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T:\contractacio\09_CONTRACTACIÓ 2026\CO2026040ST Pacificació accés escola J Perich\"/>
    </mc:Choice>
  </mc:AlternateContent>
  <xr:revisionPtr revIDLastSave="0" documentId="8_{5FF1214F-5111-454C-8476-D4A2CAD8E9A5}" xr6:coauthVersionLast="47" xr6:coauthVersionMax="47" xr10:uidLastSave="{00000000-0000-0000-0000-000000000000}"/>
  <bookViews>
    <workbookView xWindow="-120" yWindow="-120" windowWidth="29040" windowHeight="15840" tabRatio="828" firstSheet="3" activeTab="3" xr2:uid="{00000000-000D-0000-FFFF-FFFF00000000}"/>
  </bookViews>
  <sheets>
    <sheet name="IMPLANTACIÓ" sheetId="2" r:id="rId1"/>
    <sheet name="DESMUNTATGE I ENDERROCS" sheetId="3" r:id="rId2"/>
    <sheet name="MOVIMENT DE TERRES I FONAMENTS" sheetId="4" r:id="rId3"/>
    <sheet name="PAV. BASES I SUB-BASES" sheetId="5" r:id="rId4"/>
    <sheet name="SERRALLERIA" sheetId="6" r:id="rId5"/>
    <sheet name="INSTAL·LACIONS" sheetId="7" r:id="rId6"/>
    <sheet name="VEGETACIÓ" sheetId="8" r:id="rId7"/>
    <sheet name="MOBILIARI" sheetId="9" r:id="rId8"/>
    <sheet name="SEGURETAT I SALUT" sheetId="10" r:id="rId9"/>
    <sheet name="RESUM" sheetId="11" r:id="rId10"/>
  </sheets>
  <definedNames>
    <definedName name="_xlnm.Print_Area" localSheetId="1">'DESMUNTATGE I ENDERROCS'!$B:$H</definedName>
    <definedName name="_xlnm.Print_Area" localSheetId="0">IMPLANTACIÓ!$B:$H</definedName>
    <definedName name="_xlnm.Print_Area" localSheetId="5">INSTAL·LACIONS!$B:$H</definedName>
    <definedName name="_xlnm.Print_Area" localSheetId="7">MOBILIARI!$B:$H</definedName>
    <definedName name="_xlnm.Print_Area" localSheetId="2">'MOVIMENT DE TERRES I FONAMENTS'!$B:$H</definedName>
    <definedName name="_xlnm.Print_Area" localSheetId="3">'PAV. BASES I SUB-BASES'!$B:$H</definedName>
    <definedName name="_xlnm.Print_Area" localSheetId="9">RESUM!$A:$G</definedName>
    <definedName name="_xlnm.Print_Area" localSheetId="8">'SEGURETAT I SALUT'!$B:$H</definedName>
    <definedName name="_xlnm.Print_Area" localSheetId="4">SERRALLERIA!$B:$H</definedName>
    <definedName name="_xlnm.Print_Area" localSheetId="6">VEGETACIÓ!$B:$H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12ovzK1s+zNwiXSqvqnEavFW5w2QhqJWWIAVWspabNI="/>
    </ext>
  </extLst>
</workbook>
</file>

<file path=xl/calcChain.xml><?xml version="1.0" encoding="utf-8"?>
<calcChain xmlns="http://schemas.openxmlformats.org/spreadsheetml/2006/main">
  <c r="H27" i="5" l="1"/>
  <c r="H3" i="11"/>
  <c r="H4" i="10"/>
  <c r="H3" i="10" s="1"/>
  <c r="G26" i="11" s="1"/>
  <c r="H18" i="9"/>
  <c r="H17" i="9"/>
  <c r="H16" i="9"/>
  <c r="H15" i="9"/>
  <c r="H14" i="9"/>
  <c r="H13" i="9"/>
  <c r="H12" i="9"/>
  <c r="H11" i="9" s="1"/>
  <c r="F25" i="11" s="1"/>
  <c r="H10" i="9"/>
  <c r="H9" i="9"/>
  <c r="H8" i="9" s="1"/>
  <c r="F24" i="11" s="1"/>
  <c r="H6" i="9"/>
  <c r="H5" i="9"/>
  <c r="H4" i="9" s="1"/>
  <c r="H40" i="8"/>
  <c r="H38" i="8"/>
  <c r="H37" i="8"/>
  <c r="H35" i="8"/>
  <c r="H34" i="8"/>
  <c r="H36" i="8"/>
  <c r="H32" i="8"/>
  <c r="H31" i="8"/>
  <c r="H30" i="8"/>
  <c r="H29" i="8"/>
  <c r="H28" i="8"/>
  <c r="H27" i="8"/>
  <c r="H26" i="8"/>
  <c r="H25" i="8"/>
  <c r="H24" i="8"/>
  <c r="H23" i="8"/>
  <c r="H22" i="8"/>
  <c r="H21" i="8"/>
  <c r="H17" i="8"/>
  <c r="H18" i="8"/>
  <c r="H16" i="8"/>
  <c r="H15" i="8"/>
  <c r="H14" i="8"/>
  <c r="H13" i="8"/>
  <c r="H12" i="8"/>
  <c r="H11" i="8"/>
  <c r="H10" i="8"/>
  <c r="H9" i="8"/>
  <c r="H8" i="8"/>
  <c r="H7" i="8"/>
  <c r="H6" i="8"/>
  <c r="H5" i="8"/>
  <c r="H34" i="7"/>
  <c r="H33" i="7"/>
  <c r="H32" i="7"/>
  <c r="H31" i="7"/>
  <c r="H30" i="7"/>
  <c r="H28" i="7"/>
  <c r="H27" i="7"/>
  <c r="H26" i="7"/>
  <c r="H25" i="7"/>
  <c r="H23" i="7"/>
  <c r="H22" i="7"/>
  <c r="H21" i="7"/>
  <c r="H20" i="7"/>
  <c r="H19" i="7"/>
  <c r="H18" i="7"/>
  <c r="H16" i="7"/>
  <c r="H15" i="7"/>
  <c r="H14" i="7"/>
  <c r="H12" i="7"/>
  <c r="H11" i="7"/>
  <c r="H10" i="7"/>
  <c r="H9" i="7"/>
  <c r="H6" i="7"/>
  <c r="H4" i="7" s="1"/>
  <c r="H5" i="7"/>
  <c r="H22" i="5"/>
  <c r="H21" i="5" s="1"/>
  <c r="F10" i="11" s="1"/>
  <c r="H19" i="5"/>
  <c r="H15" i="5"/>
  <c r="H14" i="5"/>
  <c r="H13" i="5"/>
  <c r="H9" i="5"/>
  <c r="H8" i="5" s="1"/>
  <c r="F8" i="11" s="1"/>
  <c r="H6" i="5"/>
  <c r="H8" i="4"/>
  <c r="H6" i="4"/>
  <c r="H5" i="4"/>
  <c r="H4" i="4"/>
  <c r="H14" i="3"/>
  <c r="H11" i="3"/>
  <c r="H10" i="3"/>
  <c r="H9" i="3"/>
  <c r="H6" i="3"/>
  <c r="H5" i="3"/>
  <c r="H4" i="3"/>
  <c r="H6" i="2"/>
  <c r="H5" i="2"/>
  <c r="H4" i="2"/>
  <c r="H16" i="5"/>
  <c r="H5" i="6"/>
  <c r="H39" i="8" l="1"/>
  <c r="H4" i="8"/>
  <c r="F20" i="11" s="1"/>
  <c r="H5" i="5"/>
  <c r="H4" i="5" s="1"/>
  <c r="F7" i="11" s="1"/>
  <c r="H12" i="6"/>
  <c r="H26" i="5"/>
  <c r="H17" i="5"/>
  <c r="H3" i="2"/>
  <c r="G3" i="11" s="1"/>
  <c r="H17" i="7"/>
  <c r="H8" i="7" s="1"/>
  <c r="F17" i="11" s="1"/>
  <c r="H29" i="7"/>
  <c r="F18" i="11" s="1"/>
  <c r="H25" i="5"/>
  <c r="H24" i="5" s="1"/>
  <c r="F11" i="11" s="1"/>
  <c r="H9" i="4"/>
  <c r="H3" i="4" s="1"/>
  <c r="G5" i="11" s="1"/>
  <c r="F16" i="11"/>
  <c r="H3" i="9"/>
  <c r="G22" i="11" s="1"/>
  <c r="F23" i="11"/>
  <c r="H18" i="5"/>
  <c r="H8" i="3"/>
  <c r="H33" i="8"/>
  <c r="H20" i="8" s="1"/>
  <c r="F21" i="11" s="1"/>
  <c r="H11" i="5" l="1"/>
  <c r="F9" i="11"/>
  <c r="H3" i="5"/>
  <c r="G6" i="11" s="1"/>
  <c r="H3" i="8"/>
  <c r="G19" i="11" s="1"/>
  <c r="H12" i="3"/>
  <c r="H13" i="3"/>
  <c r="H9" i="6"/>
  <c r="H8" i="6" s="1"/>
  <c r="F14" i="11" s="1"/>
  <c r="H6" i="6"/>
  <c r="H4" i="6" s="1"/>
  <c r="H3" i="7"/>
  <c r="G15" i="11" s="1"/>
  <c r="H3" i="3" l="1"/>
  <c r="G4" i="11" s="1"/>
  <c r="F13" i="11"/>
  <c r="H3" i="6"/>
  <c r="G12" i="11" s="1"/>
  <c r="G28" i="11" l="1"/>
  <c r="G30" i="11" s="1"/>
  <c r="G29" i="11" l="1"/>
  <c r="G32" i="11" s="1"/>
  <c r="G33" i="11" s="1"/>
  <c r="G35" i="11" s="1"/>
  <c r="H35" i="11" s="1"/>
  <c r="H28" i="11"/>
</calcChain>
</file>

<file path=xl/sharedStrings.xml><?xml version="1.0" encoding="utf-8"?>
<sst xmlns="http://schemas.openxmlformats.org/spreadsheetml/2006/main" count="711" uniqueCount="278">
  <si>
    <t>ut</t>
  </si>
  <si>
    <t>m2</t>
  </si>
  <si>
    <t>m</t>
  </si>
  <si>
    <t>Escocells</t>
  </si>
  <si>
    <t>Vorada</t>
  </si>
  <si>
    <t>Pressupost</t>
  </si>
  <si>
    <t>Codi</t>
  </si>
  <si>
    <t>Nat</t>
  </si>
  <si>
    <t>Ut</t>
  </si>
  <si>
    <t>Resum</t>
  </si>
  <si>
    <t>amid</t>
  </si>
  <si>
    <t>cost
 unitari</t>
  </si>
  <si>
    <t>cost projecte</t>
  </si>
  <si>
    <t>Comentaris</t>
  </si>
  <si>
    <t>01</t>
  </si>
  <si>
    <t>Capítol</t>
  </si>
  <si>
    <t/>
  </si>
  <si>
    <t>IMPLANTACIÓ I TREBALLS PREVIS</t>
  </si>
  <si>
    <t>Implantació de tanca d'obra mòbil h=2m d'acer</t>
  </si>
  <si>
    <t>P6AC-D7DZ</t>
  </si>
  <si>
    <t>Partida</t>
  </si>
  <si>
    <t>ml</t>
  </si>
  <si>
    <t xml:space="preserve">Tanca mòbil, de 2 m d'alçària, d'acer galvanitzat, amb malla electrosoldada de 90x150 mm i de 4.5 i 3,5 mm de D, bastidor de 3.5x2 m de tub de 40 mm de D, fixat a peus prefabricats de formigó, i amb el desmuntatge inclòs. </t>
  </si>
  <si>
    <t>Implantació placa pintura reflectora triangular c=70 cm</t>
  </si>
  <si>
    <t>PBBJ-5674</t>
  </si>
  <si>
    <t>Placa amb pintura reflectant triangular de 70 cm de costat, per a senyals de trànsit, fixada i amb el desmuntatge inclòs</t>
  </si>
  <si>
    <t>PQUF-7B6G</t>
  </si>
  <si>
    <t>€/mes</t>
  </si>
  <si>
    <t xml:space="preserve">Lloguer de mòdul prefabricat per a equipament de magatzem a obra de 3,7x2,3 m, amb paret de plafó d'acer lacat, paviment de lamel·les d'acer galvanitzat, instal·lació elèctrica amb un punt de llum, interruptor, endolls I quadre de protecció. </t>
  </si>
  <si>
    <t>02</t>
  </si>
  <si>
    <t>DESMUNTATGES I ENDERROCS</t>
  </si>
  <si>
    <t>Desmuntatge de senyals i altres elements urbans, quan sigui necessari. Acopi i reutilització</t>
  </si>
  <si>
    <t>P21Q1-HBND</t>
  </si>
  <si>
    <t xml:space="preserve">Desmuntatge de mobiliari amb mitjans manuals, aplec de materials per a la seva reutilització, sense incloure embalatges o càrrega sobre camió o contenidor. 
Inclou bancs, papereres, pilones, aparcabicis i senyalitzacions. 
No inclou la retirada de la pèrgola ni dels elements d'il·luminació existents. </t>
  </si>
  <si>
    <t xml:space="preserve">No es contempla el desmuntatge de fanals ni parquímetres. </t>
  </si>
  <si>
    <t>P21Q1-HBN9</t>
  </si>
  <si>
    <t>Desmuntatge i estocatge per a posterior recol·locació de font d'aigua, amb desconnexió de les xarxes elèctriques, d'aigua I d'evacuació, amb mitjans manuals i càrrega manual sobre camió o contenidor. Inclou aplec de materials per a la seva reutilització.</t>
  </si>
  <si>
    <t>Enderroc de vorada sobre formigó amb mitjans mecànics</t>
  </si>
  <si>
    <t>P2148-49L6</t>
  </si>
  <si>
    <t>Demolició de vorada, inclòs la base, col·locada sobre formigó, amb martell trencador muntat sobre retroexcavadora i càrrega manual i mecànica de runa sobre camió o contenidor</t>
  </si>
  <si>
    <t>Tall de paviment de 6-8 cm. Disc de diamant</t>
  </si>
  <si>
    <t>P214W-HXLT</t>
  </si>
  <si>
    <t>Tall en paviment de peces amb màquina tallajunts amb disc de diamant per a paviment asfàltic, per a delimitar la zona a demolir.</t>
  </si>
  <si>
    <t>Creació d'escocells</t>
  </si>
  <si>
    <t>P2146-DJ2Q</t>
  </si>
  <si>
    <t>m²</t>
  </si>
  <si>
    <t xml:space="preserve">Demolició de paviment de mescla bituminosa de fins a 15 cm de gruix, d'amplària fins a 2 m amb retroexcavadora amb martell trencador i càrrega sobre camió amb mitjans mecànics
Per a la creació d'escocells. </t>
  </si>
  <si>
    <t>Creació de jardineres</t>
  </si>
  <si>
    <t>P2146-DJ2P</t>
  </si>
  <si>
    <t xml:space="preserve">Demolició de paviment de mescla bituminosa de fins a 15 cm de gruix, d'amplària fins a 2 m amb retroexcavadora amb martell trencador i càrrega sobre camió amb mitjans mecànics
Per a la creació de jardineres. </t>
  </si>
  <si>
    <t>Creació de jardineres I escocells</t>
  </si>
  <si>
    <t>P2146-I1E6</t>
  </si>
  <si>
    <t xml:space="preserve">Demolició de base de formigó de fins a 15 cm de gruix, amb compressor i càrrega sobre camió amb mitjans manuals, en entorn urbà sense dificultat de mobilitat, en voreres &gt; 3 i &lt;= 5 m d'amplària o calçada/plataforma única &gt; 7 i &lt;= 12 m d'amplària, amb afectació per serveis o elements de mobiliari urbà, en actuacions de més de 101 m2 
Per a la creació de jardineres i escocells. </t>
  </si>
  <si>
    <t>Càrrega i transport de runa a abocador autoritzat</t>
  </si>
  <si>
    <t>P2R5-DT1E</t>
  </si>
  <si>
    <t>m³</t>
  </si>
  <si>
    <t>Transport de residus a instal·lació autoritzada de gestió de residus, amb camió de 12 t i temps d'espera per a la càrrega a màquina, amb un recorregut de més de 5 i fins a 10 km</t>
  </si>
  <si>
    <t>P2RA-EU7H</t>
  </si>
  <si>
    <t>Disposició controlada en centre de reciclatge de residus de formigó inerts amb una densitat 1,45 t/m3, procedents de construcció o demolició, amb codi 17 01 01 segons la Llista Europea de Residus</t>
  </si>
  <si>
    <t>P21R0-M8K4</t>
  </si>
  <si>
    <t>Esporga prèvia i arrencada amb arrels amb cistella mecànica, d'arbre de &lt; 6 m d'alçària de port petit, deixant la soca a la vista, retirada de restes, rebliment del forat i anivellament del terreny, càrrega de material sobre camió o contenidor</t>
  </si>
  <si>
    <t xml:space="preserve">         </t>
  </si>
  <si>
    <t>03</t>
  </si>
  <si>
    <t>MOVIMENT DE TERRES I FONAMENTS</t>
  </si>
  <si>
    <t>Cala de xarxa de serveis urbans dimensions 100x100x100 cm</t>
  </si>
  <si>
    <t>P221K-TG43</t>
  </si>
  <si>
    <t>m3</t>
  </si>
  <si>
    <t>Excavació de cala, per a localització de serveis, amb mitjans manuals i reblert i compactació de terres seleccionades de la pròpia excavació, sense pedres</t>
  </si>
  <si>
    <t>Excavació de rasa, mitjans mecànics</t>
  </si>
  <si>
    <t>P221B-JC6X</t>
  </si>
  <si>
    <t xml:space="preserve">Excavació de rasa i pou de fins a 2 m de fondària, en terreny fluix (SPT &lt;20), realitzada amb retroexcavadora de combustible i amb les terres deixades a la vora, en entorn urbà sense dificultat de mobilitat, en voreres &gt; 3 i &lt;= 5 m d'amplària o calçada/plataforma única &gt; 7 i &lt;= 12 m d'amplària, amb afectació per serveis o elements de mobiliari urbà, en actuacions de més de 21 m3
70% total de les terres retirades, a reaprofitar mitjançant barreja del 30% de terres noves. Fondària etablerta a 0,80 m. </t>
  </si>
  <si>
    <t>P221B-I1BP</t>
  </si>
  <si>
    <t xml:space="preserve">Excavació de rasa i pou de fins a 2 m de fondària, en terreny compacte (SPT 20-50), realitzada amb retroexcavadora de combustible i càrrega mecànica sobre camió amb retroexcavadora, en entorn urbà amb dificultat de mobilitat, en voreres &gt; 3 i &lt;= 5 m d'amplària o calçada/plataforma única &gt; 7 i &lt;= 12 m d'amplària, amb afectació per serveis o elements de mobiliari urbà, en actuacions de més de 21 m3
30% total de les terres retirades per a reciclatge. Fondària etablerta a 0,80 m. </t>
  </si>
  <si>
    <t>Repàs + piconatge elements excavats rases i pous</t>
  </si>
  <si>
    <t>P2243-53A9</t>
  </si>
  <si>
    <t>Repàs de sols i parets de rases, pous i recalçats fins a 1,5 m de fondària</t>
  </si>
  <si>
    <t>04</t>
  </si>
  <si>
    <t>PAVIMENTS, BASES I SUB-BASES</t>
  </si>
  <si>
    <t>04.01</t>
  </si>
  <si>
    <t>P967-160QS</t>
  </si>
  <si>
    <t>P961-6071</t>
  </si>
  <si>
    <t xml:space="preserve">Col·locació de vorada sobre base de formigó d'ús no estructural HNE-20/P/40 de resistència a compressió 20 N/mm2, consistència plàstica i grandària màxima del granulat 40 mm, de 25 a 30 cm d'alçària, rejuntada amb morter mixt 1:2:10. 
Notes: 
Partida prevista per a reparació de peces trencades durant l'execució de l'obra. </t>
  </si>
  <si>
    <t>04.02</t>
  </si>
  <si>
    <t>Asfalt</t>
  </si>
  <si>
    <t>P9HB-JG2P</t>
  </si>
  <si>
    <t xml:space="preserve">Capa de rodadura de 4 a 6 cm de gruix de mescla bituminosa contínua en calent tipus AC 16 surf B 50/70 D, amb un 20% de granulat de pedra granítica (CHIPI) incorporat manualment, en entorn urbà sense dificultat de mobilitat, en voreres &gt; 5 m d'amplària o calçada/plataforma única &gt; 12 m d'amplària, amb afectació per serveis o elements de mobiliari urbà, en actuacions de més de 101 m2. 
Inclou colorejat vermellós de la mescla prèvia a la instal·lació per assimilar-se al paviment existent. </t>
  </si>
  <si>
    <t>04.03</t>
  </si>
  <si>
    <t>Jardineres I escocells</t>
  </si>
  <si>
    <t>PR20-IZYQ</t>
  </si>
  <si>
    <t xml:space="preserve">Passada amb el rotocultor, rasclejat i perfilat del terreny per a obtenir el perfil d'acabat, amb mitjans manuals i mecànics. </t>
  </si>
  <si>
    <t>Jardineres</t>
  </si>
  <si>
    <t>P2253-547J</t>
  </si>
  <si>
    <t xml:space="preserve">Reblert de rasa o pou amb granulats de material reciclat mixt, en tongades de 25 cm com a màxim per al drenatge. 
Notes:
Es contempla un espessor de 15 cm. </t>
  </si>
  <si>
    <t>15cm drenatge rases</t>
  </si>
  <si>
    <t>P2253-547L</t>
  </si>
  <si>
    <t xml:space="preserve">Reblert de rasa o pou amb granulats de material reciclat mixt, en tongades de 50 cm com a màxim
Nota: 
Es contempla un espessor de 50 cm per a l'estabilització de la rocalla. </t>
  </si>
  <si>
    <t>P7B1-6Q54</t>
  </si>
  <si>
    <t xml:space="preserve">Geotèxtil format per feltre de polièster no teixit lligat mecànicament de 190 a 200 g/m2, col·locat sense adherir. 
Nota: 
Es contempla per a la separació de les graves de rocalla amb la terra vegetal. </t>
  </si>
  <si>
    <t>PRB0-4I3C</t>
  </si>
  <si>
    <t xml:space="preserve">Formació de rocalla amb pedra granítica de 100 a 400 kg, amb retroexcavadora mitjana. 
Notes: 
La disposició de la rocalla es replantejarà a l'obra amb la presència de la DF. El color i textura específics es validaran a l'obra mitjançant mostra. </t>
  </si>
  <si>
    <t>Reblert de terra fèrtil de jardineres i escocells.</t>
  </si>
  <si>
    <t>PR36-8RV2</t>
  </si>
  <si>
    <t xml:space="preserve">Terra vegetal de jardineria de categoria mitja, amb una conductivitat elèctrica menor d'1,2 dS/m, segons NTJ 07A, subministrada a granel i escampada amb retroexcavadora petita i mitjans manuals. 
Nota:
Es contempla només el 30% per a la barreja de terra bona amb terra existent. </t>
  </si>
  <si>
    <t>(assegurar que l'amidament es un 30% del total d'excavació)</t>
  </si>
  <si>
    <t>04.04</t>
  </si>
  <si>
    <t>Pintura</t>
  </si>
  <si>
    <t>PBA2-FIHV</t>
  </si>
  <si>
    <t>Pintat sobre paviment de marca vial superficial per a ús permanent i retrorreflectant en sec, amb humitat i amb pluja, tipus P-RR, amb pintura acrílica de color blanc i microesferes de vidre, aplicada amb màquina d'accionament manual</t>
  </si>
  <si>
    <t>05</t>
  </si>
  <si>
    <t>SERRALLERIA</t>
  </si>
  <si>
    <t>05.01</t>
  </si>
  <si>
    <t>Encintat perimetral</t>
  </si>
  <si>
    <t>Base formigó per a xapa delimitadora HM-20/S/40/I, camió + vibrat manual, reglejat</t>
  </si>
  <si>
    <t>P992-IZMR</t>
  </si>
  <si>
    <t>Encintat perimetral d'escocell amb peça de vorada recta d'acer galvanitzat, de 8 mm de gruix i 200 mm d'alçària, amb els elements metàl·lics d'ancoratge soldats a la xapa, col·locats sobre base de formigó d'ús no estructural HNE-15/P/40.</t>
  </si>
  <si>
    <t>Encintat perimetral de jardineres amb peça de vorada recta d'acer galvanitzat, de 8 mm de gruix i 200 mm d'alçària, amb els elements metàl·lics d'ancoratge soldats a la xapa, col·locats sobre base de formigó d'ús no estructural HNE-15/P/40.</t>
  </si>
  <si>
    <t>05.02</t>
  </si>
  <si>
    <t>Pal-i-Corda</t>
  </si>
  <si>
    <t>PA</t>
  </si>
  <si>
    <t>Corda trenada de fibres sintètiques resistents a la intempèrie, amb protecció UV, de 18 mm de diàmetre, adequada per a aplicacions no estructurals. Inclou la manipulació, el tall, i la col·locació segons disseny, així com la fixació mitjançant nusos o accessoris mecànics.</t>
  </si>
  <si>
    <t xml:space="preserve">No inclou la part del perímetre tangent al mur de l'escola. </t>
  </si>
  <si>
    <t>B0B7-106P</t>
  </si>
  <si>
    <t>kg</t>
  </si>
  <si>
    <t xml:space="preserve">Acer en barres corrugades B400S de límit elàstic &gt;= 400 N/mm2. 
Nota: Inclou la formació de pals amb argolla per al traçat del pal-i-corda. </t>
  </si>
  <si>
    <t>06</t>
  </si>
  <si>
    <t>INSTAL·LACIONS</t>
  </si>
  <si>
    <t>06.01</t>
  </si>
  <si>
    <t>Il·luminació</t>
  </si>
  <si>
    <t>PHM2-143QX</t>
  </si>
  <si>
    <t xml:space="preserve">Columna cilíndrica de secció circular de 5 m d'alçària, vertical, fabricada amb planxa d'acer estructural no aliat de designació S235JR segons norma UNE-EN 10025-2 de 3 mm de gruix com a mínim, de 127 mm de diàmetre, preparada per a la fixació en punta d'1 llum en maniguet de 60 mm de diàmetre, placa d'ancoratge quadrada de 300x300 mm i 10 mm de gruix amb 4 u cartel·les de reforç i 4 u forats colissos per a perns M25, amb anella de reforç en la base de 350 mm d'alçària i 4 mm de gruix, amb 1 u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0,6 x 0,6 x 0,8 m (amplària x llargària x fondària)
- fonamentació de formigó en massa, amb 20% de granulats de material reciclat de formigons, amb additiu hidròfug HRM - 25 / B / 20 / x0 amb una quantitat de ciment de 275 kg/m3 i relació aigua ciment =&lt; 0.6, de 0,6 x 0,6 x 0,6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 
</t>
  </si>
  <si>
    <t>PHN1-AE1R</t>
  </si>
  <si>
    <t xml:space="preserve">Aplic circular de diàmetre &lt;= 300 mm, amb 6 Leds (13 W), amb cos de fosa d'alumini, difusor de plàstic i marc de fosa d'alumini, grau de protecció IP-65, encastat. 
Nota: Model CIRCUS S LAT de la casa SALVI. Instal·lació en columnes existents i nous bàculs. </t>
  </si>
  <si>
    <t>06.02</t>
  </si>
  <si>
    <t>Xarxa de reg</t>
  </si>
  <si>
    <t>PN33-AOFI</t>
  </si>
  <si>
    <t>Vàlvula de bola de material plàstic, segons norma UNE-EN ISO 16135, manual, per a encolar, de 2 vies, DN 50 (per a tub de 63 mm ), de 10 bar de pressió nominal, cos de PP-R i bola d'acer inoxidable 1.4401 (AISI 316), portajunts a pressió, tancament de tefló PTFE i junts d'estanqueïtat d'etilè propilè diè (EPDM), accionament per maneta, muntada en pericó de canalització soterrada</t>
  </si>
  <si>
    <t>BFWR-TG27</t>
  </si>
  <si>
    <t>Derivació (T) a 90° segons UNE-EN 1254-4, de llautó CW617N segons UNE-EN 12165, amb tres unions roscades femella-femella-femella 2 1/2"-2 1/2"-2 1/2", rosca tipus cilíndrica no estanca segons UNE-EN ISO 228-1</t>
  </si>
  <si>
    <t>PFB3-13ZWC</t>
  </si>
  <si>
    <t>Tub de polietilè de designació PE 100, diàmetre nominal DN 63, pressió nominal PN 10 (SDR 17), subministrat en barres de 6 m, fabricació segons norma UNE-EN 12201-2, col·locat al fons de la rasa, en entorn urbà, en obres sense dificultat de mobilitat, afectació per presència de serveis en la rasa, sense presència d'estrebada, amb reblert sobre llit de sorra de 0,1 m de gruix, inclòs el reblert del recolzament del tub</t>
  </si>
  <si>
    <t>PJM3-8FTT</t>
  </si>
  <si>
    <t>Comptador d'aigua electrònic per a aigua freda, classe metrològica C, calibre nominal 30 mm, cabal nominal 5 m3/h, pressió nominal 10 bar, amb 2 connectors del tipus RJ11 al frontal, amb unions roscades, apte per a muntar en posició horitzontal o vertical, connectat a una bateria o a un ramal</t>
  </si>
  <si>
    <t>PFB3-13ZC8</t>
  </si>
  <si>
    <t>Tub de polietilè de designació PE 100, diàmetre nominal DN 32, pressió nominal PN 10 (SDR 17), subministrat en rotlle, fabricació segons norma UNE-EN 12201-2, col·locat al fons de la rasa, en entorn urbà, sense dificultats de mobilitat.</t>
  </si>
  <si>
    <t>Arbustives</t>
  </si>
  <si>
    <t>Arbrat</t>
  </si>
  <si>
    <t>PJS6-9EEV</t>
  </si>
  <si>
    <t>Canonada de tub per a reg per degoteig de 16 mm de diàmetre, amb degoters autocompensats integrats cada 33 cm, amb mecanisme antisucció, instal·lada soterrada 10 cm, amb l'obertura i el tancament de la rasa inclosos</t>
  </si>
  <si>
    <t>PFM6-8D86</t>
  </si>
  <si>
    <t>Tub corrugat de polietilè, de 15 mm, per a protecció de canonades, encastat</t>
  </si>
  <si>
    <t>Material complementari: anella 32mm a tub de degoter, colzes, unions, registre, etc</t>
  </si>
  <si>
    <t>Instal·lació de capçalera de reg i connexió a la xarxa existent.</t>
  </si>
  <si>
    <t>PJSM1-VBYD</t>
  </si>
  <si>
    <t>Pericó rectangular de polietilè per a instal·lacions de reg de 70x54 cm i 31 cm d'alçada amb tapa amb cargol per a tancar, col·locada sobre llit de grava i reblert de terra lateral</t>
  </si>
  <si>
    <t>PJSS-VSMX</t>
  </si>
  <si>
    <t>Vàlvula antidrenant per a instal·lació de reg per degoteig, de material plàstic, de 1'' de diàmetre, instal·lada en pericó</t>
  </si>
  <si>
    <t>PNE3-9B6M</t>
  </si>
  <si>
    <t>Filtre per a instal·lació de reg de 1'' de diàmetre, de material plàstic, amb element filtrant d'anelles de 120 mesh, amb vàlvula de purga, i amb presa manomètrica, muntat roscat</t>
  </si>
  <si>
    <t>PNC1-H9OJ</t>
  </si>
  <si>
    <t>Regulador automàtic de cabal, ajustable exteriorment, roscada de 32 mm de diàmetre nominal, cabal de 400 a 4000 l/h i pressió diferencial 18-26 kPa a 120 kPa, de 16 bar de pressió màxima i 120°C de temperatura màxima, amb vàlvula manual de bola, vàlvula de purga i dispositiu de buidat, instal·lada i ajustada</t>
  </si>
  <si>
    <t>PJS7-HBCJ</t>
  </si>
  <si>
    <t>Col·lector per a grup de 4 electrovàlvules, d'1'' de diàmetre, connectat a canonada d'alimentació</t>
  </si>
  <si>
    <t>PJSE-6UC8</t>
  </si>
  <si>
    <t>Electrovàlvula per a instal·lacio de reg, de 1'' de diàmetre, de material plàstic, amb solenoide de 9 V, per a una pressió màxima de 10 bar, amb regulador de cabal, connectada a les xarxes elèctrica i d'aigua amb connectors estancs</t>
  </si>
  <si>
    <t>PJSA2-92MJ</t>
  </si>
  <si>
    <t>Programador de reg amb alimentació amb piles, sistema de programació per teclat via radio, preu alt, per a un nombre màxim de 2 estacions, muntat superficialment, connectat als aparells de control, als elements gobernats, programat i comprovat</t>
  </si>
  <si>
    <t>PJSS-IRW9</t>
  </si>
  <si>
    <t>Vàlvula de rentat per a instal·lació de reg per degoteig, de material plàstic, d'1" de diàmetre, instal·lada en pericó</t>
  </si>
  <si>
    <t>PJSV-VLPM</t>
  </si>
  <si>
    <t>Ventosa automàtica de DN 1 " base plàstica i PN-16, col.locada</t>
  </si>
  <si>
    <t>PJSM1-HBBE</t>
  </si>
  <si>
    <t>Pericó circular de polipropilè per a instal·lacions de reg de 24 cm de diàmetre i 26 cm d'alçada amb tapa amb cargol per a tancar, col·locada sobre llit de grava i reblert de terra lateral</t>
  </si>
  <si>
    <t>06.03</t>
  </si>
  <si>
    <t>Xarxa d'aigua potable</t>
  </si>
  <si>
    <t>PFA8-12CBZ</t>
  </si>
  <si>
    <t>Tub de PVC de 32 mm de diàmetre nominal exterior, de 16 bar de pressió nominal, encolat, segons la norma UNE-EN 1452-2 i col·locat al fons de la rasa sobre llit de sorra de material reciclat de 0,1 m de gruix, inclòs el reblert del recolzament del tub</t>
  </si>
  <si>
    <t>BFA0-138BQ</t>
  </si>
  <si>
    <t>Colze de PVC de 45°, de 40 mm de DN, de 4 bar de pressió nominal amb dues unions encolades i col·locat al fons de la rasa</t>
  </si>
  <si>
    <t xml:space="preserve">Material complementari: anelles, claus de pas, flexos, colzes, unions, registres, etc. </t>
  </si>
  <si>
    <t>PQ3Y-6UK0</t>
  </si>
  <si>
    <t xml:space="preserve">Col·locació de font exterior ancorada amb dau de formigó. 
Nota: 
No inclou el subministre de font. S'aprofitarà la font prèviament desmuntada i acopiada. </t>
  </si>
  <si>
    <t>07</t>
  </si>
  <si>
    <t>VEGETACIÓ</t>
  </si>
  <si>
    <t>07.01</t>
  </si>
  <si>
    <t>Preu de mercat</t>
  </si>
  <si>
    <t>Subministrament de Gleditsia triacanthos Skyline de perímetre de 16 a 18 cm, amb pa de terra de diàmetre mínim 0,57 cm i profunditat mínima segons fórmules NTJ</t>
  </si>
  <si>
    <t>Subministrament de Brachychiton acerifolius de perímetre de 16 a 18 cm, en contenidor de 35 l</t>
  </si>
  <si>
    <t>Subministrament de Pistacia chinensis de perímetre 14 a 16 cm, en contenidor de 35 l</t>
  </si>
  <si>
    <t>Subministrament de Quercus faginea de perímetre 14 a 16 cm, en contenidor de 35 l</t>
  </si>
  <si>
    <t>Subministrament de Zelkova serrata 'Green Vase' de perímetre de 14 a 16 cm, amb pa de terra de diàmetre mínim 0,45 cm i profunditat mínima 0,315 cm segons fórmules NTJ</t>
  </si>
  <si>
    <t>Subministrament de Ceratonia siliqua de perímetre de 14 a 16 cm, en contenidor de 25 l</t>
  </si>
  <si>
    <t>Subministrament de Handronathus heptaphyllus de perímetre de 14 a 16 cm, en contenidor de 35 l</t>
  </si>
  <si>
    <t>Subministrament de Quercus ilex de perímetre de 14 a 16 cm, en contenidor de 35 l</t>
  </si>
  <si>
    <t>Subministrament de Cercis siliquastrum de perímetre de 14 a 16 cm, amb pa de terra de diàmetre mínim 0,45 cm i profunditat mínima 0,315 cm segons fórmules NTJ</t>
  </si>
  <si>
    <t>Subministrament de Celtis sinensis de perímetre de 14 a 16 cm, en contenidor de 35 l</t>
  </si>
  <si>
    <t>Subministrament de Fraxinus ornus de perímetre de 14 a 16 cm, amb pa de terra de diàmetre mínim 0,45 cm i profunditat mínima 0,315 cm segons fórmules NTJ</t>
  </si>
  <si>
    <t>Subministrament de Jacaranda mimosifolia de perímetre de 14 a 16 cm, amb pa de terra de diàmetre mínim 0,45 cm i profunditat mínima 0,315 cm segons fórmules NTJ</t>
  </si>
  <si>
    <t>PR60-8Y02</t>
  </si>
  <si>
    <t>Plantació d'arbre planifoli amb pa de terra o contenidor, de 14 a 18 cm de perímetre de tronc a 1 m d'alçària (a partir del coll de l'arrel), excavació de clot de plantació de 100x100x60 cm amb mitjans mecànics, en un pendent inferior al 25 %, reblert del clot amb substitució parcial del 30% de terra de l'excavació per sorra rentada i compost (70%-30%), primer reg i càrrega de les terres sobrants a camió</t>
  </si>
  <si>
    <t>PRZ0-905R</t>
  </si>
  <si>
    <t>Aspratge doble d'arbre mitjançant 2 rolls de fusta de pi tractada en autoclau de secció circular, de 8 cm de diàmetre i 2,5 m de llargària, clavat al fons del forat de plantació 30 cm, i amb 2 abraçadores regulables de goma o cautxú</t>
  </si>
  <si>
    <t>07.02</t>
  </si>
  <si>
    <t>Arbustiva, vivaç i herbàcia</t>
  </si>
  <si>
    <t>Subministrament de Ballota hirsuta o pseudodictamnus d'alçària de 30 a 40 cm, en contenidor de 3 l</t>
  </si>
  <si>
    <t>Subministrament de Erica multiflora en contenidor de 3l</t>
  </si>
  <si>
    <t>Subministrament de Myrtus communis 'Microphylla' d'alçada de 30 a 50 cm, en contenidor de 3l</t>
  </si>
  <si>
    <t>Subministrament de Rosmarinus officinalis d'alçada de 40 a 60 cm, en contenidor de 3l</t>
  </si>
  <si>
    <t>Subministrament de Kniphofia citrina d'alçada de 20 a 30 cm, en contenidor de 1,3 l</t>
  </si>
  <si>
    <t>Subministrament de Gaura lindheimeri d'alçada de 20 a 30 cm, en contenidor de 1,3 l</t>
  </si>
  <si>
    <t>Subministrament de Nepeta x faassenii d'alçada de 15 a 20 cm, en contenidor de 1,3 l</t>
  </si>
  <si>
    <t>Subministrament de Verbena bonaerensis en test de 17 cm</t>
  </si>
  <si>
    <t>Subministrament de Foenicum vulgare en test de 17 cm</t>
  </si>
  <si>
    <t>Subministrament de Calamagrostis x acutiflora 'Karl Foerster' en test de 17 cm</t>
  </si>
  <si>
    <t>Subministrament de Limonium perezii en test de 17 cm</t>
  </si>
  <si>
    <t>Subministrament de Phormium tenax' en contenidor de 3 a 5 l</t>
  </si>
  <si>
    <t>Subministrament de Falkia repens en test de 11 cm</t>
  </si>
  <si>
    <t>BR4U0-21GV</t>
  </si>
  <si>
    <t>Barreja de llavors per a gespa tipus mixta amb addició d'espècies arbustives i/o de flor, segons NTJ 07N</t>
  </si>
  <si>
    <t>PR61-8ZK0</t>
  </si>
  <si>
    <t>Plantació d'arbust o arbre de petit format en contenidor d'1,5 a 3 l en obres d'enginyeria civil, excavació de clot de plantació de 30x30x30 cm amb mitjans manuals, en un pendent inferior al 35 %, reblert del clot amb terra de l'excavació barrejada amb un 10% de compost i primer reg</t>
  </si>
  <si>
    <t>PR61-8ZHX</t>
  </si>
  <si>
    <t>Plantació d'arbust o arbre de petit format en contenidor d'1 a 1,5 l en obres d'urbanització, excavació de clot de plantació de 25x25x25 cm amb mitjans manuals, en un pendent inferior al 35 %, reblert del clot amb terra de l'excavació barrejada amb un 10% de compost i primer reg</t>
  </si>
  <si>
    <t>PR61-8ZJ1</t>
  </si>
  <si>
    <t>Plantació d'arbust o arbre de petit format en contenidor de 3 a 5 l en obres d'urbanització, excavació de clot de plantació de 40x40x30 cm amb mitjans manuals, en un pendent inferior al 35 %, reblert del clot amb terra de l'excavació barrejada amb un 10% de compost i primer reg</t>
  </si>
  <si>
    <t>PRA2-4H2A</t>
  </si>
  <si>
    <t>Sembra de barreja de llavors tipus mixta amb addició d'espècies arbustives i/o de flor, segons NTJ 07N, amb mitjans manuals, en un pendent &lt; 30 %, superfície de sembra&lt; 500 m2, incloent la cobertura de la llavor amb sorra de riu rentada i el corronat posterior</t>
  </si>
  <si>
    <t>BR3F-IZYF</t>
  </si>
  <si>
    <t>Material</t>
  </si>
  <si>
    <t>Mulch a base de triturat de restes d'esporga, de 6 a 8 cm de diàmetre, 10cm d'alçada de cobertura</t>
  </si>
  <si>
    <t>PR30-8RVO*</t>
  </si>
  <si>
    <t>Mà d'obra</t>
  </si>
  <si>
    <t>Subministrament del triturat d'espoga en sacs de 0,8 m3 i escampada amb mitjans manuals</t>
  </si>
  <si>
    <t>08</t>
  </si>
  <si>
    <t>MOBILIARI I EQUIPAMENT</t>
  </si>
  <si>
    <t>08.01</t>
  </si>
  <si>
    <t>Relocalització</t>
  </si>
  <si>
    <t>PQZ0-HB9T</t>
  </si>
  <si>
    <t>Aparcabicicletes en forma de U d'acer galvanitzat, de 750 mm de llargària i 950 mm d'alçària amb capacitat per a 1 bicicleta, encastat al paviment</t>
  </si>
  <si>
    <t>PQ2Y-MA94</t>
  </si>
  <si>
    <t>Col·locació de paperera de &lt;= 60 l de capacitat, ancorada amb dau de formigó</t>
  </si>
  <si>
    <t>08.02</t>
  </si>
  <si>
    <t>Nou mobiliari</t>
  </si>
  <si>
    <t>PQ14-5Z6F</t>
  </si>
  <si>
    <t>Banc de formigó, polit, de 150 cm de llargària, sense respatller, col·locat fixat mecànicament. 
Model BREINCO BASIC 50, traçat corb, dimensions R140x46x50 cm, color Gray Wet, textura Strip
NOTA: el 60% dels bancs inclouen respatller</t>
  </si>
  <si>
    <t>PQ22-DJJY</t>
  </si>
  <si>
    <t>Paperera de peu de planxa desplegada d'acer inoxidable, amb tapa, de 50 l de capacitat, per a col·locació superficial, col·locada amb fixacions mecàniques</t>
  </si>
  <si>
    <t>08.03</t>
  </si>
  <si>
    <t>Jocs infantils</t>
  </si>
  <si>
    <t>Subministrament i col·locació de disc de saltar JUMPING DISC Richter Spielgeräte ref. 6.06000</t>
  </si>
  <si>
    <t>Subministrament i col·locació de tauler d'equilibris TOTTER BEAM Richter Spielgeräte ref. 6.05000</t>
  </si>
  <si>
    <t>Subministrament i col·locació de blocs d'equilibris BALANCE BLOCKS Richter Spielgeräte ref. 6.51700</t>
  </si>
  <si>
    <t>Subministrament i col·locació de troncs d'equilibris, 30 CM, STEPPING LOG Richter Spielgeräte ref. 6.82003</t>
  </si>
  <si>
    <t>Subministrament i col·locació de troncs d'equilibris, 40 CM, STEPPING LOG Richter Spielgeräte ref. 6.82004</t>
  </si>
  <si>
    <t>Subministrament i col·locació de troncs d'equilibris, 50 CM, STEPPING LOG Richter Spielgeräte ref. 6.82005</t>
  </si>
  <si>
    <t>Subministrament i col·locació de telèfon comunicador CONFERENCE Richter Spielgeräte ref. 10.55000</t>
  </si>
  <si>
    <t>SEGURETAT I SALUT</t>
  </si>
  <si>
    <t>Seguretat i salut</t>
  </si>
  <si>
    <t>Resum del pressupost per capítols</t>
  </si>
  <si>
    <t>IMPLANTACIÓ</t>
  </si>
  <si>
    <t>MOVIMENTS DE TERRES I FONAMENTS</t>
  </si>
  <si>
    <t>MOBILIARI</t>
  </si>
  <si>
    <t>09</t>
  </si>
  <si>
    <t>TOTAL PRESSUPOST D'EXECUCIÓ MATERIAL (PEM)</t>
  </si>
  <si>
    <t>€/m2</t>
  </si>
  <si>
    <t>Despeses Generals</t>
  </si>
  <si>
    <t>Benefici Industrial</t>
  </si>
  <si>
    <t>TOTAL PRESSUPOST D'EXECUCIÓ PER CONTRACTE (PEC) SENSE IVA</t>
  </si>
  <si>
    <t>IVA</t>
  </si>
  <si>
    <t>TOTAL PRESSUPOST D'EXECUCIÓ PER CONTRACTE (PEC) IVA INCLÒS</t>
  </si>
  <si>
    <t>Base de dades: 2025-01, Banc BEDEC Construcció 2025-01</t>
  </si>
  <si>
    <t>Vorada feta amb peça recta de formigó per a vorades model T3, doble capa, amb secció normalitzada de calçada C3 28x17 cm, segons UNE 127340, de classe climàtica B, classe resistent a l'abrasió H i classe resistent a flexió U (R-6 MPa) segons UNE-EN 1340, col·locada sobre base de formigó d'ús no estructural HNE-15/P/40 de 20 a 25 cm d'alçària, i rejuntat amb morter per a ram de paleta
Notes:
Partida prevista per a reparació de peces trencades durant l'execució de l'obra.</t>
  </si>
  <si>
    <t>04.05</t>
  </si>
  <si>
    <t>Reposició paviment rasa reg</t>
  </si>
  <si>
    <t xml:space="preserve">Excavació de rasa i pou de fins a 2 m de fondària, en terreny compacte (SPT 20-50), realitzada amb retroexcavadora de combustible i càrrega mecànica sobre camió amb retroexcavadora, en entorn urbà amb dificultat de mobilitat, en voreres &gt; 3 i &lt;= 5 m d'amplària o calçada/plataforma única &gt; 7 i &lt;= 12 m d'amplària, amb afectació per serveis o elements de mobiliari urbà, en actuacions de més de 21 m3
Per a la execució de la rasa de reg fins a escomesa parc. Fondària etablerta a 0,6 m. </t>
  </si>
  <si>
    <t>P9ER-HR8Y</t>
  </si>
  <si>
    <t xml:space="preserve">Reposició de paviment de panot amb panot gris de 20x20x4 cm, classe 1a, preu superior, col·locat a l'estesa amb morter, inclòs demolició de base, repas i piconatxe de caixa de paviment amb compactació del 95% PM i afectació per serveis o elements de mobiliari urbà en actuacions de més de 10 m²
Per a la execució de la rasa de reg fins a escomesa parc. </t>
  </si>
  <si>
    <t xml:space="preserve">Terra vegetal de jardineria de categoria mitja, amb una conductivitat elèctrica menor d'1,2 dS/m, segons NTJ 07A, subministrada a granel i escampada amb retroexcavadora petita i mitjans manuals
Per a la execució de la rasa de reg fins a escomesa parc. </t>
  </si>
  <si>
    <t xml:space="preserve">Reblert de rasa o pou amb granulats de material reciclat mixt, en tongades de 50 cm com a màxim
Per a la execució de la rasa de reg fins a escomesa parc.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</si>
</sst>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0.0"/>
    <numFmt numFmtId="166" formatCode="0.00000"/>
    <numFmt numFmtId="167" formatCode="#,##0.000"/>
    <numFmt numFmtId="168" formatCode="#,##0.00\ [$€-1]"/>
  </numFmts>
  <fonts count="39">
    <font>
      <sz val="11"/>
      <color theme="1"/>
      <name val="Aptos Narrow"/>
      <scheme val="minor"/>
    </font>
    <font>
      <sz val="11"/>
      <color theme="1"/>
      <name val="Aptos Narrow"/>
    </font>
    <font>
      <b/>
      <sz val="8"/>
      <color theme="1"/>
      <name val="Arial Narrow"/>
    </font>
    <font>
      <b/>
      <sz val="14"/>
      <color theme="1"/>
      <name val="Arial Narrow"/>
    </font>
    <font>
      <b/>
      <sz val="10"/>
      <color theme="1"/>
      <name val="Arial Narrow"/>
    </font>
    <font>
      <b/>
      <sz val="10"/>
      <color rgb="FFFF0000"/>
      <name val="Arial Narrow"/>
    </font>
    <font>
      <sz val="11"/>
      <color theme="1"/>
      <name val="Arial Narrow"/>
    </font>
    <font>
      <sz val="10"/>
      <color theme="1"/>
      <name val="Arial Narrow"/>
    </font>
    <font>
      <sz val="10"/>
      <color rgb="FFB7B7B7"/>
      <name val="Arial Narrow"/>
    </font>
    <font>
      <sz val="10"/>
      <color rgb="FFA5A5A5"/>
      <name val="Arial Narrow"/>
    </font>
    <font>
      <sz val="10"/>
      <color rgb="FFFF0000"/>
      <name val="Arial Narrow"/>
    </font>
    <font>
      <b/>
      <i/>
      <sz val="8"/>
      <color theme="1"/>
      <name val="Arial Narrow"/>
    </font>
    <font>
      <b/>
      <i/>
      <sz val="10"/>
      <color theme="1"/>
      <name val="Arial Narrow"/>
    </font>
    <font>
      <b/>
      <i/>
      <sz val="10"/>
      <color rgb="FF000000"/>
      <name val="Arial Narrow"/>
    </font>
    <font>
      <b/>
      <sz val="10"/>
      <color rgb="FF000000"/>
      <name val="Arial Narrow"/>
    </font>
    <font>
      <sz val="8"/>
      <color theme="1"/>
      <name val="Arial Narrow"/>
    </font>
    <font>
      <sz val="8"/>
      <color rgb="FF000000"/>
      <name val="Arial Narrow"/>
    </font>
    <font>
      <sz val="10"/>
      <color rgb="FF000000"/>
      <name val="Arial Narrow"/>
    </font>
    <font>
      <sz val="11"/>
      <color rgb="FFFF0000"/>
      <name val="Arial Narrow"/>
    </font>
    <font>
      <sz val="9"/>
      <color theme="1"/>
      <name val="Arial Narrow"/>
    </font>
    <font>
      <sz val="8"/>
      <color rgb="FF999999"/>
      <name val="Arial Narrow"/>
    </font>
    <font>
      <sz val="11"/>
      <color rgb="FF0000FF"/>
      <name val="Arial Narrow"/>
    </font>
    <font>
      <sz val="11"/>
      <color rgb="FF999999"/>
      <name val="Arial Narrow"/>
    </font>
    <font>
      <sz val="9"/>
      <color rgb="FF999999"/>
      <name val="Arial Narrow"/>
    </font>
    <font>
      <sz val="11"/>
      <color rgb="FF000000"/>
      <name val="Arial Narrow"/>
    </font>
    <font>
      <sz val="8"/>
      <color theme="5"/>
      <name val="Arial Narrow"/>
    </font>
    <font>
      <i/>
      <sz val="10"/>
      <color theme="1"/>
      <name val="Arial Narrow"/>
    </font>
    <font>
      <sz val="11"/>
      <color rgb="FF6AA84F"/>
      <name val="Arial Narrow"/>
    </font>
    <font>
      <sz val="8"/>
      <color rgb="FFFF0000"/>
      <name val="Arial Narrow"/>
    </font>
    <font>
      <sz val="8"/>
      <color rgb="FF45B0E1"/>
      <name val="Arial Narrow"/>
    </font>
    <font>
      <sz val="11"/>
      <color rgb="FF111827"/>
      <name val="Arial"/>
    </font>
    <font>
      <sz val="11"/>
      <color rgb="FFD76DCC"/>
      <name val="Arial Narrow"/>
    </font>
    <font>
      <sz val="8"/>
      <color rgb="FFD76DCC"/>
      <name val="Arial Narrow"/>
    </font>
    <font>
      <i/>
      <sz val="8"/>
      <color theme="1"/>
      <name val="Arial Narrow"/>
    </font>
    <font>
      <b/>
      <sz val="10"/>
      <color rgb="FFFFFFFF"/>
      <name val="Arial Narrow"/>
    </font>
    <font>
      <sz val="11"/>
      <name val="Aptos Narrow"/>
    </font>
    <font>
      <b/>
      <sz val="9"/>
      <color theme="1"/>
      <name val="Arial Narrow"/>
    </font>
    <font>
      <sz val="8"/>
      <name val="Aptos Narrow"/>
      <scheme val="minor"/>
    </font>
    <font>
      <u/>
      <sz val="11"/>
      <color theme="1"/>
      <name val="Arial Narrow"/>
      <family val="2"/>
    </font>
  </fonts>
  <fills count="7">
    <fill>
      <patternFill patternType="none"/>
    </fill>
    <fill>
      <patternFill patternType="gray125"/>
    </fill>
    <fill>
      <patternFill patternType="solid">
        <fgColor rgb="FFBFBFBF"/>
        <bgColor rgb="FFBFBFBF"/>
      </patternFill>
    </fill>
    <fill>
      <patternFill patternType="solid">
        <fgColor rgb="FFA5A5A5"/>
        <bgColor rgb="FFA5A5A5"/>
      </patternFill>
    </fill>
    <fill>
      <patternFill patternType="solid">
        <fgColor rgb="FFE8E8E8"/>
        <bgColor rgb="FFE8E8E8"/>
      </patternFill>
    </fill>
    <fill>
      <patternFill patternType="solid">
        <fgColor rgb="FFFFFFFF"/>
        <bgColor rgb="FFFFFFFF"/>
      </patternFill>
    </fill>
    <fill>
      <patternFill patternType="solid">
        <fgColor rgb="FF000000"/>
        <bgColor rgb="FF000000"/>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52">
    <xf numFmtId="0" fontId="0" fillId="0" borderId="0" xfId="0"/>
    <xf numFmtId="0" fontId="1" fillId="0" borderId="0" xfId="0" applyFont="1"/>
    <xf numFmtId="49" fontId="2" fillId="0" borderId="0" xfId="0" applyNumberFormat="1" applyFont="1" applyAlignment="1">
      <alignment vertical="top"/>
    </xf>
    <xf numFmtId="49" fontId="3" fillId="0" borderId="0" xfId="0" applyNumberFormat="1" applyFont="1" applyAlignment="1">
      <alignment vertical="top"/>
    </xf>
    <xf numFmtId="0" fontId="3" fillId="0" borderId="0" xfId="0" applyFont="1" applyAlignment="1">
      <alignment vertical="top"/>
    </xf>
    <xf numFmtId="0" fontId="4" fillId="0" borderId="0" xfId="0" applyFont="1"/>
    <xf numFmtId="0" fontId="5" fillId="0" borderId="0" xfId="0" applyFont="1"/>
    <xf numFmtId="0" fontId="6" fillId="0" borderId="0" xfId="0" applyFont="1"/>
    <xf numFmtId="0" fontId="7" fillId="0" borderId="0" xfId="0" applyFont="1" applyAlignment="1">
      <alignment horizontal="center"/>
    </xf>
    <xf numFmtId="2" fontId="8" fillId="0" borderId="0" xfId="0" applyNumberFormat="1" applyFont="1" applyAlignment="1">
      <alignment horizontal="center"/>
    </xf>
    <xf numFmtId="2" fontId="9" fillId="0" borderId="0" xfId="0" applyNumberFormat="1" applyFont="1" applyAlignment="1">
      <alignment horizontal="center"/>
    </xf>
    <xf numFmtId="2" fontId="10" fillId="0" borderId="0" xfId="0" applyNumberFormat="1" applyFont="1" applyAlignment="1">
      <alignment horizontal="center"/>
    </xf>
    <xf numFmtId="2" fontId="7" fillId="0" borderId="0" xfId="0" applyNumberFormat="1" applyFont="1" applyAlignment="1">
      <alignment horizontal="center"/>
    </xf>
    <xf numFmtId="49" fontId="11" fillId="0" borderId="0" xfId="0" applyNumberFormat="1" applyFont="1" applyAlignment="1">
      <alignment vertical="top"/>
    </xf>
    <xf numFmtId="49" fontId="12" fillId="0" borderId="0" xfId="0" applyNumberFormat="1" applyFont="1" applyAlignment="1">
      <alignment vertical="top"/>
    </xf>
    <xf numFmtId="49" fontId="12" fillId="0" borderId="0" xfId="0" applyNumberFormat="1" applyFont="1" applyAlignment="1">
      <alignment vertical="top" wrapText="1"/>
    </xf>
    <xf numFmtId="49" fontId="13" fillId="0" borderId="0" xfId="0" applyNumberFormat="1" applyFont="1" applyAlignment="1">
      <alignment horizontal="right" vertical="center"/>
    </xf>
    <xf numFmtId="49" fontId="12" fillId="0" borderId="0" xfId="0" applyNumberFormat="1" applyFont="1" applyAlignment="1">
      <alignment horizontal="right" vertical="center" wrapText="1"/>
    </xf>
    <xf numFmtId="49" fontId="12" fillId="0" borderId="0" xfId="0" applyNumberFormat="1" applyFont="1" applyAlignment="1">
      <alignment horizontal="left" vertical="center"/>
    </xf>
    <xf numFmtId="49" fontId="4" fillId="3" borderId="1" xfId="0" quotePrefix="1" applyNumberFormat="1" applyFont="1" applyFill="1" applyBorder="1" applyAlignment="1">
      <alignment vertical="top"/>
    </xf>
    <xf numFmtId="49" fontId="4" fillId="3" borderId="1" xfId="0" applyNumberFormat="1" applyFont="1" applyFill="1" applyBorder="1" applyAlignment="1">
      <alignment vertical="top"/>
    </xf>
    <xf numFmtId="49" fontId="4" fillId="3" borderId="1" xfId="0" applyNumberFormat="1" applyFont="1" applyFill="1" applyBorder="1" applyAlignment="1">
      <alignment vertical="top" wrapText="1"/>
    </xf>
    <xf numFmtId="3" fontId="14" fillId="3" borderId="1" xfId="0" applyNumberFormat="1" applyFont="1" applyFill="1" applyBorder="1" applyAlignment="1">
      <alignment vertical="top"/>
    </xf>
    <xf numFmtId="164" fontId="4" fillId="3" borderId="1" xfId="0" applyNumberFormat="1" applyFont="1" applyFill="1" applyBorder="1" applyAlignment="1">
      <alignment vertical="top"/>
    </xf>
    <xf numFmtId="0" fontId="15" fillId="0" borderId="0" xfId="0" applyFont="1"/>
    <xf numFmtId="164" fontId="6" fillId="0" borderId="0" xfId="0" applyNumberFormat="1" applyFont="1"/>
    <xf numFmtId="0" fontId="6" fillId="0" borderId="0" xfId="0" applyFont="1" applyAlignment="1">
      <alignment horizontal="center"/>
    </xf>
    <xf numFmtId="0" fontId="16" fillId="0" borderId="0" xfId="0" applyFont="1"/>
    <xf numFmtId="49" fontId="7" fillId="0" borderId="0" xfId="0" applyNumberFormat="1" applyFont="1" applyAlignment="1">
      <alignment vertical="top"/>
    </xf>
    <xf numFmtId="49" fontId="7" fillId="0" borderId="0" xfId="0" applyNumberFormat="1" applyFont="1" applyAlignment="1">
      <alignment vertical="top" wrapText="1"/>
    </xf>
    <xf numFmtId="4" fontId="17" fillId="0" borderId="0" xfId="0" applyNumberFormat="1" applyFont="1" applyAlignment="1">
      <alignment vertical="top"/>
    </xf>
    <xf numFmtId="164" fontId="7" fillId="0" borderId="0" xfId="0" applyNumberFormat="1" applyFont="1" applyAlignment="1">
      <alignment vertical="top"/>
    </xf>
    <xf numFmtId="164" fontId="7" fillId="0" borderId="0" xfId="0" applyNumberFormat="1" applyFont="1" applyAlignment="1">
      <alignment horizontal="center"/>
    </xf>
    <xf numFmtId="0" fontId="18" fillId="0" borderId="0" xfId="0" applyFont="1"/>
    <xf numFmtId="0" fontId="17" fillId="0" borderId="0" xfId="0" applyFont="1"/>
    <xf numFmtId="49" fontId="17" fillId="0" borderId="0" xfId="0" applyNumberFormat="1" applyFont="1" applyAlignment="1">
      <alignment vertical="top" wrapText="1"/>
    </xf>
    <xf numFmtId="0" fontId="19" fillId="0" borderId="0" xfId="0" applyFont="1" applyAlignment="1">
      <alignment horizontal="center" vertical="center"/>
    </xf>
    <xf numFmtId="0" fontId="19" fillId="0" borderId="0" xfId="0" applyFont="1" applyAlignment="1">
      <alignment horizontal="center"/>
    </xf>
    <xf numFmtId="49" fontId="17" fillId="0" borderId="0" xfId="0" applyNumberFormat="1" applyFont="1" applyAlignment="1">
      <alignment vertical="top"/>
    </xf>
    <xf numFmtId="164" fontId="17" fillId="0" borderId="0" xfId="0" applyNumberFormat="1" applyFont="1" applyAlignment="1">
      <alignment vertical="top"/>
    </xf>
    <xf numFmtId="0" fontId="20" fillId="0" borderId="0" xfId="0" applyFont="1"/>
    <xf numFmtId="0" fontId="21"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0" applyFont="1"/>
    <xf numFmtId="0" fontId="24" fillId="0" borderId="0" xfId="0" applyFont="1"/>
    <xf numFmtId="0" fontId="25" fillId="0" borderId="0" xfId="0" applyFont="1"/>
    <xf numFmtId="164" fontId="21" fillId="0" borderId="0" xfId="0" applyNumberFormat="1" applyFont="1"/>
    <xf numFmtId="49" fontId="26" fillId="4" borderId="1" xfId="0" applyNumberFormat="1" applyFont="1" applyFill="1" applyBorder="1"/>
    <xf numFmtId="49" fontId="7" fillId="4" borderId="1" xfId="0" applyNumberFormat="1" applyFont="1" applyFill="1" applyBorder="1"/>
    <xf numFmtId="4" fontId="10" fillId="4" borderId="1" xfId="0" applyNumberFormat="1" applyFont="1" applyFill="1" applyBorder="1"/>
    <xf numFmtId="164" fontId="7" fillId="4" borderId="1" xfId="0" applyNumberFormat="1" applyFont="1" applyFill="1" applyBorder="1"/>
    <xf numFmtId="164" fontId="4" fillId="4" borderId="1" xfId="0" applyNumberFormat="1" applyFont="1" applyFill="1" applyBorder="1"/>
    <xf numFmtId="9" fontId="6" fillId="0" borderId="0" xfId="0" applyNumberFormat="1" applyFont="1"/>
    <xf numFmtId="165" fontId="6" fillId="0" borderId="0" xfId="0" applyNumberFormat="1" applyFont="1"/>
    <xf numFmtId="1" fontId="27" fillId="0" borderId="0" xfId="0" applyNumberFormat="1" applyFont="1" applyAlignment="1">
      <alignment horizontal="center"/>
    </xf>
    <xf numFmtId="165" fontId="6" fillId="0" borderId="0" xfId="0" applyNumberFormat="1" applyFont="1" applyAlignment="1">
      <alignment horizontal="center"/>
    </xf>
    <xf numFmtId="166" fontId="6" fillId="0" borderId="0" xfId="0" applyNumberFormat="1" applyFont="1"/>
    <xf numFmtId="49" fontId="15" fillId="0" borderId="0" xfId="0" applyNumberFormat="1" applyFont="1" applyAlignment="1">
      <alignment vertical="top"/>
    </xf>
    <xf numFmtId="4" fontId="7" fillId="0" borderId="0" xfId="0" applyNumberFormat="1" applyFont="1" applyAlignment="1">
      <alignment vertical="top"/>
    </xf>
    <xf numFmtId="0" fontId="28" fillId="0" borderId="0" xfId="0" applyFont="1" applyAlignment="1">
      <alignment vertical="top"/>
    </xf>
    <xf numFmtId="49" fontId="17" fillId="0" borderId="0" xfId="0" applyNumberFormat="1" applyFont="1" applyAlignment="1">
      <alignment horizontal="right" vertical="top" wrapText="1"/>
    </xf>
    <xf numFmtId="49" fontId="29" fillId="0" borderId="0" xfId="0" applyNumberFormat="1" applyFont="1" applyAlignment="1">
      <alignment vertical="top"/>
    </xf>
    <xf numFmtId="0" fontId="15" fillId="0" borderId="0" xfId="0" applyFont="1" applyAlignment="1">
      <alignment horizontal="left" vertical="center"/>
    </xf>
    <xf numFmtId="0" fontId="15" fillId="0" borderId="0" xfId="0" applyFont="1" applyAlignment="1">
      <alignment vertical="center"/>
    </xf>
    <xf numFmtId="0" fontId="28" fillId="0" borderId="0" xfId="0" applyFont="1"/>
    <xf numFmtId="164" fontId="18" fillId="0" borderId="0" xfId="0" applyNumberFormat="1" applyFont="1"/>
    <xf numFmtId="0" fontId="18" fillId="0" borderId="0" xfId="0" applyFont="1" applyAlignment="1">
      <alignment horizontal="center"/>
    </xf>
    <xf numFmtId="4" fontId="7" fillId="0" borderId="0" xfId="0" applyNumberFormat="1" applyFont="1" applyAlignment="1">
      <alignment horizontal="right" vertical="top"/>
    </xf>
    <xf numFmtId="164" fontId="7" fillId="0" borderId="0" xfId="0" applyNumberFormat="1" applyFont="1" applyAlignment="1">
      <alignment horizontal="right" vertical="top"/>
    </xf>
    <xf numFmtId="0" fontId="19" fillId="0" borderId="0" xfId="0" applyFont="1"/>
    <xf numFmtId="0" fontId="18" fillId="0" borderId="0" xfId="0" applyFont="1" applyAlignment="1">
      <alignment horizontal="left"/>
    </xf>
    <xf numFmtId="49" fontId="7" fillId="0" borderId="0" xfId="0" applyNumberFormat="1" applyFont="1" applyAlignment="1">
      <alignment horizontal="right" vertical="top" wrapText="1"/>
    </xf>
    <xf numFmtId="0" fontId="30" fillId="0" borderId="0" xfId="0" applyFont="1" applyAlignment="1">
      <alignment vertical="center" wrapText="1"/>
    </xf>
    <xf numFmtId="167" fontId="7" fillId="0" borderId="0" xfId="0" applyNumberFormat="1" applyFont="1" applyAlignment="1">
      <alignment vertical="top"/>
    </xf>
    <xf numFmtId="4" fontId="6" fillId="0" borderId="0" xfId="0" applyNumberFormat="1" applyFont="1"/>
    <xf numFmtId="4" fontId="17" fillId="0" borderId="0" xfId="0" applyNumberFormat="1" applyFont="1" applyAlignment="1">
      <alignment vertical="top" wrapText="1"/>
    </xf>
    <xf numFmtId="168" fontId="17" fillId="0" borderId="0" xfId="0" applyNumberFormat="1" applyFont="1" applyAlignment="1">
      <alignment vertical="top" wrapText="1"/>
    </xf>
    <xf numFmtId="0" fontId="31" fillId="0" borderId="0" xfId="0" applyFont="1"/>
    <xf numFmtId="0" fontId="31" fillId="0" borderId="0" xfId="0" applyFont="1" applyAlignment="1">
      <alignment horizontal="center"/>
    </xf>
    <xf numFmtId="9" fontId="31" fillId="0" borderId="0" xfId="0" applyNumberFormat="1" applyFont="1"/>
    <xf numFmtId="165" fontId="31" fillId="0" borderId="0" xfId="0" applyNumberFormat="1" applyFont="1"/>
    <xf numFmtId="1" fontId="31" fillId="0" borderId="0" xfId="0" applyNumberFormat="1" applyFont="1" applyAlignment="1">
      <alignment horizontal="center"/>
    </xf>
    <xf numFmtId="165" fontId="31" fillId="0" borderId="0" xfId="0" applyNumberFormat="1" applyFont="1" applyAlignment="1">
      <alignment horizontal="center"/>
    </xf>
    <xf numFmtId="49" fontId="32" fillId="0" borderId="0" xfId="0" applyNumberFormat="1" applyFont="1" applyAlignment="1">
      <alignment vertical="top"/>
    </xf>
    <xf numFmtId="49" fontId="33" fillId="4" borderId="1" xfId="0" applyNumberFormat="1" applyFont="1" applyFill="1" applyBorder="1"/>
    <xf numFmtId="49" fontId="26" fillId="4" borderId="1" xfId="0" applyNumberFormat="1" applyFont="1" applyFill="1" applyBorder="1" applyAlignment="1">
      <alignment vertical="top"/>
    </xf>
    <xf numFmtId="49" fontId="7" fillId="4" borderId="1" xfId="0" applyNumberFormat="1" applyFont="1" applyFill="1" applyBorder="1" applyAlignment="1">
      <alignment vertical="top"/>
    </xf>
    <xf numFmtId="4" fontId="10" fillId="4" borderId="1" xfId="0" applyNumberFormat="1" applyFont="1" applyFill="1" applyBorder="1" applyAlignment="1">
      <alignment vertical="top"/>
    </xf>
    <xf numFmtId="164" fontId="7" fillId="4" borderId="1" xfId="0" applyNumberFormat="1" applyFont="1" applyFill="1" applyBorder="1" applyAlignment="1">
      <alignment vertical="top"/>
    </xf>
    <xf numFmtId="49" fontId="6" fillId="0" borderId="0" xfId="0" applyNumberFormat="1" applyFont="1" applyAlignment="1">
      <alignment horizontal="right"/>
    </xf>
    <xf numFmtId="49" fontId="31" fillId="0" borderId="0" xfId="0" applyNumberFormat="1" applyFont="1" applyAlignment="1">
      <alignment horizontal="right"/>
    </xf>
    <xf numFmtId="4" fontId="31" fillId="0" borderId="0" xfId="0" applyNumberFormat="1" applyFont="1"/>
    <xf numFmtId="0" fontId="31" fillId="0" borderId="0" xfId="0" applyFont="1" applyAlignment="1">
      <alignment horizontal="center" vertical="center"/>
    </xf>
    <xf numFmtId="0" fontId="31" fillId="0" borderId="0" xfId="0" applyFont="1" applyAlignment="1">
      <alignment vertical="center"/>
    </xf>
    <xf numFmtId="0" fontId="32" fillId="0" borderId="0" xfId="0" applyFont="1"/>
    <xf numFmtId="0" fontId="7" fillId="0" borderId="0" xfId="0" applyFont="1" applyAlignment="1">
      <alignment vertical="top"/>
    </xf>
    <xf numFmtId="0" fontId="7" fillId="0" borderId="0" xfId="0" applyFont="1"/>
    <xf numFmtId="0" fontId="6" fillId="0" borderId="0" xfId="0" applyFont="1" applyAlignment="1">
      <alignment wrapText="1"/>
    </xf>
    <xf numFmtId="2" fontId="7" fillId="0" borderId="0" xfId="0" applyNumberFormat="1" applyFont="1" applyAlignment="1">
      <alignment vertical="top"/>
    </xf>
    <xf numFmtId="0" fontId="16" fillId="0" borderId="0" xfId="0" applyFont="1" applyAlignment="1">
      <alignment vertical="center"/>
    </xf>
    <xf numFmtId="164" fontId="7" fillId="5" borderId="1" xfId="0" applyNumberFormat="1" applyFont="1" applyFill="1" applyBorder="1" applyAlignment="1">
      <alignment vertical="top"/>
    </xf>
    <xf numFmtId="0" fontId="15" fillId="0" borderId="0" xfId="0" applyFont="1" applyAlignment="1">
      <alignment wrapText="1"/>
    </xf>
    <xf numFmtId="0" fontId="15" fillId="0" borderId="0" xfId="0" applyFont="1" applyAlignment="1">
      <alignment vertical="top"/>
    </xf>
    <xf numFmtId="3" fontId="17" fillId="0" borderId="0" xfId="0" applyNumberFormat="1"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center" vertical="top"/>
    </xf>
    <xf numFmtId="2" fontId="8" fillId="0" borderId="0" xfId="0" applyNumberFormat="1" applyFont="1" applyAlignment="1">
      <alignment horizontal="center" vertical="top"/>
    </xf>
    <xf numFmtId="2" fontId="9" fillId="0" borderId="0" xfId="0" applyNumberFormat="1" applyFont="1" applyAlignment="1">
      <alignment horizontal="center" vertical="top"/>
    </xf>
    <xf numFmtId="2" fontId="10" fillId="0" borderId="0" xfId="0" applyNumberFormat="1" applyFont="1" applyAlignment="1">
      <alignment horizontal="center" vertical="top"/>
    </xf>
    <xf numFmtId="2" fontId="7" fillId="0" borderId="0" xfId="0" applyNumberFormat="1" applyFont="1" applyAlignment="1">
      <alignment horizontal="center" vertical="top"/>
    </xf>
    <xf numFmtId="49" fontId="13" fillId="0" borderId="0" xfId="0" applyNumberFormat="1" applyFont="1" applyAlignment="1">
      <alignment horizontal="right" vertical="top"/>
    </xf>
    <xf numFmtId="49" fontId="12" fillId="0" borderId="0" xfId="0" applyNumberFormat="1" applyFont="1" applyAlignment="1">
      <alignment horizontal="right" vertical="top" wrapText="1"/>
    </xf>
    <xf numFmtId="49" fontId="12" fillId="0" borderId="0" xfId="0" applyNumberFormat="1" applyFont="1" applyAlignment="1">
      <alignment horizontal="left" vertical="top"/>
    </xf>
    <xf numFmtId="49" fontId="7" fillId="2" borderId="1" xfId="0" applyNumberFormat="1" applyFont="1" applyFill="1" applyBorder="1" applyAlignment="1">
      <alignment vertical="top"/>
    </xf>
    <xf numFmtId="49" fontId="7" fillId="2" borderId="1" xfId="0" quotePrefix="1" applyNumberFormat="1" applyFont="1" applyFill="1" applyBorder="1" applyAlignment="1">
      <alignment vertical="top"/>
    </xf>
    <xf numFmtId="0" fontId="7" fillId="2" borderId="1" xfId="0" applyFont="1" applyFill="1" applyBorder="1" applyAlignment="1">
      <alignment vertical="top"/>
    </xf>
    <xf numFmtId="49" fontId="7" fillId="2" borderId="1" xfId="0" applyNumberFormat="1" applyFont="1" applyFill="1" applyBorder="1" applyAlignment="1">
      <alignment vertical="top" wrapText="1"/>
    </xf>
    <xf numFmtId="3" fontId="10" fillId="2" borderId="1" xfId="0" applyNumberFormat="1" applyFont="1" applyFill="1" applyBorder="1" applyAlignment="1">
      <alignment vertical="top"/>
    </xf>
    <xf numFmtId="164" fontId="7" fillId="2" borderId="1" xfId="0" applyNumberFormat="1" applyFont="1" applyFill="1" applyBorder="1" applyAlignment="1">
      <alignment vertical="top"/>
    </xf>
    <xf numFmtId="0" fontId="15" fillId="0" borderId="0" xfId="0" applyFont="1" applyAlignment="1">
      <alignment vertical="top" wrapText="1"/>
    </xf>
    <xf numFmtId="0" fontId="6" fillId="0" borderId="0" xfId="0" applyFont="1" applyAlignment="1">
      <alignment horizontal="center" vertical="top"/>
    </xf>
    <xf numFmtId="9" fontId="6" fillId="0" borderId="0" xfId="0" applyNumberFormat="1" applyFont="1" applyAlignment="1">
      <alignment vertical="top"/>
    </xf>
    <xf numFmtId="165" fontId="6" fillId="0" borderId="0" xfId="0" applyNumberFormat="1" applyFont="1" applyAlignment="1">
      <alignment vertical="top"/>
    </xf>
    <xf numFmtId="1" fontId="27" fillId="0" borderId="0" xfId="0" applyNumberFormat="1" applyFont="1" applyAlignment="1">
      <alignment horizontal="center" vertical="top"/>
    </xf>
    <xf numFmtId="165" fontId="6" fillId="0" borderId="0" xfId="0" applyNumberFormat="1" applyFont="1" applyAlignment="1">
      <alignment horizontal="center" vertical="top"/>
    </xf>
    <xf numFmtId="166" fontId="6" fillId="0" borderId="0" xfId="0" applyNumberFormat="1" applyFont="1" applyAlignment="1">
      <alignment vertical="top"/>
    </xf>
    <xf numFmtId="164" fontId="4" fillId="4" borderId="1" xfId="0" applyNumberFormat="1" applyFont="1" applyFill="1" applyBorder="1" applyAlignment="1">
      <alignment vertical="top"/>
    </xf>
    <xf numFmtId="0" fontId="6" fillId="0" borderId="0" xfId="0" applyFont="1" applyAlignment="1">
      <alignment horizontal="right" vertical="top"/>
    </xf>
    <xf numFmtId="2" fontId="6" fillId="0" borderId="0" xfId="0" applyNumberFormat="1" applyFont="1" applyAlignment="1">
      <alignment vertical="top"/>
    </xf>
    <xf numFmtId="49" fontId="6" fillId="0" borderId="0" xfId="0" applyNumberFormat="1" applyFont="1" applyAlignment="1">
      <alignment horizontal="right" vertical="top"/>
    </xf>
    <xf numFmtId="4" fontId="6" fillId="0" borderId="0" xfId="0" applyNumberFormat="1" applyFont="1" applyAlignment="1">
      <alignment vertical="top"/>
    </xf>
    <xf numFmtId="164" fontId="34" fillId="6" borderId="1" xfId="0" applyNumberFormat="1" applyFont="1" applyFill="1" applyBorder="1" applyAlignment="1">
      <alignment vertical="top"/>
    </xf>
    <xf numFmtId="2" fontId="15" fillId="0" borderId="0" xfId="0" applyNumberFormat="1" applyFont="1" applyAlignment="1">
      <alignment horizontal="left" vertical="top" wrapText="1"/>
    </xf>
    <xf numFmtId="0" fontId="7" fillId="0" borderId="0" xfId="0" applyFont="1" applyAlignment="1">
      <alignment horizontal="right" vertical="top"/>
    </xf>
    <xf numFmtId="9" fontId="7" fillId="0" borderId="0" xfId="0" applyNumberFormat="1" applyFont="1" applyAlignment="1">
      <alignment vertical="top"/>
    </xf>
    <xf numFmtId="0" fontId="6" fillId="0" borderId="0" xfId="0" applyFont="1" applyAlignment="1">
      <alignment horizontal="left" vertical="top"/>
    </xf>
    <xf numFmtId="49" fontId="36" fillId="0" borderId="0" xfId="0" applyNumberFormat="1" applyFont="1" applyAlignment="1">
      <alignment vertical="top"/>
    </xf>
    <xf numFmtId="0" fontId="18" fillId="0" borderId="0" xfId="0" applyFont="1" applyAlignment="1">
      <alignment vertical="top"/>
    </xf>
    <xf numFmtId="0" fontId="17" fillId="0" borderId="0" xfId="0" applyFont="1" applyAlignment="1">
      <alignment vertical="top"/>
    </xf>
    <xf numFmtId="0" fontId="1" fillId="0" borderId="0" xfId="0" applyFont="1" applyAlignment="1">
      <alignment vertical="top"/>
    </xf>
    <xf numFmtId="49" fontId="7" fillId="4" borderId="4" xfId="0" applyNumberFormat="1" applyFont="1" applyFill="1" applyBorder="1" applyAlignment="1">
      <alignment vertical="top"/>
    </xf>
    <xf numFmtId="4" fontId="10" fillId="4" borderId="4" xfId="0" applyNumberFormat="1" applyFont="1" applyFill="1" applyBorder="1" applyAlignment="1">
      <alignment vertical="top"/>
    </xf>
    <xf numFmtId="164" fontId="7" fillId="4" borderId="4" xfId="0" applyNumberFormat="1" applyFont="1" applyFill="1" applyBorder="1" applyAlignment="1">
      <alignment vertical="top"/>
    </xf>
    <xf numFmtId="164" fontId="4" fillId="4" borderId="4" xfId="0" applyNumberFormat="1" applyFont="1" applyFill="1" applyBorder="1" applyAlignment="1">
      <alignment vertical="top"/>
    </xf>
    <xf numFmtId="0" fontId="38" fillId="0" borderId="0" xfId="0" applyFont="1"/>
    <xf numFmtId="164" fontId="38" fillId="0" borderId="0" xfId="0" applyNumberFormat="1" applyFont="1"/>
    <xf numFmtId="0" fontId="34" fillId="6" borderId="2" xfId="0" applyFont="1" applyFill="1" applyBorder="1" applyAlignment="1">
      <alignment vertical="top" wrapText="1"/>
    </xf>
    <xf numFmtId="0" fontId="35" fillId="0" borderId="3" xfId="0" applyFont="1" applyBorder="1"/>
    <xf numFmtId="0" fontId="35"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919"/>
  <sheetViews>
    <sheetView showGridLines="0" topLeftCell="B1" zoomScale="70" zoomScaleNormal="70" workbookViewId="0">
      <selection activeCell="F5" sqref="F5"/>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31" width="12.5" customWidth="1"/>
  </cols>
  <sheetData>
    <row r="1" spans="1:31"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c r="AD1" s="7"/>
      <c r="AE1" s="7"/>
    </row>
    <row r="2" spans="1:31"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c r="AD2" s="7"/>
      <c r="AE2" s="7"/>
    </row>
    <row r="3" spans="1:31" ht="15.75" customHeight="1">
      <c r="A3" s="13"/>
      <c r="B3" s="19" t="s">
        <v>14</v>
      </c>
      <c r="C3" s="20" t="s">
        <v>15</v>
      </c>
      <c r="D3" s="20" t="s">
        <v>16</v>
      </c>
      <c r="E3" s="21" t="s">
        <v>17</v>
      </c>
      <c r="F3" s="22">
        <v>1</v>
      </c>
      <c r="G3" s="23"/>
      <c r="H3" s="23">
        <f>SUM(H4:I7)</f>
        <v>950.46</v>
      </c>
      <c r="I3" s="24"/>
      <c r="J3" s="25"/>
      <c r="K3" s="7"/>
      <c r="L3" s="26"/>
      <c r="M3" s="7"/>
      <c r="N3" s="7"/>
      <c r="O3" s="7"/>
      <c r="P3" s="7"/>
      <c r="Q3" s="7"/>
      <c r="R3" s="7"/>
      <c r="S3" s="7"/>
      <c r="T3" s="7"/>
      <c r="U3" s="7"/>
      <c r="V3" s="7"/>
      <c r="W3" s="7"/>
      <c r="X3" s="7"/>
      <c r="Y3" s="7"/>
      <c r="Z3" s="7"/>
      <c r="AA3" s="7"/>
      <c r="AB3" s="7"/>
      <c r="AC3" s="7"/>
    </row>
    <row r="4" spans="1:31" ht="54.75" customHeight="1">
      <c r="A4" s="27" t="s">
        <v>18</v>
      </c>
      <c r="B4" s="28" t="s">
        <v>19</v>
      </c>
      <c r="C4" s="28" t="s">
        <v>20</v>
      </c>
      <c r="D4" s="28" t="s">
        <v>21</v>
      </c>
      <c r="E4" s="29" t="s">
        <v>22</v>
      </c>
      <c r="F4" s="30">
        <v>195</v>
      </c>
      <c r="G4" s="31">
        <v>3.14</v>
      </c>
      <c r="H4" s="31">
        <f t="shared" ref="H4:H6" si="0">G4*F4</f>
        <v>612.30000000000007</v>
      </c>
      <c r="I4" s="24"/>
      <c r="J4" s="32"/>
      <c r="K4" s="9"/>
      <c r="L4" s="10"/>
      <c r="M4" s="12"/>
      <c r="N4" s="12"/>
      <c r="O4" s="12"/>
      <c r="P4" s="12"/>
      <c r="Q4" s="12"/>
      <c r="R4" s="12"/>
      <c r="S4" s="12"/>
      <c r="T4" s="12"/>
      <c r="U4" s="12"/>
      <c r="V4" s="12"/>
      <c r="W4" s="12"/>
      <c r="X4" s="7"/>
      <c r="Y4" s="7"/>
      <c r="Z4" s="7"/>
      <c r="AA4" s="7"/>
      <c r="AB4" s="7"/>
      <c r="AC4" s="7"/>
      <c r="AD4" s="7"/>
      <c r="AE4" s="7"/>
    </row>
    <row r="5" spans="1:31" ht="29.25" customHeight="1">
      <c r="A5" s="27" t="s">
        <v>23</v>
      </c>
      <c r="B5" s="28" t="s">
        <v>24</v>
      </c>
      <c r="C5" s="28" t="s">
        <v>20</v>
      </c>
      <c r="D5" s="28" t="s">
        <v>0</v>
      </c>
      <c r="E5" s="29" t="s">
        <v>25</v>
      </c>
      <c r="F5" s="30">
        <v>2</v>
      </c>
      <c r="G5" s="31">
        <v>57.08</v>
      </c>
      <c r="H5" s="31">
        <f t="shared" si="0"/>
        <v>114.16</v>
      </c>
      <c r="I5" s="24"/>
      <c r="J5" s="8"/>
      <c r="K5" s="9"/>
      <c r="L5" s="10"/>
      <c r="M5" s="12"/>
      <c r="N5" s="12"/>
      <c r="O5" s="12"/>
      <c r="P5" s="12"/>
      <c r="Q5" s="12"/>
      <c r="R5" s="12"/>
      <c r="S5" s="12"/>
      <c r="T5" s="12"/>
      <c r="U5" s="12"/>
      <c r="V5" s="12"/>
      <c r="W5" s="12"/>
      <c r="X5" s="7"/>
      <c r="Y5" s="7"/>
      <c r="Z5" s="7"/>
      <c r="AA5" s="7"/>
      <c r="AB5" s="7"/>
      <c r="AC5" s="7"/>
      <c r="AD5" s="7"/>
      <c r="AE5" s="7"/>
    </row>
    <row r="6" spans="1:31" ht="54.75" customHeight="1">
      <c r="A6" s="27"/>
      <c r="B6" s="28" t="s">
        <v>26</v>
      </c>
      <c r="C6" s="28" t="s">
        <v>20</v>
      </c>
      <c r="D6" s="28" t="s">
        <v>27</v>
      </c>
      <c r="E6" s="29" t="s">
        <v>28</v>
      </c>
      <c r="F6" s="30">
        <v>4</v>
      </c>
      <c r="G6" s="31">
        <v>56</v>
      </c>
      <c r="H6" s="31">
        <f t="shared" si="0"/>
        <v>224</v>
      </c>
      <c r="I6" s="24"/>
      <c r="J6" s="8"/>
      <c r="K6" s="9"/>
      <c r="L6" s="10"/>
      <c r="M6" s="12"/>
      <c r="N6" s="12"/>
      <c r="O6" s="12"/>
      <c r="P6" s="12"/>
      <c r="Q6" s="12"/>
      <c r="R6" s="12"/>
      <c r="S6" s="12"/>
      <c r="T6" s="12"/>
      <c r="U6" s="12"/>
      <c r="V6" s="12"/>
      <c r="W6" s="12"/>
      <c r="X6" s="7"/>
      <c r="Y6" s="7"/>
      <c r="Z6" s="7"/>
      <c r="AA6" s="7"/>
      <c r="AB6" s="7"/>
      <c r="AC6" s="7"/>
      <c r="AD6" s="7"/>
      <c r="AE6" s="7"/>
    </row>
    <row r="7" spans="1:31" ht="54.75" customHeight="1">
      <c r="A7" s="27"/>
      <c r="B7" s="28"/>
      <c r="C7" s="28"/>
      <c r="D7" s="28"/>
      <c r="E7" s="29"/>
      <c r="F7" s="30"/>
      <c r="G7" s="31"/>
      <c r="H7" s="31"/>
      <c r="I7" s="24"/>
      <c r="J7" s="8"/>
      <c r="K7" s="9"/>
      <c r="L7" s="10"/>
      <c r="M7" s="12"/>
      <c r="N7" s="12"/>
      <c r="O7" s="12"/>
      <c r="P7" s="12"/>
      <c r="Q7" s="12"/>
      <c r="R7" s="12"/>
      <c r="S7" s="12"/>
      <c r="T7" s="12"/>
      <c r="U7" s="12"/>
      <c r="V7" s="12"/>
      <c r="W7" s="12"/>
      <c r="X7" s="7"/>
      <c r="Y7" s="7"/>
      <c r="Z7" s="7"/>
      <c r="AA7" s="7"/>
      <c r="AB7" s="7"/>
      <c r="AC7" s="7"/>
      <c r="AD7" s="7"/>
      <c r="AE7" s="7"/>
    </row>
    <row r="8" spans="1:31" ht="15.75" customHeight="1">
      <c r="A8" s="24"/>
      <c r="B8" s="7"/>
      <c r="C8" s="7"/>
      <c r="D8" s="7"/>
      <c r="E8" s="7"/>
      <c r="F8" s="33"/>
      <c r="G8" s="7"/>
      <c r="H8" s="7"/>
      <c r="I8" s="7"/>
      <c r="J8" s="7"/>
      <c r="K8" s="7"/>
      <c r="L8" s="26"/>
      <c r="M8" s="7"/>
      <c r="N8" s="7"/>
      <c r="O8" s="7"/>
      <c r="P8" s="7"/>
      <c r="Q8" s="7"/>
      <c r="R8" s="7"/>
      <c r="S8" s="7"/>
      <c r="T8" s="7"/>
      <c r="U8" s="7"/>
      <c r="V8" s="7"/>
      <c r="W8" s="7"/>
      <c r="X8" s="7"/>
      <c r="Y8" s="7"/>
      <c r="Z8" s="7"/>
      <c r="AA8" s="7"/>
      <c r="AB8" s="7"/>
      <c r="AC8" s="7"/>
      <c r="AD8" s="7"/>
      <c r="AE8" s="7"/>
    </row>
    <row r="9" spans="1:31" ht="15.75" customHeight="1">
      <c r="A9" s="24"/>
      <c r="B9" s="7"/>
      <c r="C9" s="7"/>
      <c r="D9" s="7"/>
      <c r="E9" s="7"/>
      <c r="F9" s="33"/>
      <c r="G9" s="7"/>
      <c r="H9" s="7"/>
      <c r="I9" s="7"/>
      <c r="J9" s="7"/>
      <c r="K9" s="34"/>
      <c r="L9" s="26"/>
      <c r="M9" s="7"/>
      <c r="N9" s="7"/>
      <c r="O9" s="7"/>
      <c r="P9" s="7"/>
      <c r="Q9" s="7"/>
      <c r="R9" s="7"/>
      <c r="S9" s="7"/>
      <c r="T9" s="7"/>
      <c r="U9" s="7"/>
      <c r="V9" s="7"/>
      <c r="W9" s="7"/>
      <c r="X9" s="7"/>
      <c r="Y9" s="7"/>
      <c r="Z9" s="7"/>
      <c r="AA9" s="7"/>
      <c r="AB9" s="7"/>
      <c r="AC9" s="7"/>
      <c r="AD9" s="7"/>
      <c r="AE9" s="7"/>
    </row>
    <row r="10" spans="1:31" ht="15.75" customHeight="1">
      <c r="A10" s="24"/>
      <c r="B10" s="7"/>
      <c r="C10" s="7"/>
      <c r="D10" s="7"/>
      <c r="E10" s="7"/>
      <c r="F10" s="33"/>
      <c r="G10" s="7"/>
      <c r="H10" s="7"/>
      <c r="I10" s="7"/>
      <c r="J10" s="7"/>
      <c r="K10" s="7"/>
      <c r="L10" s="26"/>
      <c r="M10" s="7"/>
      <c r="N10" s="7"/>
      <c r="O10" s="7"/>
      <c r="P10" s="7"/>
      <c r="Q10" s="7"/>
      <c r="R10" s="7"/>
      <c r="S10" s="7"/>
      <c r="T10" s="7"/>
      <c r="U10" s="7"/>
      <c r="V10" s="7"/>
      <c r="W10" s="7"/>
      <c r="X10" s="7"/>
      <c r="Y10" s="7"/>
      <c r="Z10" s="7"/>
      <c r="AA10" s="7"/>
      <c r="AB10" s="7"/>
      <c r="AC10" s="7"/>
      <c r="AD10" s="7"/>
      <c r="AE10" s="7"/>
    </row>
    <row r="11" spans="1:31" ht="15.75" customHeight="1">
      <c r="A11" s="24"/>
      <c r="B11" s="7"/>
      <c r="C11" s="7"/>
      <c r="D11" s="7"/>
      <c r="E11" s="7"/>
      <c r="F11" s="33"/>
      <c r="G11" s="7"/>
      <c r="H11" s="7"/>
      <c r="I11" s="7"/>
      <c r="J11" s="7"/>
      <c r="K11" s="7"/>
      <c r="L11" s="26"/>
      <c r="M11" s="7"/>
      <c r="N11" s="7"/>
      <c r="O11" s="7"/>
      <c r="P11" s="7"/>
      <c r="Q11" s="7"/>
      <c r="R11" s="7"/>
      <c r="S11" s="7"/>
      <c r="T11" s="7"/>
      <c r="U11" s="7"/>
      <c r="V11" s="7"/>
      <c r="W11" s="7"/>
      <c r="X11" s="7"/>
      <c r="Y11" s="7"/>
      <c r="Z11" s="7"/>
      <c r="AA11" s="7"/>
      <c r="AB11" s="7"/>
      <c r="AC11" s="7"/>
      <c r="AD11" s="7"/>
      <c r="AE11" s="7"/>
    </row>
    <row r="12" spans="1:31" ht="15.75" customHeight="1">
      <c r="A12" s="24"/>
      <c r="B12" s="7"/>
      <c r="C12" s="7"/>
      <c r="D12" s="7"/>
      <c r="E12" s="7"/>
      <c r="F12" s="33"/>
      <c r="G12" s="7"/>
      <c r="H12" s="7"/>
      <c r="I12" s="7"/>
      <c r="J12" s="7"/>
      <c r="K12" s="7"/>
      <c r="L12" s="26"/>
      <c r="M12" s="7"/>
      <c r="N12" s="7"/>
      <c r="O12" s="7"/>
      <c r="P12" s="7"/>
      <c r="Q12" s="7"/>
      <c r="R12" s="7"/>
      <c r="S12" s="7"/>
      <c r="T12" s="7"/>
      <c r="U12" s="7"/>
      <c r="V12" s="7"/>
      <c r="W12" s="7"/>
      <c r="X12" s="7"/>
      <c r="Y12" s="7"/>
      <c r="Z12" s="7"/>
      <c r="AA12" s="7"/>
      <c r="AB12" s="7"/>
      <c r="AC12" s="7"/>
      <c r="AD12" s="7"/>
      <c r="AE12" s="7"/>
    </row>
    <row r="13" spans="1:31" ht="15.75" customHeight="1">
      <c r="A13" s="24"/>
      <c r="B13" s="7"/>
      <c r="C13" s="7"/>
      <c r="D13" s="7"/>
      <c r="E13" s="7"/>
      <c r="F13" s="33"/>
      <c r="G13" s="7"/>
      <c r="H13" s="7"/>
      <c r="I13" s="7"/>
      <c r="J13" s="7"/>
      <c r="K13" s="7"/>
      <c r="L13" s="26"/>
      <c r="M13" s="7"/>
      <c r="N13" s="7"/>
      <c r="O13" s="7"/>
      <c r="P13" s="7"/>
      <c r="Q13" s="7"/>
      <c r="R13" s="7"/>
      <c r="S13" s="7"/>
      <c r="T13" s="7"/>
      <c r="U13" s="7"/>
      <c r="V13" s="7"/>
      <c r="W13" s="7"/>
      <c r="X13" s="7"/>
      <c r="Y13" s="7"/>
      <c r="Z13" s="7"/>
      <c r="AA13" s="7"/>
      <c r="AB13" s="7"/>
      <c r="AC13" s="7"/>
      <c r="AD13" s="7"/>
      <c r="AE13" s="7"/>
    </row>
    <row r="14" spans="1:31" ht="15.75" customHeight="1">
      <c r="A14" s="24"/>
      <c r="B14" s="7"/>
      <c r="C14" s="7"/>
      <c r="D14" s="7"/>
      <c r="E14" s="7"/>
      <c r="F14" s="33"/>
      <c r="G14" s="7"/>
      <c r="H14" s="7"/>
      <c r="I14" s="7"/>
      <c r="J14" s="7"/>
      <c r="K14" s="7"/>
      <c r="L14" s="26"/>
      <c r="M14" s="7"/>
      <c r="N14" s="7"/>
      <c r="O14" s="7"/>
      <c r="P14" s="7"/>
      <c r="Q14" s="7"/>
      <c r="R14" s="7"/>
      <c r="S14" s="7"/>
      <c r="T14" s="7"/>
      <c r="U14" s="7"/>
      <c r="V14" s="7"/>
      <c r="W14" s="7"/>
      <c r="X14" s="7"/>
      <c r="Y14" s="7"/>
      <c r="Z14" s="7"/>
      <c r="AA14" s="7"/>
      <c r="AB14" s="7"/>
      <c r="AC14" s="7"/>
      <c r="AD14" s="7"/>
      <c r="AE14" s="7"/>
    </row>
    <row r="15" spans="1:31" ht="15.75" customHeight="1">
      <c r="A15" s="24"/>
      <c r="B15" s="7"/>
      <c r="C15" s="7"/>
      <c r="D15" s="7"/>
      <c r="E15" s="7"/>
      <c r="F15" s="33"/>
      <c r="G15" s="7"/>
      <c r="H15" s="7"/>
      <c r="I15" s="7"/>
      <c r="J15" s="7"/>
      <c r="K15" s="7"/>
      <c r="L15" s="26"/>
      <c r="M15" s="7"/>
      <c r="N15" s="7"/>
      <c r="O15" s="7"/>
      <c r="P15" s="7"/>
      <c r="Q15" s="7"/>
      <c r="R15" s="7"/>
      <c r="S15" s="7"/>
      <c r="T15" s="7"/>
      <c r="U15" s="7"/>
      <c r="V15" s="7"/>
      <c r="W15" s="7"/>
      <c r="X15" s="7"/>
      <c r="Y15" s="7"/>
      <c r="Z15" s="7"/>
      <c r="AA15" s="7"/>
      <c r="AB15" s="7"/>
      <c r="AC15" s="7"/>
      <c r="AD15" s="7"/>
      <c r="AE15" s="7"/>
    </row>
    <row r="16" spans="1:31" ht="15.75" customHeight="1">
      <c r="A16" s="24"/>
      <c r="B16" s="7"/>
      <c r="C16" s="7"/>
      <c r="D16" s="7"/>
      <c r="E16" s="7"/>
      <c r="F16" s="33"/>
      <c r="G16" s="7"/>
      <c r="H16" s="7"/>
      <c r="I16" s="7"/>
      <c r="J16" s="7"/>
      <c r="K16" s="7"/>
      <c r="L16" s="26"/>
      <c r="M16" s="7"/>
      <c r="N16" s="7"/>
      <c r="O16" s="7"/>
      <c r="P16" s="7"/>
      <c r="Q16" s="7"/>
      <c r="R16" s="7"/>
      <c r="S16" s="7"/>
      <c r="T16" s="7"/>
      <c r="U16" s="7"/>
      <c r="V16" s="7"/>
      <c r="W16" s="7"/>
      <c r="X16" s="7"/>
      <c r="Y16" s="7"/>
      <c r="Z16" s="7"/>
      <c r="AA16" s="7"/>
      <c r="AB16" s="7"/>
      <c r="AC16" s="7"/>
      <c r="AD16" s="7"/>
      <c r="AE16" s="7"/>
    </row>
    <row r="17" spans="1:31" ht="15.75" customHeight="1">
      <c r="A17" s="24"/>
      <c r="B17" s="7"/>
      <c r="C17" s="7"/>
      <c r="D17" s="7"/>
      <c r="E17" s="7"/>
      <c r="F17" s="33"/>
      <c r="G17" s="7"/>
      <c r="H17" s="7"/>
      <c r="I17" s="7"/>
      <c r="J17" s="7"/>
      <c r="K17" s="7"/>
      <c r="L17" s="26"/>
      <c r="M17" s="7"/>
      <c r="N17" s="7"/>
      <c r="O17" s="7"/>
      <c r="P17" s="7"/>
      <c r="Q17" s="7"/>
      <c r="R17" s="7"/>
      <c r="S17" s="7"/>
      <c r="T17" s="7"/>
      <c r="U17" s="7"/>
      <c r="V17" s="7"/>
      <c r="W17" s="7"/>
      <c r="X17" s="7"/>
      <c r="Y17" s="7"/>
      <c r="Z17" s="7"/>
      <c r="AA17" s="7"/>
      <c r="AB17" s="7"/>
      <c r="AC17" s="7"/>
      <c r="AD17" s="7"/>
      <c r="AE17" s="7"/>
    </row>
    <row r="18" spans="1:31" ht="15.75" customHeight="1">
      <c r="A18" s="24"/>
      <c r="B18" s="7"/>
      <c r="C18" s="7"/>
      <c r="D18" s="7"/>
      <c r="E18" s="7"/>
      <c r="F18" s="33"/>
      <c r="G18" s="7"/>
      <c r="H18" s="7"/>
      <c r="I18" s="7"/>
      <c r="J18" s="7"/>
      <c r="K18" s="7"/>
      <c r="L18" s="26"/>
      <c r="M18" s="7"/>
      <c r="N18" s="7"/>
      <c r="O18" s="7"/>
      <c r="P18" s="7"/>
      <c r="Q18" s="7"/>
      <c r="R18" s="7"/>
      <c r="S18" s="7"/>
      <c r="T18" s="7"/>
      <c r="U18" s="7"/>
      <c r="V18" s="7"/>
      <c r="W18" s="7"/>
      <c r="X18" s="7"/>
      <c r="Y18" s="7"/>
      <c r="Z18" s="7"/>
      <c r="AA18" s="7"/>
      <c r="AB18" s="7"/>
      <c r="AC18" s="7"/>
      <c r="AD18" s="7"/>
      <c r="AE18" s="7"/>
    </row>
    <row r="19" spans="1:31"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c r="AD19" s="7"/>
      <c r="AE19" s="7"/>
    </row>
    <row r="20" spans="1:31"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c r="AD20" s="7"/>
      <c r="AE20" s="7"/>
    </row>
    <row r="21" spans="1:31"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c r="AD21" s="7"/>
      <c r="AE21" s="7"/>
    </row>
    <row r="22" spans="1:31"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c r="AD22" s="7"/>
      <c r="AE22" s="7"/>
    </row>
    <row r="23" spans="1:31"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c r="AD23" s="7"/>
      <c r="AE23" s="7"/>
    </row>
    <row r="24" spans="1:31"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c r="AD24" s="7"/>
      <c r="AE24" s="7"/>
    </row>
    <row r="25" spans="1:31"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c r="AD25" s="7"/>
      <c r="AE25" s="7"/>
    </row>
    <row r="26" spans="1:31"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c r="AD26" s="7"/>
      <c r="AE26" s="7"/>
    </row>
    <row r="27" spans="1:31"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c r="AD27" s="7"/>
      <c r="AE27" s="7"/>
    </row>
    <row r="28" spans="1:31"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c r="AD28" s="7"/>
      <c r="AE28" s="7"/>
    </row>
    <row r="29" spans="1:31"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c r="AD29" s="7"/>
      <c r="AE29" s="7"/>
    </row>
    <row r="30" spans="1:31"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c r="AD30" s="7"/>
      <c r="AE30" s="7"/>
    </row>
    <row r="31" spans="1:31"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c r="AD31" s="7"/>
      <c r="AE31" s="7"/>
    </row>
    <row r="32" spans="1:31"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c r="AD32" s="7"/>
      <c r="AE32" s="7"/>
    </row>
    <row r="33" spans="1:31"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c r="AD33" s="7"/>
      <c r="AE33" s="7"/>
    </row>
    <row r="34" spans="1:31"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c r="AD34" s="7"/>
      <c r="AE34" s="7"/>
    </row>
    <row r="35" spans="1:31"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c r="AD35" s="7"/>
      <c r="AE35" s="7"/>
    </row>
    <row r="36" spans="1:31"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c r="AD36" s="7"/>
      <c r="AE36" s="7"/>
    </row>
    <row r="37" spans="1:31"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c r="AD37" s="7"/>
      <c r="AE37" s="7"/>
    </row>
    <row r="38" spans="1:31"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c r="AD38" s="7"/>
      <c r="AE38" s="7"/>
    </row>
    <row r="39" spans="1:31"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c r="AD39" s="7"/>
      <c r="AE39" s="7"/>
    </row>
    <row r="40" spans="1:31"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c r="AD40" s="7"/>
      <c r="AE40" s="7"/>
    </row>
    <row r="41" spans="1:31"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c r="AD41" s="7"/>
      <c r="AE41" s="7"/>
    </row>
    <row r="42" spans="1:31"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c r="AD42" s="7"/>
      <c r="AE42" s="7"/>
    </row>
    <row r="43" spans="1:31"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c r="AD43" s="7"/>
      <c r="AE43" s="7"/>
    </row>
    <row r="44" spans="1:31"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c r="AD44" s="7"/>
      <c r="AE44" s="7"/>
    </row>
    <row r="45" spans="1:31"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c r="AD45" s="7"/>
      <c r="AE45" s="7"/>
    </row>
    <row r="46" spans="1:31"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c r="AD46" s="7"/>
      <c r="AE46" s="7"/>
    </row>
    <row r="47" spans="1:31"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c r="AD47" s="7"/>
      <c r="AE47" s="7"/>
    </row>
    <row r="48" spans="1:31"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c r="AD48" s="7"/>
      <c r="AE48" s="7"/>
    </row>
    <row r="49" spans="1:31"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c r="AD49" s="7"/>
      <c r="AE49" s="7"/>
    </row>
    <row r="50" spans="1:31"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c r="AD50" s="7"/>
      <c r="AE50" s="7"/>
    </row>
    <row r="51" spans="1:31"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c r="AD51" s="7"/>
      <c r="AE51" s="7"/>
    </row>
    <row r="52" spans="1:31"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c r="AD52" s="7"/>
      <c r="AE52" s="7"/>
    </row>
    <row r="53" spans="1:31"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c r="AD53" s="7"/>
      <c r="AE53" s="7"/>
    </row>
    <row r="54" spans="1:31"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c r="AD54" s="7"/>
      <c r="AE54" s="7"/>
    </row>
    <row r="55" spans="1:31"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c r="AD55" s="7"/>
      <c r="AE55" s="7"/>
    </row>
    <row r="56" spans="1:31"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c r="AD56" s="7"/>
      <c r="AE56" s="7"/>
    </row>
    <row r="57" spans="1:31"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c r="AD57" s="7"/>
      <c r="AE57" s="7"/>
    </row>
    <row r="58" spans="1:31"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c r="AD58" s="7"/>
      <c r="AE58" s="7"/>
    </row>
    <row r="59" spans="1:31"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c r="AD59" s="7"/>
      <c r="AE59" s="7"/>
    </row>
    <row r="60" spans="1:31"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c r="AD60" s="7"/>
      <c r="AE60" s="7"/>
    </row>
    <row r="61" spans="1:31"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c r="AD61" s="7"/>
      <c r="AE61" s="7"/>
    </row>
    <row r="62" spans="1:31"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c r="AD62" s="7"/>
      <c r="AE62" s="7"/>
    </row>
    <row r="63" spans="1:31"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c r="AD63" s="7"/>
      <c r="AE63" s="7"/>
    </row>
    <row r="64" spans="1:31"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c r="AD64" s="7"/>
      <c r="AE64" s="7"/>
    </row>
    <row r="65" spans="1:31"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c r="AD65" s="7"/>
      <c r="AE65" s="7"/>
    </row>
    <row r="66" spans="1:31"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c r="AD66" s="7"/>
      <c r="AE66" s="7"/>
    </row>
    <row r="67" spans="1:31"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c r="AD67" s="7"/>
      <c r="AE67" s="7"/>
    </row>
    <row r="68" spans="1:31"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c r="AD68" s="7"/>
      <c r="AE68" s="7"/>
    </row>
    <row r="69" spans="1:31"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c r="AD69" s="7"/>
      <c r="AE69" s="7"/>
    </row>
    <row r="70" spans="1:31"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c r="AD70" s="7"/>
      <c r="AE70" s="7"/>
    </row>
    <row r="71" spans="1:31"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c r="AD71" s="7"/>
      <c r="AE71" s="7"/>
    </row>
    <row r="72" spans="1:31"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c r="AD72" s="7"/>
      <c r="AE72" s="7"/>
    </row>
    <row r="73" spans="1:31"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c r="AD73" s="7"/>
      <c r="AE73" s="7"/>
    </row>
    <row r="74" spans="1:31"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c r="AD74" s="7"/>
      <c r="AE74" s="7"/>
    </row>
    <row r="75" spans="1:31"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c r="AD75" s="7"/>
      <c r="AE75" s="7"/>
    </row>
    <row r="76" spans="1:31"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c r="AD76" s="7"/>
      <c r="AE76" s="7"/>
    </row>
    <row r="77" spans="1:31"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c r="AD77" s="7"/>
      <c r="AE77" s="7"/>
    </row>
    <row r="78" spans="1:31"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c r="AD78" s="7"/>
      <c r="AE78" s="7"/>
    </row>
    <row r="79" spans="1:31"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c r="AD79" s="7"/>
      <c r="AE79" s="7"/>
    </row>
    <row r="80" spans="1:31"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c r="AD80" s="7"/>
      <c r="AE80" s="7"/>
    </row>
    <row r="81" spans="1:31"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c r="AD81" s="7"/>
      <c r="AE81" s="7"/>
    </row>
    <row r="82" spans="1:31"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c r="AD82" s="7"/>
      <c r="AE82" s="7"/>
    </row>
    <row r="83" spans="1:31"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c r="AD83" s="7"/>
      <c r="AE83" s="7"/>
    </row>
    <row r="84" spans="1:31"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c r="AD84" s="7"/>
      <c r="AE84" s="7"/>
    </row>
    <row r="85" spans="1:31"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c r="AD85" s="7"/>
      <c r="AE85" s="7"/>
    </row>
    <row r="86" spans="1:31"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c r="AD86" s="7"/>
      <c r="AE86" s="7"/>
    </row>
    <row r="87" spans="1:31"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c r="AD87" s="7"/>
      <c r="AE87" s="7"/>
    </row>
    <row r="88" spans="1:31"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c r="AD88" s="7"/>
      <c r="AE88" s="7"/>
    </row>
    <row r="89" spans="1:31"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c r="AD89" s="7"/>
      <c r="AE89" s="7"/>
    </row>
    <row r="90" spans="1:31"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c r="AD90" s="7"/>
      <c r="AE90" s="7"/>
    </row>
    <row r="91" spans="1:31"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c r="AD91" s="7"/>
      <c r="AE91" s="7"/>
    </row>
    <row r="92" spans="1:31"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c r="AD92" s="7"/>
      <c r="AE92" s="7"/>
    </row>
    <row r="93" spans="1:31"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c r="AD93" s="7"/>
      <c r="AE93" s="7"/>
    </row>
    <row r="94" spans="1:31"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c r="AD94" s="7"/>
      <c r="AE94" s="7"/>
    </row>
    <row r="95" spans="1:31"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c r="AD95" s="7"/>
      <c r="AE95" s="7"/>
    </row>
    <row r="96" spans="1:31"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c r="AD96" s="7"/>
      <c r="AE96" s="7"/>
    </row>
    <row r="97" spans="1:31"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c r="AD97" s="7"/>
      <c r="AE97" s="7"/>
    </row>
    <row r="98" spans="1:31"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c r="AD98" s="7"/>
      <c r="AE98" s="7"/>
    </row>
    <row r="99" spans="1:31"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c r="AD99" s="7"/>
      <c r="AE99" s="7"/>
    </row>
    <row r="100" spans="1:31"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c r="AD100" s="7"/>
      <c r="AE100" s="7"/>
    </row>
    <row r="101" spans="1:31"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c r="AD101" s="7"/>
      <c r="AE101" s="7"/>
    </row>
    <row r="102" spans="1:31"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c r="AD102" s="7"/>
      <c r="AE102" s="7"/>
    </row>
    <row r="103" spans="1:31"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c r="AD103" s="7"/>
      <c r="AE103" s="7"/>
    </row>
    <row r="104" spans="1:31"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c r="AD104" s="7"/>
      <c r="AE104" s="7"/>
    </row>
    <row r="105" spans="1:31"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c r="AD105" s="7"/>
      <c r="AE105" s="7"/>
    </row>
    <row r="106" spans="1:31"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c r="AD106" s="7"/>
      <c r="AE106" s="7"/>
    </row>
    <row r="107" spans="1:31"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c r="AD107" s="7"/>
      <c r="AE107" s="7"/>
    </row>
    <row r="108" spans="1:31"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c r="AD108" s="7"/>
      <c r="AE108" s="7"/>
    </row>
    <row r="109" spans="1:31"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c r="AD109" s="7"/>
      <c r="AE109" s="7"/>
    </row>
    <row r="110" spans="1:31"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c r="AD110" s="7"/>
      <c r="AE110" s="7"/>
    </row>
    <row r="111" spans="1:31"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c r="AD111" s="7"/>
      <c r="AE111" s="7"/>
    </row>
    <row r="112" spans="1:31"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c r="AD112" s="7"/>
      <c r="AE112" s="7"/>
    </row>
    <row r="113" spans="1:31"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c r="AD113" s="7"/>
      <c r="AE113" s="7"/>
    </row>
    <row r="114" spans="1:31"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c r="AD114" s="7"/>
      <c r="AE114" s="7"/>
    </row>
    <row r="115" spans="1:31"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c r="AD115" s="7"/>
      <c r="AE115" s="7"/>
    </row>
    <row r="116" spans="1:31"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c r="AD116" s="7"/>
      <c r="AE116" s="7"/>
    </row>
    <row r="117" spans="1:31"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c r="AD117" s="7"/>
      <c r="AE117" s="7"/>
    </row>
    <row r="118" spans="1:31"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c r="AD118" s="7"/>
      <c r="AE118" s="7"/>
    </row>
    <row r="119" spans="1:31"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c r="AD119" s="7"/>
      <c r="AE119" s="7"/>
    </row>
    <row r="120" spans="1:31"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c r="AD120" s="7"/>
      <c r="AE120" s="7"/>
    </row>
    <row r="121" spans="1:31"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c r="AD121" s="7"/>
      <c r="AE121" s="7"/>
    </row>
    <row r="122" spans="1:31"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c r="AD122" s="7"/>
      <c r="AE122" s="7"/>
    </row>
    <row r="123" spans="1:31"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c r="AD123" s="7"/>
      <c r="AE123" s="7"/>
    </row>
    <row r="124" spans="1:31"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c r="AD124" s="7"/>
      <c r="AE124" s="7"/>
    </row>
    <row r="125" spans="1:31"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c r="AD125" s="7"/>
      <c r="AE125" s="7"/>
    </row>
    <row r="126" spans="1:31"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c r="AD126" s="7"/>
      <c r="AE126" s="7"/>
    </row>
    <row r="127" spans="1:31"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c r="AD127" s="7"/>
      <c r="AE127" s="7"/>
    </row>
    <row r="128" spans="1:31"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c r="AD128" s="7"/>
      <c r="AE128" s="7"/>
    </row>
    <row r="129" spans="1:31"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c r="AD129" s="7"/>
      <c r="AE129" s="7"/>
    </row>
    <row r="130" spans="1:31"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c r="AD130" s="7"/>
      <c r="AE130" s="7"/>
    </row>
    <row r="131" spans="1:31"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c r="AD131" s="7"/>
      <c r="AE131" s="7"/>
    </row>
    <row r="132" spans="1:31"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c r="AD132" s="7"/>
      <c r="AE132" s="7"/>
    </row>
    <row r="133" spans="1:31"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c r="AD133" s="7"/>
      <c r="AE133" s="7"/>
    </row>
    <row r="134" spans="1:31"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c r="AD134" s="7"/>
      <c r="AE134" s="7"/>
    </row>
    <row r="135" spans="1:31"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c r="AD135" s="7"/>
      <c r="AE135" s="7"/>
    </row>
    <row r="136" spans="1:31"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c r="AD136" s="7"/>
      <c r="AE136" s="7"/>
    </row>
    <row r="137" spans="1:31"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c r="AD137" s="7"/>
      <c r="AE137" s="7"/>
    </row>
    <row r="138" spans="1:31"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c r="AD138" s="7"/>
      <c r="AE138" s="7"/>
    </row>
    <row r="139" spans="1:31"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c r="AD139" s="7"/>
      <c r="AE139" s="7"/>
    </row>
    <row r="140" spans="1:31"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c r="AD140" s="7"/>
      <c r="AE140" s="7"/>
    </row>
    <row r="141" spans="1:31"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c r="AD141" s="7"/>
      <c r="AE141" s="7"/>
    </row>
    <row r="142" spans="1:31"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c r="AD142" s="7"/>
      <c r="AE142" s="7"/>
    </row>
    <row r="143" spans="1:31"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c r="AD143" s="7"/>
      <c r="AE143" s="7"/>
    </row>
    <row r="144" spans="1:31"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c r="AD144" s="7"/>
      <c r="AE144" s="7"/>
    </row>
    <row r="145" spans="1:31"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c r="AD145" s="7"/>
      <c r="AE145" s="7"/>
    </row>
    <row r="146" spans="1:31"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c r="AD146" s="7"/>
      <c r="AE146" s="7"/>
    </row>
    <row r="147" spans="1:31"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c r="AD147" s="7"/>
      <c r="AE147" s="7"/>
    </row>
    <row r="148" spans="1:31"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c r="AD148" s="7"/>
      <c r="AE148" s="7"/>
    </row>
    <row r="149" spans="1:31"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c r="AD149" s="7"/>
      <c r="AE149" s="7"/>
    </row>
    <row r="150" spans="1:31"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c r="AD150" s="7"/>
      <c r="AE150" s="7"/>
    </row>
    <row r="151" spans="1:31"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c r="AD151" s="7"/>
      <c r="AE151" s="7"/>
    </row>
    <row r="152" spans="1:31"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c r="AD152" s="7"/>
      <c r="AE152" s="7"/>
    </row>
    <row r="153" spans="1:31"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c r="AD153" s="7"/>
      <c r="AE153" s="7"/>
    </row>
    <row r="154" spans="1:31"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c r="AD154" s="7"/>
      <c r="AE154" s="7"/>
    </row>
    <row r="155" spans="1:31"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c r="AD155" s="7"/>
      <c r="AE155" s="7"/>
    </row>
    <row r="156" spans="1:31"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c r="AD156" s="7"/>
      <c r="AE156" s="7"/>
    </row>
    <row r="157" spans="1:31"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c r="AD157" s="7"/>
      <c r="AE157" s="7"/>
    </row>
    <row r="158" spans="1:31"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c r="AD158" s="7"/>
      <c r="AE158" s="7"/>
    </row>
    <row r="159" spans="1:31"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c r="AD159" s="7"/>
      <c r="AE159" s="7"/>
    </row>
    <row r="160" spans="1:31"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c r="AD160" s="7"/>
      <c r="AE160" s="7"/>
    </row>
    <row r="161" spans="1:31"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c r="AD161" s="7"/>
      <c r="AE161" s="7"/>
    </row>
    <row r="162" spans="1:31"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c r="AD162" s="7"/>
      <c r="AE162" s="7"/>
    </row>
    <row r="163" spans="1:31"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c r="AD163" s="7"/>
      <c r="AE163" s="7"/>
    </row>
    <row r="164" spans="1:31"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c r="AD164" s="7"/>
      <c r="AE164" s="7"/>
    </row>
    <row r="165" spans="1:31"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c r="AD165" s="7"/>
      <c r="AE165" s="7"/>
    </row>
    <row r="166" spans="1:31"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c r="AD166" s="7"/>
      <c r="AE166" s="7"/>
    </row>
    <row r="167" spans="1:31"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c r="AD167" s="7"/>
      <c r="AE167" s="7"/>
    </row>
    <row r="168" spans="1:31"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c r="AD168" s="7"/>
      <c r="AE168" s="7"/>
    </row>
    <row r="169" spans="1:31"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c r="AD169" s="7"/>
      <c r="AE169" s="7"/>
    </row>
    <row r="170" spans="1:31"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c r="AD170" s="7"/>
      <c r="AE170" s="7"/>
    </row>
    <row r="171" spans="1:31"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c r="AD171" s="7"/>
      <c r="AE171" s="7"/>
    </row>
    <row r="172" spans="1:31"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c r="AD172" s="7"/>
      <c r="AE172" s="7"/>
    </row>
    <row r="173" spans="1:31"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c r="AD173" s="7"/>
      <c r="AE173" s="7"/>
    </row>
    <row r="174" spans="1:31"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c r="AD174" s="7"/>
      <c r="AE174" s="7"/>
    </row>
    <row r="175" spans="1:31"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c r="AD175" s="7"/>
      <c r="AE175" s="7"/>
    </row>
    <row r="176" spans="1:31"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c r="AD176" s="7"/>
      <c r="AE176" s="7"/>
    </row>
    <row r="177" spans="1:31"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c r="AD177" s="7"/>
      <c r="AE177" s="7"/>
    </row>
    <row r="178" spans="1:31"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c r="AD178" s="7"/>
      <c r="AE178" s="7"/>
    </row>
    <row r="179" spans="1:31"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c r="AD179" s="7"/>
      <c r="AE179" s="7"/>
    </row>
    <row r="180" spans="1:31"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c r="AD180" s="7"/>
      <c r="AE180" s="7"/>
    </row>
    <row r="181" spans="1:31"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c r="AD181" s="7"/>
      <c r="AE181" s="7"/>
    </row>
    <row r="182" spans="1:31"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c r="AD182" s="7"/>
      <c r="AE182" s="7"/>
    </row>
    <row r="183" spans="1:31"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c r="AD183" s="7"/>
      <c r="AE183" s="7"/>
    </row>
    <row r="184" spans="1:31"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c r="AD184" s="7"/>
      <c r="AE184" s="7"/>
    </row>
    <row r="185" spans="1:31"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c r="AD185" s="7"/>
      <c r="AE185" s="7"/>
    </row>
    <row r="186" spans="1:31"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c r="AD186" s="7"/>
      <c r="AE186" s="7"/>
    </row>
    <row r="187" spans="1:31"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c r="AD187" s="7"/>
      <c r="AE187" s="7"/>
    </row>
    <row r="188" spans="1:31"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c r="AD188" s="7"/>
      <c r="AE188" s="7"/>
    </row>
    <row r="189" spans="1:31"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c r="AD189" s="7"/>
      <c r="AE189" s="7"/>
    </row>
    <row r="190" spans="1:31"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c r="AD190" s="7"/>
      <c r="AE190" s="7"/>
    </row>
    <row r="191" spans="1:31"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c r="AD191" s="7"/>
      <c r="AE191" s="7"/>
    </row>
    <row r="192" spans="1:31"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c r="AD192" s="7"/>
      <c r="AE192" s="7"/>
    </row>
    <row r="193" spans="1:31"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c r="AD193" s="7"/>
      <c r="AE193" s="7"/>
    </row>
    <row r="194" spans="1:31"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c r="AD194" s="7"/>
      <c r="AE194" s="7"/>
    </row>
    <row r="195" spans="1:31"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c r="AD195" s="7"/>
      <c r="AE195" s="7"/>
    </row>
    <row r="196" spans="1:31"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c r="AD196" s="7"/>
      <c r="AE196" s="7"/>
    </row>
    <row r="197" spans="1:31"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c r="AD197" s="7"/>
      <c r="AE197" s="7"/>
    </row>
    <row r="198" spans="1:31"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c r="AD198" s="7"/>
      <c r="AE198" s="7"/>
    </row>
    <row r="199" spans="1:31"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c r="AD199" s="7"/>
      <c r="AE199" s="7"/>
    </row>
    <row r="200" spans="1:31"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c r="AD200" s="7"/>
      <c r="AE200" s="7"/>
    </row>
    <row r="201" spans="1:3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row>
    <row r="202" spans="1:31"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row>
    <row r="203" spans="1:31"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row>
    <row r="204" spans="1:31"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row>
    <row r="205" spans="1:31"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row>
    <row r="206" spans="1:31"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row>
    <row r="207" spans="1:31"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row>
    <row r="208" spans="1:31"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row>
    <row r="209" spans="1:31"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row>
    <row r="210" spans="1:31"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row>
    <row r="211" spans="1:3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row>
    <row r="212" spans="1:31"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row>
    <row r="213" spans="1:31"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row>
    <row r="214" spans="1:31"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row>
    <row r="215" spans="1:31"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row>
    <row r="216" spans="1:31"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row>
    <row r="217" spans="1:31"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row>
    <row r="218" spans="1:31"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row>
    <row r="219" spans="1:31"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row>
    <row r="220" spans="1:31"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row>
    <row r="221" spans="1:3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row>
    <row r="222" spans="1:31"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row>
    <row r="223" spans="1:31"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row>
    <row r="224" spans="1:31"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row>
    <row r="225" spans="1:31"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row>
    <row r="226" spans="1:31"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row>
    <row r="227" spans="1:31"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row>
    <row r="228" spans="1:31"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row>
    <row r="229" spans="1:31"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row>
    <row r="230" spans="1:31"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row>
    <row r="231" spans="1: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row>
    <row r="232" spans="1:31"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row>
    <row r="233" spans="1:31"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row>
    <row r="234" spans="1:31"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row>
    <row r="235" spans="1:31"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row>
    <row r="236" spans="1:31"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row>
    <row r="237" spans="1:31"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row>
    <row r="238" spans="1:31"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row>
    <row r="239" spans="1:31"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row>
    <row r="240" spans="1:31"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row>
    <row r="241" spans="1:3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row>
    <row r="242" spans="1:31"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row>
    <row r="243" spans="1:31"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row>
    <row r="244" spans="1:31"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row>
    <row r="245" spans="1:31"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row>
    <row r="246" spans="1:31"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row>
    <row r="247" spans="1:31"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row>
    <row r="248" spans="1:31"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row>
    <row r="249" spans="1:31"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row>
    <row r="250" spans="1:31"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row>
    <row r="251" spans="1:3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row>
    <row r="252" spans="1:31"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row>
    <row r="253" spans="1:31"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row>
    <row r="254" spans="1:31"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row>
    <row r="255" spans="1:31"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row>
    <row r="256" spans="1:31"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row>
    <row r="257" spans="1:31"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row>
    <row r="258" spans="1:31"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row>
    <row r="259" spans="1:31"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row>
    <row r="260" spans="1:31"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row>
    <row r="261" spans="1:3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row>
    <row r="262" spans="1:31"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row>
    <row r="263" spans="1:31"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row>
    <row r="264" spans="1:31"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row>
    <row r="265" spans="1:31"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row>
    <row r="266" spans="1:31"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row>
    <row r="267" spans="1:31"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row>
    <row r="268" spans="1:31"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row>
    <row r="269" spans="1:31"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row>
    <row r="270" spans="1:31"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row>
    <row r="271" spans="1:3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row>
    <row r="272" spans="1:31"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row>
    <row r="273" spans="1:31"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row>
    <row r="274" spans="1:31"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row>
    <row r="275" spans="1:31"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row>
    <row r="276" spans="1:31"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row>
    <row r="277" spans="1:31"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row>
    <row r="278" spans="1:31"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row>
    <row r="279" spans="1:31"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row>
    <row r="280" spans="1:31"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row>
    <row r="281" spans="1:3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row>
    <row r="282" spans="1:31"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row>
    <row r="283" spans="1:31"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row>
    <row r="284" spans="1:31"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row>
    <row r="285" spans="1:31"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row>
    <row r="286" spans="1:31"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row>
    <row r="287" spans="1:31"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row>
    <row r="288" spans="1:31"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row>
    <row r="289" spans="1:31"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row>
    <row r="290" spans="1:31"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row>
    <row r="291" spans="1:3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row>
    <row r="292" spans="1:31"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row>
    <row r="293" spans="1:31"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row>
    <row r="294" spans="1:31"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row>
    <row r="295" spans="1:31"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row>
    <row r="296" spans="1:31"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row>
    <row r="297" spans="1:31"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row>
    <row r="298" spans="1:31"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row>
    <row r="299" spans="1:31"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row>
    <row r="300" spans="1:31"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row>
    <row r="301" spans="1:3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row>
    <row r="302" spans="1:31"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row>
    <row r="303" spans="1:31"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row>
    <row r="304" spans="1:31"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row>
    <row r="305" spans="1:31"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row>
    <row r="306" spans="1:31"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row>
    <row r="307" spans="1:31"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row>
    <row r="308" spans="1:31"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row>
    <row r="309" spans="1:31"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row>
    <row r="310" spans="1:31"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row>
    <row r="311" spans="1:3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row>
    <row r="312" spans="1:31"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row>
    <row r="313" spans="1:31"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row>
    <row r="314" spans="1:31"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row>
    <row r="315" spans="1:31"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row>
    <row r="316" spans="1:31"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row>
    <row r="317" spans="1:31"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row>
    <row r="318" spans="1:31"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row>
    <row r="319" spans="1:31"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row>
    <row r="320" spans="1:31"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row>
    <row r="321" spans="1:3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row>
    <row r="322" spans="1:31"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row>
    <row r="323" spans="1:31"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row>
    <row r="324" spans="1:31"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row>
    <row r="325" spans="1:31"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row>
    <row r="326" spans="1:31"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row>
    <row r="327" spans="1:31"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row>
    <row r="328" spans="1:31"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row>
    <row r="329" spans="1:31"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row>
    <row r="330" spans="1:31"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row>
    <row r="331" spans="1: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row>
    <row r="332" spans="1:31"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row>
    <row r="333" spans="1:31"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row>
    <row r="334" spans="1:31"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row>
    <row r="335" spans="1:31"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row>
    <row r="336" spans="1:31"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row>
    <row r="337" spans="1:31"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row>
    <row r="338" spans="1:31"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row>
    <row r="339" spans="1:31"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row>
    <row r="340" spans="1:31"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row>
    <row r="341" spans="1:3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row>
    <row r="342" spans="1:31"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row>
    <row r="343" spans="1:31"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row>
    <row r="344" spans="1:31"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row>
    <row r="345" spans="1:31"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row>
    <row r="346" spans="1:31"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row>
    <row r="347" spans="1:31"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row>
    <row r="348" spans="1:31"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row>
    <row r="349" spans="1:31"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row>
    <row r="350" spans="1:31"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row>
    <row r="351" spans="1:3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row>
    <row r="352" spans="1:31"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row>
    <row r="353" spans="1:31"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row>
    <row r="354" spans="1:31"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row>
    <row r="355" spans="1:31"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row>
    <row r="356" spans="1:31"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row>
    <row r="357" spans="1:31"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row>
    <row r="358" spans="1:31"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row>
    <row r="359" spans="1:31"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row>
    <row r="360" spans="1:31"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row>
    <row r="361" spans="1:3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row>
    <row r="362" spans="1:31"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row>
    <row r="363" spans="1:31"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row>
    <row r="364" spans="1:31"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row>
    <row r="365" spans="1:31"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row>
    <row r="366" spans="1:31"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row>
    <row r="367" spans="1:31"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row>
    <row r="368" spans="1:31"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row>
    <row r="369" spans="1:31"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row>
    <row r="370" spans="1:31"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row>
    <row r="371" spans="1:3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row>
    <row r="372" spans="1:31"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row>
    <row r="373" spans="1:31"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row>
    <row r="374" spans="1:31"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row>
    <row r="375" spans="1:31"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row>
    <row r="376" spans="1:31"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row>
    <row r="377" spans="1:31"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row>
    <row r="378" spans="1:31"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row>
    <row r="379" spans="1:31"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row>
    <row r="380" spans="1:31"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row>
    <row r="381" spans="1:3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row>
    <row r="382" spans="1:31"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row>
    <row r="383" spans="1:31"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row>
    <row r="384" spans="1:31"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row>
    <row r="385" spans="1:31"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row>
    <row r="386" spans="1:31"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row>
    <row r="387" spans="1:31"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row>
    <row r="388" spans="1:31"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row>
    <row r="389" spans="1:31"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row>
    <row r="390" spans="1:31"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row>
    <row r="391" spans="1:3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row>
    <row r="392" spans="1:31"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row>
    <row r="393" spans="1:31"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row>
    <row r="394" spans="1:31"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row>
    <row r="395" spans="1:31"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row>
    <row r="396" spans="1:31"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row>
    <row r="397" spans="1:31"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row>
    <row r="398" spans="1:31"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row>
    <row r="399" spans="1:31"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row>
    <row r="400" spans="1:31"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row>
    <row r="401" spans="1:3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row>
    <row r="402" spans="1:31"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row>
    <row r="403" spans="1:31"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row>
    <row r="404" spans="1:31"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row>
    <row r="405" spans="1:31"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row>
    <row r="406" spans="1:31"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row>
    <row r="407" spans="1:31"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row>
    <row r="408" spans="1:31"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row>
    <row r="409" spans="1:31"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row>
    <row r="410" spans="1:31"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row>
    <row r="411" spans="1:3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row>
    <row r="412" spans="1:31"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row>
    <row r="413" spans="1:31"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row>
    <row r="414" spans="1:31"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row>
    <row r="415" spans="1:31"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row>
    <row r="416" spans="1:31"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row>
    <row r="417" spans="1:31"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row>
    <row r="418" spans="1:31"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row>
    <row r="419" spans="1:31"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row>
    <row r="420" spans="1:31"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row>
    <row r="421" spans="1:3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row>
    <row r="422" spans="1:31"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row>
    <row r="423" spans="1:31"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row>
    <row r="424" spans="1:31"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row>
    <row r="425" spans="1:31"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row>
    <row r="426" spans="1:31"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row>
    <row r="427" spans="1:31"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row>
    <row r="428" spans="1:31"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row>
    <row r="429" spans="1:31"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row>
    <row r="430" spans="1:31"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row>
    <row r="431" spans="1: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row>
    <row r="432" spans="1:31"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row>
    <row r="433" spans="1:31"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row>
    <row r="434" spans="1:31"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row>
    <row r="435" spans="1:31"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row>
    <row r="436" spans="1:31"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row>
    <row r="437" spans="1:31"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row>
    <row r="438" spans="1:31"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row>
    <row r="439" spans="1:31"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row>
    <row r="440" spans="1:31"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row>
    <row r="441" spans="1:3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row>
    <row r="442" spans="1:31"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row>
    <row r="443" spans="1:31"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row>
    <row r="444" spans="1:31"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row>
    <row r="445" spans="1:31"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row>
    <row r="446" spans="1:31"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row>
    <row r="447" spans="1:31"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row>
    <row r="448" spans="1:31"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row>
    <row r="449" spans="1:31"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row>
    <row r="450" spans="1:31"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row>
    <row r="451" spans="1:3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row>
    <row r="452" spans="1:31"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row>
    <row r="453" spans="1:31"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row>
    <row r="454" spans="1:31"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row>
    <row r="455" spans="1:31"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row>
    <row r="456" spans="1:31"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row>
    <row r="457" spans="1:31"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row>
    <row r="458" spans="1:31"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row>
    <row r="459" spans="1:31"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row>
    <row r="460" spans="1:31"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row>
    <row r="461" spans="1:3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row>
    <row r="462" spans="1:31"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row>
    <row r="463" spans="1:31"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row>
    <row r="464" spans="1:31"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row>
    <row r="465" spans="1:31"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row>
    <row r="466" spans="1:31"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row>
    <row r="467" spans="1:31"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row>
    <row r="468" spans="1:31"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row>
    <row r="469" spans="1:31"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row>
    <row r="470" spans="1:31"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row>
    <row r="471" spans="1:3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row>
    <row r="472" spans="1:31"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row>
    <row r="473" spans="1:31"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row>
    <row r="474" spans="1:31"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row>
    <row r="475" spans="1:31"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row>
    <row r="476" spans="1:31"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row>
    <row r="477" spans="1:31"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row>
    <row r="478" spans="1:31"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row>
    <row r="479" spans="1:31"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row>
    <row r="480" spans="1:31"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row>
    <row r="481" spans="1:3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row>
    <row r="482" spans="1:31"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row>
    <row r="483" spans="1:31"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row>
    <row r="484" spans="1:31"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row>
    <row r="485" spans="1:31"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row>
    <row r="486" spans="1:31"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row>
    <row r="487" spans="1:31"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row>
    <row r="488" spans="1:31"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row>
    <row r="489" spans="1:31"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row>
    <row r="490" spans="1:31"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row>
    <row r="491" spans="1:3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row>
    <row r="492" spans="1:31"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row>
    <row r="493" spans="1:31"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row>
    <row r="494" spans="1:31"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row>
    <row r="495" spans="1:31"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row>
    <row r="496" spans="1:31"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row>
    <row r="497" spans="1:31"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row>
    <row r="498" spans="1:31"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row>
    <row r="499" spans="1:31"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row>
    <row r="500" spans="1:31"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row>
    <row r="501" spans="1:3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row>
    <row r="502" spans="1:31"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row>
    <row r="503" spans="1:31"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row>
    <row r="504" spans="1:31"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row>
    <row r="505" spans="1:31"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row>
    <row r="506" spans="1:31"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row>
    <row r="507" spans="1:31"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row>
    <row r="508" spans="1:31"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row>
    <row r="509" spans="1:31"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row>
    <row r="510" spans="1:31"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row>
    <row r="511" spans="1:3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row>
    <row r="512" spans="1:31"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row>
    <row r="513" spans="1:31"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row>
    <row r="514" spans="1:31"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row>
    <row r="515" spans="1:31"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row>
    <row r="516" spans="1:31"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row>
    <row r="517" spans="1:31"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row>
    <row r="518" spans="1:31"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row>
    <row r="519" spans="1:31"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row>
    <row r="520" spans="1:31"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row>
    <row r="521" spans="1:3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row>
    <row r="522" spans="1:31"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row>
    <row r="523" spans="1:31"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row>
    <row r="524" spans="1:31"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row>
    <row r="525" spans="1:31"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row>
    <row r="526" spans="1:31"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row>
    <row r="527" spans="1:31"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row>
    <row r="528" spans="1:31"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row>
    <row r="529" spans="1:31"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row>
    <row r="530" spans="1:31"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row>
    <row r="531" spans="1: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row>
    <row r="532" spans="1:31"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row>
    <row r="533" spans="1:31"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row>
    <row r="534" spans="1:31"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row>
    <row r="535" spans="1:31"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row>
    <row r="536" spans="1:31"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row>
    <row r="537" spans="1:31"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row>
    <row r="538" spans="1:31"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row>
    <row r="539" spans="1:31"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row>
    <row r="540" spans="1:31"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row>
    <row r="541" spans="1:3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row>
    <row r="542" spans="1:31"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row>
    <row r="543" spans="1:31"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row>
    <row r="544" spans="1:31"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row>
    <row r="545" spans="1:31"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row>
    <row r="546" spans="1:31"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row>
    <row r="547" spans="1:31"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row>
    <row r="548" spans="1:31"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row>
    <row r="549" spans="1:31"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row>
    <row r="550" spans="1:31"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row>
    <row r="551" spans="1:3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row>
    <row r="552" spans="1:31"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row>
    <row r="553" spans="1:31"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row>
    <row r="554" spans="1:31"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row>
    <row r="555" spans="1:31"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row>
    <row r="556" spans="1:31"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row>
    <row r="557" spans="1:31"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row>
    <row r="558" spans="1:31"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row>
    <row r="559" spans="1:31"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row>
    <row r="560" spans="1:31"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row>
    <row r="561" spans="1:3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row>
    <row r="562" spans="1:31"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row>
    <row r="563" spans="1:31"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row>
    <row r="564" spans="1:31"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row>
    <row r="565" spans="1:31"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row>
    <row r="566" spans="1:31"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row>
    <row r="567" spans="1:31"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row>
    <row r="568" spans="1:31"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row>
    <row r="569" spans="1:31"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row>
    <row r="570" spans="1:31"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row>
    <row r="571" spans="1:3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row>
    <row r="572" spans="1:31"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row>
    <row r="573" spans="1:31"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row>
    <row r="574" spans="1:31"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row>
    <row r="575" spans="1:31"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row>
    <row r="576" spans="1:31"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row>
    <row r="577" spans="1:31"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row>
    <row r="578" spans="1:31"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row>
    <row r="579" spans="1:31"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row>
    <row r="580" spans="1:31"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row>
    <row r="581" spans="1:3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row>
    <row r="582" spans="1:31"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row>
    <row r="583" spans="1:31"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row>
    <row r="584" spans="1:31"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row>
    <row r="585" spans="1:31"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row>
    <row r="586" spans="1:31"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row>
    <row r="587" spans="1:31"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row>
    <row r="588" spans="1:31"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row>
    <row r="589" spans="1:31"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row>
    <row r="590" spans="1:31"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row>
    <row r="591" spans="1:3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row>
    <row r="592" spans="1:31"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row>
    <row r="593" spans="1:31"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row>
    <row r="594" spans="1:31"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row>
    <row r="595" spans="1:31"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row>
    <row r="596" spans="1:31"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row>
    <row r="597" spans="1:31"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row>
    <row r="598" spans="1:31"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row>
    <row r="599" spans="1:31"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row>
    <row r="600" spans="1:31"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row>
    <row r="601" spans="1:3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row>
    <row r="602" spans="1:31"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row>
    <row r="603" spans="1:31"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row>
    <row r="604" spans="1:31"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row>
    <row r="605" spans="1:31"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row>
    <row r="606" spans="1:31"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row>
    <row r="607" spans="1:31"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row>
    <row r="608" spans="1:31"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row>
    <row r="609" spans="1:31"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row>
    <row r="610" spans="1:31"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row>
    <row r="611" spans="1:3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row>
    <row r="612" spans="1:31"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row>
    <row r="613" spans="1:31"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row>
    <row r="614" spans="1:31"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row>
    <row r="615" spans="1:31"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row>
    <row r="616" spans="1:31"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row>
    <row r="617" spans="1:31"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row>
    <row r="618" spans="1:31"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row>
    <row r="619" spans="1:31"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row>
    <row r="620" spans="1:31"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row>
    <row r="621" spans="1:3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row>
    <row r="622" spans="1:31"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row>
    <row r="623" spans="1:31"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row>
    <row r="624" spans="1:31"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row>
    <row r="625" spans="1:31"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row>
    <row r="626" spans="1:31"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row>
    <row r="627" spans="1:31"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row>
    <row r="628" spans="1:31"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row>
    <row r="629" spans="1:31"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row>
    <row r="630" spans="1:31"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row>
    <row r="631" spans="1: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row>
    <row r="632" spans="1:31"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row>
    <row r="633" spans="1:31"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row>
    <row r="634" spans="1:31"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row>
    <row r="635" spans="1:31"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row>
    <row r="636" spans="1:31"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row>
    <row r="637" spans="1:31"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row>
    <row r="638" spans="1:31"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row>
    <row r="639" spans="1:31"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row>
    <row r="640" spans="1:31"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row>
    <row r="641" spans="1:3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row>
    <row r="642" spans="1:31"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row>
    <row r="643" spans="1:31"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row>
    <row r="644" spans="1:31"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row>
    <row r="645" spans="1:31"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row>
    <row r="646" spans="1:31"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row>
    <row r="647" spans="1:31"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row>
    <row r="648" spans="1:31"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row>
    <row r="649" spans="1:31"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row>
    <row r="650" spans="1:31"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row>
    <row r="651" spans="1:3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row>
    <row r="652" spans="1:31"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row>
    <row r="653" spans="1:31"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row>
    <row r="654" spans="1:31"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row>
    <row r="655" spans="1:31"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row>
    <row r="656" spans="1:31"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row>
    <row r="657" spans="1:31"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row>
    <row r="658" spans="1:31"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row>
    <row r="659" spans="1:31"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row>
    <row r="660" spans="1:31"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row>
    <row r="661" spans="1:3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row>
    <row r="662" spans="1:31"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row>
    <row r="663" spans="1:31"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row>
    <row r="664" spans="1:31"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row>
    <row r="665" spans="1:31"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row>
    <row r="666" spans="1:31"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row>
    <row r="667" spans="1:31"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row>
    <row r="668" spans="1:31"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row>
    <row r="669" spans="1:31"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row>
    <row r="670" spans="1:31"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row>
    <row r="671" spans="1:3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row>
    <row r="672" spans="1:31"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row>
    <row r="673" spans="1:31"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row>
    <row r="674" spans="1:31"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row>
    <row r="675" spans="1:31"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row>
    <row r="676" spans="1:31"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row>
    <row r="677" spans="1:31"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row>
    <row r="678" spans="1:31"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row>
    <row r="679" spans="1:31"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row>
    <row r="680" spans="1:31"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row>
    <row r="681" spans="1:3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row>
    <row r="682" spans="1:31"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row>
    <row r="683" spans="1:31"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row>
    <row r="684" spans="1:31"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row>
    <row r="685" spans="1:31"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row>
    <row r="686" spans="1:31"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row>
    <row r="687" spans="1:31"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row>
    <row r="688" spans="1:31"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row>
    <row r="689" spans="1:31"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row>
    <row r="690" spans="1:31"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row>
    <row r="691" spans="1:3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row>
    <row r="692" spans="1:31"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row>
    <row r="693" spans="1:31"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row>
    <row r="694" spans="1:31"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row>
    <row r="695" spans="1:31"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row>
    <row r="696" spans="1:31"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row>
    <row r="697" spans="1:31"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row>
    <row r="698" spans="1:31"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row>
    <row r="699" spans="1:31"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row>
    <row r="700" spans="1:31"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row>
    <row r="701" spans="1:3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row>
    <row r="702" spans="1:31"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row>
    <row r="703" spans="1:31"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row>
    <row r="704" spans="1:31"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row>
    <row r="705" spans="1:31"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row>
    <row r="706" spans="1:31"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row>
    <row r="707" spans="1:31"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row>
    <row r="708" spans="1:31"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row>
    <row r="709" spans="1:31"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row>
    <row r="710" spans="1:31"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row>
    <row r="711" spans="1:3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row>
    <row r="712" spans="1:31"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row>
    <row r="713" spans="1:31"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row>
    <row r="714" spans="1:31"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row>
    <row r="715" spans="1:31"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row>
    <row r="716" spans="1:31"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row>
    <row r="717" spans="1:31"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row>
    <row r="718" spans="1:31"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row>
    <row r="719" spans="1:31"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row>
    <row r="720" spans="1:31"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row>
    <row r="721" spans="1:3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row>
    <row r="722" spans="1:31"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row>
    <row r="723" spans="1:31"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row>
    <row r="724" spans="1:31"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row>
    <row r="725" spans="1:31"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row>
    <row r="726" spans="1:31"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row>
    <row r="727" spans="1:31"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row>
    <row r="728" spans="1:31"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row>
    <row r="729" spans="1:31"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row>
    <row r="730" spans="1:31"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row>
    <row r="731" spans="1: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row>
    <row r="732" spans="1:31"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row>
    <row r="733" spans="1:31"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row>
    <row r="734" spans="1:31"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row>
    <row r="735" spans="1:31"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row>
    <row r="736" spans="1:31"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row>
    <row r="737" spans="1:31"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row>
    <row r="738" spans="1:31"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row>
    <row r="739" spans="1:31"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row>
    <row r="740" spans="1:31"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row>
    <row r="741" spans="1:3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row>
    <row r="742" spans="1:31"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row>
    <row r="743" spans="1:31"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row>
    <row r="744" spans="1:31"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row>
    <row r="745" spans="1:31"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row>
    <row r="746" spans="1:31"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row>
    <row r="747" spans="1:31"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row>
    <row r="748" spans="1:31"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row>
    <row r="749" spans="1:31"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row>
    <row r="750" spans="1:31"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row>
    <row r="751" spans="1:3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row>
    <row r="752" spans="1:31"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row>
    <row r="753" spans="1:31"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row>
    <row r="754" spans="1:31"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row>
    <row r="755" spans="1:31"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row>
    <row r="756" spans="1:31"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row>
    <row r="757" spans="1:31"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row>
    <row r="758" spans="1:31"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row>
    <row r="759" spans="1:31"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row>
    <row r="760" spans="1:31"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row>
    <row r="761" spans="1:3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row>
    <row r="762" spans="1:31"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row>
    <row r="763" spans="1:31"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row>
    <row r="764" spans="1:31"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row>
    <row r="765" spans="1:31"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row>
    <row r="766" spans="1:31"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row>
    <row r="767" spans="1:31"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row>
    <row r="768" spans="1:31"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row>
    <row r="769" spans="1:31"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row>
    <row r="770" spans="1:31"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row>
    <row r="771" spans="1:3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row>
    <row r="772" spans="1:31"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row>
    <row r="773" spans="1:31"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row>
    <row r="774" spans="1:31"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row>
    <row r="775" spans="1:31"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row>
    <row r="776" spans="1:31"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row>
    <row r="777" spans="1:31"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row>
    <row r="778" spans="1:31"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row>
    <row r="779" spans="1:31"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row>
    <row r="780" spans="1:31"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row>
    <row r="781" spans="1:3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row>
    <row r="782" spans="1:31"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row>
    <row r="783" spans="1:31"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row>
    <row r="784" spans="1:31"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row>
    <row r="785" spans="1:31"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row>
    <row r="786" spans="1:31"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row>
    <row r="787" spans="1:31"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row>
    <row r="788" spans="1:31"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row>
    <row r="789" spans="1:31"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row>
    <row r="790" spans="1:31"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row>
    <row r="791" spans="1:3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row>
    <row r="792" spans="1:31"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row>
    <row r="793" spans="1:31"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row>
    <row r="794" spans="1:31"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row>
    <row r="795" spans="1:31"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row>
    <row r="796" spans="1:31"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row>
    <row r="797" spans="1:31"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row>
    <row r="798" spans="1:31"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row>
    <row r="799" spans="1:31"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row>
    <row r="800" spans="1:31"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row>
    <row r="801" spans="1:3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row>
    <row r="802" spans="1:31"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row>
    <row r="803" spans="1:31"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row>
    <row r="804" spans="1:31"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row>
    <row r="805" spans="1:31"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row>
    <row r="806" spans="1:31"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row>
    <row r="807" spans="1:31"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row>
    <row r="808" spans="1:31"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row>
    <row r="809" spans="1:31"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row>
    <row r="810" spans="1:31"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row>
    <row r="811" spans="1:3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row>
    <row r="812" spans="1:31"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row>
    <row r="813" spans="1:31"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row>
    <row r="814" spans="1:31"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row>
    <row r="815" spans="1:31"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row>
    <row r="816" spans="1:31"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row>
    <row r="817" spans="1:31"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row>
    <row r="818" spans="1:31"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row>
    <row r="819" spans="1:31"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row>
    <row r="820" spans="1:31"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row>
    <row r="821" spans="1:3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row>
    <row r="822" spans="1:31"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row>
    <row r="823" spans="1:31"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row>
    <row r="824" spans="1:31"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row>
    <row r="825" spans="1:31"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row>
    <row r="826" spans="1:31"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row>
    <row r="827" spans="1:31"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row>
    <row r="828" spans="1:31"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row>
    <row r="829" spans="1:31"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row>
    <row r="830" spans="1:31"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row>
    <row r="831" spans="1: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row>
    <row r="832" spans="1:31"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row>
    <row r="833" spans="1:31"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row>
    <row r="834" spans="1:31"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row>
    <row r="835" spans="1:31"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row>
    <row r="836" spans="1:31"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row>
    <row r="837" spans="1:31"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row>
    <row r="838" spans="1:31"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row>
    <row r="839" spans="1:31"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row>
    <row r="840" spans="1:31"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row>
    <row r="841" spans="1:3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row>
    <row r="842" spans="1:31"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row>
    <row r="843" spans="1:31"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row>
    <row r="844" spans="1:31"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row>
    <row r="845" spans="1:31"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row>
    <row r="846" spans="1:31"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row>
    <row r="847" spans="1:31"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row>
    <row r="848" spans="1:31"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row>
    <row r="849" spans="1:31"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row>
    <row r="850" spans="1:31"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row>
    <row r="851" spans="1:3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row>
    <row r="852" spans="1:31"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row>
    <row r="853" spans="1:31"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row>
    <row r="854" spans="1:31"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row>
    <row r="855" spans="1:31"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row>
    <row r="856" spans="1:31"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row>
    <row r="857" spans="1:31"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row>
    <row r="858" spans="1:31"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row>
    <row r="859" spans="1:31"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row>
    <row r="860" spans="1:31"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row>
    <row r="861" spans="1:3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row>
    <row r="862" spans="1:31"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row>
    <row r="863" spans="1:31"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row>
    <row r="864" spans="1:31"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row>
    <row r="865" spans="1:31"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row>
    <row r="866" spans="1:31"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row>
    <row r="867" spans="1:31"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row>
    <row r="868" spans="1:31"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row>
    <row r="869" spans="1:31"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row>
    <row r="870" spans="1:31"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row>
    <row r="871" spans="1:3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row>
    <row r="872" spans="1:31"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row>
    <row r="873" spans="1:31"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row>
    <row r="874" spans="1:31"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row>
    <row r="875" spans="1:31"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row>
    <row r="876" spans="1:31"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row>
    <row r="877" spans="1:31"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row>
    <row r="878" spans="1:31"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row>
    <row r="879" spans="1:31"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row>
    <row r="880" spans="1:31"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row>
    <row r="881" spans="1:3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row>
    <row r="882" spans="1:31"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row>
    <row r="883" spans="1:31"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row>
    <row r="884" spans="1:31"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row>
    <row r="885" spans="1:31"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row>
    <row r="886" spans="1:31"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row>
    <row r="887" spans="1:31"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row>
    <row r="888" spans="1:31"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row>
    <row r="889" spans="1:31"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row>
    <row r="890" spans="1:31"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row>
    <row r="891" spans="1:3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row>
    <row r="892" spans="1:31"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row>
    <row r="893" spans="1:31"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row>
    <row r="894" spans="1:31"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row>
    <row r="895" spans="1:31"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row>
    <row r="896" spans="1:31"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row>
    <row r="897" spans="1:31"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row>
    <row r="898" spans="1:31"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row>
    <row r="899" spans="1:31"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row>
    <row r="900" spans="1:31"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row>
    <row r="901" spans="1:3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row>
    <row r="902" spans="1:31"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row>
    <row r="903" spans="1:31"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row>
    <row r="904" spans="1:31"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row>
    <row r="905" spans="1:31"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row>
    <row r="906" spans="1:31"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row>
    <row r="907" spans="1:31"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row>
    <row r="908" spans="1:31"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row>
    <row r="909" spans="1:31"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row>
    <row r="910" spans="1:31"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row>
    <row r="911" spans="1:3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row>
    <row r="912" spans="1:31"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row>
    <row r="913" spans="1:31"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row>
    <row r="914" spans="1:31"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row>
    <row r="915" spans="1:31"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row>
    <row r="916" spans="1:31"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row>
    <row r="917" spans="1:31"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row>
    <row r="918" spans="1:31"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row>
    <row r="919" spans="1:31"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row>
  </sheetData>
  <dataValidations disablePrompts="1" count="1">
    <dataValidation type="list" allowBlank="1" showErrorMessage="1" sqref="C3:C7" xr:uid="{00000000-0002-0000-01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999"/>
  <sheetViews>
    <sheetView showGridLines="0" workbookViewId="0">
      <selection activeCell="K1" sqref="K1"/>
    </sheetView>
  </sheetViews>
  <sheetFormatPr baseColWidth="10" defaultColWidth="12.5" defaultRowHeight="15" customHeight="1"/>
  <cols>
    <col min="1" max="1" width="11.875" customWidth="1"/>
    <col min="2" max="2" width="7.875" customWidth="1"/>
    <col min="3" max="3" width="2.5" customWidth="1"/>
    <col min="4" max="4" width="35.5" customWidth="1"/>
    <col min="5" max="5" width="13" customWidth="1"/>
    <col min="6" max="6" width="9.125" customWidth="1"/>
    <col min="7" max="7" width="10" customWidth="1"/>
    <col min="8" max="8" width="9.875" hidden="1" customWidth="1"/>
    <col min="9" max="10" width="10.125" hidden="1" customWidth="1"/>
    <col min="11" max="12" width="10.125" customWidth="1"/>
    <col min="13" max="13" width="12.5" customWidth="1"/>
    <col min="14" max="15" width="16.875" customWidth="1"/>
    <col min="16" max="16" width="20.5" customWidth="1"/>
    <col min="17" max="17" width="10.125" customWidth="1"/>
    <col min="18" max="26" width="10.5" customWidth="1"/>
    <col min="27" max="29" width="12.5" customWidth="1"/>
  </cols>
  <sheetData>
    <row r="1" spans="1:29" ht="18">
      <c r="A1" s="3" t="s">
        <v>257</v>
      </c>
      <c r="B1" s="4"/>
      <c r="C1" s="4"/>
      <c r="D1" s="105"/>
      <c r="E1" s="106"/>
      <c r="F1" s="105"/>
      <c r="G1" s="105"/>
      <c r="H1" s="107"/>
      <c r="I1" s="108"/>
      <c r="J1" s="109"/>
      <c r="K1" s="110"/>
      <c r="L1" s="111"/>
      <c r="M1" s="111"/>
      <c r="N1" s="111"/>
      <c r="O1" s="111"/>
      <c r="P1" s="112"/>
      <c r="Q1" s="112"/>
      <c r="R1" s="112"/>
      <c r="S1" s="112"/>
      <c r="T1" s="112"/>
      <c r="U1" s="112"/>
      <c r="V1" s="112"/>
      <c r="W1" s="107"/>
      <c r="X1" s="107"/>
      <c r="Y1" s="107"/>
      <c r="Z1" s="107"/>
      <c r="AA1" s="107"/>
      <c r="AB1" s="107"/>
      <c r="AC1" s="107"/>
    </row>
    <row r="2" spans="1:29" ht="16.5">
      <c r="A2" s="14" t="s">
        <v>6</v>
      </c>
      <c r="B2" s="14" t="s">
        <v>7</v>
      </c>
      <c r="C2" s="14" t="s">
        <v>8</v>
      </c>
      <c r="D2" s="15" t="s">
        <v>9</v>
      </c>
      <c r="E2" s="113"/>
      <c r="F2" s="114"/>
      <c r="G2" s="114" t="s">
        <v>12</v>
      </c>
      <c r="H2" s="115" t="s">
        <v>13</v>
      </c>
      <c r="I2" s="108"/>
      <c r="J2" s="109"/>
      <c r="K2" s="110"/>
      <c r="L2" s="111"/>
      <c r="M2" s="111"/>
      <c r="N2" s="111"/>
      <c r="O2" s="111"/>
      <c r="P2" s="112"/>
      <c r="Q2" s="112"/>
      <c r="R2" s="112"/>
      <c r="S2" s="112"/>
      <c r="T2" s="112"/>
      <c r="U2" s="112"/>
      <c r="V2" s="112"/>
      <c r="W2" s="107"/>
      <c r="X2" s="107"/>
      <c r="Y2" s="107"/>
      <c r="Z2" s="107"/>
      <c r="AA2" s="107"/>
      <c r="AB2" s="107"/>
      <c r="AC2" s="107"/>
    </row>
    <row r="3" spans="1:29" ht="15.75" customHeight="1">
      <c r="A3" s="116" t="s">
        <v>14</v>
      </c>
      <c r="B3" s="117" t="s">
        <v>15</v>
      </c>
      <c r="C3" s="118"/>
      <c r="D3" s="119" t="s">
        <v>258</v>
      </c>
      <c r="E3" s="120"/>
      <c r="F3" s="120"/>
      <c r="G3" s="121">
        <f>IMPLANTACIÓ!H3</f>
        <v>950.46</v>
      </c>
      <c r="H3" s="122">
        <f>SUM(H4:I8)</f>
        <v>0</v>
      </c>
      <c r="I3" s="107"/>
      <c r="J3" s="107"/>
      <c r="K3" s="123"/>
      <c r="L3" s="107"/>
      <c r="M3" s="107"/>
      <c r="N3" s="107"/>
      <c r="O3" s="107"/>
      <c r="P3" s="107"/>
      <c r="Q3" s="107"/>
      <c r="R3" s="107"/>
      <c r="S3" s="107"/>
      <c r="T3" s="107"/>
      <c r="U3" s="107"/>
      <c r="V3" s="107"/>
      <c r="W3" s="107"/>
      <c r="X3" s="107"/>
      <c r="Y3" s="107"/>
      <c r="Z3" s="107"/>
      <c r="AA3" s="107"/>
      <c r="AB3" s="107"/>
      <c r="AC3" s="107"/>
    </row>
    <row r="4" spans="1:29" ht="15.75" customHeight="1">
      <c r="A4" s="116" t="s">
        <v>29</v>
      </c>
      <c r="B4" s="116" t="s">
        <v>15</v>
      </c>
      <c r="C4" s="118"/>
      <c r="D4" s="119" t="s">
        <v>30</v>
      </c>
      <c r="E4" s="120"/>
      <c r="F4" s="120"/>
      <c r="G4" s="121">
        <f>'DESMUNTATGE I ENDERROCS'!H3</f>
        <v>12998.968700000001</v>
      </c>
      <c r="H4" s="122"/>
      <c r="I4" s="107"/>
      <c r="J4" s="107"/>
      <c r="K4" s="123"/>
      <c r="L4" s="107"/>
      <c r="M4" s="107"/>
      <c r="N4" s="107"/>
      <c r="O4" s="107"/>
      <c r="P4" s="107"/>
      <c r="Q4" s="107"/>
      <c r="R4" s="107"/>
      <c r="S4" s="107"/>
      <c r="T4" s="107"/>
      <c r="U4" s="107"/>
      <c r="V4" s="107"/>
      <c r="W4" s="107"/>
      <c r="X4" s="107"/>
      <c r="Y4" s="107"/>
      <c r="Z4" s="107"/>
      <c r="AA4" s="107"/>
      <c r="AB4" s="107"/>
      <c r="AC4" s="107"/>
    </row>
    <row r="5" spans="1:29" ht="15.75" customHeight="1">
      <c r="A5" s="116" t="s">
        <v>62</v>
      </c>
      <c r="B5" s="116" t="s">
        <v>15</v>
      </c>
      <c r="C5" s="118"/>
      <c r="D5" s="119" t="s">
        <v>259</v>
      </c>
      <c r="E5" s="120"/>
      <c r="F5" s="120"/>
      <c r="G5" s="121">
        <f>'MOVIMENT DE TERRES I FONAMENTS'!H3</f>
        <v>4088.62</v>
      </c>
      <c r="H5" s="122"/>
      <c r="I5" s="107"/>
      <c r="J5" s="107"/>
      <c r="K5" s="123"/>
      <c r="L5" s="107"/>
      <c r="M5" s="107"/>
      <c r="N5" s="107"/>
      <c r="O5" s="107"/>
      <c r="P5" s="107"/>
      <c r="Q5" s="107"/>
      <c r="R5" s="107"/>
      <c r="S5" s="107"/>
      <c r="T5" s="107"/>
      <c r="U5" s="107"/>
      <c r="V5" s="107"/>
      <c r="W5" s="107"/>
      <c r="X5" s="107"/>
      <c r="Y5" s="107"/>
      <c r="Z5" s="107"/>
      <c r="AA5" s="107"/>
      <c r="AB5" s="107"/>
      <c r="AC5" s="107"/>
    </row>
    <row r="6" spans="1:29" ht="15.75" customHeight="1">
      <c r="A6" s="116" t="s">
        <v>76</v>
      </c>
      <c r="B6" s="116" t="s">
        <v>15</v>
      </c>
      <c r="C6" s="118"/>
      <c r="D6" s="119" t="s">
        <v>77</v>
      </c>
      <c r="E6" s="120"/>
      <c r="F6" s="120"/>
      <c r="G6" s="121">
        <f>'PAV. BASES I SUB-BASES'!H3</f>
        <v>32898.490000000005</v>
      </c>
      <c r="H6" s="122"/>
      <c r="I6" s="107"/>
      <c r="J6" s="107"/>
      <c r="K6" s="123"/>
      <c r="L6" s="107"/>
      <c r="M6" s="107"/>
      <c r="N6" s="107"/>
      <c r="O6" s="107"/>
      <c r="P6" s="107"/>
      <c r="Q6" s="107"/>
      <c r="R6" s="107"/>
      <c r="S6" s="107"/>
      <c r="T6" s="107"/>
      <c r="U6" s="107"/>
      <c r="V6" s="107"/>
      <c r="W6" s="107"/>
      <c r="X6" s="107"/>
      <c r="Y6" s="107"/>
      <c r="Z6" s="107"/>
      <c r="AA6" s="107"/>
      <c r="AB6" s="107"/>
      <c r="AC6" s="107"/>
    </row>
    <row r="7" spans="1:29" ht="15.75" customHeight="1">
      <c r="A7" s="86" t="s">
        <v>78</v>
      </c>
      <c r="B7" s="87" t="s">
        <v>15</v>
      </c>
      <c r="C7" s="87"/>
      <c r="D7" s="86" t="s">
        <v>4</v>
      </c>
      <c r="E7" s="87"/>
      <c r="F7" s="89">
        <f>'PAV. BASES I SUB-BASES'!H4</f>
        <v>690.8</v>
      </c>
      <c r="G7" s="89"/>
      <c r="H7" s="107"/>
      <c r="I7" s="107"/>
      <c r="J7" s="123"/>
      <c r="K7" s="107"/>
      <c r="L7" s="124"/>
      <c r="M7" s="107"/>
      <c r="N7" s="125"/>
      <c r="O7" s="125"/>
      <c r="P7" s="126"/>
      <c r="Q7" s="127"/>
      <c r="R7" s="128"/>
      <c r="S7" s="107"/>
      <c r="T7" s="123"/>
      <c r="U7" s="107"/>
      <c r="V7" s="124"/>
      <c r="W7" s="107"/>
      <c r="X7" s="107"/>
      <c r="Y7" s="107"/>
      <c r="Z7" s="107"/>
      <c r="AA7" s="107"/>
      <c r="AB7" s="107"/>
      <c r="AC7" s="107"/>
    </row>
    <row r="8" spans="1:29" ht="15.75" customHeight="1">
      <c r="A8" s="86" t="s">
        <v>82</v>
      </c>
      <c r="B8" s="87" t="s">
        <v>15</v>
      </c>
      <c r="C8" s="87"/>
      <c r="D8" s="86" t="s">
        <v>83</v>
      </c>
      <c r="E8" s="87"/>
      <c r="F8" s="89">
        <f>'PAV. BASES I SUB-BASES'!H8</f>
        <v>22618.06</v>
      </c>
      <c r="G8" s="89"/>
      <c r="H8" s="107"/>
      <c r="I8" s="107"/>
      <c r="J8" s="123"/>
      <c r="K8" s="107"/>
      <c r="L8" s="124"/>
      <c r="M8" s="107"/>
      <c r="N8" s="125"/>
      <c r="O8" s="125"/>
      <c r="P8" s="126"/>
      <c r="Q8" s="127"/>
      <c r="R8" s="128"/>
      <c r="S8" s="107"/>
      <c r="T8" s="123"/>
      <c r="U8" s="107"/>
      <c r="V8" s="124"/>
      <c r="W8" s="107"/>
      <c r="X8" s="107"/>
      <c r="Y8" s="107"/>
      <c r="Z8" s="107"/>
      <c r="AA8" s="107"/>
      <c r="AB8" s="107"/>
      <c r="AC8" s="107"/>
    </row>
    <row r="9" spans="1:29" ht="15.75" customHeight="1">
      <c r="A9" s="86" t="s">
        <v>86</v>
      </c>
      <c r="B9" s="87" t="s">
        <v>15</v>
      </c>
      <c r="C9" s="87"/>
      <c r="D9" s="86" t="s">
        <v>87</v>
      </c>
      <c r="E9" s="87"/>
      <c r="F9" s="89">
        <f>'PAV. BASES I SUB-BASES'!H11</f>
        <v>6984.1200000000008</v>
      </c>
      <c r="G9" s="89"/>
      <c r="H9" s="107"/>
      <c r="I9" s="107"/>
      <c r="J9" s="123"/>
      <c r="K9" s="107"/>
      <c r="L9" s="124"/>
      <c r="M9" s="107"/>
      <c r="N9" s="125"/>
      <c r="O9" s="125"/>
      <c r="P9" s="126"/>
      <c r="Q9" s="127"/>
      <c r="R9" s="128"/>
      <c r="S9" s="107"/>
      <c r="T9" s="123"/>
      <c r="U9" s="107"/>
      <c r="V9" s="124"/>
      <c r="W9" s="107"/>
      <c r="X9" s="107"/>
      <c r="Y9" s="107"/>
      <c r="Z9" s="107"/>
      <c r="AA9" s="107"/>
      <c r="AB9" s="107"/>
      <c r="AC9" s="107"/>
    </row>
    <row r="10" spans="1:29" ht="15.75" customHeight="1">
      <c r="A10" s="86" t="s">
        <v>104</v>
      </c>
      <c r="B10" s="87" t="s">
        <v>15</v>
      </c>
      <c r="C10" s="87"/>
      <c r="D10" s="86" t="s">
        <v>105</v>
      </c>
      <c r="E10" s="88"/>
      <c r="F10" s="89">
        <f>'PAV. BASES I SUB-BASES'!H21</f>
        <v>84.1</v>
      </c>
      <c r="G10" s="129"/>
      <c r="H10" s="107"/>
      <c r="I10" s="107"/>
      <c r="J10" s="123"/>
      <c r="K10" s="107"/>
      <c r="L10" s="124"/>
      <c r="M10" s="107"/>
      <c r="N10" s="125"/>
      <c r="O10" s="125"/>
      <c r="P10" s="126"/>
      <c r="Q10" s="127"/>
      <c r="R10" s="128"/>
      <c r="S10" s="107"/>
      <c r="T10" s="123"/>
      <c r="U10" s="107"/>
      <c r="V10" s="124"/>
      <c r="W10" s="107"/>
      <c r="X10" s="107"/>
      <c r="Y10" s="107"/>
      <c r="Z10" s="107"/>
      <c r="AA10" s="107"/>
      <c r="AB10" s="107"/>
      <c r="AC10" s="107"/>
    </row>
    <row r="11" spans="1:29" ht="15.75" customHeight="1">
      <c r="A11" s="86" t="s">
        <v>271</v>
      </c>
      <c r="B11" s="87" t="s">
        <v>15</v>
      </c>
      <c r="C11" s="143"/>
      <c r="D11" s="86" t="s">
        <v>272</v>
      </c>
      <c r="E11" s="144"/>
      <c r="F11" s="145">
        <f>'PAV. BASES I SUB-BASES'!H24</f>
        <v>2521.41</v>
      </c>
      <c r="G11" s="146"/>
      <c r="H11" s="107"/>
      <c r="I11" s="107"/>
      <c r="J11" s="123"/>
      <c r="K11" s="107"/>
      <c r="L11" s="124"/>
      <c r="M11" s="107"/>
      <c r="N11" s="125"/>
      <c r="O11" s="125"/>
      <c r="P11" s="126"/>
      <c r="Q11" s="127"/>
      <c r="R11" s="128"/>
      <c r="S11" s="107"/>
      <c r="T11" s="123"/>
      <c r="U11" s="107"/>
      <c r="V11" s="124"/>
      <c r="W11" s="107"/>
      <c r="X11" s="107"/>
      <c r="Y11" s="107"/>
      <c r="Z11" s="107"/>
      <c r="AA11" s="107"/>
      <c r="AB11" s="107"/>
      <c r="AC11" s="107"/>
    </row>
    <row r="12" spans="1:29" ht="15.75" customHeight="1">
      <c r="A12" s="116" t="s">
        <v>108</v>
      </c>
      <c r="B12" s="116" t="s">
        <v>15</v>
      </c>
      <c r="C12" s="118" t="s">
        <v>16</v>
      </c>
      <c r="D12" s="119" t="s">
        <v>109</v>
      </c>
      <c r="E12" s="120"/>
      <c r="F12" s="120"/>
      <c r="G12" s="121">
        <f>SERRALLERIA!H3</f>
        <v>11540.300000000001</v>
      </c>
      <c r="H12" s="103"/>
      <c r="I12" s="107"/>
      <c r="J12" s="107"/>
      <c r="K12" s="123"/>
      <c r="L12" s="107"/>
      <c r="M12" s="107"/>
      <c r="N12" s="107"/>
      <c r="O12" s="107"/>
      <c r="P12" s="107"/>
      <c r="Q12" s="107"/>
      <c r="R12" s="107"/>
      <c r="S12" s="107"/>
      <c r="T12" s="107"/>
      <c r="U12" s="107"/>
      <c r="V12" s="107"/>
      <c r="W12" s="107"/>
      <c r="X12" s="107"/>
      <c r="Y12" s="107"/>
      <c r="Z12" s="107"/>
      <c r="AA12" s="107"/>
      <c r="AB12" s="107"/>
      <c r="AC12" s="107"/>
    </row>
    <row r="13" spans="1:29" ht="15.75" customHeight="1">
      <c r="A13" s="86" t="s">
        <v>110</v>
      </c>
      <c r="B13" s="87" t="s">
        <v>15</v>
      </c>
      <c r="C13" s="87"/>
      <c r="D13" s="86" t="s">
        <v>111</v>
      </c>
      <c r="E13" s="88"/>
      <c r="F13" s="89">
        <f>SERRALLERIA!H4</f>
        <v>11027.19</v>
      </c>
      <c r="G13" s="129"/>
      <c r="H13" s="107"/>
      <c r="I13" s="107"/>
      <c r="J13" s="123"/>
      <c r="K13" s="107"/>
      <c r="L13" s="124"/>
      <c r="M13" s="107"/>
      <c r="N13" s="125"/>
      <c r="O13" s="125"/>
      <c r="P13" s="126"/>
      <c r="Q13" s="127"/>
      <c r="R13" s="128"/>
      <c r="S13" s="107"/>
      <c r="T13" s="123"/>
      <c r="U13" s="107"/>
      <c r="V13" s="124"/>
      <c r="W13" s="107"/>
      <c r="X13" s="107"/>
      <c r="Y13" s="107"/>
      <c r="Z13" s="107"/>
      <c r="AA13" s="107"/>
      <c r="AB13" s="107"/>
      <c r="AC13" s="107"/>
    </row>
    <row r="14" spans="1:29" ht="15.75" customHeight="1">
      <c r="A14" s="86" t="s">
        <v>116</v>
      </c>
      <c r="B14" s="87" t="s">
        <v>15</v>
      </c>
      <c r="C14" s="87"/>
      <c r="D14" s="86" t="s">
        <v>117</v>
      </c>
      <c r="E14" s="88"/>
      <c r="F14" s="89">
        <f>SERRALLERIA!H8</f>
        <v>513.11</v>
      </c>
      <c r="G14" s="129"/>
      <c r="H14" s="107"/>
      <c r="I14" s="107"/>
      <c r="J14" s="123"/>
      <c r="K14" s="107"/>
      <c r="L14" s="124"/>
      <c r="M14" s="107"/>
      <c r="N14" s="125"/>
      <c r="O14" s="125"/>
      <c r="P14" s="126"/>
      <c r="Q14" s="127"/>
      <c r="R14" s="128"/>
      <c r="S14" s="107"/>
      <c r="T14" s="123"/>
      <c r="U14" s="107"/>
      <c r="V14" s="124"/>
      <c r="W14" s="107"/>
      <c r="X14" s="107"/>
      <c r="Y14" s="107"/>
      <c r="Z14" s="107"/>
      <c r="AA14" s="107"/>
      <c r="AB14" s="107"/>
      <c r="AC14" s="107"/>
    </row>
    <row r="15" spans="1:29" ht="15.75" customHeight="1">
      <c r="A15" s="116" t="s">
        <v>124</v>
      </c>
      <c r="B15" s="116" t="s">
        <v>15</v>
      </c>
      <c r="C15" s="118" t="s">
        <v>16</v>
      </c>
      <c r="D15" s="119" t="s">
        <v>125</v>
      </c>
      <c r="E15" s="120"/>
      <c r="F15" s="120"/>
      <c r="G15" s="121">
        <f>INSTAL·LACIONS!H3</f>
        <v>13935.965250000001</v>
      </c>
      <c r="H15" s="103"/>
      <c r="I15" s="107"/>
      <c r="J15" s="107"/>
      <c r="K15" s="123"/>
      <c r="L15" s="107"/>
      <c r="M15" s="107"/>
      <c r="N15" s="107"/>
      <c r="O15" s="107"/>
      <c r="P15" s="107"/>
      <c r="Q15" s="107"/>
      <c r="R15" s="107"/>
      <c r="S15" s="107"/>
      <c r="T15" s="107"/>
      <c r="U15" s="107"/>
      <c r="V15" s="107"/>
      <c r="W15" s="107"/>
      <c r="X15" s="107"/>
      <c r="Y15" s="107"/>
      <c r="Z15" s="107"/>
      <c r="AA15" s="107"/>
      <c r="AB15" s="107"/>
      <c r="AC15" s="107"/>
    </row>
    <row r="16" spans="1:29" ht="15.75" customHeight="1">
      <c r="A16" s="86" t="s">
        <v>126</v>
      </c>
      <c r="B16" s="87" t="s">
        <v>15</v>
      </c>
      <c r="C16" s="87"/>
      <c r="D16" s="86" t="s">
        <v>127</v>
      </c>
      <c r="E16" s="88"/>
      <c r="F16" s="89">
        <f>INSTAL·LACIONS!H4</f>
        <v>3918.25</v>
      </c>
      <c r="G16" s="129"/>
      <c r="H16" s="107"/>
      <c r="I16" s="107"/>
      <c r="J16" s="123"/>
      <c r="K16" s="107"/>
      <c r="L16" s="124"/>
      <c r="M16" s="107"/>
      <c r="N16" s="125"/>
      <c r="O16" s="125"/>
      <c r="P16" s="126"/>
      <c r="Q16" s="127"/>
      <c r="R16" s="128"/>
      <c r="S16" s="107"/>
      <c r="T16" s="123"/>
      <c r="U16" s="107"/>
      <c r="V16" s="124"/>
      <c r="W16" s="107"/>
      <c r="X16" s="107"/>
      <c r="Y16" s="107"/>
      <c r="Z16" s="107"/>
      <c r="AA16" s="107"/>
      <c r="AB16" s="107"/>
      <c r="AC16" s="107"/>
    </row>
    <row r="17" spans="1:29" ht="15.75" customHeight="1">
      <c r="A17" s="86" t="s">
        <v>132</v>
      </c>
      <c r="B17" s="87" t="s">
        <v>15</v>
      </c>
      <c r="C17" s="87"/>
      <c r="D17" s="86" t="s">
        <v>133</v>
      </c>
      <c r="E17" s="88"/>
      <c r="F17" s="89">
        <f>INSTAL·LACIONS!H8</f>
        <v>9550.6952499999989</v>
      </c>
      <c r="G17" s="129"/>
      <c r="H17" s="107"/>
      <c r="I17" s="107"/>
      <c r="J17" s="123"/>
      <c r="K17" s="107"/>
      <c r="L17" s="124"/>
      <c r="M17" s="107"/>
      <c r="N17" s="125"/>
      <c r="O17" s="125"/>
      <c r="P17" s="126"/>
      <c r="Q17" s="127"/>
      <c r="R17" s="128"/>
      <c r="S17" s="107"/>
      <c r="T17" s="123"/>
      <c r="U17" s="107"/>
      <c r="V17" s="124"/>
      <c r="W17" s="107"/>
      <c r="X17" s="107"/>
      <c r="Y17" s="107"/>
      <c r="Z17" s="107"/>
      <c r="AA17" s="107"/>
      <c r="AB17" s="107"/>
      <c r="AC17" s="107"/>
    </row>
    <row r="18" spans="1:29" ht="15.75" customHeight="1">
      <c r="A18" s="86" t="s">
        <v>172</v>
      </c>
      <c r="B18" s="87" t="s">
        <v>15</v>
      </c>
      <c r="C18" s="87"/>
      <c r="D18" s="86" t="s">
        <v>173</v>
      </c>
      <c r="E18" s="88"/>
      <c r="F18" s="89">
        <f>INSTAL·LACIONS!H29</f>
        <v>467.02</v>
      </c>
      <c r="G18" s="129"/>
      <c r="H18" s="107"/>
      <c r="I18" s="107"/>
      <c r="J18" s="123"/>
      <c r="K18" s="107"/>
      <c r="L18" s="124"/>
      <c r="M18" s="107"/>
      <c r="N18" s="125"/>
      <c r="O18" s="125"/>
      <c r="P18" s="126"/>
      <c r="Q18" s="127"/>
      <c r="R18" s="128"/>
      <c r="S18" s="107"/>
      <c r="T18" s="123"/>
      <c r="U18" s="107"/>
      <c r="V18" s="124"/>
      <c r="W18" s="107"/>
      <c r="X18" s="107"/>
      <c r="Y18" s="107"/>
      <c r="Z18" s="107"/>
      <c r="AA18" s="107"/>
      <c r="AB18" s="107"/>
      <c r="AC18" s="107"/>
    </row>
    <row r="19" spans="1:29" ht="15.75" customHeight="1">
      <c r="A19" s="116" t="s">
        <v>181</v>
      </c>
      <c r="B19" s="116" t="s">
        <v>15</v>
      </c>
      <c r="C19" s="118" t="s">
        <v>16</v>
      </c>
      <c r="D19" s="119" t="s">
        <v>182</v>
      </c>
      <c r="E19" s="120"/>
      <c r="F19" s="120"/>
      <c r="G19" s="121">
        <f>VEGETACIÓ!H3</f>
        <v>14759.440313499999</v>
      </c>
      <c r="H19" s="103"/>
      <c r="I19" s="107"/>
      <c r="J19" s="123"/>
      <c r="K19" s="130"/>
      <c r="L19" s="124"/>
      <c r="M19" s="107"/>
      <c r="N19" s="131"/>
      <c r="O19" s="107"/>
      <c r="P19" s="108"/>
      <c r="Q19" s="108"/>
      <c r="R19" s="108"/>
      <c r="S19" s="107"/>
      <c r="T19" s="123"/>
      <c r="U19" s="130"/>
      <c r="V19" s="124"/>
      <c r="W19" s="107"/>
      <c r="X19" s="107"/>
      <c r="Y19" s="107"/>
      <c r="Z19" s="107"/>
      <c r="AA19" s="107"/>
      <c r="AB19" s="107"/>
      <c r="AC19" s="107"/>
    </row>
    <row r="20" spans="1:29" ht="15.75" customHeight="1">
      <c r="A20" s="86" t="s">
        <v>183</v>
      </c>
      <c r="B20" s="87" t="s">
        <v>15</v>
      </c>
      <c r="C20" s="87"/>
      <c r="D20" s="86" t="s">
        <v>145</v>
      </c>
      <c r="E20" s="88"/>
      <c r="F20" s="89">
        <f>VEGETACIÓ!H4</f>
        <v>7780.2099999999991</v>
      </c>
      <c r="G20" s="129"/>
      <c r="H20" s="107"/>
      <c r="I20" s="107"/>
      <c r="J20" s="123"/>
      <c r="K20" s="107"/>
      <c r="L20" s="124"/>
      <c r="M20" s="107"/>
      <c r="N20" s="125"/>
      <c r="O20" s="125"/>
      <c r="P20" s="126"/>
      <c r="Q20" s="127"/>
      <c r="R20" s="128"/>
      <c r="S20" s="107"/>
      <c r="T20" s="123"/>
      <c r="U20" s="107"/>
      <c r="V20" s="124"/>
      <c r="W20" s="107"/>
      <c r="X20" s="107"/>
      <c r="Y20" s="107"/>
      <c r="Z20" s="107"/>
      <c r="AA20" s="107"/>
      <c r="AB20" s="107"/>
      <c r="AC20" s="107"/>
    </row>
    <row r="21" spans="1:29" ht="15.75" customHeight="1">
      <c r="A21" s="86" t="s">
        <v>201</v>
      </c>
      <c r="B21" s="87" t="s">
        <v>15</v>
      </c>
      <c r="C21" s="87"/>
      <c r="D21" s="86" t="s">
        <v>202</v>
      </c>
      <c r="E21" s="88"/>
      <c r="F21" s="89">
        <f>VEGETACIÓ!H20</f>
        <v>6979.2303135000002</v>
      </c>
      <c r="G21" s="129"/>
      <c r="H21" s="107"/>
      <c r="I21" s="107"/>
      <c r="J21" s="107"/>
      <c r="K21" s="107"/>
      <c r="L21" s="107"/>
      <c r="M21" s="107"/>
      <c r="N21" s="132"/>
      <c r="O21" s="133"/>
      <c r="P21" s="107"/>
      <c r="Q21" s="107"/>
      <c r="R21" s="107"/>
      <c r="S21" s="107"/>
      <c r="T21" s="107"/>
      <c r="U21" s="107"/>
      <c r="V21" s="107"/>
      <c r="W21" s="107"/>
      <c r="X21" s="107"/>
      <c r="Y21" s="107"/>
      <c r="Z21" s="107"/>
      <c r="AA21" s="107"/>
      <c r="AB21" s="107"/>
      <c r="AC21" s="107"/>
    </row>
    <row r="22" spans="1:29" ht="15.75" customHeight="1">
      <c r="A22" s="116" t="s">
        <v>232</v>
      </c>
      <c r="B22" s="116" t="s">
        <v>15</v>
      </c>
      <c r="C22" s="118" t="s">
        <v>16</v>
      </c>
      <c r="D22" s="119" t="s">
        <v>260</v>
      </c>
      <c r="E22" s="120"/>
      <c r="F22" s="120"/>
      <c r="G22" s="121">
        <f>MOBILIARI!H3</f>
        <v>51207.179999999993</v>
      </c>
      <c r="H22" s="103"/>
      <c r="I22" s="107"/>
      <c r="J22" s="123"/>
      <c r="K22" s="130"/>
      <c r="L22" s="124"/>
      <c r="M22" s="107"/>
      <c r="N22" s="131"/>
      <c r="O22" s="107"/>
      <c r="P22" s="108"/>
      <c r="Q22" s="108"/>
      <c r="R22" s="108"/>
      <c r="S22" s="107"/>
      <c r="T22" s="123"/>
      <c r="U22" s="130"/>
      <c r="V22" s="124"/>
      <c r="W22" s="107"/>
      <c r="X22" s="107"/>
      <c r="Y22" s="107"/>
      <c r="Z22" s="107"/>
      <c r="AA22" s="107"/>
      <c r="AB22" s="107"/>
      <c r="AC22" s="107"/>
    </row>
    <row r="23" spans="1:29" ht="15.75" customHeight="1">
      <c r="A23" s="86" t="s">
        <v>240</v>
      </c>
      <c r="B23" s="87" t="s">
        <v>15</v>
      </c>
      <c r="C23" s="87"/>
      <c r="D23" s="86" t="s">
        <v>235</v>
      </c>
      <c r="E23" s="88"/>
      <c r="F23" s="89">
        <f>MOBILIARI!H4</f>
        <v>435.84000000000003</v>
      </c>
      <c r="G23" s="129"/>
      <c r="H23" s="107"/>
      <c r="I23" s="107"/>
      <c r="J23" s="123"/>
      <c r="K23" s="107"/>
      <c r="L23" s="124"/>
      <c r="M23" s="107"/>
      <c r="N23" s="125"/>
      <c r="O23" s="125"/>
      <c r="P23" s="126"/>
      <c r="Q23" s="127"/>
      <c r="R23" s="128"/>
      <c r="S23" s="107"/>
      <c r="T23" s="123"/>
      <c r="U23" s="107"/>
      <c r="V23" s="124"/>
      <c r="W23" s="107"/>
      <c r="X23" s="107"/>
      <c r="Y23" s="107"/>
      <c r="Z23" s="107"/>
      <c r="AA23" s="107"/>
      <c r="AB23" s="107"/>
      <c r="AC23" s="107"/>
    </row>
    <row r="24" spans="1:29" ht="15.75" customHeight="1">
      <c r="A24" s="86" t="s">
        <v>240</v>
      </c>
      <c r="B24" s="87" t="s">
        <v>15</v>
      </c>
      <c r="C24" s="87"/>
      <c r="D24" s="86" t="s">
        <v>241</v>
      </c>
      <c r="E24" s="88"/>
      <c r="F24" s="89">
        <f>MOBILIARI!H8</f>
        <v>35288.339999999997</v>
      </c>
      <c r="G24" s="129"/>
      <c r="H24" s="107"/>
      <c r="I24" s="107"/>
      <c r="J24" s="123"/>
      <c r="K24" s="107"/>
      <c r="L24" s="124"/>
      <c r="M24" s="107"/>
      <c r="N24" s="125"/>
      <c r="O24" s="125"/>
      <c r="P24" s="126"/>
      <c r="Q24" s="127"/>
      <c r="R24" s="128"/>
      <c r="S24" s="107"/>
      <c r="T24" s="123"/>
      <c r="U24" s="107"/>
      <c r="V24" s="124"/>
      <c r="W24" s="107"/>
      <c r="X24" s="107"/>
      <c r="Y24" s="107"/>
      <c r="Z24" s="107"/>
      <c r="AA24" s="107"/>
      <c r="AB24" s="107"/>
      <c r="AC24" s="107"/>
    </row>
    <row r="25" spans="1:29" ht="15.75" customHeight="1">
      <c r="A25" s="86" t="s">
        <v>240</v>
      </c>
      <c r="B25" s="87" t="s">
        <v>15</v>
      </c>
      <c r="C25" s="87"/>
      <c r="D25" s="86" t="s">
        <v>247</v>
      </c>
      <c r="E25" s="88"/>
      <c r="F25" s="89">
        <f>MOBILIARI!H11</f>
        <v>15483</v>
      </c>
      <c r="G25" s="129"/>
      <c r="H25" s="107"/>
      <c r="I25" s="107"/>
      <c r="J25" s="123"/>
      <c r="K25" s="107"/>
      <c r="L25" s="124"/>
      <c r="M25" s="107"/>
      <c r="N25" s="125"/>
      <c r="O25" s="125"/>
      <c r="P25" s="126"/>
      <c r="Q25" s="127"/>
      <c r="R25" s="128"/>
      <c r="S25" s="107"/>
      <c r="T25" s="123"/>
      <c r="U25" s="107"/>
      <c r="V25" s="124"/>
      <c r="W25" s="107"/>
      <c r="X25" s="107"/>
      <c r="Y25" s="107"/>
      <c r="Z25" s="107"/>
      <c r="AA25" s="107"/>
      <c r="AB25" s="107"/>
      <c r="AC25" s="107"/>
    </row>
    <row r="26" spans="1:29" ht="15.75" customHeight="1">
      <c r="A26" s="116" t="s">
        <v>261</v>
      </c>
      <c r="B26" s="116" t="s">
        <v>15</v>
      </c>
      <c r="C26" s="118" t="s">
        <v>16</v>
      </c>
      <c r="D26" s="119" t="s">
        <v>255</v>
      </c>
      <c r="E26" s="120"/>
      <c r="F26" s="120"/>
      <c r="G26" s="121">
        <f>'SEGURETAT I SALUT'!H3</f>
        <v>1752.39</v>
      </c>
      <c r="H26" s="103"/>
      <c r="I26" s="107"/>
      <c r="J26" s="107"/>
      <c r="K26" s="123"/>
      <c r="L26" s="107"/>
      <c r="M26" s="107"/>
      <c r="N26" s="107"/>
      <c r="O26" s="107"/>
      <c r="P26" s="107"/>
      <c r="Q26" s="107"/>
      <c r="R26" s="107"/>
      <c r="S26" s="107"/>
      <c r="T26" s="107"/>
      <c r="U26" s="107"/>
      <c r="V26" s="107"/>
      <c r="W26" s="107"/>
      <c r="X26" s="107"/>
      <c r="Y26" s="107"/>
      <c r="Z26" s="107"/>
      <c r="AA26" s="107"/>
      <c r="AB26" s="107"/>
      <c r="AC26" s="107"/>
    </row>
    <row r="27" spans="1:29" ht="15.75" customHeight="1">
      <c r="A27" s="96"/>
      <c r="B27" s="96"/>
      <c r="C27" s="96"/>
      <c r="D27" s="29"/>
      <c r="E27" s="104"/>
      <c r="F27" s="59"/>
      <c r="G27" s="31"/>
      <c r="H27" s="122"/>
      <c r="I27" s="107"/>
      <c r="J27" s="107"/>
      <c r="K27" s="123"/>
      <c r="L27" s="107"/>
      <c r="M27" s="107"/>
      <c r="N27" s="107"/>
      <c r="O27" s="107"/>
      <c r="P27" s="107"/>
      <c r="Q27" s="107"/>
      <c r="R27" s="107"/>
      <c r="S27" s="107"/>
      <c r="T27" s="107"/>
      <c r="U27" s="107"/>
      <c r="V27" s="107"/>
      <c r="W27" s="107"/>
      <c r="X27" s="107"/>
      <c r="Y27" s="107"/>
      <c r="Z27" s="107"/>
      <c r="AA27" s="107"/>
      <c r="AB27" s="107"/>
      <c r="AC27" s="107"/>
    </row>
    <row r="28" spans="1:29" ht="15.75" customHeight="1">
      <c r="A28" s="149" t="s">
        <v>262</v>
      </c>
      <c r="B28" s="150"/>
      <c r="C28" s="150"/>
      <c r="D28" s="150"/>
      <c r="E28" s="150"/>
      <c r="F28" s="151"/>
      <c r="G28" s="134">
        <f>SUM(G3:G27)</f>
        <v>144131.81426350001</v>
      </c>
      <c r="H28" s="135" t="e">
        <f>G28/#REF!</f>
        <v>#REF!</v>
      </c>
      <c r="I28" s="135" t="s">
        <v>263</v>
      </c>
      <c r="J28" s="107"/>
      <c r="K28" s="123"/>
      <c r="L28" s="107"/>
      <c r="M28" s="107"/>
      <c r="N28" s="107"/>
      <c r="O28" s="107"/>
      <c r="P28" s="107"/>
      <c r="Q28" s="107"/>
      <c r="R28" s="107"/>
      <c r="S28" s="107"/>
      <c r="T28" s="107"/>
      <c r="U28" s="107"/>
      <c r="V28" s="107"/>
      <c r="W28" s="107"/>
      <c r="X28" s="107"/>
      <c r="Y28" s="107"/>
      <c r="Z28" s="107"/>
      <c r="AA28" s="107"/>
      <c r="AB28" s="107"/>
      <c r="AC28" s="107"/>
    </row>
    <row r="29" spans="1:29" ht="15.75" customHeight="1">
      <c r="A29" s="96"/>
      <c r="B29" s="96"/>
      <c r="C29" s="96"/>
      <c r="D29" s="96"/>
      <c r="E29" s="136" t="s">
        <v>264</v>
      </c>
      <c r="F29" s="137">
        <v>0.13</v>
      </c>
      <c r="G29" s="31">
        <f>G28*F29</f>
        <v>18737.135854255001</v>
      </c>
      <c r="H29" s="138"/>
      <c r="I29" s="107"/>
      <c r="J29" s="107"/>
      <c r="K29" s="123"/>
      <c r="L29" s="107"/>
      <c r="M29" s="107"/>
      <c r="N29" s="107"/>
      <c r="O29" s="107"/>
      <c r="P29" s="107"/>
      <c r="Q29" s="107"/>
      <c r="R29" s="107"/>
      <c r="S29" s="107"/>
      <c r="T29" s="107"/>
      <c r="U29" s="107"/>
      <c r="V29" s="107"/>
      <c r="W29" s="107"/>
      <c r="X29" s="107"/>
      <c r="Y29" s="107"/>
      <c r="Z29" s="107"/>
      <c r="AA29" s="107"/>
      <c r="AB29" s="107"/>
      <c r="AC29" s="107"/>
    </row>
    <row r="30" spans="1:29" ht="15.75" customHeight="1">
      <c r="A30" s="96"/>
      <c r="B30" s="96"/>
      <c r="C30" s="96"/>
      <c r="D30" s="96"/>
      <c r="E30" s="136" t="s">
        <v>265</v>
      </c>
      <c r="F30" s="137">
        <v>0.06</v>
      </c>
      <c r="G30" s="31">
        <f>G28*F30</f>
        <v>8647.9088558100011</v>
      </c>
      <c r="H30" s="138"/>
      <c r="I30" s="107"/>
      <c r="J30" s="107"/>
      <c r="K30" s="123"/>
      <c r="L30" s="107"/>
      <c r="M30" s="107"/>
      <c r="N30" s="107"/>
      <c r="O30" s="107"/>
      <c r="P30" s="107"/>
      <c r="Q30" s="107"/>
      <c r="R30" s="107"/>
      <c r="S30" s="107"/>
      <c r="T30" s="107"/>
      <c r="U30" s="107"/>
      <c r="V30" s="107"/>
      <c r="W30" s="107"/>
      <c r="X30" s="107"/>
      <c r="Y30" s="107"/>
      <c r="Z30" s="107"/>
      <c r="AA30" s="107"/>
      <c r="AB30" s="107"/>
      <c r="AC30" s="107"/>
    </row>
    <row r="31" spans="1:29" ht="15.75" customHeight="1">
      <c r="A31" s="96"/>
      <c r="B31" s="96"/>
      <c r="C31" s="96"/>
      <c r="D31" s="96"/>
      <c r="E31" s="136"/>
      <c r="F31" s="137"/>
      <c r="G31" s="31"/>
      <c r="H31" s="138"/>
      <c r="I31" s="107"/>
      <c r="J31" s="107"/>
      <c r="K31" s="123"/>
      <c r="L31" s="107"/>
      <c r="M31" s="107"/>
      <c r="N31" s="107"/>
      <c r="O31" s="107"/>
      <c r="P31" s="107"/>
      <c r="Q31" s="107"/>
      <c r="R31" s="107"/>
      <c r="S31" s="107"/>
      <c r="T31" s="107"/>
      <c r="U31" s="107"/>
      <c r="V31" s="107"/>
      <c r="W31" s="107"/>
      <c r="X31" s="107"/>
      <c r="Y31" s="107"/>
      <c r="Z31" s="107"/>
      <c r="AA31" s="107"/>
      <c r="AB31" s="107"/>
      <c r="AC31" s="107"/>
    </row>
    <row r="32" spans="1:29" ht="15.75" customHeight="1">
      <c r="A32" s="149" t="s">
        <v>266</v>
      </c>
      <c r="B32" s="150"/>
      <c r="C32" s="150"/>
      <c r="D32" s="150"/>
      <c r="E32" s="150"/>
      <c r="F32" s="151"/>
      <c r="G32" s="134">
        <f>SUM(G28:G31)</f>
        <v>171516.85897356502</v>
      </c>
      <c r="H32" s="138"/>
      <c r="I32" s="107"/>
      <c r="J32" s="107"/>
      <c r="K32" s="123"/>
      <c r="L32" s="107"/>
      <c r="M32" s="107"/>
      <c r="N32" s="107"/>
      <c r="O32" s="107"/>
      <c r="P32" s="107"/>
      <c r="Q32" s="107"/>
      <c r="R32" s="107"/>
      <c r="S32" s="107"/>
      <c r="T32" s="107"/>
      <c r="U32" s="107"/>
      <c r="V32" s="107"/>
      <c r="W32" s="107"/>
      <c r="X32" s="107"/>
      <c r="Y32" s="107"/>
      <c r="Z32" s="107"/>
      <c r="AA32" s="107"/>
      <c r="AB32" s="107"/>
      <c r="AC32" s="107"/>
    </row>
    <row r="33" spans="1:29" ht="15.75" customHeight="1">
      <c r="A33" s="107"/>
      <c r="B33" s="96"/>
      <c r="C33" s="96"/>
      <c r="D33" s="96"/>
      <c r="E33" s="136" t="s">
        <v>267</v>
      </c>
      <c r="F33" s="137">
        <v>0.21</v>
      </c>
      <c r="G33" s="31">
        <f>+G32*F33</f>
        <v>36018.54038444865</v>
      </c>
      <c r="H33" s="138"/>
      <c r="I33" s="107"/>
      <c r="J33" s="107"/>
      <c r="K33" s="123"/>
      <c r="L33" s="107"/>
      <c r="M33" s="107"/>
      <c r="N33" s="107"/>
      <c r="O33" s="107"/>
      <c r="P33" s="107"/>
      <c r="Q33" s="107"/>
      <c r="R33" s="107"/>
      <c r="S33" s="107"/>
      <c r="T33" s="107"/>
      <c r="U33" s="107"/>
      <c r="V33" s="107"/>
      <c r="W33" s="107"/>
      <c r="X33" s="107"/>
      <c r="Y33" s="107"/>
      <c r="Z33" s="107"/>
      <c r="AA33" s="107"/>
      <c r="AB33" s="107"/>
      <c r="AC33" s="107"/>
    </row>
    <row r="34" spans="1:29" ht="15.75" customHeight="1">
      <c r="A34" s="107"/>
      <c r="B34" s="96"/>
      <c r="C34" s="96"/>
      <c r="D34" s="96"/>
      <c r="E34" s="136"/>
      <c r="F34" s="137"/>
      <c r="G34" s="31"/>
      <c r="H34" s="138"/>
      <c r="I34" s="107"/>
      <c r="J34" s="107"/>
      <c r="K34" s="123"/>
      <c r="L34" s="107"/>
      <c r="M34" s="107"/>
      <c r="N34" s="107"/>
      <c r="O34" s="107"/>
      <c r="P34" s="107"/>
      <c r="Q34" s="107"/>
      <c r="R34" s="107"/>
      <c r="S34" s="107"/>
      <c r="T34" s="107"/>
      <c r="U34" s="107"/>
      <c r="V34" s="107"/>
      <c r="W34" s="107"/>
      <c r="X34" s="107"/>
      <c r="Y34" s="107"/>
      <c r="Z34" s="107"/>
      <c r="AA34" s="107"/>
      <c r="AB34" s="107"/>
      <c r="AC34" s="107"/>
    </row>
    <row r="35" spans="1:29" ht="15.75" customHeight="1">
      <c r="A35" s="149" t="s">
        <v>268</v>
      </c>
      <c r="B35" s="150"/>
      <c r="C35" s="150"/>
      <c r="D35" s="150"/>
      <c r="E35" s="150"/>
      <c r="F35" s="151"/>
      <c r="G35" s="134">
        <f>+G32+G33</f>
        <v>207535.39935801367</v>
      </c>
      <c r="H35" s="135" t="e">
        <f>G35/#REF!</f>
        <v>#REF!</v>
      </c>
      <c r="I35" s="135" t="s">
        <v>263</v>
      </c>
      <c r="J35" s="107"/>
      <c r="K35" s="123"/>
      <c r="L35" s="107"/>
      <c r="M35" s="107"/>
      <c r="N35" s="107"/>
      <c r="O35" s="107"/>
      <c r="P35" s="107"/>
      <c r="Q35" s="107"/>
      <c r="R35" s="107"/>
      <c r="S35" s="107"/>
      <c r="T35" s="107"/>
      <c r="U35" s="107"/>
      <c r="V35" s="107"/>
      <c r="W35" s="107"/>
      <c r="X35" s="107"/>
      <c r="Y35" s="107"/>
      <c r="Z35" s="107"/>
      <c r="AA35" s="107"/>
      <c r="AB35" s="107"/>
      <c r="AC35" s="107"/>
    </row>
    <row r="36" spans="1:29" ht="15.75" customHeight="1">
      <c r="A36" s="139" t="s">
        <v>269</v>
      </c>
      <c r="B36" s="107"/>
      <c r="C36" s="107"/>
      <c r="D36" s="107"/>
      <c r="E36" s="140"/>
      <c r="F36" s="107"/>
      <c r="G36" s="107"/>
      <c r="H36" s="107"/>
      <c r="I36" s="107"/>
      <c r="J36" s="107"/>
      <c r="K36" s="123"/>
      <c r="L36" s="107"/>
      <c r="M36" s="107"/>
      <c r="N36" s="107"/>
      <c r="O36" s="107"/>
      <c r="P36" s="107"/>
      <c r="Q36" s="107"/>
      <c r="R36" s="107"/>
      <c r="S36" s="107"/>
      <c r="T36" s="107"/>
      <c r="U36" s="107"/>
      <c r="V36" s="107"/>
      <c r="W36" s="107"/>
      <c r="X36" s="107"/>
      <c r="Y36" s="107"/>
      <c r="Z36" s="107"/>
      <c r="AA36" s="107"/>
      <c r="AB36" s="107"/>
      <c r="AC36" s="107"/>
    </row>
    <row r="37" spans="1:29" ht="15.75" customHeight="1">
      <c r="A37" s="107"/>
      <c r="B37" s="107"/>
      <c r="C37" s="107"/>
      <c r="D37" s="107"/>
      <c r="E37" s="140"/>
      <c r="F37" s="107"/>
      <c r="G37" s="107"/>
      <c r="H37" s="107"/>
      <c r="I37" s="107"/>
      <c r="J37" s="107"/>
      <c r="K37" s="123"/>
      <c r="L37" s="107"/>
      <c r="M37" s="107"/>
      <c r="N37" s="107"/>
      <c r="O37" s="107"/>
      <c r="P37" s="107"/>
      <c r="Q37" s="107"/>
      <c r="R37" s="107"/>
      <c r="S37" s="107"/>
      <c r="T37" s="107"/>
      <c r="U37" s="107"/>
      <c r="V37" s="107"/>
      <c r="W37" s="107"/>
      <c r="X37" s="107"/>
      <c r="Y37" s="107"/>
      <c r="Z37" s="107"/>
      <c r="AA37" s="107"/>
      <c r="AB37" s="107"/>
      <c r="AC37" s="107"/>
    </row>
    <row r="38" spans="1:29" ht="15.75" customHeight="1">
      <c r="A38" s="107"/>
      <c r="B38" s="107"/>
      <c r="C38" s="107"/>
      <c r="D38" s="107"/>
      <c r="E38" s="140"/>
      <c r="F38" s="107" t="s">
        <v>61</v>
      </c>
      <c r="G38" s="107"/>
      <c r="H38" s="107"/>
      <c r="I38" s="107"/>
      <c r="J38" s="107"/>
      <c r="K38" s="123"/>
      <c r="L38" s="107"/>
      <c r="M38" s="107"/>
      <c r="N38" s="107"/>
      <c r="O38" s="107"/>
      <c r="P38" s="107"/>
      <c r="Q38" s="107"/>
      <c r="R38" s="107"/>
      <c r="S38" s="107"/>
      <c r="T38" s="107"/>
      <c r="U38" s="107"/>
      <c r="V38" s="107"/>
      <c r="W38" s="107"/>
      <c r="X38" s="107"/>
      <c r="Y38" s="107"/>
      <c r="Z38" s="107"/>
      <c r="AA38" s="107"/>
      <c r="AB38" s="107"/>
      <c r="AC38" s="107"/>
    </row>
    <row r="39" spans="1:29" ht="15.75" customHeight="1">
      <c r="A39" s="107"/>
      <c r="B39" s="107"/>
      <c r="C39" s="107"/>
      <c r="D39" s="107"/>
      <c r="E39" s="140"/>
      <c r="F39" s="107"/>
      <c r="G39" s="107"/>
      <c r="H39" s="107"/>
      <c r="I39" s="107"/>
      <c r="J39" s="107"/>
      <c r="K39" s="123"/>
      <c r="L39" s="107"/>
      <c r="M39" s="107"/>
      <c r="N39" s="107"/>
      <c r="O39" s="107"/>
      <c r="P39" s="107"/>
      <c r="Q39" s="107"/>
      <c r="R39" s="107"/>
      <c r="S39" s="107"/>
      <c r="T39" s="107"/>
      <c r="U39" s="107"/>
      <c r="V39" s="107"/>
      <c r="W39" s="107"/>
      <c r="X39" s="107"/>
      <c r="Y39" s="107"/>
      <c r="Z39" s="107"/>
      <c r="AA39" s="107"/>
      <c r="AB39" s="107"/>
      <c r="AC39" s="107"/>
    </row>
    <row r="40" spans="1:29" ht="15.75" customHeight="1">
      <c r="A40" s="107"/>
      <c r="B40" s="107"/>
      <c r="C40" s="107"/>
      <c r="D40" s="107"/>
      <c r="E40" s="140"/>
      <c r="F40" s="107"/>
      <c r="G40" s="107"/>
      <c r="H40" s="107"/>
      <c r="I40" s="107"/>
      <c r="J40" s="107"/>
      <c r="K40" s="123"/>
      <c r="L40" s="107"/>
      <c r="M40" s="107"/>
      <c r="N40" s="107"/>
      <c r="O40" s="107"/>
      <c r="P40" s="107"/>
      <c r="Q40" s="107"/>
      <c r="R40" s="107"/>
      <c r="S40" s="107"/>
      <c r="T40" s="107"/>
      <c r="U40" s="107"/>
      <c r="V40" s="107"/>
      <c r="W40" s="107"/>
      <c r="X40" s="107"/>
      <c r="Y40" s="107"/>
      <c r="Z40" s="107"/>
      <c r="AA40" s="107"/>
      <c r="AB40" s="107"/>
      <c r="AC40" s="107"/>
    </row>
    <row r="41" spans="1:29" ht="15.75" customHeight="1">
      <c r="A41" s="107"/>
      <c r="B41" s="107"/>
      <c r="C41" s="107"/>
      <c r="D41" s="107"/>
      <c r="E41" s="140"/>
      <c r="F41" s="107"/>
      <c r="G41" s="107"/>
      <c r="H41" s="107"/>
      <c r="I41" s="107"/>
      <c r="J41" s="141"/>
      <c r="K41" s="123"/>
      <c r="L41" s="107"/>
      <c r="M41" s="107"/>
      <c r="N41" s="107"/>
      <c r="O41" s="107"/>
      <c r="P41" s="107"/>
      <c r="Q41" s="107"/>
      <c r="R41" s="107"/>
      <c r="S41" s="107"/>
      <c r="T41" s="107"/>
      <c r="U41" s="107"/>
      <c r="V41" s="107"/>
      <c r="W41" s="107"/>
      <c r="X41" s="107"/>
      <c r="Y41" s="107"/>
      <c r="Z41" s="107"/>
      <c r="AA41" s="107"/>
      <c r="AB41" s="107"/>
      <c r="AC41" s="107"/>
    </row>
    <row r="42" spans="1:29" ht="15.75" customHeight="1">
      <c r="A42" s="107"/>
      <c r="B42" s="107"/>
      <c r="C42" s="107"/>
      <c r="D42" s="107"/>
      <c r="E42" s="140"/>
      <c r="F42" s="107"/>
      <c r="G42" s="107"/>
      <c r="H42" s="107"/>
      <c r="I42" s="107"/>
      <c r="J42" s="107"/>
      <c r="K42" s="123"/>
      <c r="L42" s="107"/>
      <c r="M42" s="107"/>
      <c r="N42" s="107"/>
      <c r="O42" s="107"/>
      <c r="P42" s="107"/>
      <c r="Q42" s="107"/>
      <c r="R42" s="107"/>
      <c r="S42" s="107"/>
      <c r="T42" s="107"/>
      <c r="U42" s="107"/>
      <c r="V42" s="107"/>
      <c r="W42" s="107"/>
      <c r="X42" s="107"/>
      <c r="Y42" s="107"/>
      <c r="Z42" s="107"/>
      <c r="AA42" s="107"/>
      <c r="AB42" s="107"/>
      <c r="AC42" s="107"/>
    </row>
    <row r="43" spans="1:29" ht="15.75" customHeight="1">
      <c r="A43" s="107"/>
      <c r="B43" s="107"/>
      <c r="C43" s="107"/>
      <c r="D43" s="107"/>
      <c r="E43" s="140"/>
      <c r="F43" s="107"/>
      <c r="G43" s="107"/>
      <c r="H43" s="107"/>
      <c r="I43" s="107"/>
      <c r="J43" s="107"/>
      <c r="K43" s="123"/>
      <c r="L43" s="107"/>
      <c r="M43" s="107"/>
      <c r="N43" s="107"/>
      <c r="O43" s="107"/>
      <c r="P43" s="107"/>
      <c r="Q43" s="107"/>
      <c r="R43" s="107"/>
      <c r="S43" s="107"/>
      <c r="T43" s="107"/>
      <c r="U43" s="107"/>
      <c r="V43" s="107"/>
      <c r="W43" s="107"/>
      <c r="X43" s="107"/>
      <c r="Y43" s="107"/>
      <c r="Z43" s="107"/>
      <c r="AA43" s="107"/>
      <c r="AB43" s="107"/>
      <c r="AC43" s="107"/>
    </row>
    <row r="44" spans="1:29" ht="15.75" customHeight="1">
      <c r="A44" s="107"/>
      <c r="B44" s="107"/>
      <c r="C44" s="107"/>
      <c r="D44" s="107"/>
      <c r="E44" s="140"/>
      <c r="F44" s="107"/>
      <c r="G44" s="107"/>
      <c r="H44" s="107"/>
      <c r="I44" s="107"/>
      <c r="J44" s="107"/>
      <c r="K44" s="123"/>
      <c r="L44" s="107"/>
      <c r="M44" s="107"/>
      <c r="N44" s="107"/>
      <c r="O44" s="107"/>
      <c r="P44" s="107"/>
      <c r="Q44" s="107"/>
      <c r="R44" s="107"/>
      <c r="S44" s="107"/>
      <c r="T44" s="107"/>
      <c r="U44" s="107"/>
      <c r="V44" s="107"/>
      <c r="W44" s="107"/>
      <c r="X44" s="107"/>
      <c r="Y44" s="107"/>
      <c r="Z44" s="107"/>
      <c r="AA44" s="107"/>
      <c r="AB44" s="107"/>
      <c r="AC44" s="107"/>
    </row>
    <row r="45" spans="1:29" ht="15.75" customHeight="1">
      <c r="A45" s="107"/>
      <c r="B45" s="107"/>
      <c r="C45" s="107"/>
      <c r="D45" s="107"/>
      <c r="E45" s="140"/>
      <c r="F45" s="107"/>
      <c r="G45" s="107"/>
      <c r="H45" s="107"/>
      <c r="I45" s="107"/>
      <c r="J45" s="107"/>
      <c r="K45" s="123"/>
      <c r="L45" s="107"/>
      <c r="M45" s="107"/>
      <c r="N45" s="107"/>
      <c r="O45" s="107"/>
      <c r="P45" s="107"/>
      <c r="Q45" s="107"/>
      <c r="R45" s="107"/>
      <c r="S45" s="107"/>
      <c r="T45" s="107"/>
      <c r="U45" s="107"/>
      <c r="V45" s="107"/>
      <c r="W45" s="107"/>
      <c r="X45" s="107"/>
      <c r="Y45" s="107"/>
      <c r="Z45" s="107"/>
      <c r="AA45" s="107"/>
      <c r="AB45" s="107"/>
      <c r="AC45" s="107"/>
    </row>
    <row r="46" spans="1:29" ht="15.75" customHeight="1">
      <c r="A46" s="107"/>
      <c r="B46" s="107"/>
      <c r="C46" s="107"/>
      <c r="D46" s="107"/>
      <c r="E46" s="140"/>
      <c r="F46" s="107"/>
      <c r="G46" s="107"/>
      <c r="H46" s="107"/>
      <c r="I46" s="107"/>
      <c r="J46" s="107"/>
      <c r="K46" s="123"/>
      <c r="L46" s="107"/>
      <c r="M46" s="107"/>
      <c r="N46" s="107"/>
      <c r="O46" s="107"/>
      <c r="P46" s="107"/>
      <c r="Q46" s="107"/>
      <c r="R46" s="107"/>
      <c r="S46" s="107"/>
      <c r="T46" s="107"/>
      <c r="U46" s="107"/>
      <c r="V46" s="107"/>
      <c r="W46" s="107"/>
      <c r="X46" s="107"/>
      <c r="Y46" s="107"/>
      <c r="Z46" s="107"/>
      <c r="AA46" s="107"/>
      <c r="AB46" s="107"/>
      <c r="AC46" s="107"/>
    </row>
    <row r="47" spans="1:29" ht="15.75" customHeight="1">
      <c r="A47" s="107"/>
      <c r="B47" s="107"/>
      <c r="C47" s="107"/>
      <c r="D47" s="107"/>
      <c r="E47" s="140"/>
      <c r="F47" s="107"/>
      <c r="G47" s="107"/>
      <c r="H47" s="107"/>
      <c r="I47" s="107"/>
      <c r="J47" s="107"/>
      <c r="K47" s="123"/>
      <c r="L47" s="107"/>
      <c r="M47" s="107"/>
      <c r="N47" s="107"/>
      <c r="O47" s="107"/>
      <c r="P47" s="107"/>
      <c r="Q47" s="107"/>
      <c r="R47" s="107"/>
      <c r="S47" s="107"/>
      <c r="T47" s="107"/>
      <c r="U47" s="107"/>
      <c r="V47" s="107"/>
      <c r="W47" s="107"/>
      <c r="X47" s="107"/>
      <c r="Y47" s="107"/>
      <c r="Z47" s="107"/>
      <c r="AA47" s="107"/>
      <c r="AB47" s="107"/>
      <c r="AC47" s="107"/>
    </row>
    <row r="48" spans="1:29" ht="15.75" customHeight="1">
      <c r="A48" s="107"/>
      <c r="B48" s="107"/>
      <c r="C48" s="107"/>
      <c r="D48" s="107"/>
      <c r="E48" s="140"/>
      <c r="F48" s="107"/>
      <c r="G48" s="107"/>
      <c r="H48" s="107"/>
      <c r="I48" s="107"/>
      <c r="J48" s="107"/>
      <c r="K48" s="123"/>
      <c r="L48" s="107"/>
      <c r="M48" s="107"/>
      <c r="N48" s="107"/>
      <c r="O48" s="107"/>
      <c r="P48" s="107"/>
      <c r="Q48" s="107"/>
      <c r="R48" s="107"/>
      <c r="S48" s="107"/>
      <c r="T48" s="107"/>
      <c r="U48" s="107"/>
      <c r="V48" s="107"/>
      <c r="W48" s="107"/>
      <c r="X48" s="107"/>
      <c r="Y48" s="107"/>
      <c r="Z48" s="107"/>
      <c r="AA48" s="107"/>
      <c r="AB48" s="107"/>
      <c r="AC48" s="107"/>
    </row>
    <row r="49" spans="1:29" ht="15.75" customHeight="1">
      <c r="A49" s="107"/>
      <c r="B49" s="107"/>
      <c r="C49" s="107"/>
      <c r="D49" s="107"/>
      <c r="E49" s="140"/>
      <c r="F49" s="107"/>
      <c r="G49" s="107"/>
      <c r="H49" s="107"/>
      <c r="I49" s="107"/>
      <c r="J49" s="107"/>
      <c r="K49" s="123"/>
      <c r="L49" s="107"/>
      <c r="M49" s="107"/>
      <c r="N49" s="107"/>
      <c r="O49" s="107"/>
      <c r="P49" s="107"/>
      <c r="Q49" s="107"/>
      <c r="R49" s="107"/>
      <c r="S49" s="107"/>
      <c r="T49" s="107"/>
      <c r="U49" s="107"/>
      <c r="V49" s="107"/>
      <c r="W49" s="107"/>
      <c r="X49" s="107"/>
      <c r="Y49" s="107"/>
      <c r="Z49" s="107"/>
      <c r="AA49" s="107"/>
      <c r="AB49" s="107"/>
      <c r="AC49" s="107"/>
    </row>
    <row r="50" spans="1:29" ht="15.75" customHeight="1">
      <c r="A50" s="107"/>
      <c r="B50" s="107"/>
      <c r="C50" s="107"/>
      <c r="D50" s="107"/>
      <c r="E50" s="140"/>
      <c r="F50" s="107"/>
      <c r="G50" s="107"/>
      <c r="H50" s="107"/>
      <c r="I50" s="107"/>
      <c r="J50" s="107"/>
      <c r="K50" s="123"/>
      <c r="L50" s="107"/>
      <c r="M50" s="107"/>
      <c r="N50" s="107"/>
      <c r="O50" s="107"/>
      <c r="P50" s="107"/>
      <c r="Q50" s="107"/>
      <c r="R50" s="107"/>
      <c r="S50" s="107"/>
      <c r="T50" s="107"/>
      <c r="U50" s="107"/>
      <c r="V50" s="107"/>
      <c r="W50" s="107"/>
      <c r="X50" s="107"/>
      <c r="Y50" s="107"/>
      <c r="Z50" s="107"/>
      <c r="AA50" s="107"/>
      <c r="AB50" s="107"/>
      <c r="AC50" s="107"/>
    </row>
    <row r="51" spans="1:29" ht="15.75" customHeight="1">
      <c r="A51" s="107"/>
      <c r="B51" s="107"/>
      <c r="C51" s="107"/>
      <c r="D51" s="107"/>
      <c r="E51" s="140"/>
      <c r="F51" s="107"/>
      <c r="G51" s="107"/>
      <c r="H51" s="107"/>
      <c r="I51" s="107"/>
      <c r="J51" s="107"/>
      <c r="K51" s="123"/>
      <c r="L51" s="107"/>
      <c r="M51" s="107"/>
      <c r="N51" s="107"/>
      <c r="O51" s="107"/>
      <c r="P51" s="107"/>
      <c r="Q51" s="107"/>
      <c r="R51" s="107"/>
      <c r="S51" s="107"/>
      <c r="T51" s="107"/>
      <c r="U51" s="107"/>
      <c r="V51" s="107"/>
      <c r="W51" s="107"/>
      <c r="X51" s="107"/>
      <c r="Y51" s="107"/>
      <c r="Z51" s="107"/>
      <c r="AA51" s="107"/>
      <c r="AB51" s="107"/>
      <c r="AC51" s="107"/>
    </row>
    <row r="52" spans="1:29" ht="15.75" customHeight="1">
      <c r="A52" s="107"/>
      <c r="B52" s="107"/>
      <c r="C52" s="107"/>
      <c r="D52" s="107"/>
      <c r="E52" s="140"/>
      <c r="F52" s="107"/>
      <c r="G52" s="107"/>
      <c r="H52" s="107"/>
      <c r="I52" s="107"/>
      <c r="J52" s="107"/>
      <c r="K52" s="123"/>
      <c r="L52" s="107"/>
      <c r="M52" s="107"/>
      <c r="N52" s="107"/>
      <c r="O52" s="107"/>
      <c r="P52" s="107"/>
      <c r="Q52" s="107"/>
      <c r="R52" s="107"/>
      <c r="S52" s="107"/>
      <c r="T52" s="107"/>
      <c r="U52" s="107"/>
      <c r="V52" s="107"/>
      <c r="W52" s="107"/>
      <c r="X52" s="107"/>
      <c r="Y52" s="107"/>
      <c r="Z52" s="107"/>
      <c r="AA52" s="107"/>
      <c r="AB52" s="107"/>
      <c r="AC52" s="107"/>
    </row>
    <row r="53" spans="1:29" ht="15.75" customHeight="1">
      <c r="A53" s="107"/>
      <c r="B53" s="107"/>
      <c r="C53" s="107"/>
      <c r="D53" s="107"/>
      <c r="E53" s="140"/>
      <c r="F53" s="107"/>
      <c r="G53" s="107"/>
      <c r="H53" s="107"/>
      <c r="I53" s="107"/>
      <c r="J53" s="107"/>
      <c r="K53" s="123"/>
      <c r="L53" s="107"/>
      <c r="M53" s="107"/>
      <c r="N53" s="107"/>
      <c r="O53" s="107"/>
      <c r="P53" s="107"/>
      <c r="Q53" s="107"/>
      <c r="R53" s="107"/>
      <c r="S53" s="107"/>
      <c r="T53" s="107"/>
      <c r="U53" s="107"/>
      <c r="V53" s="107"/>
      <c r="W53" s="107"/>
      <c r="X53" s="107"/>
      <c r="Y53" s="107"/>
      <c r="Z53" s="107"/>
      <c r="AA53" s="107"/>
      <c r="AB53" s="107"/>
      <c r="AC53" s="107"/>
    </row>
    <row r="54" spans="1:29" ht="15.75" customHeight="1">
      <c r="A54" s="107"/>
      <c r="B54" s="107"/>
      <c r="C54" s="107"/>
      <c r="D54" s="107"/>
      <c r="E54" s="140"/>
      <c r="F54" s="107"/>
      <c r="G54" s="107"/>
      <c r="H54" s="107"/>
      <c r="I54" s="107"/>
      <c r="J54" s="107"/>
      <c r="K54" s="123"/>
      <c r="L54" s="107"/>
      <c r="M54" s="107"/>
      <c r="N54" s="107"/>
      <c r="O54" s="107"/>
      <c r="P54" s="107"/>
      <c r="Q54" s="107"/>
      <c r="R54" s="107"/>
      <c r="S54" s="107"/>
      <c r="T54" s="107"/>
      <c r="U54" s="107"/>
      <c r="V54" s="107"/>
      <c r="W54" s="107"/>
      <c r="X54" s="107"/>
      <c r="Y54" s="107"/>
      <c r="Z54" s="107"/>
      <c r="AA54" s="107"/>
      <c r="AB54" s="107"/>
      <c r="AC54" s="107"/>
    </row>
    <row r="55" spans="1:29" ht="15.75" customHeight="1">
      <c r="A55" s="107"/>
      <c r="B55" s="107"/>
      <c r="C55" s="107"/>
      <c r="D55" s="107"/>
      <c r="E55" s="140"/>
      <c r="F55" s="107"/>
      <c r="G55" s="107"/>
      <c r="H55" s="107"/>
      <c r="I55" s="107"/>
      <c r="J55" s="107"/>
      <c r="K55" s="123"/>
      <c r="L55" s="107"/>
      <c r="M55" s="107"/>
      <c r="N55" s="107"/>
      <c r="O55" s="107"/>
      <c r="P55" s="107"/>
      <c r="Q55" s="107"/>
      <c r="R55" s="107"/>
      <c r="S55" s="107"/>
      <c r="T55" s="107"/>
      <c r="U55" s="107"/>
      <c r="V55" s="107"/>
      <c r="W55" s="107"/>
      <c r="X55" s="107"/>
      <c r="Y55" s="107"/>
      <c r="Z55" s="107"/>
      <c r="AA55" s="107"/>
      <c r="AB55" s="107"/>
      <c r="AC55" s="107"/>
    </row>
    <row r="56" spans="1:29" ht="15.75" customHeight="1">
      <c r="A56" s="107"/>
      <c r="B56" s="107"/>
      <c r="C56" s="107"/>
      <c r="D56" s="107"/>
      <c r="E56" s="140"/>
      <c r="F56" s="107"/>
      <c r="G56" s="107"/>
      <c r="H56" s="107"/>
      <c r="I56" s="107"/>
      <c r="J56" s="107"/>
      <c r="K56" s="123"/>
      <c r="L56" s="107"/>
      <c r="M56" s="107"/>
      <c r="N56" s="107"/>
      <c r="O56" s="107"/>
      <c r="P56" s="107"/>
      <c r="Q56" s="107"/>
      <c r="R56" s="107"/>
      <c r="S56" s="107"/>
      <c r="T56" s="107"/>
      <c r="U56" s="107"/>
      <c r="V56" s="107"/>
      <c r="W56" s="107"/>
      <c r="X56" s="107"/>
      <c r="Y56" s="107"/>
      <c r="Z56" s="107"/>
      <c r="AA56" s="107"/>
      <c r="AB56" s="107"/>
      <c r="AC56" s="107"/>
    </row>
    <row r="57" spans="1:29" ht="15.75" customHeight="1">
      <c r="A57" s="107"/>
      <c r="B57" s="107"/>
      <c r="C57" s="107"/>
      <c r="D57" s="107"/>
      <c r="E57" s="140"/>
      <c r="F57" s="107"/>
      <c r="G57" s="107"/>
      <c r="H57" s="107"/>
      <c r="I57" s="107"/>
      <c r="J57" s="107"/>
      <c r="K57" s="123"/>
      <c r="L57" s="107"/>
      <c r="M57" s="107"/>
      <c r="N57" s="107"/>
      <c r="O57" s="107"/>
      <c r="P57" s="107"/>
      <c r="Q57" s="107"/>
      <c r="R57" s="107"/>
      <c r="S57" s="107"/>
      <c r="T57" s="107"/>
      <c r="U57" s="107"/>
      <c r="V57" s="107"/>
      <c r="W57" s="107"/>
      <c r="X57" s="107"/>
      <c r="Y57" s="107"/>
      <c r="Z57" s="107"/>
      <c r="AA57" s="107"/>
      <c r="AB57" s="107"/>
      <c r="AC57" s="107"/>
    </row>
    <row r="58" spans="1:29" ht="15.75" customHeight="1">
      <c r="A58" s="107"/>
      <c r="B58" s="107"/>
      <c r="C58" s="107"/>
      <c r="D58" s="107"/>
      <c r="E58" s="140"/>
      <c r="F58" s="107"/>
      <c r="G58" s="107"/>
      <c r="H58" s="107"/>
      <c r="I58" s="107"/>
      <c r="J58" s="107"/>
      <c r="K58" s="123"/>
      <c r="L58" s="107"/>
      <c r="M58" s="107"/>
      <c r="N58" s="107"/>
      <c r="O58" s="107"/>
      <c r="P58" s="107"/>
      <c r="Q58" s="107"/>
      <c r="R58" s="107"/>
      <c r="S58" s="107"/>
      <c r="T58" s="107"/>
      <c r="U58" s="107"/>
      <c r="V58" s="107"/>
      <c r="W58" s="107"/>
      <c r="X58" s="107"/>
      <c r="Y58" s="107"/>
      <c r="Z58" s="107"/>
      <c r="AA58" s="107"/>
      <c r="AB58" s="107"/>
      <c r="AC58" s="107"/>
    </row>
    <row r="59" spans="1:29" ht="15.75" customHeight="1">
      <c r="A59" s="107"/>
      <c r="B59" s="107"/>
      <c r="C59" s="107"/>
      <c r="D59" s="107"/>
      <c r="E59" s="140"/>
      <c r="F59" s="107"/>
      <c r="G59" s="107"/>
      <c r="H59" s="107"/>
      <c r="I59" s="107"/>
      <c r="J59" s="107"/>
      <c r="K59" s="123"/>
      <c r="L59" s="107"/>
      <c r="M59" s="107"/>
      <c r="N59" s="107"/>
      <c r="O59" s="107"/>
      <c r="P59" s="107"/>
      <c r="Q59" s="107"/>
      <c r="R59" s="107"/>
      <c r="S59" s="107"/>
      <c r="T59" s="107"/>
      <c r="U59" s="107"/>
      <c r="V59" s="107"/>
      <c r="W59" s="107"/>
      <c r="X59" s="107"/>
      <c r="Y59" s="107"/>
      <c r="Z59" s="107"/>
      <c r="AA59" s="107"/>
      <c r="AB59" s="107"/>
      <c r="AC59" s="107"/>
    </row>
    <row r="60" spans="1:29" ht="15.75" customHeight="1">
      <c r="A60" s="107"/>
      <c r="B60" s="107"/>
      <c r="C60" s="107"/>
      <c r="D60" s="107"/>
      <c r="E60" s="140"/>
      <c r="F60" s="107"/>
      <c r="G60" s="107"/>
      <c r="H60" s="107"/>
      <c r="I60" s="107"/>
      <c r="J60" s="107"/>
      <c r="K60" s="123"/>
      <c r="L60" s="107"/>
      <c r="M60" s="107"/>
      <c r="N60" s="107"/>
      <c r="O60" s="107"/>
      <c r="P60" s="107"/>
      <c r="Q60" s="107"/>
      <c r="R60" s="107"/>
      <c r="S60" s="107"/>
      <c r="T60" s="107"/>
      <c r="U60" s="107"/>
      <c r="V60" s="107"/>
      <c r="W60" s="107"/>
      <c r="X60" s="107"/>
      <c r="Y60" s="107"/>
      <c r="Z60" s="107"/>
      <c r="AA60" s="107"/>
      <c r="AB60" s="107"/>
      <c r="AC60" s="107"/>
    </row>
    <row r="61" spans="1:29" ht="15.75" customHeight="1">
      <c r="A61" s="107"/>
      <c r="B61" s="107"/>
      <c r="C61" s="107"/>
      <c r="D61" s="107"/>
      <c r="E61" s="140"/>
      <c r="F61" s="107"/>
      <c r="G61" s="107"/>
      <c r="H61" s="107"/>
      <c r="I61" s="107"/>
      <c r="J61" s="107"/>
      <c r="K61" s="123"/>
      <c r="L61" s="107"/>
      <c r="M61" s="107"/>
      <c r="N61" s="107"/>
      <c r="O61" s="107"/>
      <c r="P61" s="107"/>
      <c r="Q61" s="107"/>
      <c r="R61" s="107"/>
      <c r="S61" s="107"/>
      <c r="T61" s="107"/>
      <c r="U61" s="107"/>
      <c r="V61" s="107"/>
      <c r="W61" s="107"/>
      <c r="X61" s="107"/>
      <c r="Y61" s="107"/>
      <c r="Z61" s="107"/>
      <c r="AA61" s="107"/>
      <c r="AB61" s="107"/>
      <c r="AC61" s="107"/>
    </row>
    <row r="62" spans="1:29" ht="15.75" customHeight="1">
      <c r="A62" s="107"/>
      <c r="B62" s="107"/>
      <c r="C62" s="107"/>
      <c r="D62" s="107"/>
      <c r="E62" s="140"/>
      <c r="F62" s="107"/>
      <c r="G62" s="107"/>
      <c r="H62" s="107"/>
      <c r="I62" s="107"/>
      <c r="J62" s="107"/>
      <c r="K62" s="123"/>
      <c r="L62" s="107"/>
      <c r="M62" s="107"/>
      <c r="N62" s="107"/>
      <c r="O62" s="107"/>
      <c r="P62" s="107"/>
      <c r="Q62" s="107"/>
      <c r="R62" s="107"/>
      <c r="S62" s="107"/>
      <c r="T62" s="107"/>
      <c r="U62" s="107"/>
      <c r="V62" s="107"/>
      <c r="W62" s="107"/>
      <c r="X62" s="107"/>
      <c r="Y62" s="107"/>
      <c r="Z62" s="107"/>
      <c r="AA62" s="107"/>
      <c r="AB62" s="107"/>
      <c r="AC62" s="107"/>
    </row>
    <row r="63" spans="1:29" ht="15.75" customHeight="1">
      <c r="A63" s="107"/>
      <c r="B63" s="107"/>
      <c r="C63" s="107"/>
      <c r="D63" s="107"/>
      <c r="E63" s="140"/>
      <c r="F63" s="107"/>
      <c r="G63" s="107"/>
      <c r="H63" s="107"/>
      <c r="I63" s="107"/>
      <c r="J63" s="107"/>
      <c r="K63" s="123"/>
      <c r="L63" s="107"/>
      <c r="M63" s="107"/>
      <c r="N63" s="107"/>
      <c r="O63" s="107"/>
      <c r="P63" s="107"/>
      <c r="Q63" s="107"/>
      <c r="R63" s="107"/>
      <c r="S63" s="107"/>
      <c r="T63" s="107"/>
      <c r="U63" s="107"/>
      <c r="V63" s="107"/>
      <c r="W63" s="107"/>
      <c r="X63" s="107"/>
      <c r="Y63" s="107"/>
      <c r="Z63" s="107"/>
      <c r="AA63" s="107"/>
      <c r="AB63" s="107"/>
      <c r="AC63" s="107"/>
    </row>
    <row r="64" spans="1:29" ht="15.75" customHeight="1">
      <c r="A64" s="107"/>
      <c r="B64" s="107"/>
      <c r="C64" s="107"/>
      <c r="D64" s="107"/>
      <c r="E64" s="140"/>
      <c r="F64" s="107"/>
      <c r="G64" s="107"/>
      <c r="H64" s="107"/>
      <c r="I64" s="107"/>
      <c r="J64" s="107"/>
      <c r="K64" s="123"/>
      <c r="L64" s="107"/>
      <c r="M64" s="107"/>
      <c r="N64" s="107"/>
      <c r="O64" s="107"/>
      <c r="P64" s="107"/>
      <c r="Q64" s="107"/>
      <c r="R64" s="107"/>
      <c r="S64" s="107"/>
      <c r="T64" s="107"/>
      <c r="U64" s="107"/>
      <c r="V64" s="107"/>
      <c r="W64" s="107"/>
      <c r="X64" s="107"/>
      <c r="Y64" s="107"/>
      <c r="Z64" s="107"/>
      <c r="AA64" s="107"/>
      <c r="AB64" s="107"/>
      <c r="AC64" s="107"/>
    </row>
    <row r="65" spans="1:29" ht="15.75" customHeight="1">
      <c r="A65" s="107"/>
      <c r="B65" s="107"/>
      <c r="C65" s="107"/>
      <c r="D65" s="107"/>
      <c r="E65" s="140"/>
      <c r="F65" s="107"/>
      <c r="G65" s="107"/>
      <c r="H65" s="107"/>
      <c r="I65" s="107"/>
      <c r="J65" s="107"/>
      <c r="K65" s="123"/>
      <c r="L65" s="107"/>
      <c r="M65" s="107"/>
      <c r="N65" s="107"/>
      <c r="O65" s="107"/>
      <c r="P65" s="107"/>
      <c r="Q65" s="107"/>
      <c r="R65" s="107"/>
      <c r="S65" s="107"/>
      <c r="T65" s="107"/>
      <c r="U65" s="107"/>
      <c r="V65" s="107"/>
      <c r="W65" s="107"/>
      <c r="X65" s="107"/>
      <c r="Y65" s="107"/>
      <c r="Z65" s="107"/>
      <c r="AA65" s="107"/>
      <c r="AB65" s="107"/>
      <c r="AC65" s="107"/>
    </row>
    <row r="66" spans="1:29" ht="15.75" customHeight="1">
      <c r="A66" s="107"/>
      <c r="B66" s="107"/>
      <c r="C66" s="107"/>
      <c r="D66" s="107"/>
      <c r="E66" s="140"/>
      <c r="F66" s="107"/>
      <c r="G66" s="107"/>
      <c r="H66" s="107"/>
      <c r="I66" s="107"/>
      <c r="J66" s="107"/>
      <c r="K66" s="123"/>
      <c r="L66" s="107"/>
      <c r="M66" s="107"/>
      <c r="N66" s="107"/>
      <c r="O66" s="107"/>
      <c r="P66" s="107"/>
      <c r="Q66" s="107"/>
      <c r="R66" s="107"/>
      <c r="S66" s="107"/>
      <c r="T66" s="107"/>
      <c r="U66" s="107"/>
      <c r="V66" s="107"/>
      <c r="W66" s="107"/>
      <c r="X66" s="107"/>
      <c r="Y66" s="107"/>
      <c r="Z66" s="107"/>
      <c r="AA66" s="107"/>
      <c r="AB66" s="107"/>
      <c r="AC66" s="107"/>
    </row>
    <row r="67" spans="1:29" ht="15.75" customHeight="1">
      <c r="A67" s="107"/>
      <c r="B67" s="107"/>
      <c r="C67" s="107"/>
      <c r="D67" s="107"/>
      <c r="E67" s="140"/>
      <c r="F67" s="107"/>
      <c r="G67" s="107"/>
      <c r="H67" s="107"/>
      <c r="I67" s="107"/>
      <c r="J67" s="107"/>
      <c r="K67" s="123"/>
      <c r="L67" s="107"/>
      <c r="M67" s="107"/>
      <c r="N67" s="107"/>
      <c r="O67" s="107"/>
      <c r="P67" s="107"/>
      <c r="Q67" s="107"/>
      <c r="R67" s="107"/>
      <c r="S67" s="107"/>
      <c r="T67" s="107"/>
      <c r="U67" s="107"/>
      <c r="V67" s="107"/>
      <c r="W67" s="107"/>
      <c r="X67" s="107"/>
      <c r="Y67" s="107"/>
      <c r="Z67" s="107"/>
      <c r="AA67" s="107"/>
      <c r="AB67" s="107"/>
      <c r="AC67" s="107"/>
    </row>
    <row r="68" spans="1:29" ht="15.75" customHeight="1">
      <c r="A68" s="107"/>
      <c r="B68" s="107"/>
      <c r="C68" s="107"/>
      <c r="D68" s="107"/>
      <c r="E68" s="140"/>
      <c r="F68" s="107"/>
      <c r="G68" s="107"/>
      <c r="H68" s="107"/>
      <c r="I68" s="107"/>
      <c r="J68" s="107"/>
      <c r="K68" s="123"/>
      <c r="L68" s="107"/>
      <c r="M68" s="107"/>
      <c r="N68" s="107"/>
      <c r="O68" s="107"/>
      <c r="P68" s="107"/>
      <c r="Q68" s="107"/>
      <c r="R68" s="107"/>
      <c r="S68" s="107"/>
      <c r="T68" s="107"/>
      <c r="U68" s="107"/>
      <c r="V68" s="107"/>
      <c r="W68" s="107"/>
      <c r="X68" s="107"/>
      <c r="Y68" s="107"/>
      <c r="Z68" s="107"/>
      <c r="AA68" s="107"/>
      <c r="AB68" s="107"/>
      <c r="AC68" s="107"/>
    </row>
    <row r="69" spans="1:29" ht="15.75" customHeight="1">
      <c r="A69" s="107"/>
      <c r="B69" s="107"/>
      <c r="C69" s="107"/>
      <c r="D69" s="107"/>
      <c r="E69" s="140"/>
      <c r="F69" s="107"/>
      <c r="G69" s="107"/>
      <c r="H69" s="107"/>
      <c r="I69" s="107"/>
      <c r="J69" s="107"/>
      <c r="K69" s="123"/>
      <c r="L69" s="107"/>
      <c r="M69" s="107"/>
      <c r="N69" s="107"/>
      <c r="O69" s="107"/>
      <c r="P69" s="107"/>
      <c r="Q69" s="107"/>
      <c r="R69" s="107"/>
      <c r="S69" s="107"/>
      <c r="T69" s="107"/>
      <c r="U69" s="107"/>
      <c r="V69" s="107"/>
      <c r="W69" s="107"/>
      <c r="X69" s="107"/>
      <c r="Y69" s="107"/>
      <c r="Z69" s="107"/>
      <c r="AA69" s="107"/>
      <c r="AB69" s="107"/>
      <c r="AC69" s="107"/>
    </row>
    <row r="70" spans="1:29" ht="15.75" customHeight="1">
      <c r="A70" s="107"/>
      <c r="B70" s="107"/>
      <c r="C70" s="107"/>
      <c r="D70" s="107"/>
      <c r="E70" s="140"/>
      <c r="F70" s="107"/>
      <c r="G70" s="107"/>
      <c r="H70" s="107"/>
      <c r="I70" s="107"/>
      <c r="J70" s="107"/>
      <c r="K70" s="123"/>
      <c r="L70" s="107"/>
      <c r="M70" s="107"/>
      <c r="N70" s="107"/>
      <c r="O70" s="107"/>
      <c r="P70" s="107"/>
      <c r="Q70" s="107"/>
      <c r="R70" s="107"/>
      <c r="S70" s="107"/>
      <c r="T70" s="107"/>
      <c r="U70" s="107"/>
      <c r="V70" s="107"/>
      <c r="W70" s="107"/>
      <c r="X70" s="107"/>
      <c r="Y70" s="107"/>
      <c r="Z70" s="107"/>
      <c r="AA70" s="107"/>
      <c r="AB70" s="107"/>
      <c r="AC70" s="107"/>
    </row>
    <row r="71" spans="1:29" ht="15.75" customHeight="1">
      <c r="A71" s="107"/>
      <c r="B71" s="107"/>
      <c r="C71" s="107"/>
      <c r="D71" s="107"/>
      <c r="E71" s="140"/>
      <c r="F71" s="107"/>
      <c r="G71" s="107"/>
      <c r="H71" s="107"/>
      <c r="I71" s="107"/>
      <c r="J71" s="107"/>
      <c r="K71" s="123"/>
      <c r="L71" s="107"/>
      <c r="M71" s="107"/>
      <c r="N71" s="107"/>
      <c r="O71" s="107"/>
      <c r="P71" s="107"/>
      <c r="Q71" s="107"/>
      <c r="R71" s="107"/>
      <c r="S71" s="107"/>
      <c r="T71" s="107"/>
      <c r="U71" s="107"/>
      <c r="V71" s="107"/>
      <c r="W71" s="107"/>
      <c r="X71" s="107"/>
      <c r="Y71" s="107"/>
      <c r="Z71" s="107"/>
      <c r="AA71" s="107"/>
      <c r="AB71" s="107"/>
      <c r="AC71" s="107"/>
    </row>
    <row r="72" spans="1:29" ht="15.75" customHeight="1">
      <c r="A72" s="107"/>
      <c r="B72" s="107"/>
      <c r="C72" s="107"/>
      <c r="D72" s="107"/>
      <c r="E72" s="140"/>
      <c r="F72" s="107"/>
      <c r="G72" s="107"/>
      <c r="H72" s="107"/>
      <c r="I72" s="107"/>
      <c r="J72" s="107"/>
      <c r="K72" s="123"/>
      <c r="L72" s="107"/>
      <c r="M72" s="107"/>
      <c r="N72" s="107"/>
      <c r="O72" s="107"/>
      <c r="P72" s="107"/>
      <c r="Q72" s="107"/>
      <c r="R72" s="107"/>
      <c r="S72" s="107"/>
      <c r="T72" s="107"/>
      <c r="U72" s="107"/>
      <c r="V72" s="107"/>
      <c r="W72" s="107"/>
      <c r="X72" s="107"/>
      <c r="Y72" s="107"/>
      <c r="Z72" s="107"/>
      <c r="AA72" s="107"/>
      <c r="AB72" s="107"/>
      <c r="AC72" s="107"/>
    </row>
    <row r="73" spans="1:29" ht="15.75" customHeight="1">
      <c r="A73" s="107"/>
      <c r="B73" s="107"/>
      <c r="C73" s="107"/>
      <c r="D73" s="107"/>
      <c r="E73" s="140"/>
      <c r="F73" s="107"/>
      <c r="G73" s="107"/>
      <c r="H73" s="107"/>
      <c r="I73" s="107"/>
      <c r="J73" s="107"/>
      <c r="K73" s="123"/>
      <c r="L73" s="107"/>
      <c r="M73" s="107"/>
      <c r="N73" s="107"/>
      <c r="O73" s="107"/>
      <c r="P73" s="107"/>
      <c r="Q73" s="107"/>
      <c r="R73" s="107"/>
      <c r="S73" s="107"/>
      <c r="T73" s="107"/>
      <c r="U73" s="107"/>
      <c r="V73" s="107"/>
      <c r="W73" s="107"/>
      <c r="X73" s="107"/>
      <c r="Y73" s="107"/>
      <c r="Z73" s="107"/>
      <c r="AA73" s="107"/>
      <c r="AB73" s="107"/>
      <c r="AC73" s="107"/>
    </row>
    <row r="74" spans="1:29" ht="15.75" customHeight="1">
      <c r="A74" s="107"/>
      <c r="B74" s="107"/>
      <c r="C74" s="107"/>
      <c r="D74" s="107"/>
      <c r="E74" s="140"/>
      <c r="F74" s="107"/>
      <c r="G74" s="107"/>
      <c r="H74" s="107"/>
      <c r="I74" s="107"/>
      <c r="J74" s="107"/>
      <c r="K74" s="123"/>
      <c r="L74" s="107"/>
      <c r="M74" s="107"/>
      <c r="N74" s="107"/>
      <c r="O74" s="107"/>
      <c r="P74" s="107"/>
      <c r="Q74" s="107"/>
      <c r="R74" s="107"/>
      <c r="S74" s="107"/>
      <c r="T74" s="107"/>
      <c r="U74" s="107"/>
      <c r="V74" s="107"/>
      <c r="W74" s="107"/>
      <c r="X74" s="107"/>
      <c r="Y74" s="107"/>
      <c r="Z74" s="107"/>
      <c r="AA74" s="107"/>
      <c r="AB74" s="107"/>
      <c r="AC74" s="107"/>
    </row>
    <row r="75" spans="1:29" ht="15.75" customHeight="1">
      <c r="A75" s="107"/>
      <c r="B75" s="107"/>
      <c r="C75" s="107"/>
      <c r="D75" s="107"/>
      <c r="E75" s="140"/>
      <c r="F75" s="107"/>
      <c r="G75" s="107"/>
      <c r="H75" s="107"/>
      <c r="I75" s="107"/>
      <c r="J75" s="107"/>
      <c r="K75" s="123"/>
      <c r="L75" s="107"/>
      <c r="M75" s="107"/>
      <c r="N75" s="107"/>
      <c r="O75" s="107"/>
      <c r="P75" s="107"/>
      <c r="Q75" s="107"/>
      <c r="R75" s="107"/>
      <c r="S75" s="107"/>
      <c r="T75" s="107"/>
      <c r="U75" s="107"/>
      <c r="V75" s="107"/>
      <c r="W75" s="107"/>
      <c r="X75" s="107"/>
      <c r="Y75" s="107"/>
      <c r="Z75" s="107"/>
      <c r="AA75" s="107"/>
      <c r="AB75" s="107"/>
      <c r="AC75" s="107"/>
    </row>
    <row r="76" spans="1:29" ht="15.75" customHeight="1">
      <c r="A76" s="107"/>
      <c r="B76" s="107"/>
      <c r="C76" s="107"/>
      <c r="D76" s="107"/>
      <c r="E76" s="140"/>
      <c r="F76" s="107"/>
      <c r="G76" s="107"/>
      <c r="H76" s="107"/>
      <c r="I76" s="107"/>
      <c r="J76" s="107"/>
      <c r="K76" s="123"/>
      <c r="L76" s="107"/>
      <c r="M76" s="107"/>
      <c r="N76" s="107"/>
      <c r="O76" s="107"/>
      <c r="P76" s="107"/>
      <c r="Q76" s="107"/>
      <c r="R76" s="107"/>
      <c r="S76" s="107"/>
      <c r="T76" s="107"/>
      <c r="U76" s="107"/>
      <c r="V76" s="107"/>
      <c r="W76" s="107"/>
      <c r="X76" s="107"/>
      <c r="Y76" s="107"/>
      <c r="Z76" s="107"/>
      <c r="AA76" s="107"/>
      <c r="AB76" s="107"/>
      <c r="AC76" s="107"/>
    </row>
    <row r="77" spans="1:29" ht="15.75" customHeight="1">
      <c r="A77" s="107"/>
      <c r="B77" s="107"/>
      <c r="C77" s="107"/>
      <c r="D77" s="107"/>
      <c r="E77" s="140"/>
      <c r="F77" s="107"/>
      <c r="G77" s="107"/>
      <c r="H77" s="107"/>
      <c r="I77" s="107"/>
      <c r="J77" s="107"/>
      <c r="K77" s="123"/>
      <c r="L77" s="107"/>
      <c r="M77" s="107"/>
      <c r="N77" s="107"/>
      <c r="O77" s="107"/>
      <c r="P77" s="107"/>
      <c r="Q77" s="107"/>
      <c r="R77" s="107"/>
      <c r="S77" s="107"/>
      <c r="T77" s="107"/>
      <c r="U77" s="107"/>
      <c r="V77" s="107"/>
      <c r="W77" s="107"/>
      <c r="X77" s="107"/>
      <c r="Y77" s="107"/>
      <c r="Z77" s="107"/>
      <c r="AA77" s="107"/>
      <c r="AB77" s="107"/>
      <c r="AC77" s="107"/>
    </row>
    <row r="78" spans="1:29" ht="15.75" customHeight="1">
      <c r="A78" s="107"/>
      <c r="B78" s="107"/>
      <c r="C78" s="107"/>
      <c r="D78" s="107"/>
      <c r="E78" s="140"/>
      <c r="F78" s="107"/>
      <c r="G78" s="107"/>
      <c r="H78" s="107"/>
      <c r="I78" s="107"/>
      <c r="J78" s="107"/>
      <c r="K78" s="123"/>
      <c r="L78" s="107"/>
      <c r="M78" s="107"/>
      <c r="N78" s="107"/>
      <c r="O78" s="107"/>
      <c r="P78" s="107"/>
      <c r="Q78" s="107"/>
      <c r="R78" s="107"/>
      <c r="S78" s="107"/>
      <c r="T78" s="107"/>
      <c r="U78" s="107"/>
      <c r="V78" s="107"/>
      <c r="W78" s="107"/>
      <c r="X78" s="107"/>
      <c r="Y78" s="107"/>
      <c r="Z78" s="107"/>
      <c r="AA78" s="107"/>
      <c r="AB78" s="107"/>
      <c r="AC78" s="107"/>
    </row>
    <row r="79" spans="1:29" ht="15.75" customHeight="1">
      <c r="A79" s="107"/>
      <c r="B79" s="107"/>
      <c r="C79" s="107"/>
      <c r="D79" s="107"/>
      <c r="E79" s="140"/>
      <c r="F79" s="107"/>
      <c r="G79" s="107"/>
      <c r="H79" s="107"/>
      <c r="I79" s="107"/>
      <c r="J79" s="107"/>
      <c r="K79" s="123"/>
      <c r="L79" s="107"/>
      <c r="M79" s="107"/>
      <c r="N79" s="107"/>
      <c r="O79" s="107"/>
      <c r="P79" s="107"/>
      <c r="Q79" s="107"/>
      <c r="R79" s="107"/>
      <c r="S79" s="107"/>
      <c r="T79" s="107"/>
      <c r="U79" s="107"/>
      <c r="V79" s="107"/>
      <c r="W79" s="107"/>
      <c r="X79" s="107"/>
      <c r="Y79" s="107"/>
      <c r="Z79" s="107"/>
      <c r="AA79" s="107"/>
      <c r="AB79" s="107"/>
      <c r="AC79" s="107"/>
    </row>
    <row r="80" spans="1:29" ht="15.75" customHeight="1">
      <c r="A80" s="107"/>
      <c r="B80" s="107"/>
      <c r="C80" s="107"/>
      <c r="D80" s="107"/>
      <c r="E80" s="140"/>
      <c r="F80" s="107"/>
      <c r="G80" s="107"/>
      <c r="H80" s="107"/>
      <c r="I80" s="107"/>
      <c r="J80" s="107"/>
      <c r="K80" s="123"/>
      <c r="L80" s="107"/>
      <c r="M80" s="107"/>
      <c r="N80" s="107"/>
      <c r="O80" s="107"/>
      <c r="P80" s="107"/>
      <c r="Q80" s="107"/>
      <c r="R80" s="107"/>
      <c r="S80" s="107"/>
      <c r="T80" s="107"/>
      <c r="U80" s="107"/>
      <c r="V80" s="107"/>
      <c r="W80" s="107"/>
      <c r="X80" s="107"/>
      <c r="Y80" s="107"/>
      <c r="Z80" s="107"/>
      <c r="AA80" s="107"/>
      <c r="AB80" s="107"/>
      <c r="AC80" s="107"/>
    </row>
    <row r="81" spans="1:29" ht="15.75" customHeight="1">
      <c r="A81" s="107"/>
      <c r="B81" s="107"/>
      <c r="C81" s="107"/>
      <c r="D81" s="107"/>
      <c r="E81" s="140"/>
      <c r="F81" s="107"/>
      <c r="G81" s="107"/>
      <c r="H81" s="107"/>
      <c r="I81" s="107"/>
      <c r="J81" s="107"/>
      <c r="K81" s="123"/>
      <c r="L81" s="107"/>
      <c r="M81" s="107"/>
      <c r="N81" s="107"/>
      <c r="O81" s="107"/>
      <c r="P81" s="107"/>
      <c r="Q81" s="107"/>
      <c r="R81" s="107"/>
      <c r="S81" s="107"/>
      <c r="T81" s="107"/>
      <c r="U81" s="107"/>
      <c r="V81" s="107"/>
      <c r="W81" s="107"/>
      <c r="X81" s="107"/>
      <c r="Y81" s="107"/>
      <c r="Z81" s="107"/>
      <c r="AA81" s="107"/>
      <c r="AB81" s="107"/>
      <c r="AC81" s="107"/>
    </row>
    <row r="82" spans="1:29" ht="15.75" customHeight="1">
      <c r="A82" s="107"/>
      <c r="B82" s="107"/>
      <c r="C82" s="107"/>
      <c r="D82" s="107"/>
      <c r="E82" s="140"/>
      <c r="F82" s="107"/>
      <c r="G82" s="107"/>
      <c r="H82" s="107"/>
      <c r="I82" s="107"/>
      <c r="J82" s="107"/>
      <c r="K82" s="123"/>
      <c r="L82" s="107"/>
      <c r="M82" s="107"/>
      <c r="N82" s="107"/>
      <c r="O82" s="107"/>
      <c r="P82" s="107"/>
      <c r="Q82" s="107"/>
      <c r="R82" s="107"/>
      <c r="S82" s="107"/>
      <c r="T82" s="107"/>
      <c r="U82" s="107"/>
      <c r="V82" s="107"/>
      <c r="W82" s="107"/>
      <c r="X82" s="107"/>
      <c r="Y82" s="107"/>
      <c r="Z82" s="107"/>
      <c r="AA82" s="107"/>
      <c r="AB82" s="107"/>
      <c r="AC82" s="107"/>
    </row>
    <row r="83" spans="1:29" ht="15.75" customHeight="1">
      <c r="A83" s="107"/>
      <c r="B83" s="107"/>
      <c r="C83" s="107"/>
      <c r="D83" s="107"/>
      <c r="E83" s="140"/>
      <c r="F83" s="107"/>
      <c r="G83" s="107"/>
      <c r="H83" s="107"/>
      <c r="I83" s="107"/>
      <c r="J83" s="107"/>
      <c r="K83" s="123"/>
      <c r="L83" s="107"/>
      <c r="M83" s="107"/>
      <c r="N83" s="107"/>
      <c r="O83" s="107"/>
      <c r="P83" s="107"/>
      <c r="Q83" s="107"/>
      <c r="R83" s="107"/>
      <c r="S83" s="107"/>
      <c r="T83" s="107"/>
      <c r="U83" s="107"/>
      <c r="V83" s="107"/>
      <c r="W83" s="107"/>
      <c r="X83" s="107"/>
      <c r="Y83" s="107"/>
      <c r="Z83" s="107"/>
      <c r="AA83" s="107"/>
      <c r="AB83" s="107"/>
      <c r="AC83" s="107"/>
    </row>
    <row r="84" spans="1:29" ht="15.75" customHeight="1">
      <c r="A84" s="107"/>
      <c r="B84" s="107"/>
      <c r="C84" s="107"/>
      <c r="D84" s="107"/>
      <c r="E84" s="140"/>
      <c r="F84" s="107"/>
      <c r="G84" s="107"/>
      <c r="H84" s="107"/>
      <c r="I84" s="107"/>
      <c r="J84" s="107"/>
      <c r="K84" s="123"/>
      <c r="L84" s="107"/>
      <c r="M84" s="107"/>
      <c r="N84" s="107"/>
      <c r="O84" s="107"/>
      <c r="P84" s="107"/>
      <c r="Q84" s="107"/>
      <c r="R84" s="107"/>
      <c r="S84" s="107"/>
      <c r="T84" s="107"/>
      <c r="U84" s="107"/>
      <c r="V84" s="107"/>
      <c r="W84" s="107"/>
      <c r="X84" s="107"/>
      <c r="Y84" s="107"/>
      <c r="Z84" s="107"/>
      <c r="AA84" s="107"/>
      <c r="AB84" s="107"/>
      <c r="AC84" s="107"/>
    </row>
    <row r="85" spans="1:29" ht="15.75" customHeight="1">
      <c r="A85" s="107"/>
      <c r="B85" s="107"/>
      <c r="C85" s="107"/>
      <c r="D85" s="107"/>
      <c r="E85" s="140"/>
      <c r="F85" s="107"/>
      <c r="G85" s="107"/>
      <c r="H85" s="107"/>
      <c r="I85" s="107"/>
      <c r="J85" s="107"/>
      <c r="K85" s="123"/>
      <c r="L85" s="107"/>
      <c r="M85" s="107"/>
      <c r="N85" s="107"/>
      <c r="O85" s="107"/>
      <c r="P85" s="107"/>
      <c r="Q85" s="107"/>
      <c r="R85" s="107"/>
      <c r="S85" s="107"/>
      <c r="T85" s="107"/>
      <c r="U85" s="107"/>
      <c r="V85" s="107"/>
      <c r="W85" s="107"/>
      <c r="X85" s="107"/>
      <c r="Y85" s="107"/>
      <c r="Z85" s="107"/>
      <c r="AA85" s="107"/>
      <c r="AB85" s="107"/>
      <c r="AC85" s="107"/>
    </row>
    <row r="86" spans="1:29" ht="15.75" customHeight="1">
      <c r="A86" s="107"/>
      <c r="B86" s="107"/>
      <c r="C86" s="107"/>
      <c r="D86" s="107"/>
      <c r="E86" s="140"/>
      <c r="F86" s="107"/>
      <c r="G86" s="107"/>
      <c r="H86" s="107"/>
      <c r="I86" s="107"/>
      <c r="J86" s="107"/>
      <c r="K86" s="123"/>
      <c r="L86" s="107"/>
      <c r="M86" s="107"/>
      <c r="N86" s="107"/>
      <c r="O86" s="107"/>
      <c r="P86" s="107"/>
      <c r="Q86" s="107"/>
      <c r="R86" s="107"/>
      <c r="S86" s="107"/>
      <c r="T86" s="107"/>
      <c r="U86" s="107"/>
      <c r="V86" s="107"/>
      <c r="W86" s="107"/>
      <c r="X86" s="107"/>
      <c r="Y86" s="107"/>
      <c r="Z86" s="107"/>
      <c r="AA86" s="107"/>
      <c r="AB86" s="107"/>
      <c r="AC86" s="107"/>
    </row>
    <row r="87" spans="1:29" ht="15.75" customHeight="1">
      <c r="A87" s="107"/>
      <c r="B87" s="107"/>
      <c r="C87" s="107"/>
      <c r="D87" s="107"/>
      <c r="E87" s="140"/>
      <c r="F87" s="107"/>
      <c r="G87" s="107"/>
      <c r="H87" s="107"/>
      <c r="I87" s="107"/>
      <c r="J87" s="107"/>
      <c r="K87" s="123"/>
      <c r="L87" s="107"/>
      <c r="M87" s="107"/>
      <c r="N87" s="107"/>
      <c r="O87" s="107"/>
      <c r="P87" s="107"/>
      <c r="Q87" s="107"/>
      <c r="R87" s="107"/>
      <c r="S87" s="107"/>
      <c r="T87" s="107"/>
      <c r="U87" s="107"/>
      <c r="V87" s="107"/>
      <c r="W87" s="107"/>
      <c r="X87" s="107"/>
      <c r="Y87" s="107"/>
      <c r="Z87" s="107"/>
      <c r="AA87" s="107"/>
      <c r="AB87" s="107"/>
      <c r="AC87" s="107"/>
    </row>
    <row r="88" spans="1:29" ht="15.75" customHeight="1">
      <c r="A88" s="107"/>
      <c r="B88" s="107"/>
      <c r="C88" s="107"/>
      <c r="D88" s="107"/>
      <c r="E88" s="140"/>
      <c r="F88" s="107"/>
      <c r="G88" s="107"/>
      <c r="H88" s="107"/>
      <c r="I88" s="107"/>
      <c r="J88" s="107"/>
      <c r="K88" s="123"/>
      <c r="L88" s="107"/>
      <c r="M88" s="107"/>
      <c r="N88" s="107"/>
      <c r="O88" s="107"/>
      <c r="P88" s="107"/>
      <c r="Q88" s="107"/>
      <c r="R88" s="107"/>
      <c r="S88" s="107"/>
      <c r="T88" s="107"/>
      <c r="U88" s="107"/>
      <c r="V88" s="107"/>
      <c r="W88" s="107"/>
      <c r="X88" s="107"/>
      <c r="Y88" s="107"/>
      <c r="Z88" s="107"/>
      <c r="AA88" s="107"/>
      <c r="AB88" s="107"/>
      <c r="AC88" s="107"/>
    </row>
    <row r="89" spans="1:29" ht="15.75" customHeight="1">
      <c r="A89" s="107"/>
      <c r="B89" s="107"/>
      <c r="C89" s="107"/>
      <c r="D89" s="107"/>
      <c r="E89" s="140"/>
      <c r="F89" s="107"/>
      <c r="G89" s="107"/>
      <c r="H89" s="107"/>
      <c r="I89" s="107"/>
      <c r="J89" s="107"/>
      <c r="K89" s="123"/>
      <c r="L89" s="107"/>
      <c r="M89" s="107"/>
      <c r="N89" s="107"/>
      <c r="O89" s="107"/>
      <c r="P89" s="107"/>
      <c r="Q89" s="107"/>
      <c r="R89" s="107"/>
      <c r="S89" s="107"/>
      <c r="T89" s="107"/>
      <c r="U89" s="107"/>
      <c r="V89" s="107"/>
      <c r="W89" s="107"/>
      <c r="X89" s="107"/>
      <c r="Y89" s="107"/>
      <c r="Z89" s="107"/>
      <c r="AA89" s="107"/>
      <c r="AB89" s="107"/>
      <c r="AC89" s="107"/>
    </row>
    <row r="90" spans="1:29" ht="15.75" customHeight="1">
      <c r="A90" s="107"/>
      <c r="B90" s="107"/>
      <c r="C90" s="107"/>
      <c r="D90" s="107"/>
      <c r="E90" s="140"/>
      <c r="F90" s="107"/>
      <c r="G90" s="107"/>
      <c r="H90" s="107"/>
      <c r="I90" s="107"/>
      <c r="J90" s="107"/>
      <c r="K90" s="123"/>
      <c r="L90" s="107"/>
      <c r="M90" s="107"/>
      <c r="N90" s="107"/>
      <c r="O90" s="107"/>
      <c r="P90" s="107"/>
      <c r="Q90" s="107"/>
      <c r="R90" s="107"/>
      <c r="S90" s="107"/>
      <c r="T90" s="107"/>
      <c r="U90" s="107"/>
      <c r="V90" s="107"/>
      <c r="W90" s="107"/>
      <c r="X90" s="107"/>
      <c r="Y90" s="107"/>
      <c r="Z90" s="107"/>
      <c r="AA90" s="107"/>
      <c r="AB90" s="107"/>
      <c r="AC90" s="107"/>
    </row>
    <row r="91" spans="1:29" ht="15.75" customHeight="1">
      <c r="A91" s="107"/>
      <c r="B91" s="107"/>
      <c r="C91" s="107"/>
      <c r="D91" s="107"/>
      <c r="E91" s="140"/>
      <c r="F91" s="107"/>
      <c r="G91" s="107"/>
      <c r="H91" s="107"/>
      <c r="I91" s="107"/>
      <c r="J91" s="107"/>
      <c r="K91" s="123"/>
      <c r="L91" s="107"/>
      <c r="M91" s="107"/>
      <c r="N91" s="107"/>
      <c r="O91" s="107"/>
      <c r="P91" s="107"/>
      <c r="Q91" s="107"/>
      <c r="R91" s="107"/>
      <c r="S91" s="107"/>
      <c r="T91" s="107"/>
      <c r="U91" s="107"/>
      <c r="V91" s="107"/>
      <c r="W91" s="107"/>
      <c r="X91" s="107"/>
      <c r="Y91" s="107"/>
      <c r="Z91" s="107"/>
      <c r="AA91" s="107"/>
      <c r="AB91" s="107"/>
      <c r="AC91" s="107"/>
    </row>
    <row r="92" spans="1:29" ht="15.75" customHeight="1">
      <c r="A92" s="107"/>
      <c r="B92" s="107"/>
      <c r="C92" s="107"/>
      <c r="D92" s="107"/>
      <c r="E92" s="140"/>
      <c r="F92" s="107"/>
      <c r="G92" s="107"/>
      <c r="H92" s="107"/>
      <c r="I92" s="107"/>
      <c r="J92" s="107"/>
      <c r="K92" s="123"/>
      <c r="L92" s="107"/>
      <c r="M92" s="107"/>
      <c r="N92" s="107"/>
      <c r="O92" s="107"/>
      <c r="P92" s="107"/>
      <c r="Q92" s="107"/>
      <c r="R92" s="107"/>
      <c r="S92" s="107"/>
      <c r="T92" s="107"/>
      <c r="U92" s="107"/>
      <c r="V92" s="107"/>
      <c r="W92" s="107"/>
      <c r="X92" s="107"/>
      <c r="Y92" s="107"/>
      <c r="Z92" s="107"/>
      <c r="AA92" s="107"/>
      <c r="AB92" s="107"/>
      <c r="AC92" s="107"/>
    </row>
    <row r="93" spans="1:29" ht="15.75" customHeight="1">
      <c r="A93" s="107"/>
      <c r="B93" s="107"/>
      <c r="C93" s="107"/>
      <c r="D93" s="107"/>
      <c r="E93" s="140"/>
      <c r="F93" s="107"/>
      <c r="G93" s="107"/>
      <c r="H93" s="107"/>
      <c r="I93" s="107"/>
      <c r="J93" s="107"/>
      <c r="K93" s="123"/>
      <c r="L93" s="107"/>
      <c r="M93" s="107"/>
      <c r="N93" s="107"/>
      <c r="O93" s="107"/>
      <c r="P93" s="107"/>
      <c r="Q93" s="107"/>
      <c r="R93" s="107"/>
      <c r="S93" s="107"/>
      <c r="T93" s="107"/>
      <c r="U93" s="107"/>
      <c r="V93" s="107"/>
      <c r="W93" s="107"/>
      <c r="X93" s="107"/>
      <c r="Y93" s="107"/>
      <c r="Z93" s="107"/>
      <c r="AA93" s="107"/>
      <c r="AB93" s="107"/>
      <c r="AC93" s="107"/>
    </row>
    <row r="94" spans="1:29" ht="15.75" customHeight="1">
      <c r="A94" s="107"/>
      <c r="B94" s="107"/>
      <c r="C94" s="107"/>
      <c r="D94" s="107"/>
      <c r="E94" s="140"/>
      <c r="F94" s="107"/>
      <c r="G94" s="107"/>
      <c r="H94" s="107"/>
      <c r="I94" s="107"/>
      <c r="J94" s="107"/>
      <c r="K94" s="123"/>
      <c r="L94" s="107"/>
      <c r="M94" s="107"/>
      <c r="N94" s="107"/>
      <c r="O94" s="107"/>
      <c r="P94" s="107"/>
      <c r="Q94" s="107"/>
      <c r="R94" s="107"/>
      <c r="S94" s="107"/>
      <c r="T94" s="107"/>
      <c r="U94" s="107"/>
      <c r="V94" s="107"/>
      <c r="W94" s="107"/>
      <c r="X94" s="107"/>
      <c r="Y94" s="107"/>
      <c r="Z94" s="107"/>
      <c r="AA94" s="107"/>
      <c r="AB94" s="107"/>
      <c r="AC94" s="107"/>
    </row>
    <row r="95" spans="1:29" ht="15.75" customHeight="1">
      <c r="A95" s="107"/>
      <c r="B95" s="107"/>
      <c r="C95" s="107"/>
      <c r="D95" s="107"/>
      <c r="E95" s="140"/>
      <c r="F95" s="107"/>
      <c r="G95" s="107"/>
      <c r="H95" s="107"/>
      <c r="I95" s="107"/>
      <c r="J95" s="107"/>
      <c r="K95" s="123"/>
      <c r="L95" s="107"/>
      <c r="M95" s="107"/>
      <c r="N95" s="107"/>
      <c r="O95" s="107"/>
      <c r="P95" s="107"/>
      <c r="Q95" s="107"/>
      <c r="R95" s="107"/>
      <c r="S95" s="107"/>
      <c r="T95" s="107"/>
      <c r="U95" s="107"/>
      <c r="V95" s="107"/>
      <c r="W95" s="107"/>
      <c r="X95" s="107"/>
      <c r="Y95" s="107"/>
      <c r="Z95" s="107"/>
      <c r="AA95" s="107"/>
      <c r="AB95" s="107"/>
      <c r="AC95" s="107"/>
    </row>
    <row r="96" spans="1:29" ht="15.75" customHeight="1">
      <c r="A96" s="107"/>
      <c r="B96" s="107"/>
      <c r="C96" s="107"/>
      <c r="D96" s="107"/>
      <c r="E96" s="140"/>
      <c r="F96" s="107"/>
      <c r="G96" s="107"/>
      <c r="H96" s="107"/>
      <c r="I96" s="107"/>
      <c r="J96" s="107"/>
      <c r="K96" s="123"/>
      <c r="L96" s="107"/>
      <c r="M96" s="107"/>
      <c r="N96" s="107"/>
      <c r="O96" s="107"/>
      <c r="P96" s="107"/>
      <c r="Q96" s="107"/>
      <c r="R96" s="107"/>
      <c r="S96" s="107"/>
      <c r="T96" s="107"/>
      <c r="U96" s="107"/>
      <c r="V96" s="107"/>
      <c r="W96" s="107"/>
      <c r="X96" s="107"/>
      <c r="Y96" s="107"/>
      <c r="Z96" s="107"/>
      <c r="AA96" s="107"/>
      <c r="AB96" s="107"/>
      <c r="AC96" s="107"/>
    </row>
    <row r="97" spans="1:29" ht="15.75" customHeight="1">
      <c r="A97" s="107"/>
      <c r="B97" s="107"/>
      <c r="C97" s="107"/>
      <c r="D97" s="107"/>
      <c r="E97" s="140"/>
      <c r="F97" s="107"/>
      <c r="G97" s="107"/>
      <c r="H97" s="107"/>
      <c r="I97" s="107"/>
      <c r="J97" s="107"/>
      <c r="K97" s="123"/>
      <c r="L97" s="107"/>
      <c r="M97" s="107"/>
      <c r="N97" s="107"/>
      <c r="O97" s="107"/>
      <c r="P97" s="107"/>
      <c r="Q97" s="107"/>
      <c r="R97" s="107"/>
      <c r="S97" s="107"/>
      <c r="T97" s="107"/>
      <c r="U97" s="107"/>
      <c r="V97" s="107"/>
      <c r="W97" s="107"/>
      <c r="X97" s="107"/>
      <c r="Y97" s="107"/>
      <c r="Z97" s="107"/>
      <c r="AA97" s="107"/>
      <c r="AB97" s="107"/>
      <c r="AC97" s="107"/>
    </row>
    <row r="98" spans="1:29" ht="15.75" customHeight="1">
      <c r="A98" s="107"/>
      <c r="B98" s="107"/>
      <c r="C98" s="107"/>
      <c r="D98" s="107"/>
      <c r="E98" s="140"/>
      <c r="F98" s="107"/>
      <c r="G98" s="107"/>
      <c r="H98" s="107"/>
      <c r="I98" s="107"/>
      <c r="J98" s="107"/>
      <c r="K98" s="123"/>
      <c r="L98" s="107"/>
      <c r="M98" s="107"/>
      <c r="N98" s="107"/>
      <c r="O98" s="107"/>
      <c r="P98" s="107"/>
      <c r="Q98" s="107"/>
      <c r="R98" s="107"/>
      <c r="S98" s="107"/>
      <c r="T98" s="107"/>
      <c r="U98" s="107"/>
      <c r="V98" s="107"/>
      <c r="W98" s="107"/>
      <c r="X98" s="107"/>
      <c r="Y98" s="107"/>
      <c r="Z98" s="107"/>
      <c r="AA98" s="107"/>
      <c r="AB98" s="107"/>
      <c r="AC98" s="107"/>
    </row>
    <row r="99" spans="1:29" ht="15.75" customHeight="1">
      <c r="A99" s="107"/>
      <c r="B99" s="107"/>
      <c r="C99" s="107"/>
      <c r="D99" s="107"/>
      <c r="E99" s="140"/>
      <c r="F99" s="107"/>
      <c r="G99" s="107"/>
      <c r="H99" s="107"/>
      <c r="I99" s="107"/>
      <c r="J99" s="107"/>
      <c r="K99" s="123"/>
      <c r="L99" s="107"/>
      <c r="M99" s="107"/>
      <c r="N99" s="107"/>
      <c r="O99" s="107"/>
      <c r="P99" s="107"/>
      <c r="Q99" s="107"/>
      <c r="R99" s="107"/>
      <c r="S99" s="107"/>
      <c r="T99" s="107"/>
      <c r="U99" s="107"/>
      <c r="V99" s="107"/>
      <c r="W99" s="107"/>
      <c r="X99" s="107"/>
      <c r="Y99" s="107"/>
      <c r="Z99" s="107"/>
      <c r="AA99" s="107"/>
      <c r="AB99" s="107"/>
      <c r="AC99" s="107"/>
    </row>
    <row r="100" spans="1:29" ht="15.75" customHeight="1">
      <c r="A100" s="107"/>
      <c r="B100" s="107"/>
      <c r="C100" s="107"/>
      <c r="D100" s="107"/>
      <c r="E100" s="140"/>
      <c r="F100" s="107"/>
      <c r="G100" s="107"/>
      <c r="H100" s="107"/>
      <c r="I100" s="107"/>
      <c r="J100" s="107"/>
      <c r="K100" s="123"/>
      <c r="L100" s="107"/>
      <c r="M100" s="107"/>
      <c r="N100" s="107"/>
      <c r="O100" s="107"/>
      <c r="P100" s="107"/>
      <c r="Q100" s="107"/>
      <c r="R100" s="107"/>
      <c r="S100" s="107"/>
      <c r="T100" s="107"/>
      <c r="U100" s="107"/>
      <c r="V100" s="107"/>
      <c r="W100" s="107"/>
      <c r="X100" s="107"/>
      <c r="Y100" s="107"/>
      <c r="Z100" s="107"/>
      <c r="AA100" s="107"/>
      <c r="AB100" s="107"/>
      <c r="AC100" s="107"/>
    </row>
    <row r="101" spans="1:29" ht="15.75" customHeight="1">
      <c r="A101" s="107"/>
      <c r="B101" s="107"/>
      <c r="C101" s="107"/>
      <c r="D101" s="107"/>
      <c r="E101" s="140"/>
      <c r="F101" s="107"/>
      <c r="G101" s="107"/>
      <c r="H101" s="107"/>
      <c r="I101" s="107"/>
      <c r="J101" s="107"/>
      <c r="K101" s="123"/>
      <c r="L101" s="107"/>
      <c r="M101" s="107"/>
      <c r="N101" s="107"/>
      <c r="O101" s="107"/>
      <c r="P101" s="107"/>
      <c r="Q101" s="107"/>
      <c r="R101" s="107"/>
      <c r="S101" s="107"/>
      <c r="T101" s="107"/>
      <c r="U101" s="107"/>
      <c r="V101" s="107"/>
      <c r="W101" s="107"/>
      <c r="X101" s="107"/>
      <c r="Y101" s="107"/>
      <c r="Z101" s="107"/>
      <c r="AA101" s="107"/>
      <c r="AB101" s="107"/>
      <c r="AC101" s="107"/>
    </row>
    <row r="102" spans="1:29" ht="15.75" customHeight="1">
      <c r="A102" s="107"/>
      <c r="B102" s="107"/>
      <c r="C102" s="107"/>
      <c r="D102" s="107"/>
      <c r="E102" s="140"/>
      <c r="F102" s="107"/>
      <c r="G102" s="107"/>
      <c r="H102" s="107"/>
      <c r="I102" s="107"/>
      <c r="J102" s="107"/>
      <c r="K102" s="123"/>
      <c r="L102" s="107"/>
      <c r="M102" s="107"/>
      <c r="N102" s="107"/>
      <c r="O102" s="107"/>
      <c r="P102" s="107"/>
      <c r="Q102" s="107"/>
      <c r="R102" s="107"/>
      <c r="S102" s="107"/>
      <c r="T102" s="107"/>
      <c r="U102" s="107"/>
      <c r="V102" s="107"/>
      <c r="W102" s="107"/>
      <c r="X102" s="107"/>
      <c r="Y102" s="107"/>
      <c r="Z102" s="107"/>
      <c r="AA102" s="107"/>
      <c r="AB102" s="107"/>
      <c r="AC102" s="107"/>
    </row>
    <row r="103" spans="1:29" ht="15.75" customHeight="1">
      <c r="A103" s="107"/>
      <c r="B103" s="107"/>
      <c r="C103" s="107"/>
      <c r="D103" s="107"/>
      <c r="E103" s="140"/>
      <c r="F103" s="107"/>
      <c r="G103" s="107"/>
      <c r="H103" s="107"/>
      <c r="I103" s="107"/>
      <c r="J103" s="107"/>
      <c r="K103" s="123"/>
      <c r="L103" s="107"/>
      <c r="M103" s="107"/>
      <c r="N103" s="107"/>
      <c r="O103" s="107"/>
      <c r="P103" s="107"/>
      <c r="Q103" s="107"/>
      <c r="R103" s="107"/>
      <c r="S103" s="107"/>
      <c r="T103" s="107"/>
      <c r="U103" s="107"/>
      <c r="V103" s="107"/>
      <c r="W103" s="107"/>
      <c r="X103" s="107"/>
      <c r="Y103" s="107"/>
      <c r="Z103" s="107"/>
      <c r="AA103" s="107"/>
      <c r="AB103" s="107"/>
      <c r="AC103" s="107"/>
    </row>
    <row r="104" spans="1:29" ht="15.75" customHeight="1">
      <c r="A104" s="107"/>
      <c r="B104" s="107"/>
      <c r="C104" s="107"/>
      <c r="D104" s="107"/>
      <c r="E104" s="140"/>
      <c r="F104" s="107"/>
      <c r="G104" s="107"/>
      <c r="H104" s="107"/>
      <c r="I104" s="107"/>
      <c r="J104" s="107"/>
      <c r="K104" s="123"/>
      <c r="L104" s="107"/>
      <c r="M104" s="107"/>
      <c r="N104" s="107"/>
      <c r="O104" s="107"/>
      <c r="P104" s="107"/>
      <c r="Q104" s="107"/>
      <c r="R104" s="107"/>
      <c r="S104" s="107"/>
      <c r="T104" s="107"/>
      <c r="U104" s="107"/>
      <c r="V104" s="107"/>
      <c r="W104" s="107"/>
      <c r="X104" s="107"/>
      <c r="Y104" s="107"/>
      <c r="Z104" s="107"/>
      <c r="AA104" s="107"/>
      <c r="AB104" s="107"/>
      <c r="AC104" s="107"/>
    </row>
    <row r="105" spans="1:29" ht="15.75" customHeight="1">
      <c r="A105" s="107"/>
      <c r="B105" s="107"/>
      <c r="C105" s="107"/>
      <c r="D105" s="107"/>
      <c r="E105" s="140"/>
      <c r="F105" s="107"/>
      <c r="G105" s="107"/>
      <c r="H105" s="107"/>
      <c r="I105" s="107"/>
      <c r="J105" s="107"/>
      <c r="K105" s="123"/>
      <c r="L105" s="107"/>
      <c r="M105" s="107"/>
      <c r="N105" s="107"/>
      <c r="O105" s="107"/>
      <c r="P105" s="107"/>
      <c r="Q105" s="107"/>
      <c r="R105" s="107"/>
      <c r="S105" s="107"/>
      <c r="T105" s="107"/>
      <c r="U105" s="107"/>
      <c r="V105" s="107"/>
      <c r="W105" s="107"/>
      <c r="X105" s="107"/>
      <c r="Y105" s="107"/>
      <c r="Z105" s="107"/>
      <c r="AA105" s="107"/>
      <c r="AB105" s="107"/>
      <c r="AC105" s="107"/>
    </row>
    <row r="106" spans="1:29" ht="15.75" customHeight="1">
      <c r="A106" s="107"/>
      <c r="B106" s="107"/>
      <c r="C106" s="107"/>
      <c r="D106" s="107"/>
      <c r="E106" s="140"/>
      <c r="F106" s="107"/>
      <c r="G106" s="107"/>
      <c r="H106" s="107"/>
      <c r="I106" s="107"/>
      <c r="J106" s="107"/>
      <c r="K106" s="123"/>
      <c r="L106" s="107"/>
      <c r="M106" s="107"/>
      <c r="N106" s="107"/>
      <c r="O106" s="107"/>
      <c r="P106" s="107"/>
      <c r="Q106" s="107"/>
      <c r="R106" s="107"/>
      <c r="S106" s="107"/>
      <c r="T106" s="107"/>
      <c r="U106" s="107"/>
      <c r="V106" s="107"/>
      <c r="W106" s="107"/>
      <c r="X106" s="107"/>
      <c r="Y106" s="107"/>
      <c r="Z106" s="107"/>
      <c r="AA106" s="107"/>
      <c r="AB106" s="107"/>
      <c r="AC106" s="107"/>
    </row>
    <row r="107" spans="1:29" ht="15.75" customHeight="1">
      <c r="A107" s="107"/>
      <c r="B107" s="107"/>
      <c r="C107" s="107"/>
      <c r="D107" s="107"/>
      <c r="E107" s="140"/>
      <c r="F107" s="107"/>
      <c r="G107" s="107"/>
      <c r="H107" s="107"/>
      <c r="I107" s="107"/>
      <c r="J107" s="107"/>
      <c r="K107" s="123"/>
      <c r="L107" s="107"/>
      <c r="M107" s="107"/>
      <c r="N107" s="107"/>
      <c r="O107" s="107"/>
      <c r="P107" s="107"/>
      <c r="Q107" s="107"/>
      <c r="R107" s="107"/>
      <c r="S107" s="107"/>
      <c r="T107" s="107"/>
      <c r="U107" s="107"/>
      <c r="V107" s="107"/>
      <c r="W107" s="107"/>
      <c r="X107" s="107"/>
      <c r="Y107" s="107"/>
      <c r="Z107" s="107"/>
      <c r="AA107" s="107"/>
      <c r="AB107" s="107"/>
      <c r="AC107" s="107"/>
    </row>
    <row r="108" spans="1:29" ht="15.75" customHeight="1">
      <c r="A108" s="107"/>
      <c r="B108" s="107"/>
      <c r="C108" s="107"/>
      <c r="D108" s="107"/>
      <c r="E108" s="140"/>
      <c r="F108" s="107"/>
      <c r="G108" s="107"/>
      <c r="H108" s="107"/>
      <c r="I108" s="107"/>
      <c r="J108" s="107"/>
      <c r="K108" s="123"/>
      <c r="L108" s="107"/>
      <c r="M108" s="107"/>
      <c r="N108" s="107"/>
      <c r="O108" s="107"/>
      <c r="P108" s="107"/>
      <c r="Q108" s="107"/>
      <c r="R108" s="107"/>
      <c r="S108" s="107"/>
      <c r="T108" s="107"/>
      <c r="U108" s="107"/>
      <c r="V108" s="107"/>
      <c r="W108" s="107"/>
      <c r="X108" s="107"/>
      <c r="Y108" s="107"/>
      <c r="Z108" s="107"/>
      <c r="AA108" s="107"/>
      <c r="AB108" s="107"/>
      <c r="AC108" s="107"/>
    </row>
    <row r="109" spans="1:29" ht="15.75" customHeight="1">
      <c r="A109" s="107"/>
      <c r="B109" s="107"/>
      <c r="C109" s="107"/>
      <c r="D109" s="107"/>
      <c r="E109" s="140"/>
      <c r="F109" s="107"/>
      <c r="G109" s="107"/>
      <c r="H109" s="107"/>
      <c r="I109" s="107"/>
      <c r="J109" s="107"/>
      <c r="K109" s="123"/>
      <c r="L109" s="107"/>
      <c r="M109" s="107"/>
      <c r="N109" s="107"/>
      <c r="O109" s="107"/>
      <c r="P109" s="107"/>
      <c r="Q109" s="107"/>
      <c r="R109" s="107"/>
      <c r="S109" s="107"/>
      <c r="T109" s="107"/>
      <c r="U109" s="107"/>
      <c r="V109" s="107"/>
      <c r="W109" s="107"/>
      <c r="X109" s="107"/>
      <c r="Y109" s="107"/>
      <c r="Z109" s="107"/>
      <c r="AA109" s="107"/>
      <c r="AB109" s="107"/>
      <c r="AC109" s="107"/>
    </row>
    <row r="110" spans="1:29" ht="15.75" customHeight="1">
      <c r="A110" s="107"/>
      <c r="B110" s="107"/>
      <c r="C110" s="107"/>
      <c r="D110" s="107"/>
      <c r="E110" s="140"/>
      <c r="F110" s="107"/>
      <c r="G110" s="107"/>
      <c r="H110" s="107"/>
      <c r="I110" s="107"/>
      <c r="J110" s="107"/>
      <c r="K110" s="123"/>
      <c r="L110" s="107"/>
      <c r="M110" s="107"/>
      <c r="N110" s="107"/>
      <c r="O110" s="107"/>
      <c r="P110" s="107"/>
      <c r="Q110" s="107"/>
      <c r="R110" s="107"/>
      <c r="S110" s="107"/>
      <c r="T110" s="107"/>
      <c r="U110" s="107"/>
      <c r="V110" s="107"/>
      <c r="W110" s="107"/>
      <c r="X110" s="107"/>
      <c r="Y110" s="107"/>
      <c r="Z110" s="107"/>
      <c r="AA110" s="107"/>
      <c r="AB110" s="107"/>
      <c r="AC110" s="107"/>
    </row>
    <row r="111" spans="1:29" ht="15.75" customHeight="1">
      <c r="A111" s="107"/>
      <c r="B111" s="107"/>
      <c r="C111" s="107"/>
      <c r="D111" s="107"/>
      <c r="E111" s="140"/>
      <c r="F111" s="107"/>
      <c r="G111" s="107"/>
      <c r="H111" s="107"/>
      <c r="I111" s="107"/>
      <c r="J111" s="107"/>
      <c r="K111" s="123"/>
      <c r="L111" s="107"/>
      <c r="M111" s="107"/>
      <c r="N111" s="107"/>
      <c r="O111" s="107"/>
      <c r="P111" s="107"/>
      <c r="Q111" s="107"/>
      <c r="R111" s="107"/>
      <c r="S111" s="107"/>
      <c r="T111" s="107"/>
      <c r="U111" s="107"/>
      <c r="V111" s="107"/>
      <c r="W111" s="107"/>
      <c r="X111" s="107"/>
      <c r="Y111" s="107"/>
      <c r="Z111" s="107"/>
      <c r="AA111" s="107"/>
      <c r="AB111" s="107"/>
      <c r="AC111" s="107"/>
    </row>
    <row r="112" spans="1:29" ht="15.75" customHeight="1">
      <c r="A112" s="107"/>
      <c r="B112" s="107"/>
      <c r="C112" s="107"/>
      <c r="D112" s="107"/>
      <c r="E112" s="140"/>
      <c r="F112" s="107"/>
      <c r="G112" s="107"/>
      <c r="H112" s="107"/>
      <c r="I112" s="107"/>
      <c r="J112" s="107"/>
      <c r="K112" s="123"/>
      <c r="L112" s="107"/>
      <c r="M112" s="107"/>
      <c r="N112" s="107"/>
      <c r="O112" s="107"/>
      <c r="P112" s="107"/>
      <c r="Q112" s="107"/>
      <c r="R112" s="107"/>
      <c r="S112" s="107"/>
      <c r="T112" s="107"/>
      <c r="U112" s="107"/>
      <c r="V112" s="107"/>
      <c r="W112" s="107"/>
      <c r="X112" s="107"/>
      <c r="Y112" s="107"/>
      <c r="Z112" s="107"/>
      <c r="AA112" s="107"/>
      <c r="AB112" s="107"/>
      <c r="AC112" s="107"/>
    </row>
    <row r="113" spans="1:29" ht="15.75" customHeight="1">
      <c r="A113" s="107"/>
      <c r="B113" s="107"/>
      <c r="C113" s="107"/>
      <c r="D113" s="107"/>
      <c r="E113" s="140"/>
      <c r="F113" s="107"/>
      <c r="G113" s="107"/>
      <c r="H113" s="107"/>
      <c r="I113" s="107"/>
      <c r="J113" s="107"/>
      <c r="K113" s="123"/>
      <c r="L113" s="107"/>
      <c r="M113" s="107"/>
      <c r="N113" s="107"/>
      <c r="O113" s="107"/>
      <c r="P113" s="107"/>
      <c r="Q113" s="107"/>
      <c r="R113" s="107"/>
      <c r="S113" s="107"/>
      <c r="T113" s="107"/>
      <c r="U113" s="107"/>
      <c r="V113" s="107"/>
      <c r="W113" s="107"/>
      <c r="X113" s="107"/>
      <c r="Y113" s="107"/>
      <c r="Z113" s="107"/>
      <c r="AA113" s="107"/>
      <c r="AB113" s="107"/>
      <c r="AC113" s="107"/>
    </row>
    <row r="114" spans="1:29" ht="15.75" customHeight="1">
      <c r="A114" s="107"/>
      <c r="B114" s="107"/>
      <c r="C114" s="107"/>
      <c r="D114" s="107"/>
      <c r="E114" s="140"/>
      <c r="F114" s="107"/>
      <c r="G114" s="107"/>
      <c r="H114" s="107"/>
      <c r="I114" s="107"/>
      <c r="J114" s="107"/>
      <c r="K114" s="123"/>
      <c r="L114" s="107"/>
      <c r="M114" s="107"/>
      <c r="N114" s="107"/>
      <c r="O114" s="107"/>
      <c r="P114" s="107"/>
      <c r="Q114" s="107"/>
      <c r="R114" s="107"/>
      <c r="S114" s="107"/>
      <c r="T114" s="107"/>
      <c r="U114" s="107"/>
      <c r="V114" s="107"/>
      <c r="W114" s="107"/>
      <c r="X114" s="107"/>
      <c r="Y114" s="107"/>
      <c r="Z114" s="107"/>
      <c r="AA114" s="107"/>
      <c r="AB114" s="107"/>
      <c r="AC114" s="107"/>
    </row>
    <row r="115" spans="1:29" ht="15.75" customHeight="1">
      <c r="A115" s="107"/>
      <c r="B115" s="107"/>
      <c r="C115" s="107"/>
      <c r="D115" s="107"/>
      <c r="E115" s="140"/>
      <c r="F115" s="107"/>
      <c r="G115" s="107"/>
      <c r="H115" s="107"/>
      <c r="I115" s="107"/>
      <c r="J115" s="107"/>
      <c r="K115" s="123"/>
      <c r="L115" s="107"/>
      <c r="M115" s="107"/>
      <c r="N115" s="107"/>
      <c r="O115" s="107"/>
      <c r="P115" s="107"/>
      <c r="Q115" s="107"/>
      <c r="R115" s="107"/>
      <c r="S115" s="107"/>
      <c r="T115" s="107"/>
      <c r="U115" s="107"/>
      <c r="V115" s="107"/>
      <c r="W115" s="107"/>
      <c r="X115" s="107"/>
      <c r="Y115" s="107"/>
      <c r="Z115" s="107"/>
      <c r="AA115" s="107"/>
      <c r="AB115" s="107"/>
      <c r="AC115" s="107"/>
    </row>
    <row r="116" spans="1:29" ht="15.75" customHeight="1">
      <c r="A116" s="107"/>
      <c r="B116" s="107"/>
      <c r="C116" s="107"/>
      <c r="D116" s="107"/>
      <c r="E116" s="140"/>
      <c r="F116" s="107"/>
      <c r="G116" s="107"/>
      <c r="H116" s="107"/>
      <c r="I116" s="107"/>
      <c r="J116" s="107"/>
      <c r="K116" s="123"/>
      <c r="L116" s="107"/>
      <c r="M116" s="107"/>
      <c r="N116" s="107"/>
      <c r="O116" s="107"/>
      <c r="P116" s="107"/>
      <c r="Q116" s="107"/>
      <c r="R116" s="107"/>
      <c r="S116" s="107"/>
      <c r="T116" s="107"/>
      <c r="U116" s="107"/>
      <c r="V116" s="107"/>
      <c r="W116" s="107"/>
      <c r="X116" s="107"/>
      <c r="Y116" s="107"/>
      <c r="Z116" s="107"/>
      <c r="AA116" s="107"/>
      <c r="AB116" s="107"/>
      <c r="AC116" s="107"/>
    </row>
    <row r="117" spans="1:29" ht="15.75" customHeight="1">
      <c r="A117" s="107"/>
      <c r="B117" s="107"/>
      <c r="C117" s="107"/>
      <c r="D117" s="107"/>
      <c r="E117" s="140"/>
      <c r="F117" s="107"/>
      <c r="G117" s="107"/>
      <c r="H117" s="107"/>
      <c r="I117" s="107"/>
      <c r="J117" s="107"/>
      <c r="K117" s="123"/>
      <c r="L117" s="107"/>
      <c r="M117" s="107"/>
      <c r="N117" s="107"/>
      <c r="O117" s="107"/>
      <c r="P117" s="107"/>
      <c r="Q117" s="107"/>
      <c r="R117" s="107"/>
      <c r="S117" s="107"/>
      <c r="T117" s="107"/>
      <c r="U117" s="107"/>
      <c r="V117" s="107"/>
      <c r="W117" s="107"/>
      <c r="X117" s="107"/>
      <c r="Y117" s="107"/>
      <c r="Z117" s="107"/>
      <c r="AA117" s="107"/>
      <c r="AB117" s="107"/>
      <c r="AC117" s="107"/>
    </row>
    <row r="118" spans="1:29" ht="15.75" customHeight="1">
      <c r="A118" s="107"/>
      <c r="B118" s="107"/>
      <c r="C118" s="107"/>
      <c r="D118" s="107"/>
      <c r="E118" s="140"/>
      <c r="F118" s="107"/>
      <c r="G118" s="107"/>
      <c r="H118" s="107"/>
      <c r="I118" s="107"/>
      <c r="J118" s="107"/>
      <c r="K118" s="123"/>
      <c r="L118" s="107"/>
      <c r="M118" s="107"/>
      <c r="N118" s="107"/>
      <c r="O118" s="107"/>
      <c r="P118" s="107"/>
      <c r="Q118" s="107"/>
      <c r="R118" s="107"/>
      <c r="S118" s="107"/>
      <c r="T118" s="107"/>
      <c r="U118" s="107"/>
      <c r="V118" s="107"/>
      <c r="W118" s="107"/>
      <c r="X118" s="107"/>
      <c r="Y118" s="107"/>
      <c r="Z118" s="107"/>
      <c r="AA118" s="107"/>
      <c r="AB118" s="107"/>
      <c r="AC118" s="107"/>
    </row>
    <row r="119" spans="1:29" ht="15.75" customHeight="1">
      <c r="A119" s="107"/>
      <c r="B119" s="107"/>
      <c r="C119" s="107"/>
      <c r="D119" s="107"/>
      <c r="E119" s="140"/>
      <c r="F119" s="107"/>
      <c r="G119" s="107"/>
      <c r="H119" s="107"/>
      <c r="I119" s="107"/>
      <c r="J119" s="107"/>
      <c r="K119" s="123"/>
      <c r="L119" s="107"/>
      <c r="M119" s="107"/>
      <c r="N119" s="107"/>
      <c r="O119" s="107"/>
      <c r="P119" s="107"/>
      <c r="Q119" s="107"/>
      <c r="R119" s="107"/>
      <c r="S119" s="107"/>
      <c r="T119" s="107"/>
      <c r="U119" s="107"/>
      <c r="V119" s="107"/>
      <c r="W119" s="107"/>
      <c r="X119" s="107"/>
      <c r="Y119" s="107"/>
      <c r="Z119" s="107"/>
      <c r="AA119" s="107"/>
      <c r="AB119" s="107"/>
      <c r="AC119" s="107"/>
    </row>
    <row r="120" spans="1:29" ht="15.75" customHeight="1">
      <c r="A120" s="107"/>
      <c r="B120" s="107"/>
      <c r="C120" s="107"/>
      <c r="D120" s="107"/>
      <c r="E120" s="140"/>
      <c r="F120" s="107"/>
      <c r="G120" s="107"/>
      <c r="H120" s="107"/>
      <c r="I120" s="107"/>
      <c r="J120" s="107"/>
      <c r="K120" s="123"/>
      <c r="L120" s="107"/>
      <c r="M120" s="107"/>
      <c r="N120" s="107"/>
      <c r="O120" s="107"/>
      <c r="P120" s="107"/>
      <c r="Q120" s="107"/>
      <c r="R120" s="107"/>
      <c r="S120" s="107"/>
      <c r="T120" s="107"/>
      <c r="U120" s="107"/>
      <c r="V120" s="107"/>
      <c r="W120" s="107"/>
      <c r="X120" s="107"/>
      <c r="Y120" s="107"/>
      <c r="Z120" s="107"/>
      <c r="AA120" s="107"/>
      <c r="AB120" s="107"/>
      <c r="AC120" s="107"/>
    </row>
    <row r="121" spans="1:29" ht="15.75" customHeight="1">
      <c r="A121" s="107"/>
      <c r="B121" s="107"/>
      <c r="C121" s="107"/>
      <c r="D121" s="107"/>
      <c r="E121" s="140"/>
      <c r="F121" s="107"/>
      <c r="G121" s="107"/>
      <c r="H121" s="107"/>
      <c r="I121" s="107"/>
      <c r="J121" s="107"/>
      <c r="K121" s="123"/>
      <c r="L121" s="107"/>
      <c r="M121" s="107"/>
      <c r="N121" s="107"/>
      <c r="O121" s="107"/>
      <c r="P121" s="107"/>
      <c r="Q121" s="107"/>
      <c r="R121" s="107"/>
      <c r="S121" s="107"/>
      <c r="T121" s="107"/>
      <c r="U121" s="107"/>
      <c r="V121" s="107"/>
      <c r="W121" s="107"/>
      <c r="X121" s="107"/>
      <c r="Y121" s="107"/>
      <c r="Z121" s="107"/>
      <c r="AA121" s="107"/>
      <c r="AB121" s="107"/>
      <c r="AC121" s="107"/>
    </row>
    <row r="122" spans="1:29" ht="15.75" customHeight="1">
      <c r="A122" s="107"/>
      <c r="B122" s="107"/>
      <c r="C122" s="107"/>
      <c r="D122" s="107"/>
      <c r="E122" s="140"/>
      <c r="F122" s="107"/>
      <c r="G122" s="107"/>
      <c r="H122" s="107"/>
      <c r="I122" s="107"/>
      <c r="J122" s="107"/>
      <c r="K122" s="123"/>
      <c r="L122" s="107"/>
      <c r="M122" s="107"/>
      <c r="N122" s="107"/>
      <c r="O122" s="107"/>
      <c r="P122" s="107"/>
      <c r="Q122" s="107"/>
      <c r="R122" s="107"/>
      <c r="S122" s="107"/>
      <c r="T122" s="107"/>
      <c r="U122" s="107"/>
      <c r="V122" s="107"/>
      <c r="W122" s="107"/>
      <c r="X122" s="107"/>
      <c r="Y122" s="107"/>
      <c r="Z122" s="107"/>
      <c r="AA122" s="107"/>
      <c r="AB122" s="107"/>
      <c r="AC122" s="107"/>
    </row>
    <row r="123" spans="1:29" ht="15.75" customHeight="1">
      <c r="A123" s="107"/>
      <c r="B123" s="107"/>
      <c r="C123" s="107"/>
      <c r="D123" s="107"/>
      <c r="E123" s="140"/>
      <c r="F123" s="107"/>
      <c r="G123" s="107"/>
      <c r="H123" s="107"/>
      <c r="I123" s="107"/>
      <c r="J123" s="107"/>
      <c r="K123" s="123"/>
      <c r="L123" s="107"/>
      <c r="M123" s="107"/>
      <c r="N123" s="107"/>
      <c r="O123" s="107"/>
      <c r="P123" s="107"/>
      <c r="Q123" s="107"/>
      <c r="R123" s="107"/>
      <c r="S123" s="107"/>
      <c r="T123" s="107"/>
      <c r="U123" s="107"/>
      <c r="V123" s="107"/>
      <c r="W123" s="107"/>
      <c r="X123" s="107"/>
      <c r="Y123" s="107"/>
      <c r="Z123" s="107"/>
      <c r="AA123" s="107"/>
      <c r="AB123" s="107"/>
      <c r="AC123" s="107"/>
    </row>
    <row r="124" spans="1:29" ht="15.75" customHeight="1">
      <c r="A124" s="107"/>
      <c r="B124" s="107"/>
      <c r="C124" s="107"/>
      <c r="D124" s="107"/>
      <c r="E124" s="140"/>
      <c r="F124" s="107"/>
      <c r="G124" s="107"/>
      <c r="H124" s="107"/>
      <c r="I124" s="107"/>
      <c r="J124" s="107"/>
      <c r="K124" s="123"/>
      <c r="L124" s="107"/>
      <c r="M124" s="107"/>
      <c r="N124" s="107"/>
      <c r="O124" s="107"/>
      <c r="P124" s="107"/>
      <c r="Q124" s="107"/>
      <c r="R124" s="107"/>
      <c r="S124" s="107"/>
      <c r="T124" s="107"/>
      <c r="U124" s="107"/>
      <c r="V124" s="107"/>
      <c r="W124" s="107"/>
      <c r="X124" s="107"/>
      <c r="Y124" s="107"/>
      <c r="Z124" s="107"/>
      <c r="AA124" s="107"/>
      <c r="AB124" s="107"/>
      <c r="AC124" s="107"/>
    </row>
    <row r="125" spans="1:29" ht="15.75" customHeight="1">
      <c r="A125" s="107"/>
      <c r="B125" s="107"/>
      <c r="C125" s="107"/>
      <c r="D125" s="107"/>
      <c r="E125" s="140"/>
      <c r="F125" s="107"/>
      <c r="G125" s="107"/>
      <c r="H125" s="107"/>
      <c r="I125" s="107"/>
      <c r="J125" s="107"/>
      <c r="K125" s="123"/>
      <c r="L125" s="107"/>
      <c r="M125" s="107"/>
      <c r="N125" s="107"/>
      <c r="O125" s="107"/>
      <c r="P125" s="107"/>
      <c r="Q125" s="107"/>
      <c r="R125" s="107"/>
      <c r="S125" s="107"/>
      <c r="T125" s="107"/>
      <c r="U125" s="107"/>
      <c r="V125" s="107"/>
      <c r="W125" s="107"/>
      <c r="X125" s="107"/>
      <c r="Y125" s="107"/>
      <c r="Z125" s="107"/>
      <c r="AA125" s="107"/>
      <c r="AB125" s="107"/>
      <c r="AC125" s="107"/>
    </row>
    <row r="126" spans="1:29" ht="15.75" customHeight="1">
      <c r="A126" s="107"/>
      <c r="B126" s="107"/>
      <c r="C126" s="107"/>
      <c r="D126" s="107"/>
      <c r="E126" s="140"/>
      <c r="F126" s="107"/>
      <c r="G126" s="107"/>
      <c r="H126" s="107"/>
      <c r="I126" s="107"/>
      <c r="J126" s="107"/>
      <c r="K126" s="123"/>
      <c r="L126" s="107"/>
      <c r="M126" s="107"/>
      <c r="N126" s="107"/>
      <c r="O126" s="107"/>
      <c r="P126" s="107"/>
      <c r="Q126" s="107"/>
      <c r="R126" s="107"/>
      <c r="S126" s="107"/>
      <c r="T126" s="107"/>
      <c r="U126" s="107"/>
      <c r="V126" s="107"/>
      <c r="W126" s="107"/>
      <c r="X126" s="107"/>
      <c r="Y126" s="107"/>
      <c r="Z126" s="107"/>
      <c r="AA126" s="107"/>
      <c r="AB126" s="107"/>
      <c r="AC126" s="107"/>
    </row>
    <row r="127" spans="1:29" ht="15.75" customHeight="1">
      <c r="A127" s="107"/>
      <c r="B127" s="107"/>
      <c r="C127" s="107"/>
      <c r="D127" s="107"/>
      <c r="E127" s="140"/>
      <c r="F127" s="107"/>
      <c r="G127" s="107"/>
      <c r="H127" s="107"/>
      <c r="I127" s="107"/>
      <c r="J127" s="107"/>
      <c r="K127" s="123"/>
      <c r="L127" s="107"/>
      <c r="M127" s="107"/>
      <c r="N127" s="107"/>
      <c r="O127" s="107"/>
      <c r="P127" s="107"/>
      <c r="Q127" s="107"/>
      <c r="R127" s="107"/>
      <c r="S127" s="107"/>
      <c r="T127" s="107"/>
      <c r="U127" s="107"/>
      <c r="V127" s="107"/>
      <c r="W127" s="107"/>
      <c r="X127" s="107"/>
      <c r="Y127" s="107"/>
      <c r="Z127" s="107"/>
      <c r="AA127" s="107"/>
      <c r="AB127" s="107"/>
      <c r="AC127" s="107"/>
    </row>
    <row r="128" spans="1:29" ht="15.75" customHeight="1">
      <c r="A128" s="107"/>
      <c r="B128" s="107"/>
      <c r="C128" s="107"/>
      <c r="D128" s="107"/>
      <c r="E128" s="140"/>
      <c r="F128" s="107"/>
      <c r="G128" s="107"/>
      <c r="H128" s="107"/>
      <c r="I128" s="107"/>
      <c r="J128" s="107"/>
      <c r="K128" s="123"/>
      <c r="L128" s="107"/>
      <c r="M128" s="107"/>
      <c r="N128" s="107"/>
      <c r="O128" s="107"/>
      <c r="P128" s="107"/>
      <c r="Q128" s="107"/>
      <c r="R128" s="107"/>
      <c r="S128" s="107"/>
      <c r="T128" s="107"/>
      <c r="U128" s="107"/>
      <c r="V128" s="107"/>
      <c r="W128" s="107"/>
      <c r="X128" s="107"/>
      <c r="Y128" s="107"/>
      <c r="Z128" s="107"/>
      <c r="AA128" s="107"/>
      <c r="AB128" s="107"/>
      <c r="AC128" s="107"/>
    </row>
    <row r="129" spans="1:29" ht="15.75" customHeight="1">
      <c r="A129" s="107"/>
      <c r="B129" s="107"/>
      <c r="C129" s="107"/>
      <c r="D129" s="107"/>
      <c r="E129" s="140"/>
      <c r="F129" s="107"/>
      <c r="G129" s="107"/>
      <c r="H129" s="107"/>
      <c r="I129" s="107"/>
      <c r="J129" s="107"/>
      <c r="K129" s="123"/>
      <c r="L129" s="107"/>
      <c r="M129" s="107"/>
      <c r="N129" s="107"/>
      <c r="O129" s="107"/>
      <c r="P129" s="107"/>
      <c r="Q129" s="107"/>
      <c r="R129" s="107"/>
      <c r="S129" s="107"/>
      <c r="T129" s="107"/>
      <c r="U129" s="107"/>
      <c r="V129" s="107"/>
      <c r="W129" s="107"/>
      <c r="X129" s="107"/>
      <c r="Y129" s="107"/>
      <c r="Z129" s="107"/>
      <c r="AA129" s="107"/>
      <c r="AB129" s="107"/>
      <c r="AC129" s="107"/>
    </row>
    <row r="130" spans="1:29" ht="15.75" customHeight="1">
      <c r="A130" s="107"/>
      <c r="B130" s="107"/>
      <c r="C130" s="107"/>
      <c r="D130" s="107"/>
      <c r="E130" s="140"/>
      <c r="F130" s="107"/>
      <c r="G130" s="107"/>
      <c r="H130" s="107"/>
      <c r="I130" s="107"/>
      <c r="J130" s="107"/>
      <c r="K130" s="123"/>
      <c r="L130" s="107"/>
      <c r="M130" s="107"/>
      <c r="N130" s="107"/>
      <c r="O130" s="107"/>
      <c r="P130" s="107"/>
      <c r="Q130" s="107"/>
      <c r="R130" s="107"/>
      <c r="S130" s="107"/>
      <c r="T130" s="107"/>
      <c r="U130" s="107"/>
      <c r="V130" s="107"/>
      <c r="W130" s="107"/>
      <c r="X130" s="107"/>
      <c r="Y130" s="107"/>
      <c r="Z130" s="107"/>
      <c r="AA130" s="107"/>
      <c r="AB130" s="107"/>
      <c r="AC130" s="107"/>
    </row>
    <row r="131" spans="1:29" ht="15.75" customHeight="1">
      <c r="A131" s="107"/>
      <c r="B131" s="107"/>
      <c r="C131" s="107"/>
      <c r="D131" s="107"/>
      <c r="E131" s="140"/>
      <c r="F131" s="107"/>
      <c r="G131" s="107"/>
      <c r="H131" s="107"/>
      <c r="I131" s="107"/>
      <c r="J131" s="107"/>
      <c r="K131" s="123"/>
      <c r="L131" s="107"/>
      <c r="M131" s="107"/>
      <c r="N131" s="107"/>
      <c r="O131" s="107"/>
      <c r="P131" s="107"/>
      <c r="Q131" s="107"/>
      <c r="R131" s="107"/>
      <c r="S131" s="107"/>
      <c r="T131" s="107"/>
      <c r="U131" s="107"/>
      <c r="V131" s="107"/>
      <c r="W131" s="107"/>
      <c r="X131" s="107"/>
      <c r="Y131" s="107"/>
      <c r="Z131" s="107"/>
      <c r="AA131" s="107"/>
      <c r="AB131" s="107"/>
      <c r="AC131" s="107"/>
    </row>
    <row r="132" spans="1:29" ht="15.75" customHeight="1">
      <c r="A132" s="107"/>
      <c r="B132" s="107"/>
      <c r="C132" s="107"/>
      <c r="D132" s="107"/>
      <c r="E132" s="140"/>
      <c r="F132" s="107"/>
      <c r="G132" s="107"/>
      <c r="H132" s="107"/>
      <c r="I132" s="107"/>
      <c r="J132" s="107"/>
      <c r="K132" s="123"/>
      <c r="L132" s="107"/>
      <c r="M132" s="107"/>
      <c r="N132" s="107"/>
      <c r="O132" s="107"/>
      <c r="P132" s="107"/>
      <c r="Q132" s="107"/>
      <c r="R132" s="107"/>
      <c r="S132" s="107"/>
      <c r="T132" s="107"/>
      <c r="U132" s="107"/>
      <c r="V132" s="107"/>
      <c r="W132" s="107"/>
      <c r="X132" s="107"/>
      <c r="Y132" s="107"/>
      <c r="Z132" s="107"/>
      <c r="AA132" s="107"/>
      <c r="AB132" s="107"/>
      <c r="AC132" s="107"/>
    </row>
    <row r="133" spans="1:29" ht="15.75" customHeight="1">
      <c r="A133" s="107"/>
      <c r="B133" s="107"/>
      <c r="C133" s="107"/>
      <c r="D133" s="107"/>
      <c r="E133" s="140"/>
      <c r="F133" s="107"/>
      <c r="G133" s="107"/>
      <c r="H133" s="107"/>
      <c r="I133" s="107"/>
      <c r="J133" s="107"/>
      <c r="K133" s="123"/>
      <c r="L133" s="107"/>
      <c r="M133" s="107"/>
      <c r="N133" s="107"/>
      <c r="O133" s="107"/>
      <c r="P133" s="107"/>
      <c r="Q133" s="107"/>
      <c r="R133" s="107"/>
      <c r="S133" s="107"/>
      <c r="T133" s="107"/>
      <c r="U133" s="107"/>
      <c r="V133" s="107"/>
      <c r="W133" s="107"/>
      <c r="X133" s="107"/>
      <c r="Y133" s="107"/>
      <c r="Z133" s="107"/>
      <c r="AA133" s="107"/>
      <c r="AB133" s="107"/>
      <c r="AC133" s="107"/>
    </row>
    <row r="134" spans="1:29" ht="15.75" customHeight="1">
      <c r="A134" s="107"/>
      <c r="B134" s="107"/>
      <c r="C134" s="107"/>
      <c r="D134" s="107"/>
      <c r="E134" s="140"/>
      <c r="F134" s="107"/>
      <c r="G134" s="107"/>
      <c r="H134" s="107"/>
      <c r="I134" s="107"/>
      <c r="J134" s="107"/>
      <c r="K134" s="123"/>
      <c r="L134" s="107"/>
      <c r="M134" s="107"/>
      <c r="N134" s="107"/>
      <c r="O134" s="107"/>
      <c r="P134" s="107"/>
      <c r="Q134" s="107"/>
      <c r="R134" s="107"/>
      <c r="S134" s="107"/>
      <c r="T134" s="107"/>
      <c r="U134" s="107"/>
      <c r="V134" s="107"/>
      <c r="W134" s="107"/>
      <c r="X134" s="107"/>
      <c r="Y134" s="107"/>
      <c r="Z134" s="107"/>
      <c r="AA134" s="107"/>
      <c r="AB134" s="107"/>
      <c r="AC134" s="107"/>
    </row>
    <row r="135" spans="1:29" ht="15.75" customHeight="1">
      <c r="A135" s="107"/>
      <c r="B135" s="107"/>
      <c r="C135" s="107"/>
      <c r="D135" s="107"/>
      <c r="E135" s="140"/>
      <c r="F135" s="107"/>
      <c r="G135" s="107"/>
      <c r="H135" s="107"/>
      <c r="I135" s="107"/>
      <c r="J135" s="107"/>
      <c r="K135" s="123"/>
      <c r="L135" s="107"/>
      <c r="M135" s="107"/>
      <c r="N135" s="107"/>
      <c r="O135" s="107"/>
      <c r="P135" s="107"/>
      <c r="Q135" s="107"/>
      <c r="R135" s="107"/>
      <c r="S135" s="107"/>
      <c r="T135" s="107"/>
      <c r="U135" s="107"/>
      <c r="V135" s="107"/>
      <c r="W135" s="107"/>
      <c r="X135" s="107"/>
      <c r="Y135" s="107"/>
      <c r="Z135" s="107"/>
      <c r="AA135" s="107"/>
      <c r="AB135" s="107"/>
      <c r="AC135" s="107"/>
    </row>
    <row r="136" spans="1:29" ht="15.75" customHeight="1">
      <c r="A136" s="107"/>
      <c r="B136" s="107"/>
      <c r="C136" s="107"/>
      <c r="D136" s="107"/>
      <c r="E136" s="140"/>
      <c r="F136" s="107"/>
      <c r="G136" s="107"/>
      <c r="H136" s="107"/>
      <c r="I136" s="107"/>
      <c r="J136" s="107"/>
      <c r="K136" s="123"/>
      <c r="L136" s="107"/>
      <c r="M136" s="107"/>
      <c r="N136" s="107"/>
      <c r="O136" s="107"/>
      <c r="P136" s="107"/>
      <c r="Q136" s="107"/>
      <c r="R136" s="107"/>
      <c r="S136" s="107"/>
      <c r="T136" s="107"/>
      <c r="U136" s="107"/>
      <c r="V136" s="107"/>
      <c r="W136" s="107"/>
      <c r="X136" s="107"/>
      <c r="Y136" s="107"/>
      <c r="Z136" s="107"/>
      <c r="AA136" s="107"/>
      <c r="AB136" s="107"/>
      <c r="AC136" s="107"/>
    </row>
    <row r="137" spans="1:29" ht="15.75" customHeight="1">
      <c r="A137" s="107"/>
      <c r="B137" s="107"/>
      <c r="C137" s="107"/>
      <c r="D137" s="107"/>
      <c r="E137" s="140"/>
      <c r="F137" s="107"/>
      <c r="G137" s="107"/>
      <c r="H137" s="107"/>
      <c r="I137" s="107"/>
      <c r="J137" s="107"/>
      <c r="K137" s="123"/>
      <c r="L137" s="107"/>
      <c r="M137" s="107"/>
      <c r="N137" s="107"/>
      <c r="O137" s="107"/>
      <c r="P137" s="107"/>
      <c r="Q137" s="107"/>
      <c r="R137" s="107"/>
      <c r="S137" s="107"/>
      <c r="T137" s="107"/>
      <c r="U137" s="107"/>
      <c r="V137" s="107"/>
      <c r="W137" s="107"/>
      <c r="X137" s="107"/>
      <c r="Y137" s="107"/>
      <c r="Z137" s="107"/>
      <c r="AA137" s="107"/>
      <c r="AB137" s="107"/>
      <c r="AC137" s="107"/>
    </row>
    <row r="138" spans="1:29" ht="15.75" customHeight="1">
      <c r="A138" s="107"/>
      <c r="B138" s="107"/>
      <c r="C138" s="107"/>
      <c r="D138" s="107"/>
      <c r="E138" s="140"/>
      <c r="F138" s="107"/>
      <c r="G138" s="107"/>
      <c r="H138" s="107"/>
      <c r="I138" s="107"/>
      <c r="J138" s="107"/>
      <c r="K138" s="123"/>
      <c r="L138" s="107"/>
      <c r="M138" s="107"/>
      <c r="N138" s="107"/>
      <c r="O138" s="107"/>
      <c r="P138" s="107"/>
      <c r="Q138" s="107"/>
      <c r="R138" s="107"/>
      <c r="S138" s="107"/>
      <c r="T138" s="107"/>
      <c r="U138" s="107"/>
      <c r="V138" s="107"/>
      <c r="W138" s="107"/>
      <c r="X138" s="107"/>
      <c r="Y138" s="107"/>
      <c r="Z138" s="107"/>
      <c r="AA138" s="107"/>
      <c r="AB138" s="107"/>
      <c r="AC138" s="107"/>
    </row>
    <row r="139" spans="1:29" ht="15.75" customHeight="1">
      <c r="A139" s="107"/>
      <c r="B139" s="107"/>
      <c r="C139" s="107"/>
      <c r="D139" s="107"/>
      <c r="E139" s="140"/>
      <c r="F139" s="107"/>
      <c r="G139" s="107"/>
      <c r="H139" s="107"/>
      <c r="I139" s="107"/>
      <c r="J139" s="107"/>
      <c r="K139" s="123"/>
      <c r="L139" s="107"/>
      <c r="M139" s="107"/>
      <c r="N139" s="107"/>
      <c r="O139" s="107"/>
      <c r="P139" s="107"/>
      <c r="Q139" s="107"/>
      <c r="R139" s="107"/>
      <c r="S139" s="107"/>
      <c r="T139" s="107"/>
      <c r="U139" s="107"/>
      <c r="V139" s="107"/>
      <c r="W139" s="107"/>
      <c r="X139" s="107"/>
      <c r="Y139" s="107"/>
      <c r="Z139" s="107"/>
      <c r="AA139" s="107"/>
      <c r="AB139" s="107"/>
      <c r="AC139" s="107"/>
    </row>
    <row r="140" spans="1:29" ht="15.75" customHeight="1">
      <c r="A140" s="107"/>
      <c r="B140" s="107"/>
      <c r="C140" s="107"/>
      <c r="D140" s="107"/>
      <c r="E140" s="140"/>
      <c r="F140" s="107"/>
      <c r="G140" s="107"/>
      <c r="H140" s="107"/>
      <c r="I140" s="107"/>
      <c r="J140" s="107"/>
      <c r="K140" s="123"/>
      <c r="L140" s="107"/>
      <c r="M140" s="107"/>
      <c r="N140" s="107"/>
      <c r="O140" s="107"/>
      <c r="P140" s="107"/>
      <c r="Q140" s="107"/>
      <c r="R140" s="107"/>
      <c r="S140" s="107"/>
      <c r="T140" s="107"/>
      <c r="U140" s="107"/>
      <c r="V140" s="107"/>
      <c r="W140" s="107"/>
      <c r="X140" s="107"/>
      <c r="Y140" s="107"/>
      <c r="Z140" s="107"/>
      <c r="AA140" s="107"/>
      <c r="AB140" s="107"/>
      <c r="AC140" s="107"/>
    </row>
    <row r="141" spans="1:29" ht="15.75" customHeight="1">
      <c r="A141" s="107"/>
      <c r="B141" s="107"/>
      <c r="C141" s="107"/>
      <c r="D141" s="107"/>
      <c r="E141" s="140"/>
      <c r="F141" s="107"/>
      <c r="G141" s="107"/>
      <c r="H141" s="107"/>
      <c r="I141" s="107"/>
      <c r="J141" s="107"/>
      <c r="K141" s="123"/>
      <c r="L141" s="107"/>
      <c r="M141" s="107"/>
      <c r="N141" s="107"/>
      <c r="O141" s="107"/>
      <c r="P141" s="107"/>
      <c r="Q141" s="107"/>
      <c r="R141" s="107"/>
      <c r="S141" s="107"/>
      <c r="T141" s="107"/>
      <c r="U141" s="107"/>
      <c r="V141" s="107"/>
      <c r="W141" s="107"/>
      <c r="X141" s="107"/>
      <c r="Y141" s="107"/>
      <c r="Z141" s="107"/>
      <c r="AA141" s="107"/>
      <c r="AB141" s="107"/>
      <c r="AC141" s="107"/>
    </row>
    <row r="142" spans="1:29" ht="15.75" customHeight="1">
      <c r="A142" s="107"/>
      <c r="B142" s="107"/>
      <c r="C142" s="107"/>
      <c r="D142" s="107"/>
      <c r="E142" s="140"/>
      <c r="F142" s="107"/>
      <c r="G142" s="107"/>
      <c r="H142" s="107"/>
      <c r="I142" s="107"/>
      <c r="J142" s="107"/>
      <c r="K142" s="123"/>
      <c r="L142" s="107"/>
      <c r="M142" s="107"/>
      <c r="N142" s="107"/>
      <c r="O142" s="107"/>
      <c r="P142" s="107"/>
      <c r="Q142" s="107"/>
      <c r="R142" s="107"/>
      <c r="S142" s="107"/>
      <c r="T142" s="107"/>
      <c r="U142" s="107"/>
      <c r="V142" s="107"/>
      <c r="W142" s="107"/>
      <c r="X142" s="107"/>
      <c r="Y142" s="107"/>
      <c r="Z142" s="107"/>
      <c r="AA142" s="107"/>
      <c r="AB142" s="107"/>
      <c r="AC142" s="107"/>
    </row>
    <row r="143" spans="1:29" ht="15.75" customHeight="1">
      <c r="A143" s="107"/>
      <c r="B143" s="107"/>
      <c r="C143" s="107"/>
      <c r="D143" s="107"/>
      <c r="E143" s="140"/>
      <c r="F143" s="107"/>
      <c r="G143" s="107"/>
      <c r="H143" s="107"/>
      <c r="I143" s="107"/>
      <c r="J143" s="107"/>
      <c r="K143" s="123"/>
      <c r="L143" s="107"/>
      <c r="M143" s="107"/>
      <c r="N143" s="107"/>
      <c r="O143" s="107"/>
      <c r="P143" s="107"/>
      <c r="Q143" s="107"/>
      <c r="R143" s="107"/>
      <c r="S143" s="107"/>
      <c r="T143" s="107"/>
      <c r="U143" s="107"/>
      <c r="V143" s="107"/>
      <c r="W143" s="107"/>
      <c r="X143" s="107"/>
      <c r="Y143" s="107"/>
      <c r="Z143" s="107"/>
      <c r="AA143" s="107"/>
      <c r="AB143" s="107"/>
      <c r="AC143" s="107"/>
    </row>
    <row r="144" spans="1:29" ht="15.75" customHeight="1">
      <c r="A144" s="107"/>
      <c r="B144" s="107"/>
      <c r="C144" s="107"/>
      <c r="D144" s="107"/>
      <c r="E144" s="140"/>
      <c r="F144" s="107"/>
      <c r="G144" s="107"/>
      <c r="H144" s="107"/>
      <c r="I144" s="107"/>
      <c r="J144" s="107"/>
      <c r="K144" s="123"/>
      <c r="L144" s="107"/>
      <c r="M144" s="107"/>
      <c r="N144" s="107"/>
      <c r="O144" s="107"/>
      <c r="P144" s="107"/>
      <c r="Q144" s="107"/>
      <c r="R144" s="107"/>
      <c r="S144" s="107"/>
      <c r="T144" s="107"/>
      <c r="U144" s="107"/>
      <c r="V144" s="107"/>
      <c r="W144" s="107"/>
      <c r="X144" s="107"/>
      <c r="Y144" s="107"/>
      <c r="Z144" s="107"/>
      <c r="AA144" s="107"/>
      <c r="AB144" s="107"/>
      <c r="AC144" s="107"/>
    </row>
    <row r="145" spans="1:29" ht="15.75" customHeight="1">
      <c r="A145" s="107"/>
      <c r="B145" s="107"/>
      <c r="C145" s="107"/>
      <c r="D145" s="107"/>
      <c r="E145" s="140"/>
      <c r="F145" s="107"/>
      <c r="G145" s="107"/>
      <c r="H145" s="107"/>
      <c r="I145" s="107"/>
      <c r="J145" s="107"/>
      <c r="K145" s="123"/>
      <c r="L145" s="107"/>
      <c r="M145" s="107"/>
      <c r="N145" s="107"/>
      <c r="O145" s="107"/>
      <c r="P145" s="107"/>
      <c r="Q145" s="107"/>
      <c r="R145" s="107"/>
      <c r="S145" s="107"/>
      <c r="T145" s="107"/>
      <c r="U145" s="107"/>
      <c r="V145" s="107"/>
      <c r="W145" s="107"/>
      <c r="X145" s="107"/>
      <c r="Y145" s="107"/>
      <c r="Z145" s="107"/>
      <c r="AA145" s="107"/>
      <c r="AB145" s="107"/>
      <c r="AC145" s="107"/>
    </row>
    <row r="146" spans="1:29" ht="15.75" customHeight="1">
      <c r="A146" s="107"/>
      <c r="B146" s="107"/>
      <c r="C146" s="107"/>
      <c r="D146" s="107"/>
      <c r="E146" s="140"/>
      <c r="F146" s="107"/>
      <c r="G146" s="107"/>
      <c r="H146" s="107"/>
      <c r="I146" s="107"/>
      <c r="J146" s="107"/>
      <c r="K146" s="123"/>
      <c r="L146" s="107"/>
      <c r="M146" s="107"/>
      <c r="N146" s="107"/>
      <c r="O146" s="107"/>
      <c r="P146" s="107"/>
      <c r="Q146" s="107"/>
      <c r="R146" s="107"/>
      <c r="S146" s="107"/>
      <c r="T146" s="107"/>
      <c r="U146" s="107"/>
      <c r="V146" s="107"/>
      <c r="W146" s="107"/>
      <c r="X146" s="107"/>
      <c r="Y146" s="107"/>
      <c r="Z146" s="107"/>
      <c r="AA146" s="107"/>
      <c r="AB146" s="107"/>
      <c r="AC146" s="107"/>
    </row>
    <row r="147" spans="1:29" ht="15.75" customHeight="1">
      <c r="A147" s="107"/>
      <c r="B147" s="107"/>
      <c r="C147" s="107"/>
      <c r="D147" s="107"/>
      <c r="E147" s="140"/>
      <c r="F147" s="107"/>
      <c r="G147" s="107"/>
      <c r="H147" s="107"/>
      <c r="I147" s="107"/>
      <c r="J147" s="107"/>
      <c r="K147" s="123"/>
      <c r="L147" s="107"/>
      <c r="M147" s="107"/>
      <c r="N147" s="107"/>
      <c r="O147" s="107"/>
      <c r="P147" s="107"/>
      <c r="Q147" s="107"/>
      <c r="R147" s="107"/>
      <c r="S147" s="107"/>
      <c r="T147" s="107"/>
      <c r="U147" s="107"/>
      <c r="V147" s="107"/>
      <c r="W147" s="107"/>
      <c r="X147" s="107"/>
      <c r="Y147" s="107"/>
      <c r="Z147" s="107"/>
      <c r="AA147" s="107"/>
      <c r="AB147" s="107"/>
      <c r="AC147" s="107"/>
    </row>
    <row r="148" spans="1:29" ht="15.75" customHeight="1">
      <c r="A148" s="107"/>
      <c r="B148" s="107"/>
      <c r="C148" s="107"/>
      <c r="D148" s="107"/>
      <c r="E148" s="140"/>
      <c r="F148" s="107"/>
      <c r="G148" s="107"/>
      <c r="H148" s="107"/>
      <c r="I148" s="107"/>
      <c r="J148" s="107"/>
      <c r="K148" s="123"/>
      <c r="L148" s="107"/>
      <c r="M148" s="107"/>
      <c r="N148" s="107"/>
      <c r="O148" s="107"/>
      <c r="P148" s="107"/>
      <c r="Q148" s="107"/>
      <c r="R148" s="107"/>
      <c r="S148" s="107"/>
      <c r="T148" s="107"/>
      <c r="U148" s="107"/>
      <c r="V148" s="107"/>
      <c r="W148" s="107"/>
      <c r="X148" s="107"/>
      <c r="Y148" s="107"/>
      <c r="Z148" s="107"/>
      <c r="AA148" s="107"/>
      <c r="AB148" s="107"/>
      <c r="AC148" s="107"/>
    </row>
    <row r="149" spans="1:29" ht="15.75" customHeight="1">
      <c r="A149" s="107"/>
      <c r="B149" s="107"/>
      <c r="C149" s="107"/>
      <c r="D149" s="107"/>
      <c r="E149" s="140"/>
      <c r="F149" s="107"/>
      <c r="G149" s="107"/>
      <c r="H149" s="107"/>
      <c r="I149" s="107"/>
      <c r="J149" s="107"/>
      <c r="K149" s="123"/>
      <c r="L149" s="107"/>
      <c r="M149" s="107"/>
      <c r="N149" s="107"/>
      <c r="O149" s="107"/>
      <c r="P149" s="107"/>
      <c r="Q149" s="107"/>
      <c r="R149" s="107"/>
      <c r="S149" s="107"/>
      <c r="T149" s="107"/>
      <c r="U149" s="107"/>
      <c r="V149" s="107"/>
      <c r="W149" s="107"/>
      <c r="X149" s="107"/>
      <c r="Y149" s="107"/>
      <c r="Z149" s="107"/>
      <c r="AA149" s="107"/>
      <c r="AB149" s="107"/>
      <c r="AC149" s="107"/>
    </row>
    <row r="150" spans="1:29" ht="15.75" customHeight="1">
      <c r="A150" s="107"/>
      <c r="B150" s="107"/>
      <c r="C150" s="107"/>
      <c r="D150" s="107"/>
      <c r="E150" s="140"/>
      <c r="F150" s="107"/>
      <c r="G150" s="107"/>
      <c r="H150" s="107"/>
      <c r="I150" s="107"/>
      <c r="J150" s="107"/>
      <c r="K150" s="123"/>
      <c r="L150" s="107"/>
      <c r="M150" s="107"/>
      <c r="N150" s="107"/>
      <c r="O150" s="107"/>
      <c r="P150" s="107"/>
      <c r="Q150" s="107"/>
      <c r="R150" s="107"/>
      <c r="S150" s="107"/>
      <c r="T150" s="107"/>
      <c r="U150" s="107"/>
      <c r="V150" s="107"/>
      <c r="W150" s="107"/>
      <c r="X150" s="107"/>
      <c r="Y150" s="107"/>
      <c r="Z150" s="107"/>
      <c r="AA150" s="107"/>
      <c r="AB150" s="107"/>
      <c r="AC150" s="107"/>
    </row>
    <row r="151" spans="1:29" ht="15.75" customHeight="1">
      <c r="A151" s="107"/>
      <c r="B151" s="107"/>
      <c r="C151" s="107"/>
      <c r="D151" s="107"/>
      <c r="E151" s="140"/>
      <c r="F151" s="107"/>
      <c r="G151" s="107"/>
      <c r="H151" s="107"/>
      <c r="I151" s="107"/>
      <c r="J151" s="107"/>
      <c r="K151" s="123"/>
      <c r="L151" s="107"/>
      <c r="M151" s="107"/>
      <c r="N151" s="107"/>
      <c r="O151" s="107"/>
      <c r="P151" s="107"/>
      <c r="Q151" s="107"/>
      <c r="R151" s="107"/>
      <c r="S151" s="107"/>
      <c r="T151" s="107"/>
      <c r="U151" s="107"/>
      <c r="V151" s="107"/>
      <c r="W151" s="107"/>
      <c r="X151" s="107"/>
      <c r="Y151" s="107"/>
      <c r="Z151" s="107"/>
      <c r="AA151" s="107"/>
      <c r="AB151" s="107"/>
      <c r="AC151" s="107"/>
    </row>
    <row r="152" spans="1:29" ht="15.75" customHeight="1">
      <c r="A152" s="107"/>
      <c r="B152" s="107"/>
      <c r="C152" s="107"/>
      <c r="D152" s="107"/>
      <c r="E152" s="140"/>
      <c r="F152" s="107"/>
      <c r="G152" s="107"/>
      <c r="H152" s="107"/>
      <c r="I152" s="107"/>
      <c r="J152" s="107"/>
      <c r="K152" s="123"/>
      <c r="L152" s="107"/>
      <c r="M152" s="107"/>
      <c r="N152" s="107"/>
      <c r="O152" s="107"/>
      <c r="P152" s="107"/>
      <c r="Q152" s="107"/>
      <c r="R152" s="107"/>
      <c r="S152" s="107"/>
      <c r="T152" s="107"/>
      <c r="U152" s="107"/>
      <c r="V152" s="107"/>
      <c r="W152" s="107"/>
      <c r="X152" s="107"/>
      <c r="Y152" s="107"/>
      <c r="Z152" s="107"/>
      <c r="AA152" s="107"/>
      <c r="AB152" s="107"/>
      <c r="AC152" s="107"/>
    </row>
    <row r="153" spans="1:29" ht="15.75" customHeight="1">
      <c r="A153" s="107"/>
      <c r="B153" s="107"/>
      <c r="C153" s="107"/>
      <c r="D153" s="107"/>
      <c r="E153" s="140"/>
      <c r="F153" s="107"/>
      <c r="G153" s="107"/>
      <c r="H153" s="107"/>
      <c r="I153" s="107"/>
      <c r="J153" s="107"/>
      <c r="K153" s="123"/>
      <c r="L153" s="107"/>
      <c r="M153" s="107"/>
      <c r="N153" s="107"/>
      <c r="O153" s="107"/>
      <c r="P153" s="107"/>
      <c r="Q153" s="107"/>
      <c r="R153" s="107"/>
      <c r="S153" s="107"/>
      <c r="T153" s="107"/>
      <c r="U153" s="107"/>
      <c r="V153" s="107"/>
      <c r="W153" s="107"/>
      <c r="X153" s="107"/>
      <c r="Y153" s="107"/>
      <c r="Z153" s="107"/>
      <c r="AA153" s="107"/>
      <c r="AB153" s="107"/>
      <c r="AC153" s="107"/>
    </row>
    <row r="154" spans="1:29" ht="15.75" customHeight="1">
      <c r="A154" s="107"/>
      <c r="B154" s="107"/>
      <c r="C154" s="107"/>
      <c r="D154" s="107"/>
      <c r="E154" s="140"/>
      <c r="F154" s="107"/>
      <c r="G154" s="107"/>
      <c r="H154" s="107"/>
      <c r="I154" s="107"/>
      <c r="J154" s="107"/>
      <c r="K154" s="123"/>
      <c r="L154" s="107"/>
      <c r="M154" s="107"/>
      <c r="N154" s="107"/>
      <c r="O154" s="107"/>
      <c r="P154" s="107"/>
      <c r="Q154" s="107"/>
      <c r="R154" s="107"/>
      <c r="S154" s="107"/>
      <c r="T154" s="107"/>
      <c r="U154" s="107"/>
      <c r="V154" s="107"/>
      <c r="W154" s="107"/>
      <c r="X154" s="107"/>
      <c r="Y154" s="107"/>
      <c r="Z154" s="107"/>
      <c r="AA154" s="107"/>
      <c r="AB154" s="107"/>
      <c r="AC154" s="107"/>
    </row>
    <row r="155" spans="1:29" ht="15.75" customHeight="1">
      <c r="A155" s="107"/>
      <c r="B155" s="107"/>
      <c r="C155" s="107"/>
      <c r="D155" s="107"/>
      <c r="E155" s="140"/>
      <c r="F155" s="107"/>
      <c r="G155" s="107"/>
      <c r="H155" s="107"/>
      <c r="I155" s="107"/>
      <c r="J155" s="107"/>
      <c r="K155" s="123"/>
      <c r="L155" s="107"/>
      <c r="M155" s="107"/>
      <c r="N155" s="107"/>
      <c r="O155" s="107"/>
      <c r="P155" s="107"/>
      <c r="Q155" s="107"/>
      <c r="R155" s="107"/>
      <c r="S155" s="107"/>
      <c r="T155" s="107"/>
      <c r="U155" s="107"/>
      <c r="V155" s="107"/>
      <c r="W155" s="107"/>
      <c r="X155" s="107"/>
      <c r="Y155" s="107"/>
      <c r="Z155" s="107"/>
      <c r="AA155" s="107"/>
      <c r="AB155" s="107"/>
      <c r="AC155" s="107"/>
    </row>
    <row r="156" spans="1:29" ht="15.75" customHeight="1">
      <c r="A156" s="107"/>
      <c r="B156" s="107"/>
      <c r="C156" s="107"/>
      <c r="D156" s="107"/>
      <c r="E156" s="140"/>
      <c r="F156" s="107"/>
      <c r="G156" s="107"/>
      <c r="H156" s="107"/>
      <c r="I156" s="107"/>
      <c r="J156" s="107"/>
      <c r="K156" s="123"/>
      <c r="L156" s="107"/>
      <c r="M156" s="107"/>
      <c r="N156" s="107"/>
      <c r="O156" s="107"/>
      <c r="P156" s="107"/>
      <c r="Q156" s="107"/>
      <c r="R156" s="107"/>
      <c r="S156" s="107"/>
      <c r="T156" s="107"/>
      <c r="U156" s="107"/>
      <c r="V156" s="107"/>
      <c r="W156" s="107"/>
      <c r="X156" s="107"/>
      <c r="Y156" s="107"/>
      <c r="Z156" s="107"/>
      <c r="AA156" s="107"/>
      <c r="AB156" s="107"/>
      <c r="AC156" s="107"/>
    </row>
    <row r="157" spans="1:29" ht="15.75" customHeight="1">
      <c r="A157" s="107"/>
      <c r="B157" s="107"/>
      <c r="C157" s="107"/>
      <c r="D157" s="107"/>
      <c r="E157" s="140"/>
      <c r="F157" s="107"/>
      <c r="G157" s="107"/>
      <c r="H157" s="107"/>
      <c r="I157" s="107"/>
      <c r="J157" s="107"/>
      <c r="K157" s="123"/>
      <c r="L157" s="107"/>
      <c r="M157" s="107"/>
      <c r="N157" s="107"/>
      <c r="O157" s="107"/>
      <c r="P157" s="107"/>
      <c r="Q157" s="107"/>
      <c r="R157" s="107"/>
      <c r="S157" s="107"/>
      <c r="T157" s="107"/>
      <c r="U157" s="107"/>
      <c r="V157" s="107"/>
      <c r="W157" s="107"/>
      <c r="X157" s="107"/>
      <c r="Y157" s="107"/>
      <c r="Z157" s="107"/>
      <c r="AA157" s="107"/>
      <c r="AB157" s="107"/>
      <c r="AC157" s="107"/>
    </row>
    <row r="158" spans="1:29" ht="15.75" customHeight="1">
      <c r="A158" s="107"/>
      <c r="B158" s="107"/>
      <c r="C158" s="107"/>
      <c r="D158" s="107"/>
      <c r="E158" s="140"/>
      <c r="F158" s="107"/>
      <c r="G158" s="107"/>
      <c r="H158" s="107"/>
      <c r="I158" s="107"/>
      <c r="J158" s="107"/>
      <c r="K158" s="123"/>
      <c r="L158" s="107"/>
      <c r="M158" s="107"/>
      <c r="N158" s="107"/>
      <c r="O158" s="107"/>
      <c r="P158" s="107"/>
      <c r="Q158" s="107"/>
      <c r="R158" s="107"/>
      <c r="S158" s="107"/>
      <c r="T158" s="107"/>
      <c r="U158" s="107"/>
      <c r="V158" s="107"/>
      <c r="W158" s="107"/>
      <c r="X158" s="107"/>
      <c r="Y158" s="107"/>
      <c r="Z158" s="107"/>
      <c r="AA158" s="107"/>
      <c r="AB158" s="107"/>
      <c r="AC158" s="107"/>
    </row>
    <row r="159" spans="1:29" ht="15.75" customHeight="1">
      <c r="A159" s="107"/>
      <c r="B159" s="107"/>
      <c r="C159" s="107"/>
      <c r="D159" s="107"/>
      <c r="E159" s="140"/>
      <c r="F159" s="107"/>
      <c r="G159" s="107"/>
      <c r="H159" s="107"/>
      <c r="I159" s="107"/>
      <c r="J159" s="107"/>
      <c r="K159" s="123"/>
      <c r="L159" s="107"/>
      <c r="M159" s="107"/>
      <c r="N159" s="107"/>
      <c r="O159" s="107"/>
      <c r="P159" s="107"/>
      <c r="Q159" s="107"/>
      <c r="R159" s="107"/>
      <c r="S159" s="107"/>
      <c r="T159" s="107"/>
      <c r="U159" s="107"/>
      <c r="V159" s="107"/>
      <c r="W159" s="107"/>
      <c r="X159" s="107"/>
      <c r="Y159" s="107"/>
      <c r="Z159" s="107"/>
      <c r="AA159" s="107"/>
      <c r="AB159" s="107"/>
      <c r="AC159" s="107"/>
    </row>
    <row r="160" spans="1:29" ht="15.75" customHeight="1">
      <c r="A160" s="107"/>
      <c r="B160" s="107"/>
      <c r="C160" s="107"/>
      <c r="D160" s="107"/>
      <c r="E160" s="140"/>
      <c r="F160" s="107"/>
      <c r="G160" s="107"/>
      <c r="H160" s="107"/>
      <c r="I160" s="107"/>
      <c r="J160" s="107"/>
      <c r="K160" s="123"/>
      <c r="L160" s="107"/>
      <c r="M160" s="107"/>
      <c r="N160" s="107"/>
      <c r="O160" s="107"/>
      <c r="P160" s="107"/>
      <c r="Q160" s="107"/>
      <c r="R160" s="107"/>
      <c r="S160" s="107"/>
      <c r="T160" s="107"/>
      <c r="U160" s="107"/>
      <c r="V160" s="107"/>
      <c r="W160" s="107"/>
      <c r="X160" s="107"/>
      <c r="Y160" s="107"/>
      <c r="Z160" s="107"/>
      <c r="AA160" s="107"/>
      <c r="AB160" s="107"/>
      <c r="AC160" s="107"/>
    </row>
    <row r="161" spans="1:29" ht="15.75" customHeight="1">
      <c r="A161" s="107"/>
      <c r="B161" s="107"/>
      <c r="C161" s="107"/>
      <c r="D161" s="107"/>
      <c r="E161" s="140"/>
      <c r="F161" s="107"/>
      <c r="G161" s="107"/>
      <c r="H161" s="107"/>
      <c r="I161" s="107"/>
      <c r="J161" s="107"/>
      <c r="K161" s="123"/>
      <c r="L161" s="107"/>
      <c r="M161" s="107"/>
      <c r="N161" s="107"/>
      <c r="O161" s="107"/>
      <c r="P161" s="107"/>
      <c r="Q161" s="107"/>
      <c r="R161" s="107"/>
      <c r="S161" s="107"/>
      <c r="T161" s="107"/>
      <c r="U161" s="107"/>
      <c r="V161" s="107"/>
      <c r="W161" s="107"/>
      <c r="X161" s="107"/>
      <c r="Y161" s="107"/>
      <c r="Z161" s="107"/>
      <c r="AA161" s="107"/>
      <c r="AB161" s="107"/>
      <c r="AC161" s="107"/>
    </row>
    <row r="162" spans="1:29" ht="15.75" customHeight="1">
      <c r="A162" s="107"/>
      <c r="B162" s="107"/>
      <c r="C162" s="107"/>
      <c r="D162" s="107"/>
      <c r="E162" s="140"/>
      <c r="F162" s="107"/>
      <c r="G162" s="107"/>
      <c r="H162" s="107"/>
      <c r="I162" s="107"/>
      <c r="J162" s="107"/>
      <c r="K162" s="123"/>
      <c r="L162" s="107"/>
      <c r="M162" s="107"/>
      <c r="N162" s="107"/>
      <c r="O162" s="107"/>
      <c r="P162" s="107"/>
      <c r="Q162" s="107"/>
      <c r="R162" s="107"/>
      <c r="S162" s="107"/>
      <c r="T162" s="107"/>
      <c r="U162" s="107"/>
      <c r="V162" s="107"/>
      <c r="W162" s="107"/>
      <c r="X162" s="107"/>
      <c r="Y162" s="107"/>
      <c r="Z162" s="107"/>
      <c r="AA162" s="107"/>
      <c r="AB162" s="107"/>
      <c r="AC162" s="107"/>
    </row>
    <row r="163" spans="1:29" ht="15.75" customHeight="1">
      <c r="A163" s="107"/>
      <c r="B163" s="107"/>
      <c r="C163" s="107"/>
      <c r="D163" s="107"/>
      <c r="E163" s="140"/>
      <c r="F163" s="107"/>
      <c r="G163" s="107"/>
      <c r="H163" s="107"/>
      <c r="I163" s="107"/>
      <c r="J163" s="107"/>
      <c r="K163" s="123"/>
      <c r="L163" s="107"/>
      <c r="M163" s="107"/>
      <c r="N163" s="107"/>
      <c r="O163" s="107"/>
      <c r="P163" s="107"/>
      <c r="Q163" s="107"/>
      <c r="R163" s="107"/>
      <c r="S163" s="107"/>
      <c r="T163" s="107"/>
      <c r="U163" s="107"/>
      <c r="V163" s="107"/>
      <c r="W163" s="107"/>
      <c r="X163" s="107"/>
      <c r="Y163" s="107"/>
      <c r="Z163" s="107"/>
      <c r="AA163" s="107"/>
      <c r="AB163" s="107"/>
      <c r="AC163" s="107"/>
    </row>
    <row r="164" spans="1:29" ht="15.75" customHeight="1">
      <c r="A164" s="107"/>
      <c r="B164" s="107"/>
      <c r="C164" s="107"/>
      <c r="D164" s="107"/>
      <c r="E164" s="140"/>
      <c r="F164" s="107"/>
      <c r="G164" s="107"/>
      <c r="H164" s="107"/>
      <c r="I164" s="107"/>
      <c r="J164" s="107"/>
      <c r="K164" s="123"/>
      <c r="L164" s="107"/>
      <c r="M164" s="107"/>
      <c r="N164" s="107"/>
      <c r="O164" s="107"/>
      <c r="P164" s="107"/>
      <c r="Q164" s="107"/>
      <c r="R164" s="107"/>
      <c r="S164" s="107"/>
      <c r="T164" s="107"/>
      <c r="U164" s="107"/>
      <c r="V164" s="107"/>
      <c r="W164" s="107"/>
      <c r="X164" s="107"/>
      <c r="Y164" s="107"/>
      <c r="Z164" s="107"/>
      <c r="AA164" s="107"/>
      <c r="AB164" s="107"/>
      <c r="AC164" s="107"/>
    </row>
    <row r="165" spans="1:29" ht="15.75" customHeight="1">
      <c r="A165" s="107"/>
      <c r="B165" s="107"/>
      <c r="C165" s="107"/>
      <c r="D165" s="107"/>
      <c r="E165" s="140"/>
      <c r="F165" s="107"/>
      <c r="G165" s="107"/>
      <c r="H165" s="107"/>
      <c r="I165" s="107"/>
      <c r="J165" s="107"/>
      <c r="K165" s="123"/>
      <c r="L165" s="107"/>
      <c r="M165" s="107"/>
      <c r="N165" s="107"/>
      <c r="O165" s="107"/>
      <c r="P165" s="107"/>
      <c r="Q165" s="107"/>
      <c r="R165" s="107"/>
      <c r="S165" s="107"/>
      <c r="T165" s="107"/>
      <c r="U165" s="107"/>
      <c r="V165" s="107"/>
      <c r="W165" s="107"/>
      <c r="X165" s="107"/>
      <c r="Y165" s="107"/>
      <c r="Z165" s="107"/>
      <c r="AA165" s="107"/>
      <c r="AB165" s="107"/>
      <c r="AC165" s="107"/>
    </row>
    <row r="166" spans="1:29" ht="15.75" customHeight="1">
      <c r="A166" s="107"/>
      <c r="B166" s="107"/>
      <c r="C166" s="107"/>
      <c r="D166" s="107"/>
      <c r="E166" s="140"/>
      <c r="F166" s="107"/>
      <c r="G166" s="107"/>
      <c r="H166" s="107"/>
      <c r="I166" s="107"/>
      <c r="J166" s="107"/>
      <c r="K166" s="123"/>
      <c r="L166" s="107"/>
      <c r="M166" s="107"/>
      <c r="N166" s="107"/>
      <c r="O166" s="107"/>
      <c r="P166" s="107"/>
      <c r="Q166" s="107"/>
      <c r="R166" s="107"/>
      <c r="S166" s="107"/>
      <c r="T166" s="107"/>
      <c r="U166" s="107"/>
      <c r="V166" s="107"/>
      <c r="W166" s="107"/>
      <c r="X166" s="107"/>
      <c r="Y166" s="107"/>
      <c r="Z166" s="107"/>
      <c r="AA166" s="107"/>
      <c r="AB166" s="107"/>
      <c r="AC166" s="107"/>
    </row>
    <row r="167" spans="1:29" ht="15.75" customHeight="1">
      <c r="A167" s="107"/>
      <c r="B167" s="107"/>
      <c r="C167" s="107"/>
      <c r="D167" s="107"/>
      <c r="E167" s="140"/>
      <c r="F167" s="107"/>
      <c r="G167" s="107"/>
      <c r="H167" s="107"/>
      <c r="I167" s="107"/>
      <c r="J167" s="107"/>
      <c r="K167" s="123"/>
      <c r="L167" s="107"/>
      <c r="M167" s="107"/>
      <c r="N167" s="107"/>
      <c r="O167" s="107"/>
      <c r="P167" s="107"/>
      <c r="Q167" s="107"/>
      <c r="R167" s="107"/>
      <c r="S167" s="107"/>
      <c r="T167" s="107"/>
      <c r="U167" s="107"/>
      <c r="V167" s="107"/>
      <c r="W167" s="107"/>
      <c r="X167" s="107"/>
      <c r="Y167" s="107"/>
      <c r="Z167" s="107"/>
      <c r="AA167" s="107"/>
      <c r="AB167" s="107"/>
      <c r="AC167" s="107"/>
    </row>
    <row r="168" spans="1:29" ht="15.75" customHeight="1">
      <c r="A168" s="107"/>
      <c r="B168" s="107"/>
      <c r="C168" s="107"/>
      <c r="D168" s="107"/>
      <c r="E168" s="140"/>
      <c r="F168" s="107"/>
      <c r="G168" s="107"/>
      <c r="H168" s="107"/>
      <c r="I168" s="107"/>
      <c r="J168" s="107"/>
      <c r="K168" s="123"/>
      <c r="L168" s="107"/>
      <c r="M168" s="107"/>
      <c r="N168" s="107"/>
      <c r="O168" s="107"/>
      <c r="P168" s="107"/>
      <c r="Q168" s="107"/>
      <c r="R168" s="107"/>
      <c r="S168" s="107"/>
      <c r="T168" s="107"/>
      <c r="U168" s="107"/>
      <c r="V168" s="107"/>
      <c r="W168" s="107"/>
      <c r="X168" s="107"/>
      <c r="Y168" s="107"/>
      <c r="Z168" s="107"/>
      <c r="AA168" s="107"/>
      <c r="AB168" s="107"/>
      <c r="AC168" s="107"/>
    </row>
    <row r="169" spans="1:29" ht="15.75" customHeight="1">
      <c r="A169" s="107"/>
      <c r="B169" s="107"/>
      <c r="C169" s="107"/>
      <c r="D169" s="107"/>
      <c r="E169" s="140"/>
      <c r="F169" s="107"/>
      <c r="G169" s="107"/>
      <c r="H169" s="107"/>
      <c r="I169" s="107"/>
      <c r="J169" s="107"/>
      <c r="K169" s="123"/>
      <c r="L169" s="107"/>
      <c r="M169" s="107"/>
      <c r="N169" s="107"/>
      <c r="O169" s="107"/>
      <c r="P169" s="107"/>
      <c r="Q169" s="107"/>
      <c r="R169" s="107"/>
      <c r="S169" s="107"/>
      <c r="T169" s="107"/>
      <c r="U169" s="107"/>
      <c r="V169" s="107"/>
      <c r="W169" s="107"/>
      <c r="X169" s="107"/>
      <c r="Y169" s="107"/>
      <c r="Z169" s="107"/>
      <c r="AA169" s="107"/>
      <c r="AB169" s="107"/>
      <c r="AC169" s="107"/>
    </row>
    <row r="170" spans="1:29" ht="15.75" customHeight="1">
      <c r="A170" s="107"/>
      <c r="B170" s="107"/>
      <c r="C170" s="107"/>
      <c r="D170" s="107"/>
      <c r="E170" s="140"/>
      <c r="F170" s="107"/>
      <c r="G170" s="107"/>
      <c r="H170" s="107"/>
      <c r="I170" s="107"/>
      <c r="J170" s="107"/>
      <c r="K170" s="123"/>
      <c r="L170" s="107"/>
      <c r="M170" s="107"/>
      <c r="N170" s="107"/>
      <c r="O170" s="107"/>
      <c r="P170" s="107"/>
      <c r="Q170" s="107"/>
      <c r="R170" s="107"/>
      <c r="S170" s="107"/>
      <c r="T170" s="107"/>
      <c r="U170" s="107"/>
      <c r="V170" s="107"/>
      <c r="W170" s="107"/>
      <c r="X170" s="107"/>
      <c r="Y170" s="107"/>
      <c r="Z170" s="107"/>
      <c r="AA170" s="107"/>
      <c r="AB170" s="107"/>
      <c r="AC170" s="107"/>
    </row>
    <row r="171" spans="1:29" ht="15.75" customHeight="1">
      <c r="A171" s="107"/>
      <c r="B171" s="107"/>
      <c r="C171" s="107"/>
      <c r="D171" s="107"/>
      <c r="E171" s="140"/>
      <c r="F171" s="107"/>
      <c r="G171" s="107"/>
      <c r="H171" s="107"/>
      <c r="I171" s="107"/>
      <c r="J171" s="107"/>
      <c r="K171" s="123"/>
      <c r="L171" s="107"/>
      <c r="M171" s="107"/>
      <c r="N171" s="107"/>
      <c r="O171" s="107"/>
      <c r="P171" s="107"/>
      <c r="Q171" s="107"/>
      <c r="R171" s="107"/>
      <c r="S171" s="107"/>
      <c r="T171" s="107"/>
      <c r="U171" s="107"/>
      <c r="V171" s="107"/>
      <c r="W171" s="107"/>
      <c r="X171" s="107"/>
      <c r="Y171" s="107"/>
      <c r="Z171" s="107"/>
      <c r="AA171" s="107"/>
      <c r="AB171" s="107"/>
      <c r="AC171" s="107"/>
    </row>
    <row r="172" spans="1:29" ht="15.75" customHeight="1">
      <c r="A172" s="107"/>
      <c r="B172" s="107"/>
      <c r="C172" s="107"/>
      <c r="D172" s="107"/>
      <c r="E172" s="140"/>
      <c r="F172" s="107"/>
      <c r="G172" s="107"/>
      <c r="H172" s="107"/>
      <c r="I172" s="107"/>
      <c r="J172" s="107"/>
      <c r="K172" s="123"/>
      <c r="L172" s="107"/>
      <c r="M172" s="107"/>
      <c r="N172" s="107"/>
      <c r="O172" s="107"/>
      <c r="P172" s="107"/>
      <c r="Q172" s="107"/>
      <c r="R172" s="107"/>
      <c r="S172" s="107"/>
      <c r="T172" s="107"/>
      <c r="U172" s="107"/>
      <c r="V172" s="107"/>
      <c r="W172" s="107"/>
      <c r="X172" s="107"/>
      <c r="Y172" s="107"/>
      <c r="Z172" s="107"/>
      <c r="AA172" s="107"/>
      <c r="AB172" s="107"/>
      <c r="AC172" s="107"/>
    </row>
    <row r="173" spans="1:29" ht="15.75" customHeight="1">
      <c r="A173" s="107"/>
      <c r="B173" s="107"/>
      <c r="C173" s="107"/>
      <c r="D173" s="107"/>
      <c r="E173" s="140"/>
      <c r="F173" s="107"/>
      <c r="G173" s="107"/>
      <c r="H173" s="107"/>
      <c r="I173" s="107"/>
      <c r="J173" s="107"/>
      <c r="K173" s="123"/>
      <c r="L173" s="107"/>
      <c r="M173" s="107"/>
      <c r="N173" s="107"/>
      <c r="O173" s="107"/>
      <c r="P173" s="107"/>
      <c r="Q173" s="107"/>
      <c r="R173" s="107"/>
      <c r="S173" s="107"/>
      <c r="T173" s="107"/>
      <c r="U173" s="107"/>
      <c r="V173" s="107"/>
      <c r="W173" s="107"/>
      <c r="X173" s="107"/>
      <c r="Y173" s="107"/>
      <c r="Z173" s="107"/>
      <c r="AA173" s="107"/>
      <c r="AB173" s="107"/>
      <c r="AC173" s="107"/>
    </row>
    <row r="174" spans="1:29" ht="15.75" customHeight="1">
      <c r="A174" s="107"/>
      <c r="B174" s="107"/>
      <c r="C174" s="107"/>
      <c r="D174" s="107"/>
      <c r="E174" s="140"/>
      <c r="F174" s="107"/>
      <c r="G174" s="107"/>
      <c r="H174" s="107"/>
      <c r="I174" s="107"/>
      <c r="J174" s="107"/>
      <c r="K174" s="123"/>
      <c r="L174" s="107"/>
      <c r="M174" s="107"/>
      <c r="N174" s="107"/>
      <c r="O174" s="107"/>
      <c r="P174" s="107"/>
      <c r="Q174" s="107"/>
      <c r="R174" s="107"/>
      <c r="S174" s="107"/>
      <c r="T174" s="107"/>
      <c r="U174" s="107"/>
      <c r="V174" s="107"/>
      <c r="W174" s="107"/>
      <c r="X174" s="107"/>
      <c r="Y174" s="107"/>
      <c r="Z174" s="107"/>
      <c r="AA174" s="107"/>
      <c r="AB174" s="107"/>
      <c r="AC174" s="107"/>
    </row>
    <row r="175" spans="1:29" ht="15.75" customHeight="1">
      <c r="A175" s="107"/>
      <c r="B175" s="107"/>
      <c r="C175" s="107"/>
      <c r="D175" s="107"/>
      <c r="E175" s="140"/>
      <c r="F175" s="107"/>
      <c r="G175" s="107"/>
      <c r="H175" s="107"/>
      <c r="I175" s="107"/>
      <c r="J175" s="107"/>
      <c r="K175" s="123"/>
      <c r="L175" s="107"/>
      <c r="M175" s="107"/>
      <c r="N175" s="107"/>
      <c r="O175" s="107"/>
      <c r="P175" s="107"/>
      <c r="Q175" s="107"/>
      <c r="R175" s="107"/>
      <c r="S175" s="107"/>
      <c r="T175" s="107"/>
      <c r="U175" s="107"/>
      <c r="V175" s="107"/>
      <c r="W175" s="107"/>
      <c r="X175" s="107"/>
      <c r="Y175" s="107"/>
      <c r="Z175" s="107"/>
      <c r="AA175" s="107"/>
      <c r="AB175" s="107"/>
      <c r="AC175" s="107"/>
    </row>
    <row r="176" spans="1:29" ht="15.75" customHeight="1">
      <c r="A176" s="107"/>
      <c r="B176" s="107"/>
      <c r="C176" s="107"/>
      <c r="D176" s="107"/>
      <c r="E176" s="140"/>
      <c r="F176" s="107"/>
      <c r="G176" s="107"/>
      <c r="H176" s="107"/>
      <c r="I176" s="107"/>
      <c r="J176" s="107"/>
      <c r="K176" s="123"/>
      <c r="L176" s="107"/>
      <c r="M176" s="107"/>
      <c r="N176" s="107"/>
      <c r="O176" s="107"/>
      <c r="P176" s="107"/>
      <c r="Q176" s="107"/>
      <c r="R176" s="107"/>
      <c r="S176" s="107"/>
      <c r="T176" s="107"/>
      <c r="U176" s="107"/>
      <c r="V176" s="107"/>
      <c r="W176" s="107"/>
      <c r="X176" s="107"/>
      <c r="Y176" s="107"/>
      <c r="Z176" s="107"/>
      <c r="AA176" s="107"/>
      <c r="AB176" s="107"/>
      <c r="AC176" s="107"/>
    </row>
    <row r="177" spans="1:29" ht="15.75" customHeight="1">
      <c r="A177" s="107"/>
      <c r="B177" s="107"/>
      <c r="C177" s="107"/>
      <c r="D177" s="107"/>
      <c r="E177" s="140"/>
      <c r="F177" s="107"/>
      <c r="G177" s="107"/>
      <c r="H177" s="107"/>
      <c r="I177" s="107"/>
      <c r="J177" s="107"/>
      <c r="K177" s="123"/>
      <c r="L177" s="107"/>
      <c r="M177" s="107"/>
      <c r="N177" s="107"/>
      <c r="O177" s="107"/>
      <c r="P177" s="107"/>
      <c r="Q177" s="107"/>
      <c r="R177" s="107"/>
      <c r="S177" s="107"/>
      <c r="T177" s="107"/>
      <c r="U177" s="107"/>
      <c r="V177" s="107"/>
      <c r="W177" s="107"/>
      <c r="X177" s="107"/>
      <c r="Y177" s="107"/>
      <c r="Z177" s="107"/>
      <c r="AA177" s="107"/>
      <c r="AB177" s="107"/>
      <c r="AC177" s="107"/>
    </row>
    <row r="178" spans="1:29" ht="15.75" customHeight="1">
      <c r="A178" s="107"/>
      <c r="B178" s="107"/>
      <c r="C178" s="107"/>
      <c r="D178" s="107"/>
      <c r="E178" s="140"/>
      <c r="F178" s="107"/>
      <c r="G178" s="107"/>
      <c r="H178" s="107"/>
      <c r="I178" s="107"/>
      <c r="J178" s="107"/>
      <c r="K178" s="123"/>
      <c r="L178" s="107"/>
      <c r="M178" s="107"/>
      <c r="N178" s="107"/>
      <c r="O178" s="107"/>
      <c r="P178" s="107"/>
      <c r="Q178" s="107"/>
      <c r="R178" s="107"/>
      <c r="S178" s="107"/>
      <c r="T178" s="107"/>
      <c r="U178" s="107"/>
      <c r="V178" s="107"/>
      <c r="W178" s="107"/>
      <c r="X178" s="107"/>
      <c r="Y178" s="107"/>
      <c r="Z178" s="107"/>
      <c r="AA178" s="107"/>
      <c r="AB178" s="107"/>
      <c r="AC178" s="107"/>
    </row>
    <row r="179" spans="1:29" ht="15.75" customHeight="1">
      <c r="A179" s="107"/>
      <c r="B179" s="107"/>
      <c r="C179" s="107"/>
      <c r="D179" s="107"/>
      <c r="E179" s="140"/>
      <c r="F179" s="107"/>
      <c r="G179" s="107"/>
      <c r="H179" s="107"/>
      <c r="I179" s="107"/>
      <c r="J179" s="107"/>
      <c r="K179" s="123"/>
      <c r="L179" s="107"/>
      <c r="M179" s="107"/>
      <c r="N179" s="107"/>
      <c r="O179" s="107"/>
      <c r="P179" s="107"/>
      <c r="Q179" s="107"/>
      <c r="R179" s="107"/>
      <c r="S179" s="107"/>
      <c r="T179" s="107"/>
      <c r="U179" s="107"/>
      <c r="V179" s="107"/>
      <c r="W179" s="107"/>
      <c r="X179" s="107"/>
      <c r="Y179" s="107"/>
      <c r="Z179" s="107"/>
      <c r="AA179" s="107"/>
      <c r="AB179" s="107"/>
      <c r="AC179" s="107"/>
    </row>
    <row r="180" spans="1:29" ht="15.75" customHeight="1">
      <c r="A180" s="107"/>
      <c r="B180" s="107"/>
      <c r="C180" s="107"/>
      <c r="D180" s="107"/>
      <c r="E180" s="140"/>
      <c r="F180" s="107"/>
      <c r="G180" s="107"/>
      <c r="H180" s="107"/>
      <c r="I180" s="107"/>
      <c r="J180" s="107"/>
      <c r="K180" s="123"/>
      <c r="L180" s="107"/>
      <c r="M180" s="107"/>
      <c r="N180" s="107"/>
      <c r="O180" s="107"/>
      <c r="P180" s="107"/>
      <c r="Q180" s="107"/>
      <c r="R180" s="107"/>
      <c r="S180" s="107"/>
      <c r="T180" s="107"/>
      <c r="U180" s="107"/>
      <c r="V180" s="107"/>
      <c r="W180" s="107"/>
      <c r="X180" s="107"/>
      <c r="Y180" s="107"/>
      <c r="Z180" s="107"/>
      <c r="AA180" s="107"/>
      <c r="AB180" s="107"/>
      <c r="AC180" s="107"/>
    </row>
    <row r="181" spans="1:29" ht="15.75" customHeight="1">
      <c r="A181" s="107"/>
      <c r="B181" s="107"/>
      <c r="C181" s="107"/>
      <c r="D181" s="107"/>
      <c r="E181" s="140"/>
      <c r="F181" s="107"/>
      <c r="G181" s="107"/>
      <c r="H181" s="107"/>
      <c r="I181" s="107"/>
      <c r="J181" s="107"/>
      <c r="K181" s="123"/>
      <c r="L181" s="107"/>
      <c r="M181" s="107"/>
      <c r="N181" s="107"/>
      <c r="O181" s="107"/>
      <c r="P181" s="107"/>
      <c r="Q181" s="107"/>
      <c r="R181" s="107"/>
      <c r="S181" s="107"/>
      <c r="T181" s="107"/>
      <c r="U181" s="107"/>
      <c r="V181" s="107"/>
      <c r="W181" s="107"/>
      <c r="X181" s="107"/>
      <c r="Y181" s="107"/>
      <c r="Z181" s="107"/>
      <c r="AA181" s="107"/>
      <c r="AB181" s="107"/>
      <c r="AC181" s="107"/>
    </row>
    <row r="182" spans="1:29" ht="15.75" customHeight="1">
      <c r="A182" s="107"/>
      <c r="B182" s="107"/>
      <c r="C182" s="107"/>
      <c r="D182" s="107"/>
      <c r="E182" s="140"/>
      <c r="F182" s="107"/>
      <c r="G182" s="107"/>
      <c r="H182" s="107"/>
      <c r="I182" s="107"/>
      <c r="J182" s="107"/>
      <c r="K182" s="123"/>
      <c r="L182" s="107"/>
      <c r="M182" s="107"/>
      <c r="N182" s="107"/>
      <c r="O182" s="107"/>
      <c r="P182" s="107"/>
      <c r="Q182" s="107"/>
      <c r="R182" s="107"/>
      <c r="S182" s="107"/>
      <c r="T182" s="107"/>
      <c r="U182" s="107"/>
      <c r="V182" s="107"/>
      <c r="W182" s="107"/>
      <c r="X182" s="107"/>
      <c r="Y182" s="107"/>
      <c r="Z182" s="107"/>
      <c r="AA182" s="107"/>
      <c r="AB182" s="107"/>
      <c r="AC182" s="107"/>
    </row>
    <row r="183" spans="1:29" ht="15.75" customHeight="1">
      <c r="A183" s="107"/>
      <c r="B183" s="107"/>
      <c r="C183" s="107"/>
      <c r="D183" s="107"/>
      <c r="E183" s="140"/>
      <c r="F183" s="107"/>
      <c r="G183" s="107"/>
      <c r="H183" s="107"/>
      <c r="I183" s="107"/>
      <c r="J183" s="107"/>
      <c r="K183" s="123"/>
      <c r="L183" s="107"/>
      <c r="M183" s="107"/>
      <c r="N183" s="107"/>
      <c r="O183" s="107"/>
      <c r="P183" s="107"/>
      <c r="Q183" s="107"/>
      <c r="R183" s="107"/>
      <c r="S183" s="107"/>
      <c r="T183" s="107"/>
      <c r="U183" s="107"/>
      <c r="V183" s="107"/>
      <c r="W183" s="107"/>
      <c r="X183" s="107"/>
      <c r="Y183" s="107"/>
      <c r="Z183" s="107"/>
      <c r="AA183" s="107"/>
      <c r="AB183" s="107"/>
      <c r="AC183" s="107"/>
    </row>
    <row r="184" spans="1:29" ht="15.75" customHeight="1">
      <c r="A184" s="107"/>
      <c r="B184" s="107"/>
      <c r="C184" s="107"/>
      <c r="D184" s="107"/>
      <c r="E184" s="140"/>
      <c r="F184" s="107"/>
      <c r="G184" s="107"/>
      <c r="H184" s="107"/>
      <c r="I184" s="107"/>
      <c r="J184" s="107"/>
      <c r="K184" s="123"/>
      <c r="L184" s="107"/>
      <c r="M184" s="107"/>
      <c r="N184" s="107"/>
      <c r="O184" s="107"/>
      <c r="P184" s="107"/>
      <c r="Q184" s="107"/>
      <c r="R184" s="107"/>
      <c r="S184" s="107"/>
      <c r="T184" s="107"/>
      <c r="U184" s="107"/>
      <c r="V184" s="107"/>
      <c r="W184" s="107"/>
      <c r="X184" s="107"/>
      <c r="Y184" s="107"/>
      <c r="Z184" s="107"/>
      <c r="AA184" s="107"/>
      <c r="AB184" s="107"/>
      <c r="AC184" s="107"/>
    </row>
    <row r="185" spans="1:29" ht="15.75" customHeight="1">
      <c r="A185" s="107"/>
      <c r="B185" s="107"/>
      <c r="C185" s="107"/>
      <c r="D185" s="107"/>
      <c r="E185" s="140"/>
      <c r="F185" s="107"/>
      <c r="G185" s="107"/>
      <c r="H185" s="107"/>
      <c r="I185" s="107"/>
      <c r="J185" s="107"/>
      <c r="K185" s="123"/>
      <c r="L185" s="107"/>
      <c r="M185" s="107"/>
      <c r="N185" s="107"/>
      <c r="O185" s="107"/>
      <c r="P185" s="107"/>
      <c r="Q185" s="107"/>
      <c r="R185" s="107"/>
      <c r="S185" s="107"/>
      <c r="T185" s="107"/>
      <c r="U185" s="107"/>
      <c r="V185" s="107"/>
      <c r="W185" s="107"/>
      <c r="X185" s="107"/>
      <c r="Y185" s="107"/>
      <c r="Z185" s="107"/>
      <c r="AA185" s="107"/>
      <c r="AB185" s="107"/>
      <c r="AC185" s="107"/>
    </row>
    <row r="186" spans="1:29" ht="15.75" customHeight="1">
      <c r="A186" s="107"/>
      <c r="B186" s="107"/>
      <c r="C186" s="107"/>
      <c r="D186" s="107"/>
      <c r="E186" s="140"/>
      <c r="F186" s="107"/>
      <c r="G186" s="107"/>
      <c r="H186" s="107"/>
      <c r="I186" s="107"/>
      <c r="J186" s="107"/>
      <c r="K186" s="123"/>
      <c r="L186" s="107"/>
      <c r="M186" s="107"/>
      <c r="N186" s="107"/>
      <c r="O186" s="107"/>
      <c r="P186" s="107"/>
      <c r="Q186" s="107"/>
      <c r="R186" s="107"/>
      <c r="S186" s="107"/>
      <c r="T186" s="107"/>
      <c r="U186" s="107"/>
      <c r="V186" s="107"/>
      <c r="W186" s="107"/>
      <c r="X186" s="107"/>
      <c r="Y186" s="107"/>
      <c r="Z186" s="107"/>
      <c r="AA186" s="107"/>
      <c r="AB186" s="107"/>
      <c r="AC186" s="107"/>
    </row>
    <row r="187" spans="1:29" ht="15.75" customHeight="1">
      <c r="A187" s="107"/>
      <c r="B187" s="107"/>
      <c r="C187" s="107"/>
      <c r="D187" s="107"/>
      <c r="E187" s="140"/>
      <c r="F187" s="107"/>
      <c r="G187" s="107"/>
      <c r="H187" s="107"/>
      <c r="I187" s="107"/>
      <c r="J187" s="107"/>
      <c r="K187" s="123"/>
      <c r="L187" s="107"/>
      <c r="M187" s="107"/>
      <c r="N187" s="107"/>
      <c r="O187" s="107"/>
      <c r="P187" s="107"/>
      <c r="Q187" s="107"/>
      <c r="R187" s="107"/>
      <c r="S187" s="107"/>
      <c r="T187" s="107"/>
      <c r="U187" s="107"/>
      <c r="V187" s="107"/>
      <c r="W187" s="107"/>
      <c r="X187" s="107"/>
      <c r="Y187" s="107"/>
      <c r="Z187" s="107"/>
      <c r="AA187" s="107"/>
      <c r="AB187" s="107"/>
      <c r="AC187" s="107"/>
    </row>
    <row r="188" spans="1:29" ht="15.75" customHeight="1">
      <c r="A188" s="107"/>
      <c r="B188" s="107"/>
      <c r="C188" s="107"/>
      <c r="D188" s="107"/>
      <c r="E188" s="140"/>
      <c r="F188" s="107"/>
      <c r="G188" s="107"/>
      <c r="H188" s="107"/>
      <c r="I188" s="107"/>
      <c r="J188" s="107"/>
      <c r="K188" s="123"/>
      <c r="L188" s="107"/>
      <c r="M188" s="107"/>
      <c r="N188" s="107"/>
      <c r="O188" s="107"/>
      <c r="P188" s="107"/>
      <c r="Q188" s="107"/>
      <c r="R188" s="107"/>
      <c r="S188" s="107"/>
      <c r="T188" s="107"/>
      <c r="U188" s="107"/>
      <c r="V188" s="107"/>
      <c r="W188" s="107"/>
      <c r="X188" s="107"/>
      <c r="Y188" s="107"/>
      <c r="Z188" s="107"/>
      <c r="AA188" s="107"/>
      <c r="AB188" s="107"/>
      <c r="AC188" s="107"/>
    </row>
    <row r="189" spans="1:29" ht="15.75" customHeight="1">
      <c r="A189" s="107"/>
      <c r="B189" s="107"/>
      <c r="C189" s="107"/>
      <c r="D189" s="107"/>
      <c r="E189" s="140"/>
      <c r="F189" s="107"/>
      <c r="G189" s="107"/>
      <c r="H189" s="107"/>
      <c r="I189" s="107"/>
      <c r="J189" s="107"/>
      <c r="K189" s="123"/>
      <c r="L189" s="107"/>
      <c r="M189" s="107"/>
      <c r="N189" s="107"/>
      <c r="O189" s="107"/>
      <c r="P189" s="107"/>
      <c r="Q189" s="107"/>
      <c r="R189" s="107"/>
      <c r="S189" s="107"/>
      <c r="T189" s="107"/>
      <c r="U189" s="107"/>
      <c r="V189" s="107"/>
      <c r="W189" s="107"/>
      <c r="X189" s="107"/>
      <c r="Y189" s="107"/>
      <c r="Z189" s="107"/>
      <c r="AA189" s="107"/>
      <c r="AB189" s="107"/>
      <c r="AC189" s="107"/>
    </row>
    <row r="190" spans="1:29" ht="15.75" customHeight="1">
      <c r="A190" s="107"/>
      <c r="B190" s="107"/>
      <c r="C190" s="107"/>
      <c r="D190" s="107"/>
      <c r="E190" s="140"/>
      <c r="F190" s="107"/>
      <c r="G190" s="107"/>
      <c r="H190" s="107"/>
      <c r="I190" s="107"/>
      <c r="J190" s="107"/>
      <c r="K190" s="123"/>
      <c r="L190" s="107"/>
      <c r="M190" s="107"/>
      <c r="N190" s="107"/>
      <c r="O190" s="107"/>
      <c r="P190" s="107"/>
      <c r="Q190" s="107"/>
      <c r="R190" s="107"/>
      <c r="S190" s="107"/>
      <c r="T190" s="107"/>
      <c r="U190" s="107"/>
      <c r="V190" s="107"/>
      <c r="W190" s="107"/>
      <c r="X190" s="107"/>
      <c r="Y190" s="107"/>
      <c r="Z190" s="107"/>
      <c r="AA190" s="107"/>
      <c r="AB190" s="107"/>
      <c r="AC190" s="107"/>
    </row>
    <row r="191" spans="1:29" ht="15.75" customHeight="1">
      <c r="A191" s="107"/>
      <c r="B191" s="107"/>
      <c r="C191" s="107"/>
      <c r="D191" s="107"/>
      <c r="E191" s="140"/>
      <c r="F191" s="107"/>
      <c r="G191" s="107"/>
      <c r="H191" s="107"/>
      <c r="I191" s="107"/>
      <c r="J191" s="107"/>
      <c r="K191" s="123"/>
      <c r="L191" s="107"/>
      <c r="M191" s="107"/>
      <c r="N191" s="107"/>
      <c r="O191" s="107"/>
      <c r="P191" s="107"/>
      <c r="Q191" s="107"/>
      <c r="R191" s="107"/>
      <c r="S191" s="107"/>
      <c r="T191" s="107"/>
      <c r="U191" s="107"/>
      <c r="V191" s="107"/>
      <c r="W191" s="107"/>
      <c r="X191" s="107"/>
      <c r="Y191" s="107"/>
      <c r="Z191" s="107"/>
      <c r="AA191" s="107"/>
      <c r="AB191" s="107"/>
      <c r="AC191" s="107"/>
    </row>
    <row r="192" spans="1:29" ht="15.75" customHeight="1">
      <c r="A192" s="107"/>
      <c r="B192" s="107"/>
      <c r="C192" s="107"/>
      <c r="D192" s="107"/>
      <c r="E192" s="140"/>
      <c r="F192" s="107"/>
      <c r="G192" s="107"/>
      <c r="H192" s="107"/>
      <c r="I192" s="107"/>
      <c r="J192" s="107"/>
      <c r="K192" s="123"/>
      <c r="L192" s="107"/>
      <c r="M192" s="107"/>
      <c r="N192" s="107"/>
      <c r="O192" s="107"/>
      <c r="P192" s="107"/>
      <c r="Q192" s="107"/>
      <c r="R192" s="107"/>
      <c r="S192" s="107"/>
      <c r="T192" s="107"/>
      <c r="U192" s="107"/>
      <c r="V192" s="107"/>
      <c r="W192" s="107"/>
      <c r="X192" s="107"/>
      <c r="Y192" s="107"/>
      <c r="Z192" s="107"/>
      <c r="AA192" s="107"/>
      <c r="AB192" s="107"/>
      <c r="AC192" s="107"/>
    </row>
    <row r="193" spans="1:29" ht="15.75" customHeight="1">
      <c r="A193" s="107"/>
      <c r="B193" s="107"/>
      <c r="C193" s="107"/>
      <c r="D193" s="107"/>
      <c r="E193" s="140"/>
      <c r="F193" s="107"/>
      <c r="G193" s="107"/>
      <c r="H193" s="107"/>
      <c r="I193" s="107"/>
      <c r="J193" s="107"/>
      <c r="K193" s="123"/>
      <c r="L193" s="107"/>
      <c r="M193" s="107"/>
      <c r="N193" s="107"/>
      <c r="O193" s="107"/>
      <c r="P193" s="107"/>
      <c r="Q193" s="107"/>
      <c r="R193" s="107"/>
      <c r="S193" s="107"/>
      <c r="T193" s="107"/>
      <c r="U193" s="107"/>
      <c r="V193" s="107"/>
      <c r="W193" s="107"/>
      <c r="X193" s="107"/>
      <c r="Y193" s="107"/>
      <c r="Z193" s="107"/>
      <c r="AA193" s="107"/>
      <c r="AB193" s="107"/>
      <c r="AC193" s="107"/>
    </row>
    <row r="194" spans="1:29" ht="15.75" customHeight="1">
      <c r="A194" s="107"/>
      <c r="B194" s="107"/>
      <c r="C194" s="107"/>
      <c r="D194" s="107"/>
      <c r="E194" s="140"/>
      <c r="F194" s="107"/>
      <c r="G194" s="107"/>
      <c r="H194" s="107"/>
      <c r="I194" s="107"/>
      <c r="J194" s="107"/>
      <c r="K194" s="123"/>
      <c r="L194" s="107"/>
      <c r="M194" s="107"/>
      <c r="N194" s="107"/>
      <c r="O194" s="107"/>
      <c r="P194" s="107"/>
      <c r="Q194" s="107"/>
      <c r="R194" s="107"/>
      <c r="S194" s="107"/>
      <c r="T194" s="107"/>
      <c r="U194" s="107"/>
      <c r="V194" s="107"/>
      <c r="W194" s="107"/>
      <c r="X194" s="107"/>
      <c r="Y194" s="107"/>
      <c r="Z194" s="107"/>
      <c r="AA194" s="107"/>
      <c r="AB194" s="107"/>
      <c r="AC194" s="107"/>
    </row>
    <row r="195" spans="1:29" ht="15.75" customHeight="1">
      <c r="A195" s="107"/>
      <c r="B195" s="107"/>
      <c r="C195" s="107"/>
      <c r="D195" s="107"/>
      <c r="E195" s="140"/>
      <c r="F195" s="107"/>
      <c r="G195" s="107"/>
      <c r="H195" s="107"/>
      <c r="I195" s="107"/>
      <c r="J195" s="107"/>
      <c r="K195" s="123"/>
      <c r="L195" s="107"/>
      <c r="M195" s="107"/>
      <c r="N195" s="107"/>
      <c r="O195" s="107"/>
      <c r="P195" s="107"/>
      <c r="Q195" s="107"/>
      <c r="R195" s="107"/>
      <c r="S195" s="107"/>
      <c r="T195" s="107"/>
      <c r="U195" s="107"/>
      <c r="V195" s="107"/>
      <c r="W195" s="107"/>
      <c r="X195" s="107"/>
      <c r="Y195" s="107"/>
      <c r="Z195" s="107"/>
      <c r="AA195" s="107"/>
      <c r="AB195" s="107"/>
      <c r="AC195" s="107"/>
    </row>
    <row r="196" spans="1:29" ht="15.75" customHeight="1">
      <c r="A196" s="107"/>
      <c r="B196" s="107"/>
      <c r="C196" s="107"/>
      <c r="D196" s="107"/>
      <c r="E196" s="140"/>
      <c r="F196" s="107"/>
      <c r="G196" s="107"/>
      <c r="H196" s="107"/>
      <c r="I196" s="107"/>
      <c r="J196" s="107"/>
      <c r="K196" s="123"/>
      <c r="L196" s="107"/>
      <c r="M196" s="107"/>
      <c r="N196" s="107"/>
      <c r="O196" s="107"/>
      <c r="P196" s="107"/>
      <c r="Q196" s="107"/>
      <c r="R196" s="107"/>
      <c r="S196" s="107"/>
      <c r="T196" s="107"/>
      <c r="U196" s="107"/>
      <c r="V196" s="107"/>
      <c r="W196" s="107"/>
      <c r="X196" s="107"/>
      <c r="Y196" s="107"/>
      <c r="Z196" s="107"/>
      <c r="AA196" s="107"/>
      <c r="AB196" s="107"/>
      <c r="AC196" s="107"/>
    </row>
    <row r="197" spans="1:29" ht="15.75" customHeight="1">
      <c r="A197" s="107"/>
      <c r="B197" s="107"/>
      <c r="C197" s="107"/>
      <c r="D197" s="107"/>
      <c r="E197" s="140"/>
      <c r="F197" s="107"/>
      <c r="G197" s="107"/>
      <c r="H197" s="107"/>
      <c r="I197" s="107"/>
      <c r="J197" s="107"/>
      <c r="K197" s="123"/>
      <c r="L197" s="107"/>
      <c r="M197" s="107"/>
      <c r="N197" s="107"/>
      <c r="O197" s="107"/>
      <c r="P197" s="107"/>
      <c r="Q197" s="107"/>
      <c r="R197" s="107"/>
      <c r="S197" s="107"/>
      <c r="T197" s="107"/>
      <c r="U197" s="107"/>
      <c r="V197" s="107"/>
      <c r="W197" s="107"/>
      <c r="X197" s="107"/>
      <c r="Y197" s="107"/>
      <c r="Z197" s="107"/>
      <c r="AA197" s="107"/>
      <c r="AB197" s="107"/>
      <c r="AC197" s="107"/>
    </row>
    <row r="198" spans="1:29" ht="15.75" customHeight="1">
      <c r="A198" s="107"/>
      <c r="B198" s="107"/>
      <c r="C198" s="107"/>
      <c r="D198" s="107"/>
      <c r="E198" s="140"/>
      <c r="F198" s="107"/>
      <c r="G198" s="107"/>
      <c r="H198" s="107"/>
      <c r="I198" s="107"/>
      <c r="J198" s="107"/>
      <c r="K198" s="123"/>
      <c r="L198" s="107"/>
      <c r="M198" s="107"/>
      <c r="N198" s="107"/>
      <c r="O198" s="107"/>
      <c r="P198" s="107"/>
      <c r="Q198" s="107"/>
      <c r="R198" s="107"/>
      <c r="S198" s="107"/>
      <c r="T198" s="107"/>
      <c r="U198" s="107"/>
      <c r="V198" s="107"/>
      <c r="W198" s="107"/>
      <c r="X198" s="107"/>
      <c r="Y198" s="107"/>
      <c r="Z198" s="107"/>
      <c r="AA198" s="107"/>
      <c r="AB198" s="107"/>
      <c r="AC198" s="107"/>
    </row>
    <row r="199" spans="1:29" ht="15.75" customHeight="1">
      <c r="A199" s="107"/>
      <c r="B199" s="107"/>
      <c r="C199" s="107"/>
      <c r="D199" s="107"/>
      <c r="E199" s="140"/>
      <c r="F199" s="107"/>
      <c r="G199" s="107"/>
      <c r="H199" s="107"/>
      <c r="I199" s="107"/>
      <c r="J199" s="107"/>
      <c r="K199" s="123"/>
      <c r="L199" s="107"/>
      <c r="M199" s="107"/>
      <c r="N199" s="107"/>
      <c r="O199" s="107"/>
      <c r="P199" s="107"/>
      <c r="Q199" s="107"/>
      <c r="R199" s="107"/>
      <c r="S199" s="107"/>
      <c r="T199" s="107"/>
      <c r="U199" s="107"/>
      <c r="V199" s="107"/>
      <c r="W199" s="107"/>
      <c r="X199" s="107"/>
      <c r="Y199" s="107"/>
      <c r="Z199" s="107"/>
      <c r="AA199" s="107"/>
      <c r="AB199" s="107"/>
      <c r="AC199" s="107"/>
    </row>
    <row r="200" spans="1:29" ht="15.75" customHeight="1">
      <c r="A200" s="107"/>
      <c r="B200" s="107"/>
      <c r="C200" s="107"/>
      <c r="D200" s="107"/>
      <c r="E200" s="140"/>
      <c r="F200" s="107"/>
      <c r="G200" s="107"/>
      <c r="H200" s="107"/>
      <c r="I200" s="107"/>
      <c r="J200" s="107"/>
      <c r="K200" s="123"/>
      <c r="L200" s="107"/>
      <c r="M200" s="107"/>
      <c r="N200" s="107"/>
      <c r="O200" s="107"/>
      <c r="P200" s="107"/>
      <c r="Q200" s="107"/>
      <c r="R200" s="107"/>
      <c r="S200" s="107"/>
      <c r="T200" s="107"/>
      <c r="U200" s="107"/>
      <c r="V200" s="107"/>
      <c r="W200" s="107"/>
      <c r="X200" s="107"/>
      <c r="Y200" s="107"/>
      <c r="Z200" s="107"/>
      <c r="AA200" s="107"/>
      <c r="AB200" s="107"/>
      <c r="AC200" s="107"/>
    </row>
    <row r="201" spans="1:29" ht="15.75" customHeight="1">
      <c r="A201" s="107"/>
      <c r="B201" s="107"/>
      <c r="C201" s="107"/>
      <c r="D201" s="107"/>
      <c r="E201" s="140"/>
      <c r="F201" s="107"/>
      <c r="G201" s="107"/>
      <c r="H201" s="107"/>
      <c r="I201" s="107"/>
      <c r="J201" s="107"/>
      <c r="K201" s="123"/>
      <c r="L201" s="107"/>
      <c r="M201" s="107"/>
      <c r="N201" s="107"/>
      <c r="O201" s="107"/>
      <c r="P201" s="107"/>
      <c r="Q201" s="107"/>
      <c r="R201" s="107"/>
      <c r="S201" s="107"/>
      <c r="T201" s="107"/>
      <c r="U201" s="107"/>
      <c r="V201" s="107"/>
      <c r="W201" s="107"/>
      <c r="X201" s="107"/>
      <c r="Y201" s="107"/>
      <c r="Z201" s="107"/>
      <c r="AA201" s="107"/>
      <c r="AB201" s="107"/>
      <c r="AC201" s="107"/>
    </row>
    <row r="202" spans="1:29" ht="15.75" customHeight="1">
      <c r="A202" s="107"/>
      <c r="B202" s="107"/>
      <c r="C202" s="107"/>
      <c r="D202" s="107"/>
      <c r="E202" s="140"/>
      <c r="F202" s="107"/>
      <c r="G202" s="107"/>
      <c r="H202" s="107"/>
      <c r="I202" s="107"/>
      <c r="J202" s="107"/>
      <c r="K202" s="123"/>
      <c r="L202" s="107"/>
      <c r="M202" s="107"/>
      <c r="N202" s="107"/>
      <c r="O202" s="107"/>
      <c r="P202" s="107"/>
      <c r="Q202" s="107"/>
      <c r="R202" s="107"/>
      <c r="S202" s="107"/>
      <c r="T202" s="107"/>
      <c r="U202" s="107"/>
      <c r="V202" s="107"/>
      <c r="W202" s="107"/>
      <c r="X202" s="107"/>
      <c r="Y202" s="107"/>
      <c r="Z202" s="107"/>
      <c r="AA202" s="107"/>
      <c r="AB202" s="107"/>
      <c r="AC202" s="107"/>
    </row>
    <row r="203" spans="1:29" ht="15.75" customHeight="1">
      <c r="A203" s="107"/>
      <c r="B203" s="107"/>
      <c r="C203" s="107"/>
      <c r="D203" s="107"/>
      <c r="E203" s="140"/>
      <c r="F203" s="107"/>
      <c r="G203" s="107"/>
      <c r="H203" s="107"/>
      <c r="I203" s="107"/>
      <c r="J203" s="107"/>
      <c r="K203" s="123"/>
      <c r="L203" s="107"/>
      <c r="M203" s="107"/>
      <c r="N203" s="107"/>
      <c r="O203" s="107"/>
      <c r="P203" s="107"/>
      <c r="Q203" s="107"/>
      <c r="R203" s="107"/>
      <c r="S203" s="107"/>
      <c r="T203" s="107"/>
      <c r="U203" s="107"/>
      <c r="V203" s="107"/>
      <c r="W203" s="107"/>
      <c r="X203" s="107"/>
      <c r="Y203" s="107"/>
      <c r="Z203" s="107"/>
      <c r="AA203" s="107"/>
      <c r="AB203" s="107"/>
      <c r="AC203" s="107"/>
    </row>
    <row r="204" spans="1:29" ht="15.75" customHeight="1">
      <c r="A204" s="107"/>
      <c r="B204" s="107"/>
      <c r="C204" s="107"/>
      <c r="D204" s="107"/>
      <c r="E204" s="140"/>
      <c r="F204" s="107"/>
      <c r="G204" s="107"/>
      <c r="H204" s="107"/>
      <c r="I204" s="107"/>
      <c r="J204" s="107"/>
      <c r="K204" s="123"/>
      <c r="L204" s="107"/>
      <c r="M204" s="107"/>
      <c r="N204" s="107"/>
      <c r="O204" s="107"/>
      <c r="P204" s="107"/>
      <c r="Q204" s="107"/>
      <c r="R204" s="107"/>
      <c r="S204" s="107"/>
      <c r="T204" s="107"/>
      <c r="U204" s="107"/>
      <c r="V204" s="107"/>
      <c r="W204" s="107"/>
      <c r="X204" s="107"/>
      <c r="Y204" s="107"/>
      <c r="Z204" s="107"/>
      <c r="AA204" s="107"/>
      <c r="AB204" s="107"/>
      <c r="AC204" s="107"/>
    </row>
    <row r="205" spans="1:29" ht="15.75" customHeight="1">
      <c r="A205" s="107"/>
      <c r="B205" s="107"/>
      <c r="C205" s="107"/>
      <c r="D205" s="107"/>
      <c r="E205" s="140"/>
      <c r="F205" s="107"/>
      <c r="G205" s="107"/>
      <c r="H205" s="107"/>
      <c r="I205" s="107"/>
      <c r="J205" s="107"/>
      <c r="K205" s="123"/>
      <c r="L205" s="107"/>
      <c r="M205" s="107"/>
      <c r="N205" s="107"/>
      <c r="O205" s="107"/>
      <c r="P205" s="107"/>
      <c r="Q205" s="107"/>
      <c r="R205" s="107"/>
      <c r="S205" s="107"/>
      <c r="T205" s="107"/>
      <c r="U205" s="107"/>
      <c r="V205" s="107"/>
      <c r="W205" s="107"/>
      <c r="X205" s="107"/>
      <c r="Y205" s="107"/>
      <c r="Z205" s="107"/>
      <c r="AA205" s="107"/>
      <c r="AB205" s="107"/>
      <c r="AC205" s="107"/>
    </row>
    <row r="206" spans="1:29" ht="15.75" customHeight="1">
      <c r="A206" s="107"/>
      <c r="B206" s="107"/>
      <c r="C206" s="107"/>
      <c r="D206" s="107"/>
      <c r="E206" s="140"/>
      <c r="F206" s="107"/>
      <c r="G206" s="107"/>
      <c r="H206" s="107"/>
      <c r="I206" s="107"/>
      <c r="J206" s="107"/>
      <c r="K206" s="123"/>
      <c r="L206" s="107"/>
      <c r="M206" s="107"/>
      <c r="N206" s="107"/>
      <c r="O206" s="107"/>
      <c r="P206" s="107"/>
      <c r="Q206" s="107"/>
      <c r="R206" s="107"/>
      <c r="S206" s="107"/>
      <c r="T206" s="107"/>
      <c r="U206" s="107"/>
      <c r="V206" s="107"/>
      <c r="W206" s="107"/>
      <c r="X206" s="107"/>
      <c r="Y206" s="107"/>
      <c r="Z206" s="107"/>
      <c r="AA206" s="107"/>
      <c r="AB206" s="107"/>
      <c r="AC206" s="107"/>
    </row>
    <row r="207" spans="1:29" ht="15.75" customHeight="1">
      <c r="A207" s="107"/>
      <c r="B207" s="107"/>
      <c r="C207" s="107"/>
      <c r="D207" s="107"/>
      <c r="E207" s="140"/>
      <c r="F207" s="107"/>
      <c r="G207" s="107"/>
      <c r="H207" s="107"/>
      <c r="I207" s="107"/>
      <c r="J207" s="107"/>
      <c r="K207" s="123"/>
      <c r="L207" s="107"/>
      <c r="M207" s="107"/>
      <c r="N207" s="107"/>
      <c r="O207" s="107"/>
      <c r="P207" s="107"/>
      <c r="Q207" s="107"/>
      <c r="R207" s="107"/>
      <c r="S207" s="107"/>
      <c r="T207" s="107"/>
      <c r="U207" s="107"/>
      <c r="V207" s="107"/>
      <c r="W207" s="107"/>
      <c r="X207" s="107"/>
      <c r="Y207" s="107"/>
      <c r="Z207" s="107"/>
      <c r="AA207" s="107"/>
      <c r="AB207" s="107"/>
      <c r="AC207" s="107"/>
    </row>
    <row r="208" spans="1:29" ht="15.75" customHeight="1">
      <c r="A208" s="107"/>
      <c r="B208" s="107"/>
      <c r="C208" s="107"/>
      <c r="D208" s="107"/>
      <c r="E208" s="140"/>
      <c r="F208" s="107"/>
      <c r="G208" s="107"/>
      <c r="H208" s="107"/>
      <c r="I208" s="107"/>
      <c r="J208" s="107"/>
      <c r="K208" s="123"/>
      <c r="L208" s="107"/>
      <c r="M208" s="107"/>
      <c r="N208" s="107"/>
      <c r="O208" s="107"/>
      <c r="P208" s="107"/>
      <c r="Q208" s="107"/>
      <c r="R208" s="107"/>
      <c r="S208" s="107"/>
      <c r="T208" s="107"/>
      <c r="U208" s="107"/>
      <c r="V208" s="107"/>
      <c r="W208" s="107"/>
      <c r="X208" s="107"/>
      <c r="Y208" s="107"/>
      <c r="Z208" s="107"/>
      <c r="AA208" s="107"/>
      <c r="AB208" s="107"/>
      <c r="AC208" s="107"/>
    </row>
    <row r="209" spans="1:29" ht="15.75" customHeight="1">
      <c r="A209" s="107"/>
      <c r="B209" s="107"/>
      <c r="C209" s="107"/>
      <c r="D209" s="107"/>
      <c r="E209" s="140"/>
      <c r="F209" s="107"/>
      <c r="G209" s="107"/>
      <c r="H209" s="107"/>
      <c r="I209" s="107"/>
      <c r="J209" s="107"/>
      <c r="K209" s="123"/>
      <c r="L209" s="107"/>
      <c r="M209" s="107"/>
      <c r="N209" s="107"/>
      <c r="O209" s="107"/>
      <c r="P209" s="107"/>
      <c r="Q209" s="107"/>
      <c r="R209" s="107"/>
      <c r="S209" s="107"/>
      <c r="T209" s="107"/>
      <c r="U209" s="107"/>
      <c r="V209" s="107"/>
      <c r="W209" s="107"/>
      <c r="X209" s="107"/>
      <c r="Y209" s="107"/>
      <c r="Z209" s="107"/>
      <c r="AA209" s="107"/>
      <c r="AB209" s="107"/>
      <c r="AC209" s="107"/>
    </row>
    <row r="210" spans="1:29" ht="15.75" customHeight="1">
      <c r="A210" s="107"/>
      <c r="B210" s="107"/>
      <c r="C210" s="107"/>
      <c r="D210" s="107"/>
      <c r="E210" s="140"/>
      <c r="F210" s="107"/>
      <c r="G210" s="107"/>
      <c r="H210" s="107"/>
      <c r="I210" s="107"/>
      <c r="J210" s="107"/>
      <c r="K210" s="123"/>
      <c r="L210" s="107"/>
      <c r="M210" s="107"/>
      <c r="N210" s="107"/>
      <c r="O210" s="107"/>
      <c r="P210" s="107"/>
      <c r="Q210" s="107"/>
      <c r="R210" s="107"/>
      <c r="S210" s="107"/>
      <c r="T210" s="107"/>
      <c r="U210" s="107"/>
      <c r="V210" s="107"/>
      <c r="W210" s="107"/>
      <c r="X210" s="107"/>
      <c r="Y210" s="107"/>
      <c r="Z210" s="107"/>
      <c r="AA210" s="107"/>
      <c r="AB210" s="107"/>
      <c r="AC210" s="107"/>
    </row>
    <row r="211" spans="1:29" ht="15.75" customHeight="1">
      <c r="A211" s="107"/>
      <c r="B211" s="107"/>
      <c r="C211" s="107"/>
      <c r="D211" s="107"/>
      <c r="E211" s="140"/>
      <c r="F211" s="107"/>
      <c r="G211" s="107"/>
      <c r="H211" s="107"/>
      <c r="I211" s="107"/>
      <c r="J211" s="107"/>
      <c r="K211" s="123"/>
      <c r="L211" s="107"/>
      <c r="M211" s="107"/>
      <c r="N211" s="107"/>
      <c r="O211" s="107"/>
      <c r="P211" s="107"/>
      <c r="Q211" s="107"/>
      <c r="R211" s="107"/>
      <c r="S211" s="107"/>
      <c r="T211" s="107"/>
      <c r="U211" s="107"/>
      <c r="V211" s="107"/>
      <c r="W211" s="107"/>
      <c r="X211" s="107"/>
      <c r="Y211" s="107"/>
      <c r="Z211" s="107"/>
      <c r="AA211" s="107"/>
      <c r="AB211" s="107"/>
      <c r="AC211" s="107"/>
    </row>
    <row r="212" spans="1:29" ht="15.75" customHeight="1">
      <c r="A212" s="107"/>
      <c r="B212" s="107"/>
      <c r="C212" s="107"/>
      <c r="D212" s="107"/>
      <c r="E212" s="140"/>
      <c r="F212" s="107"/>
      <c r="G212" s="107"/>
      <c r="H212" s="107"/>
      <c r="I212" s="107"/>
      <c r="J212" s="107"/>
      <c r="K212" s="123"/>
      <c r="L212" s="107"/>
      <c r="M212" s="107"/>
      <c r="N212" s="107"/>
      <c r="O212" s="107"/>
      <c r="P212" s="107"/>
      <c r="Q212" s="107"/>
      <c r="R212" s="107"/>
      <c r="S212" s="107"/>
      <c r="T212" s="107"/>
      <c r="U212" s="107"/>
      <c r="V212" s="107"/>
      <c r="W212" s="107"/>
      <c r="X212" s="107"/>
      <c r="Y212" s="107"/>
      <c r="Z212" s="107"/>
      <c r="AA212" s="107"/>
      <c r="AB212" s="107"/>
      <c r="AC212" s="107"/>
    </row>
    <row r="213" spans="1:29" ht="15.75" customHeight="1">
      <c r="A213" s="107"/>
      <c r="B213" s="107"/>
      <c r="C213" s="107"/>
      <c r="D213" s="107"/>
      <c r="E213" s="140"/>
      <c r="F213" s="107"/>
      <c r="G213" s="107"/>
      <c r="H213" s="107"/>
      <c r="I213" s="107"/>
      <c r="J213" s="107"/>
      <c r="K213" s="123"/>
      <c r="L213" s="107"/>
      <c r="M213" s="107"/>
      <c r="N213" s="107"/>
      <c r="O213" s="107"/>
      <c r="P213" s="107"/>
      <c r="Q213" s="107"/>
      <c r="R213" s="107"/>
      <c r="S213" s="107"/>
      <c r="T213" s="107"/>
      <c r="U213" s="107"/>
      <c r="V213" s="107"/>
      <c r="W213" s="107"/>
      <c r="X213" s="107"/>
      <c r="Y213" s="107"/>
      <c r="Z213" s="107"/>
      <c r="AA213" s="107"/>
      <c r="AB213" s="107"/>
      <c r="AC213" s="107"/>
    </row>
    <row r="214" spans="1:29" ht="15.75" customHeight="1">
      <c r="A214" s="107"/>
      <c r="B214" s="107"/>
      <c r="C214" s="107"/>
      <c r="D214" s="107"/>
      <c r="E214" s="140"/>
      <c r="F214" s="107"/>
      <c r="G214" s="107"/>
      <c r="H214" s="107"/>
      <c r="I214" s="107"/>
      <c r="J214" s="107"/>
      <c r="K214" s="123"/>
      <c r="L214" s="107"/>
      <c r="M214" s="107"/>
      <c r="N214" s="107"/>
      <c r="O214" s="107"/>
      <c r="P214" s="107"/>
      <c r="Q214" s="107"/>
      <c r="R214" s="107"/>
      <c r="S214" s="107"/>
      <c r="T214" s="107"/>
      <c r="U214" s="107"/>
      <c r="V214" s="107"/>
      <c r="W214" s="107"/>
      <c r="X214" s="107"/>
      <c r="Y214" s="107"/>
      <c r="Z214" s="107"/>
      <c r="AA214" s="107"/>
      <c r="AB214" s="107"/>
      <c r="AC214" s="107"/>
    </row>
    <row r="215" spans="1:29" ht="15.75" customHeight="1">
      <c r="A215" s="107"/>
      <c r="B215" s="107"/>
      <c r="C215" s="107"/>
      <c r="D215" s="107"/>
      <c r="E215" s="140"/>
      <c r="F215" s="107"/>
      <c r="G215" s="107"/>
      <c r="H215" s="107"/>
      <c r="I215" s="107"/>
      <c r="J215" s="107"/>
      <c r="K215" s="123"/>
      <c r="L215" s="107"/>
      <c r="M215" s="107"/>
      <c r="N215" s="107"/>
      <c r="O215" s="107"/>
      <c r="P215" s="107"/>
      <c r="Q215" s="107"/>
      <c r="R215" s="107"/>
      <c r="S215" s="107"/>
      <c r="T215" s="107"/>
      <c r="U215" s="107"/>
      <c r="V215" s="107"/>
      <c r="W215" s="107"/>
      <c r="X215" s="107"/>
      <c r="Y215" s="107"/>
      <c r="Z215" s="107"/>
      <c r="AA215" s="107"/>
      <c r="AB215" s="107"/>
      <c r="AC215" s="107"/>
    </row>
    <row r="216" spans="1:29" ht="15.75" customHeight="1">
      <c r="A216" s="107"/>
      <c r="B216" s="107"/>
      <c r="C216" s="107"/>
      <c r="D216" s="107"/>
      <c r="E216" s="140"/>
      <c r="F216" s="107"/>
      <c r="G216" s="107"/>
      <c r="H216" s="107"/>
      <c r="I216" s="107"/>
      <c r="J216" s="107"/>
      <c r="K216" s="123"/>
      <c r="L216" s="107"/>
      <c r="M216" s="107"/>
      <c r="N216" s="107"/>
      <c r="O216" s="107"/>
      <c r="P216" s="107"/>
      <c r="Q216" s="107"/>
      <c r="R216" s="107"/>
      <c r="S216" s="107"/>
      <c r="T216" s="107"/>
      <c r="U216" s="107"/>
      <c r="V216" s="107"/>
      <c r="W216" s="107"/>
      <c r="X216" s="107"/>
      <c r="Y216" s="107"/>
      <c r="Z216" s="107"/>
      <c r="AA216" s="107"/>
      <c r="AB216" s="107"/>
      <c r="AC216" s="107"/>
    </row>
    <row r="217" spans="1:29" ht="15.75" customHeight="1">
      <c r="A217" s="107"/>
      <c r="B217" s="107"/>
      <c r="C217" s="107"/>
      <c r="D217" s="107"/>
      <c r="E217" s="140"/>
      <c r="F217" s="107"/>
      <c r="G217" s="107"/>
      <c r="H217" s="107"/>
      <c r="I217" s="107"/>
      <c r="J217" s="107"/>
      <c r="K217" s="123"/>
      <c r="L217" s="107"/>
      <c r="M217" s="107"/>
      <c r="N217" s="107"/>
      <c r="O217" s="107"/>
      <c r="P217" s="107"/>
      <c r="Q217" s="107"/>
      <c r="R217" s="107"/>
      <c r="S217" s="107"/>
      <c r="T217" s="107"/>
      <c r="U217" s="107"/>
      <c r="V217" s="107"/>
      <c r="W217" s="107"/>
      <c r="X217" s="107"/>
      <c r="Y217" s="107"/>
      <c r="Z217" s="107"/>
      <c r="AA217" s="107"/>
      <c r="AB217" s="107"/>
      <c r="AC217" s="107"/>
    </row>
    <row r="218" spans="1:29" ht="15.75" customHeight="1">
      <c r="A218" s="107"/>
      <c r="B218" s="107"/>
      <c r="C218" s="107"/>
      <c r="D218" s="107"/>
      <c r="E218" s="140"/>
      <c r="F218" s="107"/>
      <c r="G218" s="107"/>
      <c r="H218" s="107"/>
      <c r="I218" s="107"/>
      <c r="J218" s="107"/>
      <c r="K218" s="123"/>
      <c r="L218" s="107"/>
      <c r="M218" s="107"/>
      <c r="N218" s="107"/>
      <c r="O218" s="107"/>
      <c r="P218" s="107"/>
      <c r="Q218" s="107"/>
      <c r="R218" s="107"/>
      <c r="S218" s="107"/>
      <c r="T218" s="107"/>
      <c r="U218" s="107"/>
      <c r="V218" s="107"/>
      <c r="W218" s="107"/>
      <c r="X218" s="107"/>
      <c r="Y218" s="107"/>
      <c r="Z218" s="107"/>
      <c r="AA218" s="107"/>
      <c r="AB218" s="107"/>
      <c r="AC218" s="107"/>
    </row>
    <row r="219" spans="1:29" ht="15.75" customHeight="1">
      <c r="A219" s="107"/>
      <c r="B219" s="107"/>
      <c r="C219" s="107"/>
      <c r="D219" s="107"/>
      <c r="E219" s="140"/>
      <c r="F219" s="107"/>
      <c r="G219" s="107"/>
      <c r="H219" s="107"/>
      <c r="I219" s="107"/>
      <c r="J219" s="107"/>
      <c r="K219" s="123"/>
      <c r="L219" s="107"/>
      <c r="M219" s="107"/>
      <c r="N219" s="107"/>
      <c r="O219" s="107"/>
      <c r="P219" s="107"/>
      <c r="Q219" s="107"/>
      <c r="R219" s="107"/>
      <c r="S219" s="107"/>
      <c r="T219" s="107"/>
      <c r="U219" s="107"/>
      <c r="V219" s="107"/>
      <c r="W219" s="107"/>
      <c r="X219" s="107"/>
      <c r="Y219" s="107"/>
      <c r="Z219" s="107"/>
      <c r="AA219" s="107"/>
      <c r="AB219" s="107"/>
      <c r="AC219" s="107"/>
    </row>
    <row r="220" spans="1:29" ht="15.75" customHeight="1">
      <c r="A220" s="107"/>
      <c r="B220" s="107"/>
      <c r="C220" s="107"/>
      <c r="D220" s="107"/>
      <c r="E220" s="140"/>
      <c r="F220" s="107"/>
      <c r="G220" s="107"/>
      <c r="H220" s="107"/>
      <c r="I220" s="107"/>
      <c r="J220" s="107"/>
      <c r="K220" s="123"/>
      <c r="L220" s="107"/>
      <c r="M220" s="107"/>
      <c r="N220" s="107"/>
      <c r="O220" s="107"/>
      <c r="P220" s="107"/>
      <c r="Q220" s="107"/>
      <c r="R220" s="107"/>
      <c r="S220" s="107"/>
      <c r="T220" s="107"/>
      <c r="U220" s="107"/>
      <c r="V220" s="107"/>
      <c r="W220" s="107"/>
      <c r="X220" s="107"/>
      <c r="Y220" s="107"/>
      <c r="Z220" s="107"/>
      <c r="AA220" s="107"/>
      <c r="AB220" s="107"/>
      <c r="AC220" s="107"/>
    </row>
    <row r="221" spans="1:29" ht="15.75" customHeight="1">
      <c r="A221" s="107"/>
      <c r="B221" s="107"/>
      <c r="C221" s="107"/>
      <c r="D221" s="107"/>
      <c r="E221" s="140"/>
      <c r="F221" s="107"/>
      <c r="G221" s="107"/>
      <c r="H221" s="107"/>
      <c r="I221" s="107"/>
      <c r="J221" s="107"/>
      <c r="K221" s="123"/>
      <c r="L221" s="107"/>
      <c r="M221" s="107"/>
      <c r="N221" s="107"/>
      <c r="O221" s="107"/>
      <c r="P221" s="107"/>
      <c r="Q221" s="107"/>
      <c r="R221" s="107"/>
      <c r="S221" s="107"/>
      <c r="T221" s="107"/>
      <c r="U221" s="107"/>
      <c r="V221" s="107"/>
      <c r="W221" s="107"/>
      <c r="X221" s="107"/>
      <c r="Y221" s="107"/>
      <c r="Z221" s="107"/>
      <c r="AA221" s="107"/>
      <c r="AB221" s="107"/>
      <c r="AC221" s="107"/>
    </row>
    <row r="222" spans="1:29" ht="15.75" customHeight="1">
      <c r="A222" s="107"/>
      <c r="B222" s="107"/>
      <c r="C222" s="107"/>
      <c r="D222" s="107"/>
      <c r="E222" s="140"/>
      <c r="F222" s="107"/>
      <c r="G222" s="107"/>
      <c r="H222" s="107"/>
      <c r="I222" s="107"/>
      <c r="J222" s="107"/>
      <c r="K222" s="123"/>
      <c r="L222" s="107"/>
      <c r="M222" s="107"/>
      <c r="N222" s="107"/>
      <c r="O222" s="107"/>
      <c r="P222" s="107"/>
      <c r="Q222" s="107"/>
      <c r="R222" s="107"/>
      <c r="S222" s="107"/>
      <c r="T222" s="107"/>
      <c r="U222" s="107"/>
      <c r="V222" s="107"/>
      <c r="W222" s="107"/>
      <c r="X222" s="107"/>
      <c r="Y222" s="107"/>
      <c r="Z222" s="107"/>
      <c r="AA222" s="107"/>
      <c r="AB222" s="107"/>
      <c r="AC222" s="107"/>
    </row>
    <row r="223" spans="1:29" ht="15.75" customHeight="1">
      <c r="A223" s="107"/>
      <c r="B223" s="107"/>
      <c r="C223" s="107"/>
      <c r="D223" s="107"/>
      <c r="E223" s="140"/>
      <c r="F223" s="107"/>
      <c r="G223" s="107"/>
      <c r="H223" s="107"/>
      <c r="I223" s="107"/>
      <c r="J223" s="107"/>
      <c r="K223" s="123"/>
      <c r="L223" s="107"/>
      <c r="M223" s="107"/>
      <c r="N223" s="107"/>
      <c r="O223" s="107"/>
      <c r="P223" s="107"/>
      <c r="Q223" s="107"/>
      <c r="R223" s="107"/>
      <c r="S223" s="107"/>
      <c r="T223" s="107"/>
      <c r="U223" s="107"/>
      <c r="V223" s="107"/>
      <c r="W223" s="107"/>
      <c r="X223" s="107"/>
      <c r="Y223" s="107"/>
      <c r="Z223" s="107"/>
      <c r="AA223" s="107"/>
      <c r="AB223" s="107"/>
      <c r="AC223" s="107"/>
    </row>
    <row r="224" spans="1:29" ht="15.75" customHeight="1">
      <c r="A224" s="107"/>
      <c r="B224" s="107"/>
      <c r="C224" s="107"/>
      <c r="D224" s="107"/>
      <c r="E224" s="140"/>
      <c r="F224" s="107"/>
      <c r="G224" s="107"/>
      <c r="H224" s="107"/>
      <c r="I224" s="107"/>
      <c r="J224" s="107"/>
      <c r="K224" s="123"/>
      <c r="L224" s="107"/>
      <c r="M224" s="107"/>
      <c r="N224" s="107"/>
      <c r="O224" s="107"/>
      <c r="P224" s="107"/>
      <c r="Q224" s="107"/>
      <c r="R224" s="107"/>
      <c r="S224" s="107"/>
      <c r="T224" s="107"/>
      <c r="U224" s="107"/>
      <c r="V224" s="107"/>
      <c r="W224" s="107"/>
      <c r="X224" s="107"/>
      <c r="Y224" s="107"/>
      <c r="Z224" s="107"/>
      <c r="AA224" s="107"/>
      <c r="AB224" s="107"/>
      <c r="AC224" s="107"/>
    </row>
    <row r="225" spans="1:29" ht="15.75" customHeight="1">
      <c r="A225" s="107"/>
      <c r="B225" s="107"/>
      <c r="C225" s="107"/>
      <c r="D225" s="107"/>
      <c r="E225" s="140"/>
      <c r="F225" s="107"/>
      <c r="G225" s="107"/>
      <c r="H225" s="107"/>
      <c r="I225" s="107"/>
      <c r="J225" s="107"/>
      <c r="K225" s="123"/>
      <c r="L225" s="107"/>
      <c r="M225" s="107"/>
      <c r="N225" s="107"/>
      <c r="O225" s="107"/>
      <c r="P225" s="107"/>
      <c r="Q225" s="107"/>
      <c r="R225" s="107"/>
      <c r="S225" s="107"/>
      <c r="T225" s="107"/>
      <c r="U225" s="107"/>
      <c r="V225" s="107"/>
      <c r="W225" s="107"/>
      <c r="X225" s="107"/>
      <c r="Y225" s="107"/>
      <c r="Z225" s="107"/>
      <c r="AA225" s="107"/>
      <c r="AB225" s="107"/>
      <c r="AC225" s="107"/>
    </row>
    <row r="226" spans="1:29" ht="15.75" customHeight="1">
      <c r="A226" s="107"/>
      <c r="B226" s="107"/>
      <c r="C226" s="107"/>
      <c r="D226" s="107"/>
      <c r="E226" s="140"/>
      <c r="F226" s="107"/>
      <c r="G226" s="107"/>
      <c r="H226" s="107"/>
      <c r="I226" s="107"/>
      <c r="J226" s="107"/>
      <c r="K226" s="123"/>
      <c r="L226" s="107"/>
      <c r="M226" s="107"/>
      <c r="N226" s="107"/>
      <c r="O226" s="107"/>
      <c r="P226" s="107"/>
      <c r="Q226" s="107"/>
      <c r="R226" s="107"/>
      <c r="S226" s="107"/>
      <c r="T226" s="107"/>
      <c r="U226" s="107"/>
      <c r="V226" s="107"/>
      <c r="W226" s="107"/>
      <c r="X226" s="107"/>
      <c r="Y226" s="107"/>
      <c r="Z226" s="107"/>
      <c r="AA226" s="107"/>
      <c r="AB226" s="107"/>
      <c r="AC226" s="107"/>
    </row>
    <row r="227" spans="1:29" ht="15.75" customHeight="1">
      <c r="A227" s="107"/>
      <c r="B227" s="107"/>
      <c r="C227" s="107"/>
      <c r="D227" s="107"/>
      <c r="E227" s="140"/>
      <c r="F227" s="107"/>
      <c r="G227" s="107"/>
      <c r="H227" s="107"/>
      <c r="I227" s="107"/>
      <c r="J227" s="107"/>
      <c r="K227" s="123"/>
      <c r="L227" s="107"/>
      <c r="M227" s="107"/>
      <c r="N227" s="107"/>
      <c r="O227" s="107"/>
      <c r="P227" s="107"/>
      <c r="Q227" s="107"/>
      <c r="R227" s="107"/>
      <c r="S227" s="107"/>
      <c r="T227" s="107"/>
      <c r="U227" s="107"/>
      <c r="V227" s="107"/>
      <c r="W227" s="107"/>
      <c r="X227" s="107"/>
      <c r="Y227" s="107"/>
      <c r="Z227" s="107"/>
      <c r="AA227" s="107"/>
      <c r="AB227" s="107"/>
      <c r="AC227" s="107"/>
    </row>
    <row r="228" spans="1:29" ht="15.75" customHeight="1">
      <c r="A228" s="107"/>
      <c r="B228" s="107"/>
      <c r="C228" s="107"/>
      <c r="D228" s="107"/>
      <c r="E228" s="140"/>
      <c r="F228" s="107"/>
      <c r="G228" s="107"/>
      <c r="H228" s="107"/>
      <c r="I228" s="107"/>
      <c r="J228" s="107"/>
      <c r="K228" s="123"/>
      <c r="L228" s="107"/>
      <c r="M228" s="107"/>
      <c r="N228" s="107"/>
      <c r="O228" s="107"/>
      <c r="P228" s="107"/>
      <c r="Q228" s="107"/>
      <c r="R228" s="107"/>
      <c r="S228" s="107"/>
      <c r="T228" s="107"/>
      <c r="U228" s="107"/>
      <c r="V228" s="107"/>
      <c r="W228" s="107"/>
      <c r="X228" s="107"/>
      <c r="Y228" s="107"/>
      <c r="Z228" s="107"/>
      <c r="AA228" s="107"/>
      <c r="AB228" s="107"/>
      <c r="AC228" s="107"/>
    </row>
    <row r="229" spans="1:29" ht="15.75" customHeight="1">
      <c r="A229" s="107"/>
      <c r="B229" s="107"/>
      <c r="C229" s="107"/>
      <c r="D229" s="107"/>
      <c r="E229" s="140"/>
      <c r="F229" s="107"/>
      <c r="G229" s="107"/>
      <c r="H229" s="107"/>
      <c r="I229" s="107"/>
      <c r="J229" s="107"/>
      <c r="K229" s="123"/>
      <c r="L229" s="107"/>
      <c r="M229" s="107"/>
      <c r="N229" s="107"/>
      <c r="O229" s="107"/>
      <c r="P229" s="107"/>
      <c r="Q229" s="107"/>
      <c r="R229" s="107"/>
      <c r="S229" s="107"/>
      <c r="T229" s="107"/>
      <c r="U229" s="107"/>
      <c r="V229" s="107"/>
      <c r="W229" s="107"/>
      <c r="X229" s="107"/>
      <c r="Y229" s="107"/>
      <c r="Z229" s="107"/>
      <c r="AA229" s="107"/>
      <c r="AB229" s="107"/>
      <c r="AC229" s="107"/>
    </row>
    <row r="230" spans="1:29" ht="15.75" customHeight="1">
      <c r="A230" s="107"/>
      <c r="B230" s="107"/>
      <c r="C230" s="107"/>
      <c r="D230" s="107"/>
      <c r="E230" s="140"/>
      <c r="F230" s="107"/>
      <c r="G230" s="107"/>
      <c r="H230" s="107"/>
      <c r="I230" s="107"/>
      <c r="J230" s="107"/>
      <c r="K230" s="123"/>
      <c r="L230" s="107"/>
      <c r="M230" s="107"/>
      <c r="N230" s="107"/>
      <c r="O230" s="107"/>
      <c r="P230" s="107"/>
      <c r="Q230" s="107"/>
      <c r="R230" s="107"/>
      <c r="S230" s="107"/>
      <c r="T230" s="107"/>
      <c r="U230" s="107"/>
      <c r="V230" s="107"/>
      <c r="W230" s="107"/>
      <c r="X230" s="107"/>
      <c r="Y230" s="107"/>
      <c r="Z230" s="107"/>
      <c r="AA230" s="107"/>
      <c r="AB230" s="107"/>
      <c r="AC230" s="107"/>
    </row>
    <row r="231" spans="1:29" ht="15.75" customHeight="1">
      <c r="A231" s="107"/>
      <c r="B231" s="107"/>
      <c r="C231" s="107"/>
      <c r="D231" s="107"/>
      <c r="E231" s="140"/>
      <c r="F231" s="107"/>
      <c r="G231" s="107"/>
      <c r="H231" s="107"/>
      <c r="I231" s="107"/>
      <c r="J231" s="107"/>
      <c r="K231" s="123"/>
      <c r="L231" s="107"/>
      <c r="M231" s="107"/>
      <c r="N231" s="107"/>
      <c r="O231" s="107"/>
      <c r="P231" s="107"/>
      <c r="Q231" s="107"/>
      <c r="R231" s="107"/>
      <c r="S231" s="107"/>
      <c r="T231" s="107"/>
      <c r="U231" s="107"/>
      <c r="V231" s="107"/>
      <c r="W231" s="107"/>
      <c r="X231" s="107"/>
      <c r="Y231" s="107"/>
      <c r="Z231" s="107"/>
      <c r="AA231" s="107"/>
      <c r="AB231" s="107"/>
      <c r="AC231" s="107"/>
    </row>
    <row r="232" spans="1:29" ht="15.75" customHeight="1">
      <c r="A232" s="107"/>
      <c r="B232" s="107"/>
      <c r="C232" s="107"/>
      <c r="D232" s="107"/>
      <c r="E232" s="140"/>
      <c r="F232" s="107"/>
      <c r="G232" s="107"/>
      <c r="H232" s="107"/>
      <c r="I232" s="107"/>
      <c r="J232" s="107"/>
      <c r="K232" s="123"/>
      <c r="L232" s="107"/>
      <c r="M232" s="107"/>
      <c r="N232" s="107"/>
      <c r="O232" s="107"/>
      <c r="P232" s="107"/>
      <c r="Q232" s="107"/>
      <c r="R232" s="107"/>
      <c r="S232" s="107"/>
      <c r="T232" s="107"/>
      <c r="U232" s="107"/>
      <c r="V232" s="107"/>
      <c r="W232" s="107"/>
      <c r="X232" s="107"/>
      <c r="Y232" s="107"/>
      <c r="Z232" s="107"/>
      <c r="AA232" s="107"/>
      <c r="AB232" s="107"/>
      <c r="AC232" s="107"/>
    </row>
    <row r="233" spans="1:29" ht="15.75" customHeight="1">
      <c r="A233" s="107"/>
      <c r="B233" s="107"/>
      <c r="C233" s="107"/>
      <c r="D233" s="107"/>
      <c r="E233" s="140"/>
      <c r="F233" s="107"/>
      <c r="G233" s="107"/>
      <c r="H233" s="107"/>
      <c r="I233" s="107"/>
      <c r="J233" s="107"/>
      <c r="K233" s="123"/>
      <c r="L233" s="107"/>
      <c r="M233" s="107"/>
      <c r="N233" s="107"/>
      <c r="O233" s="107"/>
      <c r="P233" s="107"/>
      <c r="Q233" s="107"/>
      <c r="R233" s="107"/>
      <c r="S233" s="107"/>
      <c r="T233" s="107"/>
      <c r="U233" s="107"/>
      <c r="V233" s="107"/>
      <c r="W233" s="107"/>
      <c r="X233" s="107"/>
      <c r="Y233" s="107"/>
      <c r="Z233" s="107"/>
      <c r="AA233" s="107"/>
      <c r="AB233" s="107"/>
      <c r="AC233" s="107"/>
    </row>
    <row r="234" spans="1:29"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row>
    <row r="235" spans="1:29"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row>
    <row r="236" spans="1:29"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row>
    <row r="237" spans="1:29"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row>
    <row r="238" spans="1:29"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row>
    <row r="239" spans="1:29" ht="15.75" customHeight="1">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row>
    <row r="240" spans="1:29" ht="15.75" customHeight="1">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row>
    <row r="241" spans="1:29" ht="15.75" customHeight="1">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row>
    <row r="242" spans="1:29" ht="15.75" customHeight="1">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row>
    <row r="243" spans="1:29" ht="15.75" customHeight="1">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row>
    <row r="244" spans="1:29" ht="15.75" customHeight="1">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row>
    <row r="245" spans="1:29" ht="15.75" customHeight="1">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row>
    <row r="246" spans="1:29" ht="15.75" customHeight="1">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row>
    <row r="247" spans="1:29" ht="15.75" customHeight="1">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row>
    <row r="248" spans="1:29" ht="15.75" customHeight="1">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row>
    <row r="249" spans="1:29" ht="15.75" customHeight="1">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row>
    <row r="250" spans="1:29" ht="15.75" customHeight="1">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row>
    <row r="251" spans="1:29" ht="15.75" customHeight="1">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row>
    <row r="252" spans="1:29" ht="15.75" customHeight="1">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row>
    <row r="253" spans="1:29" ht="15.75" customHeight="1">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row>
    <row r="254" spans="1:29" ht="15.75" customHeight="1">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row>
    <row r="255" spans="1:29" ht="15.75" customHeight="1">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row>
    <row r="256" spans="1:29" ht="15.75" customHeight="1">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row>
    <row r="257" spans="1:29" ht="15.75" customHeight="1">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c r="AB257" s="142"/>
      <c r="AC257" s="142"/>
    </row>
    <row r="258" spans="1:29" ht="15.75" customHeight="1">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row>
    <row r="259" spans="1:29" ht="15.75" customHeight="1">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c r="AB259" s="142"/>
      <c r="AC259" s="142"/>
    </row>
    <row r="260" spans="1:29" ht="15.75" customHeight="1">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row>
    <row r="261" spans="1:29" ht="15.75" customHeight="1">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row>
    <row r="262" spans="1:29" ht="15.75" customHeight="1">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row>
    <row r="263" spans="1:29" ht="15.75" customHeight="1">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row>
    <row r="264" spans="1:29" ht="15.75" customHeight="1">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row>
    <row r="265" spans="1:29" ht="15.75" customHeight="1">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row>
    <row r="266" spans="1:29" ht="15.75" customHeight="1">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row>
    <row r="267" spans="1:29" ht="15.75" customHeight="1">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row>
    <row r="268" spans="1:29" ht="15.75" customHeight="1">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row>
    <row r="269" spans="1:29" ht="15.75" customHeight="1">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row>
    <row r="270" spans="1:29" ht="15.75" customHeight="1">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row>
    <row r="271" spans="1:29" ht="15.75" customHeight="1">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row>
    <row r="272" spans="1:29" ht="15.75" customHeight="1">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row>
    <row r="273" spans="1:29" ht="15.75" customHeight="1">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c r="AB273" s="142"/>
      <c r="AC273" s="142"/>
    </row>
    <row r="274" spans="1:29" ht="15.75" customHeight="1">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row>
    <row r="275" spans="1:29" ht="15.75" customHeight="1">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row>
    <row r="276" spans="1:29" ht="15.75" customHeight="1">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row>
    <row r="277" spans="1:29" ht="15.75" customHeight="1">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c r="AB277" s="142"/>
      <c r="AC277" s="142"/>
    </row>
    <row r="278" spans="1:29" ht="15.75" customHeight="1">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c r="AB278" s="142"/>
      <c r="AC278" s="142"/>
    </row>
    <row r="279" spans="1:29" ht="15.75" customHeight="1">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row>
    <row r="280" spans="1:29" ht="15.75" customHeight="1">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row>
    <row r="281" spans="1:29" ht="15.75" customHeight="1">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c r="AB281" s="142"/>
      <c r="AC281" s="142"/>
    </row>
    <row r="282" spans="1:29" ht="15.75" customHeight="1">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c r="AB282" s="142"/>
      <c r="AC282" s="142"/>
    </row>
    <row r="283" spans="1:29" ht="15.75" customHeight="1">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c r="AB283" s="142"/>
      <c r="AC283" s="142"/>
    </row>
    <row r="284" spans="1:29" ht="15.75" customHeight="1">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c r="AB284" s="142"/>
      <c r="AC284" s="142"/>
    </row>
    <row r="285" spans="1:29" ht="15.75" customHeight="1">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c r="AB285" s="142"/>
      <c r="AC285" s="142"/>
    </row>
    <row r="286" spans="1:29" ht="15.75" customHeight="1">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row>
    <row r="287" spans="1:29" ht="15.75" customHeight="1">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row>
    <row r="288" spans="1:29" ht="15.75" customHeight="1">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row>
    <row r="289" spans="1:29" ht="15.75" customHeight="1">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c r="AB289" s="142"/>
      <c r="AC289" s="142"/>
    </row>
    <row r="290" spans="1:29" ht="15.75" customHeight="1">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row>
    <row r="291" spans="1:29" ht="15.75" customHeight="1">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c r="AB291" s="142"/>
      <c r="AC291" s="142"/>
    </row>
    <row r="292" spans="1:29" ht="15.75" customHeight="1">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c r="AB292" s="142"/>
      <c r="AC292" s="142"/>
    </row>
    <row r="293" spans="1:29" ht="15.75" customHeight="1">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c r="AB293" s="142"/>
      <c r="AC293" s="142"/>
    </row>
    <row r="294" spans="1:29" ht="15.75" customHeight="1">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c r="AB294" s="142"/>
      <c r="AC294" s="142"/>
    </row>
    <row r="295" spans="1:29" ht="15.75" customHeight="1">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row>
    <row r="296" spans="1:29" ht="15.75" customHeight="1">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row>
    <row r="297" spans="1:29" ht="15.75" customHeight="1">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c r="AB297" s="142"/>
      <c r="AC297" s="142"/>
    </row>
    <row r="298" spans="1:29" ht="15.75" customHeight="1">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row>
    <row r="299" spans="1:29" ht="15.75" customHeight="1">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row>
    <row r="300" spans="1:29" ht="15.75" customHeight="1">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row>
    <row r="301" spans="1:29" ht="15.75" customHeight="1">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row>
    <row r="302" spans="1:29" ht="15.75" customHeight="1">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row>
    <row r="303" spans="1:29" ht="15.75" customHeight="1">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row>
    <row r="304" spans="1:29" ht="15.75" customHeight="1">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row>
    <row r="305" spans="1:29" ht="15.75" customHeight="1">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row>
    <row r="306" spans="1:29" ht="15.75" customHeight="1">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row>
    <row r="307" spans="1:29" ht="15.75" customHeight="1">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row>
    <row r="308" spans="1:29" ht="15.75" customHeight="1">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row>
    <row r="309" spans="1:29" ht="15.75" customHeight="1">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row>
    <row r="310" spans="1:29" ht="15.75" customHeight="1">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row>
    <row r="311" spans="1:29" ht="15.75" customHeight="1">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row>
    <row r="312" spans="1:29" ht="15.75" customHeight="1">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row>
    <row r="313" spans="1:29" ht="15.75" customHeight="1">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row>
    <row r="314" spans="1:29" ht="15.75" customHeight="1">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row>
    <row r="315" spans="1:29" ht="15.75" customHeight="1">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row>
    <row r="316" spans="1:29" ht="15.75" customHeight="1">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row>
    <row r="317" spans="1:29" ht="15.75" customHeight="1">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row>
    <row r="318" spans="1:29" ht="15.75" customHeight="1">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row>
    <row r="319" spans="1:29" ht="15.75" customHeight="1">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row>
    <row r="320" spans="1:29" ht="15.75" customHeight="1">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row>
    <row r="321" spans="1:29" ht="15.75" customHeight="1">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row>
    <row r="322" spans="1:29" ht="15.75" customHeight="1">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row>
    <row r="323" spans="1:29" ht="15.75" customHeight="1">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row>
    <row r="324" spans="1:29" ht="15.75" customHeight="1">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row>
    <row r="325" spans="1:29" ht="15.75" customHeight="1">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row>
    <row r="326" spans="1:29" ht="15.75" customHeight="1">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row>
    <row r="327" spans="1:29" ht="15.75" customHeight="1">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row>
    <row r="328" spans="1:29" ht="15.75" customHeight="1">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row>
    <row r="329" spans="1:29" ht="15.75" customHeight="1">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row>
    <row r="330" spans="1:29" ht="15.75" customHeight="1">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row>
    <row r="331" spans="1:29" ht="15.75" customHeight="1">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row>
    <row r="332" spans="1:29" ht="15.75" customHeight="1">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row>
    <row r="333" spans="1:29" ht="15.75" customHeight="1">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row>
    <row r="334" spans="1:29" ht="15.75" customHeight="1">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row>
    <row r="335" spans="1:29" ht="15.75" customHeight="1">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row>
    <row r="336" spans="1:29" ht="15.75" customHeight="1">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row>
    <row r="337" spans="1:29" ht="15.75" customHeight="1">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row>
    <row r="338" spans="1:29" ht="15.75" customHeight="1">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row>
    <row r="339" spans="1:29" ht="15.75" customHeight="1">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row>
    <row r="340" spans="1:29" ht="15.75" customHeight="1">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row>
    <row r="341" spans="1:29" ht="15.75" customHeight="1">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row>
    <row r="342" spans="1:29" ht="15.75" customHeight="1">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row>
    <row r="343" spans="1:29" ht="15.75" customHeight="1">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row>
    <row r="344" spans="1:29" ht="15.75" customHeight="1">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row>
    <row r="345" spans="1:29" ht="15.75" customHeight="1">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row>
    <row r="346" spans="1:29" ht="15.75" customHeight="1">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row>
    <row r="347" spans="1:29" ht="15.75" customHeight="1">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row>
    <row r="348" spans="1:29" ht="15.75" customHeight="1">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row>
    <row r="349" spans="1:29" ht="15.75" customHeight="1">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row>
    <row r="350" spans="1:29" ht="15.75" customHeight="1">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row>
    <row r="351" spans="1:29" ht="15.75" customHeight="1">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row>
    <row r="352" spans="1:29" ht="15.75" customHeight="1">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row>
    <row r="353" spans="1:29" ht="15.75" customHeight="1">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row>
    <row r="354" spans="1:29" ht="15.75" customHeight="1">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row>
    <row r="355" spans="1:29" ht="15.75" customHeight="1">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row>
    <row r="356" spans="1:29" ht="15.75" customHeight="1">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row>
    <row r="357" spans="1:29" ht="15.75" customHeight="1">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row>
    <row r="358" spans="1:29" ht="15.75" customHeight="1">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row>
    <row r="359" spans="1:29" ht="15.75" customHeight="1">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row>
    <row r="360" spans="1:29" ht="15.75" customHeight="1">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row>
    <row r="361" spans="1:29" ht="15.75" customHeight="1">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row>
    <row r="362" spans="1:29" ht="15.75" customHeight="1">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row>
    <row r="363" spans="1:29" ht="15.75" customHeight="1">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row>
    <row r="364" spans="1:29" ht="15.75" customHeight="1">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row>
    <row r="365" spans="1:29" ht="15.75" customHeight="1">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row>
    <row r="366" spans="1:29" ht="15.75" customHeight="1">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row>
    <row r="367" spans="1:29" ht="15.75" customHeight="1">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row>
    <row r="368" spans="1:29" ht="15.75" customHeight="1">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row>
    <row r="369" spans="1:29" ht="15.75" customHeight="1">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row>
    <row r="370" spans="1:29" ht="15.75" customHeight="1">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row>
    <row r="371" spans="1:29" ht="15.75" customHeight="1">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row>
    <row r="372" spans="1:29" ht="15.75" customHeight="1">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row>
    <row r="373" spans="1:29" ht="15.75" customHeight="1">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row>
    <row r="374" spans="1:29" ht="15.75" customHeight="1">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row>
    <row r="375" spans="1:29" ht="15.75" customHeight="1">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row>
    <row r="376" spans="1:29" ht="15.75" customHeight="1">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c r="AB376" s="142"/>
      <c r="AC376" s="142"/>
    </row>
    <row r="377" spans="1:29" ht="15.75" customHeight="1">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c r="AB377" s="142"/>
      <c r="AC377" s="142"/>
    </row>
    <row r="378" spans="1:29" ht="15.75" customHeight="1">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c r="AB378" s="142"/>
      <c r="AC378" s="142"/>
    </row>
    <row r="379" spans="1:29" ht="15.75" customHeight="1">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2"/>
      <c r="AC379" s="142"/>
    </row>
    <row r="380" spans="1:29" ht="15.75" customHeight="1">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c r="AA380" s="142"/>
      <c r="AB380" s="142"/>
      <c r="AC380" s="142"/>
    </row>
    <row r="381" spans="1:29" ht="15.75" customHeight="1">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c r="AA381" s="142"/>
      <c r="AB381" s="142"/>
      <c r="AC381" s="142"/>
    </row>
    <row r="382" spans="1:29" ht="15.75" customHeight="1">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c r="AA382" s="142"/>
      <c r="AB382" s="142"/>
      <c r="AC382" s="142"/>
    </row>
    <row r="383" spans="1:29" ht="15.75" customHeight="1">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row>
    <row r="384" spans="1:29" ht="15.75" customHeight="1">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c r="AB384" s="142"/>
      <c r="AC384" s="142"/>
    </row>
    <row r="385" spans="1:29" ht="15.75" customHeight="1">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142"/>
    </row>
    <row r="386" spans="1:29" ht="15.75" customHeight="1">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142"/>
    </row>
    <row r="387" spans="1:29" ht="15.75" customHeight="1">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c r="AA387" s="142"/>
      <c r="AB387" s="142"/>
      <c r="AC387" s="142"/>
    </row>
    <row r="388" spans="1:29" ht="15.75" customHeight="1">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42"/>
      <c r="AB388" s="142"/>
      <c r="AC388" s="142"/>
    </row>
    <row r="389" spans="1:29" ht="15.75" customHeight="1">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c r="AA389" s="142"/>
      <c r="AB389" s="142"/>
      <c r="AC389" s="142"/>
    </row>
    <row r="390" spans="1:29" ht="15.75" customHeight="1">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c r="AB390" s="142"/>
      <c r="AC390" s="142"/>
    </row>
    <row r="391" spans="1:29" ht="15.75" customHeight="1">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c r="AB391" s="142"/>
      <c r="AC391" s="142"/>
    </row>
    <row r="392" spans="1:29" ht="15.75" customHeight="1">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c r="AB392" s="142"/>
      <c r="AC392" s="142"/>
    </row>
    <row r="393" spans="1:29" ht="15.75" customHeight="1">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c r="AA393" s="142"/>
      <c r="AB393" s="142"/>
      <c r="AC393" s="142"/>
    </row>
    <row r="394" spans="1:29" ht="15.75" customHeight="1">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c r="AA394" s="142"/>
      <c r="AB394" s="142"/>
      <c r="AC394" s="142"/>
    </row>
    <row r="395" spans="1:29" ht="15.75" customHeight="1">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42"/>
      <c r="AB395" s="142"/>
      <c r="AC395" s="142"/>
    </row>
    <row r="396" spans="1:29" ht="15.75" customHeight="1">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c r="AA396" s="142"/>
      <c r="AB396" s="142"/>
      <c r="AC396" s="142"/>
    </row>
    <row r="397" spans="1:29" ht="15.75" customHeight="1">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c r="AB397" s="142"/>
      <c r="AC397" s="142"/>
    </row>
    <row r="398" spans="1:29" ht="15.75" customHeight="1">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c r="AA398" s="142"/>
      <c r="AB398" s="142"/>
      <c r="AC398" s="142"/>
    </row>
    <row r="399" spans="1:29" ht="15.75" customHeight="1">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c r="AA399" s="142"/>
      <c r="AB399" s="142"/>
      <c r="AC399" s="142"/>
    </row>
    <row r="400" spans="1:29" ht="15.75" customHeight="1">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c r="AA400" s="142"/>
      <c r="AB400" s="142"/>
      <c r="AC400" s="142"/>
    </row>
    <row r="401" spans="1:29" ht="15.75" customHeight="1">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c r="AA401" s="142"/>
      <c r="AB401" s="142"/>
      <c r="AC401" s="142"/>
    </row>
    <row r="402" spans="1:29" ht="15.75" customHeight="1">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row>
    <row r="403" spans="1:29" ht="15.75" customHeight="1">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c r="AA403" s="142"/>
      <c r="AB403" s="142"/>
      <c r="AC403" s="142"/>
    </row>
    <row r="404" spans="1:29" ht="15.75" customHeight="1">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c r="AA404" s="142"/>
      <c r="AB404" s="142"/>
      <c r="AC404" s="142"/>
    </row>
    <row r="405" spans="1:29" ht="15.75" customHeight="1">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row>
    <row r="406" spans="1:29" ht="15.75" customHeight="1">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c r="AA406" s="142"/>
      <c r="AB406" s="142"/>
      <c r="AC406" s="142"/>
    </row>
    <row r="407" spans="1:29" ht="15.75" customHeight="1">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c r="AA407" s="142"/>
      <c r="AB407" s="142"/>
      <c r="AC407" s="142"/>
    </row>
    <row r="408" spans="1:29" ht="15.75" customHeight="1">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c r="AB408" s="142"/>
      <c r="AC408" s="142"/>
    </row>
    <row r="409" spans="1:29" ht="15.75" customHeight="1">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42"/>
      <c r="AB409" s="142"/>
      <c r="AC409" s="142"/>
    </row>
    <row r="410" spans="1:29" ht="15.75" customHeight="1">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c r="AA410" s="142"/>
      <c r="AB410" s="142"/>
      <c r="AC410" s="142"/>
    </row>
    <row r="411" spans="1:29" ht="15.75" customHeight="1">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c r="AA411" s="142"/>
      <c r="AB411" s="142"/>
      <c r="AC411" s="142"/>
    </row>
    <row r="412" spans="1:29" ht="15.75" customHeight="1">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c r="AA412" s="142"/>
      <c r="AB412" s="142"/>
      <c r="AC412" s="142"/>
    </row>
    <row r="413" spans="1:29" ht="15.75" customHeight="1">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row>
    <row r="414" spans="1:29" ht="15.75" customHeight="1">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c r="AB414" s="142"/>
      <c r="AC414" s="142"/>
    </row>
    <row r="415" spans="1:29" ht="15.75" customHeight="1">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c r="AB415" s="142"/>
      <c r="AC415" s="142"/>
    </row>
    <row r="416" spans="1:29" ht="15.75" customHeight="1">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c r="AB416" s="142"/>
      <c r="AC416" s="142"/>
    </row>
    <row r="417" spans="1:29" ht="15.75" customHeight="1">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c r="AA417" s="142"/>
      <c r="AB417" s="142"/>
      <c r="AC417" s="142"/>
    </row>
    <row r="418" spans="1:29" ht="15.75" customHeight="1">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c r="AA418" s="142"/>
      <c r="AB418" s="142"/>
      <c r="AC418" s="142"/>
    </row>
    <row r="419" spans="1:29" ht="15.75" customHeight="1">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row>
    <row r="420" spans="1:29" ht="15.75" customHeight="1">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c r="AA420" s="142"/>
      <c r="AB420" s="142"/>
      <c r="AC420" s="142"/>
    </row>
    <row r="421" spans="1:29" ht="15.75" customHeight="1">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c r="AB421" s="142"/>
      <c r="AC421" s="142"/>
    </row>
    <row r="422" spans="1:29" ht="15.75" customHeight="1">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c r="AB422" s="142"/>
      <c r="AC422" s="142"/>
    </row>
    <row r="423" spans="1:29" ht="15.75" customHeight="1">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row>
    <row r="424" spans="1:29" ht="15.75" customHeight="1">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c r="AA424" s="142"/>
      <c r="AB424" s="142"/>
      <c r="AC424" s="142"/>
    </row>
    <row r="425" spans="1:29" ht="15.75" customHeight="1">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c r="AA425" s="142"/>
      <c r="AB425" s="142"/>
      <c r="AC425" s="142"/>
    </row>
    <row r="426" spans="1:29" ht="15.75" customHeight="1">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c r="AB426" s="142"/>
      <c r="AC426" s="142"/>
    </row>
    <row r="427" spans="1:29" ht="15.75" customHeight="1">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c r="AA427" s="142"/>
      <c r="AB427" s="142"/>
      <c r="AC427" s="142"/>
    </row>
    <row r="428" spans="1:29" ht="15.75" customHeight="1">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c r="AA428" s="142"/>
      <c r="AB428" s="142"/>
      <c r="AC428" s="142"/>
    </row>
    <row r="429" spans="1:29" ht="15.75" customHeight="1">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c r="AA429" s="142"/>
      <c r="AB429" s="142"/>
      <c r="AC429" s="142"/>
    </row>
    <row r="430" spans="1:29" ht="15.75" customHeight="1">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c r="AB430" s="142"/>
      <c r="AC430" s="142"/>
    </row>
    <row r="431" spans="1:29" ht="15.75" customHeight="1">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c r="AA431" s="142"/>
      <c r="AB431" s="142"/>
      <c r="AC431" s="142"/>
    </row>
    <row r="432" spans="1:29" ht="15.75" customHeight="1">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c r="AA432" s="142"/>
      <c r="AB432" s="142"/>
      <c r="AC432" s="142"/>
    </row>
    <row r="433" spans="1:29" ht="15.75" customHeight="1">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c r="AA433" s="142"/>
      <c r="AB433" s="142"/>
      <c r="AC433" s="142"/>
    </row>
    <row r="434" spans="1:29" ht="15.75" customHeight="1">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c r="AB434" s="142"/>
      <c r="AC434" s="142"/>
    </row>
    <row r="435" spans="1:29" ht="15.75" customHeight="1">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c r="AA435" s="142"/>
      <c r="AB435" s="142"/>
      <c r="AC435" s="142"/>
    </row>
    <row r="436" spans="1:29" ht="15.75" customHeight="1">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c r="AA436" s="142"/>
      <c r="AB436" s="142"/>
      <c r="AC436" s="142"/>
    </row>
    <row r="437" spans="1:29" ht="15.75" customHeight="1">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c r="AA437" s="142"/>
      <c r="AB437" s="142"/>
      <c r="AC437" s="142"/>
    </row>
    <row r="438" spans="1:29" ht="15.75" customHeight="1">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c r="AA438" s="142"/>
      <c r="AB438" s="142"/>
      <c r="AC438" s="142"/>
    </row>
    <row r="439" spans="1:29" ht="15.75" customHeight="1">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c r="AA439" s="142"/>
      <c r="AB439" s="142"/>
      <c r="AC439" s="142"/>
    </row>
    <row r="440" spans="1:29" ht="15.75" customHeight="1">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row>
    <row r="441" spans="1:29" ht="15.75" customHeight="1">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c r="AA441" s="142"/>
      <c r="AB441" s="142"/>
      <c r="AC441" s="142"/>
    </row>
    <row r="442" spans="1:29" ht="15.75" customHeight="1">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c r="AA442" s="142"/>
      <c r="AB442" s="142"/>
      <c r="AC442" s="142"/>
    </row>
    <row r="443" spans="1:29" ht="15.75" customHeight="1">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c r="AA443" s="142"/>
      <c r="AB443" s="142"/>
      <c r="AC443" s="142"/>
    </row>
    <row r="444" spans="1:29" ht="15.75" customHeight="1">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c r="AA444" s="142"/>
      <c r="AB444" s="142"/>
      <c r="AC444" s="142"/>
    </row>
    <row r="445" spans="1:29" ht="15.75" customHeight="1">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c r="AB445" s="142"/>
      <c r="AC445" s="142"/>
    </row>
    <row r="446" spans="1:29" ht="15.75" customHeight="1">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c r="AB446" s="142"/>
      <c r="AC446" s="142"/>
    </row>
    <row r="447" spans="1:29" ht="15.75" customHeight="1">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c r="AA447" s="142"/>
      <c r="AB447" s="142"/>
      <c r="AC447" s="142"/>
    </row>
    <row r="448" spans="1:29" ht="15.75" customHeight="1">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c r="AA448" s="142"/>
      <c r="AB448" s="142"/>
      <c r="AC448" s="142"/>
    </row>
    <row r="449" spans="1:29" ht="15.75" customHeight="1">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c r="AA449" s="142"/>
      <c r="AB449" s="142"/>
      <c r="AC449" s="142"/>
    </row>
    <row r="450" spans="1:29" ht="15.75" customHeight="1">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c r="AA450" s="142"/>
      <c r="AB450" s="142"/>
      <c r="AC450" s="142"/>
    </row>
    <row r="451" spans="1:29" ht="15.75" customHeight="1">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c r="AB451" s="142"/>
      <c r="AC451" s="142"/>
    </row>
    <row r="452" spans="1:29" ht="15.75" customHeight="1">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c r="AB452" s="142"/>
      <c r="AC452" s="142"/>
    </row>
    <row r="453" spans="1:29" ht="15.75" customHeight="1">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c r="AA453" s="142"/>
      <c r="AB453" s="142"/>
      <c r="AC453" s="142"/>
    </row>
    <row r="454" spans="1:29" ht="15.75" customHeight="1">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c r="AA454" s="142"/>
      <c r="AB454" s="142"/>
      <c r="AC454" s="142"/>
    </row>
    <row r="455" spans="1:29" ht="15.75" customHeight="1">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c r="AA455" s="142"/>
      <c r="AB455" s="142"/>
      <c r="AC455" s="142"/>
    </row>
    <row r="456" spans="1:29" ht="15.75" customHeight="1">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c r="AA456" s="142"/>
      <c r="AB456" s="142"/>
      <c r="AC456" s="142"/>
    </row>
    <row r="457" spans="1:29" ht="15.75" customHeight="1">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c r="AB457" s="142"/>
      <c r="AC457" s="142"/>
    </row>
    <row r="458" spans="1:29" ht="15.75" customHeight="1">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c r="AA458" s="142"/>
      <c r="AB458" s="142"/>
      <c r="AC458" s="142"/>
    </row>
    <row r="459" spans="1:29" ht="15.75" customHeight="1">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c r="AA459" s="142"/>
      <c r="AB459" s="142"/>
      <c r="AC459" s="142"/>
    </row>
    <row r="460" spans="1:29" ht="15.75" customHeight="1">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c r="AA460" s="142"/>
      <c r="AB460" s="142"/>
      <c r="AC460" s="142"/>
    </row>
    <row r="461" spans="1:29" ht="15.75" customHeight="1">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c r="AA461" s="142"/>
      <c r="AB461" s="142"/>
      <c r="AC461" s="142"/>
    </row>
    <row r="462" spans="1:29" ht="15.75" customHeight="1">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c r="AA462" s="142"/>
      <c r="AB462" s="142"/>
      <c r="AC462" s="142"/>
    </row>
    <row r="463" spans="1:29" ht="15.75" customHeight="1">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c r="AA463" s="142"/>
      <c r="AB463" s="142"/>
      <c r="AC463" s="142"/>
    </row>
    <row r="464" spans="1:29" ht="15.75" customHeight="1">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c r="AB464" s="142"/>
      <c r="AC464" s="142"/>
    </row>
    <row r="465" spans="1:29" ht="15.75" customHeight="1">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c r="AB465" s="142"/>
      <c r="AC465" s="142"/>
    </row>
    <row r="466" spans="1:29" ht="15.75" customHeight="1">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c r="AB466" s="142"/>
      <c r="AC466" s="142"/>
    </row>
    <row r="467" spans="1:29" ht="15.75" customHeight="1">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row>
    <row r="468" spans="1:29" ht="15.75" customHeight="1">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c r="AB468" s="142"/>
      <c r="AC468" s="142"/>
    </row>
    <row r="469" spans="1:29" ht="15.75" customHeight="1">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c r="AB469" s="142"/>
      <c r="AC469" s="142"/>
    </row>
    <row r="470" spans="1:29" ht="15.75" customHeight="1">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c r="AB470" s="142"/>
      <c r="AC470" s="142"/>
    </row>
    <row r="471" spans="1:29" ht="15.75" customHeight="1">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c r="AB471" s="142"/>
      <c r="AC471" s="142"/>
    </row>
    <row r="472" spans="1:29" ht="15.75" customHeight="1">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row>
    <row r="473" spans="1:29" ht="15.75" customHeight="1">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c r="AB473" s="142"/>
      <c r="AC473" s="142"/>
    </row>
    <row r="474" spans="1:29" ht="15.75" customHeight="1">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row>
    <row r="475" spans="1:29" ht="15.75" customHeight="1">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c r="AB475" s="142"/>
      <c r="AC475" s="142"/>
    </row>
    <row r="476" spans="1:29" ht="15.75" customHeight="1">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c r="AB476" s="142"/>
      <c r="AC476" s="142"/>
    </row>
    <row r="477" spans="1:29" ht="15.75" customHeight="1">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c r="AB477" s="142"/>
      <c r="AC477" s="142"/>
    </row>
    <row r="478" spans="1:29" ht="15.75" customHeight="1">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c r="AB478" s="142"/>
      <c r="AC478" s="142"/>
    </row>
    <row r="479" spans="1:29" ht="15.75" customHeight="1">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c r="AB479" s="142"/>
      <c r="AC479" s="142"/>
    </row>
    <row r="480" spans="1:29" ht="15.75" customHeight="1">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c r="AB480" s="142"/>
      <c r="AC480" s="142"/>
    </row>
    <row r="481" spans="1:29" ht="15.75" customHeight="1">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c r="AB481" s="142"/>
      <c r="AC481" s="142"/>
    </row>
    <row r="482" spans="1:29" ht="15.75" customHeight="1">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c r="AB482" s="142"/>
      <c r="AC482" s="142"/>
    </row>
    <row r="483" spans="1:29" ht="15.75" customHeight="1">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c r="AB483" s="142"/>
      <c r="AC483" s="142"/>
    </row>
    <row r="484" spans="1:29" ht="15.75" customHeight="1">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c r="AB484" s="142"/>
      <c r="AC484" s="142"/>
    </row>
    <row r="485" spans="1:29" ht="15.75" customHeight="1">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c r="AB485" s="142"/>
      <c r="AC485" s="142"/>
    </row>
    <row r="486" spans="1:29" ht="15.75" customHeight="1">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c r="AB486" s="142"/>
      <c r="AC486" s="142"/>
    </row>
    <row r="487" spans="1:29" ht="15.75" customHeight="1">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c r="AB487" s="142"/>
      <c r="AC487" s="142"/>
    </row>
    <row r="488" spans="1:29" ht="15.75" customHeight="1">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c r="AB488" s="142"/>
      <c r="AC488" s="142"/>
    </row>
    <row r="489" spans="1:29" ht="15.75" customHeight="1">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c r="AB489" s="142"/>
      <c r="AC489" s="142"/>
    </row>
    <row r="490" spans="1:29" ht="15.75" customHeight="1">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c r="AB490" s="142"/>
      <c r="AC490" s="142"/>
    </row>
    <row r="491" spans="1:29" ht="15.75" customHeight="1">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row>
    <row r="492" spans="1:29" ht="15.75" customHeight="1">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c r="AB492" s="142"/>
      <c r="AC492" s="142"/>
    </row>
    <row r="493" spans="1:29" ht="15.75" customHeight="1">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c r="AB493" s="142"/>
      <c r="AC493" s="142"/>
    </row>
    <row r="494" spans="1:29" ht="15.75" customHeight="1">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row>
    <row r="495" spans="1:29" ht="15.75" customHeight="1">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row>
    <row r="496" spans="1:29" ht="15.75" customHeight="1">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c r="AB496" s="142"/>
      <c r="AC496" s="142"/>
    </row>
    <row r="497" spans="1:29" ht="15.75" customHeight="1">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row>
    <row r="498" spans="1:29" ht="15.75" customHeight="1">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c r="AB498" s="142"/>
      <c r="AC498" s="142"/>
    </row>
    <row r="499" spans="1:29" ht="15.75" customHeight="1">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c r="AB499" s="142"/>
      <c r="AC499" s="142"/>
    </row>
    <row r="500" spans="1:29" ht="15.75" customHeight="1">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c r="AB500" s="142"/>
      <c r="AC500" s="142"/>
    </row>
    <row r="501" spans="1:29" ht="15.75" customHeight="1">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c r="AB501" s="142"/>
      <c r="AC501" s="142"/>
    </row>
    <row r="502" spans="1:29" ht="15.75" customHeight="1">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c r="AB502" s="142"/>
      <c r="AC502" s="142"/>
    </row>
    <row r="503" spans="1:29" ht="15.75" customHeight="1">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c r="AB503" s="142"/>
      <c r="AC503" s="142"/>
    </row>
    <row r="504" spans="1:29" ht="15.75" customHeight="1">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c r="AB504" s="142"/>
      <c r="AC504" s="142"/>
    </row>
    <row r="505" spans="1:29" ht="15.75" customHeight="1">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c r="AB505" s="142"/>
      <c r="AC505" s="142"/>
    </row>
    <row r="506" spans="1:29" ht="15.75" customHeight="1">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c r="AB506" s="142"/>
      <c r="AC506" s="142"/>
    </row>
    <row r="507" spans="1:29" ht="15.75" customHeight="1">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c r="AB507" s="142"/>
      <c r="AC507" s="142"/>
    </row>
    <row r="508" spans="1:29" ht="15.75" customHeight="1">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c r="AB508" s="142"/>
      <c r="AC508" s="142"/>
    </row>
    <row r="509" spans="1:29" ht="15.75" customHeight="1">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c r="AA509" s="142"/>
      <c r="AB509" s="142"/>
      <c r="AC509" s="142"/>
    </row>
    <row r="510" spans="1:29" ht="15.75" customHeight="1">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c r="AA510" s="142"/>
      <c r="AB510" s="142"/>
      <c r="AC510" s="142"/>
    </row>
    <row r="511" spans="1:29" ht="15.75" customHeight="1">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c r="AA511" s="142"/>
      <c r="AB511" s="142"/>
      <c r="AC511" s="142"/>
    </row>
    <row r="512" spans="1:29" ht="15.75" customHeight="1">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c r="AA512" s="142"/>
      <c r="AB512" s="142"/>
      <c r="AC512" s="142"/>
    </row>
    <row r="513" spans="1:29" ht="15.75" customHeight="1">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c r="AA513" s="142"/>
      <c r="AB513" s="142"/>
      <c r="AC513" s="142"/>
    </row>
    <row r="514" spans="1:29" ht="15.75" customHeight="1">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c r="AA514" s="142"/>
      <c r="AB514" s="142"/>
      <c r="AC514" s="142"/>
    </row>
    <row r="515" spans="1:29" ht="15.75" customHeight="1">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c r="AA515" s="142"/>
      <c r="AB515" s="142"/>
      <c r="AC515" s="142"/>
    </row>
    <row r="516" spans="1:29" ht="15.75" customHeight="1">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c r="AA516" s="142"/>
      <c r="AB516" s="142"/>
      <c r="AC516" s="142"/>
    </row>
    <row r="517" spans="1:29" ht="15.75" customHeight="1">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c r="AA517" s="142"/>
      <c r="AB517" s="142"/>
      <c r="AC517" s="142"/>
    </row>
    <row r="518" spans="1:29" ht="15.75" customHeight="1">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c r="AA518" s="142"/>
      <c r="AB518" s="142"/>
      <c r="AC518" s="142"/>
    </row>
    <row r="519" spans="1:29" ht="15.75" customHeight="1">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c r="AA519" s="142"/>
      <c r="AB519" s="142"/>
      <c r="AC519" s="142"/>
    </row>
    <row r="520" spans="1:29" ht="15.75" customHeight="1">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c r="AA520" s="142"/>
      <c r="AB520" s="142"/>
      <c r="AC520" s="142"/>
    </row>
    <row r="521" spans="1:29" ht="15.75" customHeight="1">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c r="AA521" s="142"/>
      <c r="AB521" s="142"/>
      <c r="AC521" s="142"/>
    </row>
    <row r="522" spans="1:29" ht="15.75" customHeight="1">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c r="AB522" s="142"/>
      <c r="AC522" s="142"/>
    </row>
    <row r="523" spans="1:29" ht="15.75" customHeight="1">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c r="AA523" s="142"/>
      <c r="AB523" s="142"/>
      <c r="AC523" s="142"/>
    </row>
    <row r="524" spans="1:29" ht="15.75" customHeight="1">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c r="AA524" s="142"/>
      <c r="AB524" s="142"/>
      <c r="AC524" s="142"/>
    </row>
    <row r="525" spans="1:29" ht="15.75" customHeight="1">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c r="AB525" s="142"/>
      <c r="AC525" s="142"/>
    </row>
    <row r="526" spans="1:29" ht="15.75" customHeight="1">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row>
    <row r="527" spans="1:29" ht="15.75" customHeight="1">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c r="AA527" s="142"/>
      <c r="AB527" s="142"/>
      <c r="AC527" s="142"/>
    </row>
    <row r="528" spans="1:29" ht="15.75" customHeight="1">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c r="AA528" s="142"/>
      <c r="AB528" s="142"/>
      <c r="AC528" s="142"/>
    </row>
    <row r="529" spans="1:29" ht="15.75" customHeight="1">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c r="AA529" s="142"/>
      <c r="AB529" s="142"/>
      <c r="AC529" s="142"/>
    </row>
    <row r="530" spans="1:29" ht="15.75" customHeight="1">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c r="AA530" s="142"/>
      <c r="AB530" s="142"/>
      <c r="AC530" s="142"/>
    </row>
    <row r="531" spans="1:29" ht="15.75" customHeight="1">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c r="AA531" s="142"/>
      <c r="AB531" s="142"/>
      <c r="AC531" s="142"/>
    </row>
    <row r="532" spans="1:29" ht="15.75" customHeight="1">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c r="AB532" s="142"/>
      <c r="AC532" s="142"/>
    </row>
    <row r="533" spans="1:29" ht="15.75" customHeight="1">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2"/>
      <c r="AC533" s="142"/>
    </row>
    <row r="534" spans="1:29" ht="15.75" customHeight="1">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c r="AA534" s="142"/>
      <c r="AB534" s="142"/>
      <c r="AC534" s="142"/>
    </row>
    <row r="535" spans="1:29" ht="15.75" customHeight="1">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c r="AA535" s="142"/>
      <c r="AB535" s="142"/>
      <c r="AC535" s="142"/>
    </row>
    <row r="536" spans="1:29" ht="15.75" customHeight="1">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c r="AA536" s="142"/>
      <c r="AB536" s="142"/>
      <c r="AC536" s="142"/>
    </row>
    <row r="537" spans="1:29" ht="15.75" customHeight="1">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c r="AA537" s="142"/>
      <c r="AB537" s="142"/>
      <c r="AC537" s="142"/>
    </row>
    <row r="538" spans="1:29" ht="15.75" customHeight="1">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c r="AA538" s="142"/>
      <c r="AB538" s="142"/>
      <c r="AC538" s="142"/>
    </row>
    <row r="539" spans="1:29" ht="15.75" customHeight="1">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c r="AA539" s="142"/>
      <c r="AB539" s="142"/>
      <c r="AC539" s="142"/>
    </row>
    <row r="540" spans="1:29" ht="15.75" customHeight="1">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c r="AA540" s="142"/>
      <c r="AB540" s="142"/>
      <c r="AC540" s="142"/>
    </row>
    <row r="541" spans="1:29" ht="15.75" customHeight="1">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c r="AA541" s="142"/>
      <c r="AB541" s="142"/>
      <c r="AC541" s="142"/>
    </row>
    <row r="542" spans="1:29" ht="15.75" customHeight="1">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c r="AA542" s="142"/>
      <c r="AB542" s="142"/>
      <c r="AC542" s="142"/>
    </row>
    <row r="543" spans="1:29" ht="15.75" customHeight="1">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c r="AA543" s="142"/>
      <c r="AB543" s="142"/>
      <c r="AC543" s="142"/>
    </row>
    <row r="544" spans="1:29" ht="15.75" customHeight="1">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c r="AA544" s="142"/>
      <c r="AB544" s="142"/>
      <c r="AC544" s="142"/>
    </row>
    <row r="545" spans="1:29" ht="15.75" customHeight="1">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c r="AA545" s="142"/>
      <c r="AB545" s="142"/>
      <c r="AC545" s="142"/>
    </row>
    <row r="546" spans="1:29" ht="15.75" customHeight="1">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c r="AA546" s="142"/>
      <c r="AB546" s="142"/>
      <c r="AC546" s="142"/>
    </row>
    <row r="547" spans="1:29" ht="15.75" customHeight="1">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c r="AA547" s="142"/>
      <c r="AB547" s="142"/>
      <c r="AC547" s="142"/>
    </row>
    <row r="548" spans="1:29" ht="15.75" customHeight="1">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c r="AB548" s="142"/>
      <c r="AC548" s="142"/>
    </row>
    <row r="549" spans="1:29" ht="15.75" customHeight="1">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c r="AA549" s="142"/>
      <c r="AB549" s="142"/>
      <c r="AC549" s="142"/>
    </row>
    <row r="550" spans="1:29" ht="15.75" customHeight="1">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c r="AA550" s="142"/>
      <c r="AB550" s="142"/>
      <c r="AC550" s="142"/>
    </row>
    <row r="551" spans="1:29" ht="15.75" customHeight="1">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c r="AA551" s="142"/>
      <c r="AB551" s="142"/>
      <c r="AC551" s="142"/>
    </row>
    <row r="552" spans="1:29" ht="15.75" customHeight="1">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c r="AA552" s="142"/>
      <c r="AB552" s="142"/>
      <c r="AC552" s="142"/>
    </row>
    <row r="553" spans="1:29" ht="15.75" customHeight="1">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c r="AA553" s="142"/>
      <c r="AB553" s="142"/>
      <c r="AC553" s="142"/>
    </row>
    <row r="554" spans="1:29" ht="15.75" customHeight="1">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c r="AA554" s="142"/>
      <c r="AB554" s="142"/>
      <c r="AC554" s="142"/>
    </row>
    <row r="555" spans="1:29" ht="15.75" customHeight="1">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c r="AA555" s="142"/>
      <c r="AB555" s="142"/>
      <c r="AC555" s="142"/>
    </row>
    <row r="556" spans="1:29" ht="15.75" customHeight="1">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c r="AA556" s="142"/>
      <c r="AB556" s="142"/>
      <c r="AC556" s="142"/>
    </row>
    <row r="557" spans="1:29" ht="15.75" customHeight="1">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c r="AA557" s="142"/>
      <c r="AB557" s="142"/>
      <c r="AC557" s="142"/>
    </row>
    <row r="558" spans="1:29" ht="15.75" customHeight="1">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c r="AA558" s="142"/>
      <c r="AB558" s="142"/>
      <c r="AC558" s="142"/>
    </row>
    <row r="559" spans="1:29" ht="15.75" customHeight="1">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c r="AA559" s="142"/>
      <c r="AB559" s="142"/>
      <c r="AC559" s="142"/>
    </row>
    <row r="560" spans="1:29" ht="15.75" customHeight="1">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c r="AA560" s="142"/>
      <c r="AB560" s="142"/>
      <c r="AC560" s="142"/>
    </row>
    <row r="561" spans="1:29" ht="15.75" customHeight="1">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c r="AA561" s="142"/>
      <c r="AB561" s="142"/>
      <c r="AC561" s="142"/>
    </row>
    <row r="562" spans="1:29" ht="15.75" customHeight="1">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c r="AA562" s="142"/>
      <c r="AB562" s="142"/>
      <c r="AC562" s="142"/>
    </row>
    <row r="563" spans="1:29" ht="15.75" customHeight="1">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c r="AA563" s="142"/>
      <c r="AB563" s="142"/>
      <c r="AC563" s="142"/>
    </row>
    <row r="564" spans="1:29" ht="15.75" customHeight="1">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c r="AA564" s="142"/>
      <c r="AB564" s="142"/>
      <c r="AC564" s="142"/>
    </row>
    <row r="565" spans="1:29" ht="15.75" customHeight="1">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c r="AA565" s="142"/>
      <c r="AB565" s="142"/>
      <c r="AC565" s="142"/>
    </row>
    <row r="566" spans="1:29" ht="15.75" customHeight="1">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c r="AA566" s="142"/>
      <c r="AB566" s="142"/>
      <c r="AC566" s="142"/>
    </row>
    <row r="567" spans="1:29" ht="15.75" customHeight="1">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c r="AA567" s="142"/>
      <c r="AB567" s="142"/>
      <c r="AC567" s="142"/>
    </row>
    <row r="568" spans="1:29" ht="15.75" customHeight="1">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c r="AA568" s="142"/>
      <c r="AB568" s="142"/>
      <c r="AC568" s="142"/>
    </row>
    <row r="569" spans="1:29" ht="15.75" customHeight="1">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c r="AA569" s="142"/>
      <c r="AB569" s="142"/>
      <c r="AC569" s="142"/>
    </row>
    <row r="570" spans="1:29" ht="15.75" customHeight="1">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c r="AA570" s="142"/>
      <c r="AB570" s="142"/>
      <c r="AC570" s="142"/>
    </row>
    <row r="571" spans="1:29" ht="15.75" customHeight="1">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c r="AA571" s="142"/>
      <c r="AB571" s="142"/>
      <c r="AC571" s="142"/>
    </row>
    <row r="572" spans="1:29" ht="15.75" customHeight="1">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c r="AA572" s="142"/>
      <c r="AB572" s="142"/>
      <c r="AC572" s="142"/>
    </row>
    <row r="573" spans="1:29" ht="15.75" customHeight="1">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c r="AA573" s="142"/>
      <c r="AB573" s="142"/>
      <c r="AC573" s="142"/>
    </row>
    <row r="574" spans="1:29" ht="15.75" customHeight="1">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c r="AA574" s="142"/>
      <c r="AB574" s="142"/>
      <c r="AC574" s="142"/>
    </row>
    <row r="575" spans="1:29" ht="15.75" customHeight="1">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c r="AA575" s="142"/>
      <c r="AB575" s="142"/>
      <c r="AC575" s="142"/>
    </row>
    <row r="576" spans="1:29" ht="15.75" customHeight="1">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c r="AA576" s="142"/>
      <c r="AB576" s="142"/>
      <c r="AC576" s="142"/>
    </row>
    <row r="577" spans="1:29" ht="15.75" customHeight="1">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c r="AA577" s="142"/>
      <c r="AB577" s="142"/>
      <c r="AC577" s="142"/>
    </row>
    <row r="578" spans="1:29" ht="15.75" customHeight="1">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c r="AA578" s="142"/>
      <c r="AB578" s="142"/>
      <c r="AC578" s="142"/>
    </row>
    <row r="579" spans="1:29" ht="15.75" customHeight="1">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c r="AA579" s="142"/>
      <c r="AB579" s="142"/>
      <c r="AC579" s="142"/>
    </row>
    <row r="580" spans="1:29" ht="15.75" customHeight="1">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c r="AA580" s="142"/>
      <c r="AB580" s="142"/>
      <c r="AC580" s="142"/>
    </row>
    <row r="581" spans="1:29" ht="15.75" customHeight="1">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c r="AA581" s="142"/>
      <c r="AB581" s="142"/>
      <c r="AC581" s="142"/>
    </row>
    <row r="582" spans="1:29" ht="15.75" customHeight="1">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c r="AA582" s="142"/>
      <c r="AB582" s="142"/>
      <c r="AC582" s="142"/>
    </row>
    <row r="583" spans="1:29" ht="15.75" customHeight="1">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c r="AA583" s="142"/>
      <c r="AB583" s="142"/>
      <c r="AC583" s="142"/>
    </row>
    <row r="584" spans="1:29" ht="15.75" customHeight="1">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c r="AA584" s="142"/>
      <c r="AB584" s="142"/>
      <c r="AC584" s="142"/>
    </row>
    <row r="585" spans="1:29" ht="15.75" customHeight="1">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c r="AA585" s="142"/>
      <c r="AB585" s="142"/>
      <c r="AC585" s="142"/>
    </row>
    <row r="586" spans="1:29" ht="15.75" customHeight="1">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c r="AA586" s="142"/>
      <c r="AB586" s="142"/>
      <c r="AC586" s="142"/>
    </row>
    <row r="587" spans="1:29" ht="15.75" customHeight="1">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c r="AA587" s="142"/>
      <c r="AB587" s="142"/>
      <c r="AC587" s="142"/>
    </row>
    <row r="588" spans="1:29" ht="15.75" customHeight="1">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c r="AA588" s="142"/>
      <c r="AB588" s="142"/>
      <c r="AC588" s="142"/>
    </row>
    <row r="589" spans="1:29" ht="15.75" customHeight="1">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c r="AA589" s="142"/>
      <c r="AB589" s="142"/>
      <c r="AC589" s="142"/>
    </row>
    <row r="590" spans="1:29" ht="15.75" customHeight="1">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c r="AA590" s="142"/>
      <c r="AB590" s="142"/>
      <c r="AC590" s="142"/>
    </row>
    <row r="591" spans="1:29" ht="15.75" customHeight="1">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c r="AA591" s="142"/>
      <c r="AB591" s="142"/>
      <c r="AC591" s="142"/>
    </row>
    <row r="592" spans="1:29" ht="15.75" customHeight="1">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c r="AA592" s="142"/>
      <c r="AB592" s="142"/>
      <c r="AC592" s="142"/>
    </row>
    <row r="593" spans="1:29" ht="15.75" customHeight="1">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c r="AA593" s="142"/>
      <c r="AB593" s="142"/>
      <c r="AC593" s="142"/>
    </row>
    <row r="594" spans="1:29" ht="15.75" customHeight="1">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c r="AA594" s="142"/>
      <c r="AB594" s="142"/>
      <c r="AC594" s="142"/>
    </row>
    <row r="595" spans="1:29" ht="15.75" customHeight="1">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c r="AA595" s="142"/>
      <c r="AB595" s="142"/>
      <c r="AC595" s="142"/>
    </row>
    <row r="596" spans="1:29" ht="15.75" customHeight="1">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c r="AA596" s="142"/>
      <c r="AB596" s="142"/>
      <c r="AC596" s="142"/>
    </row>
    <row r="597" spans="1:29" ht="15.75" customHeight="1">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c r="AA597" s="142"/>
      <c r="AB597" s="142"/>
      <c r="AC597" s="142"/>
    </row>
    <row r="598" spans="1:29" ht="15.75" customHeight="1">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c r="AA598" s="142"/>
      <c r="AB598" s="142"/>
      <c r="AC598" s="142"/>
    </row>
    <row r="599" spans="1:29" ht="15.75" customHeight="1">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c r="AA599" s="142"/>
      <c r="AB599" s="142"/>
      <c r="AC599" s="142"/>
    </row>
    <row r="600" spans="1:29" ht="15.75" customHeight="1">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c r="AA600" s="142"/>
      <c r="AB600" s="142"/>
      <c r="AC600" s="142"/>
    </row>
    <row r="601" spans="1:29" ht="15.75" customHeight="1">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c r="AA601" s="142"/>
      <c r="AB601" s="142"/>
      <c r="AC601" s="142"/>
    </row>
    <row r="602" spans="1:29" ht="15.75" customHeight="1">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c r="AA602" s="142"/>
      <c r="AB602" s="142"/>
      <c r="AC602" s="142"/>
    </row>
    <row r="603" spans="1:29" ht="15.75" customHeight="1">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c r="AA603" s="142"/>
      <c r="AB603" s="142"/>
      <c r="AC603" s="142"/>
    </row>
    <row r="604" spans="1:29" ht="15.75" customHeight="1">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c r="AA604" s="142"/>
      <c r="AB604" s="142"/>
      <c r="AC604" s="142"/>
    </row>
    <row r="605" spans="1:29" ht="15.75" customHeight="1">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c r="AA605" s="142"/>
      <c r="AB605" s="142"/>
      <c r="AC605" s="142"/>
    </row>
    <row r="606" spans="1:29" ht="15.75" customHeight="1">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c r="AA606" s="142"/>
      <c r="AB606" s="142"/>
      <c r="AC606" s="142"/>
    </row>
    <row r="607" spans="1:29" ht="15.75" customHeight="1">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c r="AA607" s="142"/>
      <c r="AB607" s="142"/>
      <c r="AC607" s="142"/>
    </row>
    <row r="608" spans="1:29" ht="15.75" customHeight="1">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c r="AA608" s="142"/>
      <c r="AB608" s="142"/>
      <c r="AC608" s="142"/>
    </row>
    <row r="609" spans="1:29" ht="15.75" customHeight="1">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c r="AA609" s="142"/>
      <c r="AB609" s="142"/>
      <c r="AC609" s="142"/>
    </row>
    <row r="610" spans="1:29" ht="15.75" customHeight="1">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c r="AA610" s="142"/>
      <c r="AB610" s="142"/>
      <c r="AC610" s="142"/>
    </row>
    <row r="611" spans="1:29" ht="15.75" customHeight="1">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c r="AA611" s="142"/>
      <c r="AB611" s="142"/>
      <c r="AC611" s="142"/>
    </row>
    <row r="612" spans="1:29" ht="15.75" customHeight="1">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c r="AA612" s="142"/>
      <c r="AB612" s="142"/>
      <c r="AC612" s="142"/>
    </row>
    <row r="613" spans="1:29" ht="15.75" customHeight="1">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c r="AA613" s="142"/>
      <c r="AB613" s="142"/>
      <c r="AC613" s="142"/>
    </row>
    <row r="614" spans="1:29" ht="15.75" customHeight="1">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c r="AA614" s="142"/>
      <c r="AB614" s="142"/>
      <c r="AC614" s="142"/>
    </row>
    <row r="615" spans="1:29" ht="15.75" customHeight="1">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c r="AA615" s="142"/>
      <c r="AB615" s="142"/>
      <c r="AC615" s="142"/>
    </row>
    <row r="616" spans="1:29" ht="15.75" customHeight="1">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c r="AA616" s="142"/>
      <c r="AB616" s="142"/>
      <c r="AC616" s="142"/>
    </row>
    <row r="617" spans="1:29" ht="15.75" customHeight="1">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c r="AA617" s="142"/>
      <c r="AB617" s="142"/>
      <c r="AC617" s="142"/>
    </row>
    <row r="618" spans="1:29" ht="15.75" customHeight="1">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c r="AA618" s="142"/>
      <c r="AB618" s="142"/>
      <c r="AC618" s="142"/>
    </row>
    <row r="619" spans="1:29" ht="15.75" customHeight="1">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c r="AA619" s="142"/>
      <c r="AB619" s="142"/>
      <c r="AC619" s="142"/>
    </row>
    <row r="620" spans="1:29" ht="15.75" customHeight="1">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c r="AA620" s="142"/>
      <c r="AB620" s="142"/>
      <c r="AC620" s="142"/>
    </row>
    <row r="621" spans="1:29" ht="15.75" customHeight="1">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c r="AA621" s="142"/>
      <c r="AB621" s="142"/>
      <c r="AC621" s="142"/>
    </row>
    <row r="622" spans="1:29" ht="15.75" customHeight="1">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c r="AA622" s="142"/>
      <c r="AB622" s="142"/>
      <c r="AC622" s="142"/>
    </row>
    <row r="623" spans="1:29" ht="15.75" customHeight="1">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c r="AA623" s="142"/>
      <c r="AB623" s="142"/>
      <c r="AC623" s="142"/>
    </row>
    <row r="624" spans="1:29" ht="15.75" customHeight="1">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c r="AA624" s="142"/>
      <c r="AB624" s="142"/>
      <c r="AC624" s="142"/>
    </row>
    <row r="625" spans="1:29" ht="15.75" customHeight="1">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c r="AA625" s="142"/>
      <c r="AB625" s="142"/>
      <c r="AC625" s="142"/>
    </row>
    <row r="626" spans="1:29" ht="15.75" customHeight="1">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c r="AA626" s="142"/>
      <c r="AB626" s="142"/>
      <c r="AC626" s="142"/>
    </row>
    <row r="627" spans="1:29" ht="15.75" customHeight="1">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c r="AA627" s="142"/>
      <c r="AB627" s="142"/>
      <c r="AC627" s="142"/>
    </row>
    <row r="628" spans="1:29" ht="15.75" customHeight="1">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c r="AA628" s="142"/>
      <c r="AB628" s="142"/>
      <c r="AC628" s="142"/>
    </row>
    <row r="629" spans="1:29" ht="15.75" customHeight="1">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c r="AA629" s="142"/>
      <c r="AB629" s="142"/>
      <c r="AC629" s="142"/>
    </row>
    <row r="630" spans="1:29" ht="15.75" customHeight="1">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c r="AA630" s="142"/>
      <c r="AB630" s="142"/>
      <c r="AC630" s="142"/>
    </row>
    <row r="631" spans="1:29" ht="15.75" customHeight="1">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c r="AA631" s="142"/>
      <c r="AB631" s="142"/>
      <c r="AC631" s="142"/>
    </row>
    <row r="632" spans="1:29" ht="15.75" customHeight="1">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c r="AA632" s="142"/>
      <c r="AB632" s="142"/>
      <c r="AC632" s="142"/>
    </row>
    <row r="633" spans="1:29" ht="15.75" customHeight="1">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c r="AA633" s="142"/>
      <c r="AB633" s="142"/>
      <c r="AC633" s="142"/>
    </row>
    <row r="634" spans="1:29" ht="15.75" customHeight="1">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c r="AA634" s="142"/>
      <c r="AB634" s="142"/>
      <c r="AC634" s="142"/>
    </row>
    <row r="635" spans="1:29" ht="15.75" customHeight="1">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c r="AA635" s="142"/>
      <c r="AB635" s="142"/>
      <c r="AC635" s="142"/>
    </row>
    <row r="636" spans="1:29" ht="15.75" customHeight="1">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c r="AA636" s="142"/>
      <c r="AB636" s="142"/>
      <c r="AC636" s="142"/>
    </row>
    <row r="637" spans="1:29" ht="15.75" customHeight="1">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c r="AA637" s="142"/>
      <c r="AB637" s="142"/>
      <c r="AC637" s="142"/>
    </row>
    <row r="638" spans="1:29" ht="15.75" customHeight="1">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c r="AA638" s="142"/>
      <c r="AB638" s="142"/>
      <c r="AC638" s="142"/>
    </row>
    <row r="639" spans="1:29" ht="15.75" customHeight="1">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c r="AA639" s="142"/>
      <c r="AB639" s="142"/>
      <c r="AC639" s="142"/>
    </row>
    <row r="640" spans="1:29" ht="15.75" customHeight="1">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c r="AA640" s="142"/>
      <c r="AB640" s="142"/>
      <c r="AC640" s="142"/>
    </row>
    <row r="641" spans="1:29" ht="15.75" customHeight="1">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c r="AA641" s="142"/>
      <c r="AB641" s="142"/>
      <c r="AC641" s="142"/>
    </row>
    <row r="642" spans="1:29" ht="15.75" customHeight="1">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c r="AA642" s="142"/>
      <c r="AB642" s="142"/>
      <c r="AC642" s="142"/>
    </row>
    <row r="643" spans="1:29" ht="15.75" customHeight="1">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c r="AA643" s="142"/>
      <c r="AB643" s="142"/>
      <c r="AC643" s="142"/>
    </row>
    <row r="644" spans="1:29" ht="15.75" customHeight="1">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c r="AA644" s="142"/>
      <c r="AB644" s="142"/>
      <c r="AC644" s="142"/>
    </row>
    <row r="645" spans="1:29" ht="15.75" customHeight="1">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c r="AA645" s="142"/>
      <c r="AB645" s="142"/>
      <c r="AC645" s="142"/>
    </row>
    <row r="646" spans="1:29" ht="15.75" customHeight="1">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c r="AA646" s="142"/>
      <c r="AB646" s="142"/>
      <c r="AC646" s="142"/>
    </row>
    <row r="647" spans="1:29" ht="15.75" customHeight="1">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c r="AA647" s="142"/>
      <c r="AB647" s="142"/>
      <c r="AC647" s="142"/>
    </row>
    <row r="648" spans="1:29" ht="15.75" customHeight="1">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c r="AA648" s="142"/>
      <c r="AB648" s="142"/>
      <c r="AC648" s="142"/>
    </row>
    <row r="649" spans="1:29" ht="15.75" customHeight="1">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c r="AA649" s="142"/>
      <c r="AB649" s="142"/>
      <c r="AC649" s="142"/>
    </row>
    <row r="650" spans="1:29" ht="15.75" customHeight="1">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c r="AA650" s="142"/>
      <c r="AB650" s="142"/>
      <c r="AC650" s="142"/>
    </row>
    <row r="651" spans="1:29" ht="15.75" customHeight="1">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c r="AA651" s="142"/>
      <c r="AB651" s="142"/>
      <c r="AC651" s="142"/>
    </row>
    <row r="652" spans="1:29" ht="15.75" customHeight="1">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c r="AA652" s="142"/>
      <c r="AB652" s="142"/>
      <c r="AC652" s="142"/>
    </row>
    <row r="653" spans="1:29" ht="15.75" customHeight="1">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c r="AA653" s="142"/>
      <c r="AB653" s="142"/>
      <c r="AC653" s="142"/>
    </row>
    <row r="654" spans="1:29" ht="15.75" customHeight="1">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c r="AA654" s="142"/>
      <c r="AB654" s="142"/>
      <c r="AC654" s="142"/>
    </row>
    <row r="655" spans="1:29" ht="15.75" customHeight="1">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c r="AA655" s="142"/>
      <c r="AB655" s="142"/>
      <c r="AC655" s="142"/>
    </row>
    <row r="656" spans="1:29" ht="15.75" customHeight="1">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c r="AA656" s="142"/>
      <c r="AB656" s="142"/>
      <c r="AC656" s="142"/>
    </row>
    <row r="657" spans="1:29" ht="15.75" customHeight="1">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c r="AA657" s="142"/>
      <c r="AB657" s="142"/>
      <c r="AC657" s="142"/>
    </row>
    <row r="658" spans="1:29" ht="15.75" customHeight="1">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c r="AA658" s="142"/>
      <c r="AB658" s="142"/>
      <c r="AC658" s="142"/>
    </row>
    <row r="659" spans="1:29" ht="15.75" customHeight="1">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c r="AA659" s="142"/>
      <c r="AB659" s="142"/>
      <c r="AC659" s="142"/>
    </row>
    <row r="660" spans="1:29" ht="15.75" customHeight="1">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c r="AA660" s="142"/>
      <c r="AB660" s="142"/>
      <c r="AC660" s="142"/>
    </row>
    <row r="661" spans="1:29" ht="15.75" customHeight="1">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c r="AA661" s="142"/>
      <c r="AB661" s="142"/>
      <c r="AC661" s="142"/>
    </row>
    <row r="662" spans="1:29" ht="15.75" customHeight="1">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c r="AA662" s="142"/>
      <c r="AB662" s="142"/>
      <c r="AC662" s="142"/>
    </row>
    <row r="663" spans="1:29" ht="15.75" customHeight="1">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c r="AA663" s="142"/>
      <c r="AB663" s="142"/>
      <c r="AC663" s="142"/>
    </row>
    <row r="664" spans="1:29" ht="15.75" customHeight="1">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c r="AA664" s="142"/>
      <c r="AB664" s="142"/>
      <c r="AC664" s="142"/>
    </row>
    <row r="665" spans="1:29" ht="15.75" customHeight="1">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c r="AA665" s="142"/>
      <c r="AB665" s="142"/>
      <c r="AC665" s="142"/>
    </row>
    <row r="666" spans="1:29" ht="15.75" customHeight="1">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c r="AA666" s="142"/>
      <c r="AB666" s="142"/>
      <c r="AC666" s="142"/>
    </row>
    <row r="667" spans="1:29" ht="15.75" customHeight="1">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c r="AA667" s="142"/>
      <c r="AB667" s="142"/>
      <c r="AC667" s="142"/>
    </row>
    <row r="668" spans="1:29" ht="15.75" customHeight="1">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c r="AA668" s="142"/>
      <c r="AB668" s="142"/>
      <c r="AC668" s="142"/>
    </row>
    <row r="669" spans="1:29" ht="15.75" customHeight="1">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c r="AA669" s="142"/>
      <c r="AB669" s="142"/>
      <c r="AC669" s="142"/>
    </row>
    <row r="670" spans="1:29" ht="15.75" customHeight="1">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c r="AA670" s="142"/>
      <c r="AB670" s="142"/>
      <c r="AC670" s="142"/>
    </row>
    <row r="671" spans="1:29" ht="15.75" customHeight="1">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c r="AA671" s="142"/>
      <c r="AB671" s="142"/>
      <c r="AC671" s="142"/>
    </row>
    <row r="672" spans="1:29" ht="15.75" customHeight="1">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c r="AA672" s="142"/>
      <c r="AB672" s="142"/>
      <c r="AC672" s="142"/>
    </row>
    <row r="673" spans="1:29" ht="15.75" customHeight="1">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c r="AA673" s="142"/>
      <c r="AB673" s="142"/>
      <c r="AC673" s="142"/>
    </row>
    <row r="674" spans="1:29" ht="15.75" customHeight="1">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c r="AA674" s="142"/>
      <c r="AB674" s="142"/>
      <c r="AC674" s="142"/>
    </row>
    <row r="675" spans="1:29" ht="15.75" customHeight="1">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c r="AA675" s="142"/>
      <c r="AB675" s="142"/>
      <c r="AC675" s="142"/>
    </row>
    <row r="676" spans="1:29" ht="15.75" customHeight="1">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c r="AA676" s="142"/>
      <c r="AB676" s="142"/>
      <c r="AC676" s="142"/>
    </row>
    <row r="677" spans="1:29" ht="15.75" customHeight="1">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c r="AA677" s="142"/>
      <c r="AB677" s="142"/>
      <c r="AC677" s="142"/>
    </row>
    <row r="678" spans="1:29" ht="15.75" customHeight="1">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c r="AA678" s="142"/>
      <c r="AB678" s="142"/>
      <c r="AC678" s="142"/>
    </row>
    <row r="679" spans="1:29" ht="15.75" customHeight="1">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c r="AA679" s="142"/>
      <c r="AB679" s="142"/>
      <c r="AC679" s="142"/>
    </row>
    <row r="680" spans="1:29" ht="15.75" customHeight="1">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c r="AA680" s="142"/>
      <c r="AB680" s="142"/>
      <c r="AC680" s="142"/>
    </row>
    <row r="681" spans="1:29" ht="15.75" customHeight="1">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c r="AA681" s="142"/>
      <c r="AB681" s="142"/>
      <c r="AC681" s="142"/>
    </row>
    <row r="682" spans="1:29" ht="15.75" customHeight="1">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c r="AA682" s="142"/>
      <c r="AB682" s="142"/>
      <c r="AC682" s="142"/>
    </row>
    <row r="683" spans="1:29" ht="15.75" customHeight="1">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c r="AA683" s="142"/>
      <c r="AB683" s="142"/>
      <c r="AC683" s="142"/>
    </row>
    <row r="684" spans="1:29" ht="15.75" customHeight="1">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c r="AA684" s="142"/>
      <c r="AB684" s="142"/>
      <c r="AC684" s="142"/>
    </row>
    <row r="685" spans="1:29" ht="15.75" customHeight="1">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c r="AA685" s="142"/>
      <c r="AB685" s="142"/>
      <c r="AC685" s="142"/>
    </row>
    <row r="686" spans="1:29" ht="15.75" customHeight="1">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c r="AA686" s="142"/>
      <c r="AB686" s="142"/>
      <c r="AC686" s="142"/>
    </row>
    <row r="687" spans="1:29" ht="15.75" customHeight="1">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c r="AA687" s="142"/>
      <c r="AB687" s="142"/>
      <c r="AC687" s="142"/>
    </row>
    <row r="688" spans="1:29" ht="15.75" customHeight="1">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c r="AA688" s="142"/>
      <c r="AB688" s="142"/>
      <c r="AC688" s="142"/>
    </row>
    <row r="689" spans="1:29" ht="15.75" customHeight="1">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c r="AA689" s="142"/>
      <c r="AB689" s="142"/>
      <c r="AC689" s="142"/>
    </row>
    <row r="690" spans="1:29" ht="15.75" customHeight="1">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c r="AA690" s="142"/>
      <c r="AB690" s="142"/>
      <c r="AC690" s="142"/>
    </row>
    <row r="691" spans="1:29" ht="15.75" customHeight="1">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c r="AA691" s="142"/>
      <c r="AB691" s="142"/>
      <c r="AC691" s="142"/>
    </row>
    <row r="692" spans="1:29" ht="15.75" customHeight="1">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c r="AA692" s="142"/>
      <c r="AB692" s="142"/>
      <c r="AC692" s="142"/>
    </row>
    <row r="693" spans="1:29" ht="15.75" customHeight="1">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c r="AA693" s="142"/>
      <c r="AB693" s="142"/>
      <c r="AC693" s="142"/>
    </row>
    <row r="694" spans="1:29" ht="15.75" customHeight="1">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c r="AA694" s="142"/>
      <c r="AB694" s="142"/>
      <c r="AC694" s="142"/>
    </row>
    <row r="695" spans="1:29" ht="15.75" customHeight="1">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c r="AA695" s="142"/>
      <c r="AB695" s="142"/>
      <c r="AC695" s="142"/>
    </row>
    <row r="696" spans="1:29" ht="15.75" customHeight="1">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c r="AA696" s="142"/>
      <c r="AB696" s="142"/>
      <c r="AC696" s="142"/>
    </row>
    <row r="697" spans="1:29" ht="15.75" customHeight="1">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c r="AA697" s="142"/>
      <c r="AB697" s="142"/>
      <c r="AC697" s="142"/>
    </row>
    <row r="698" spans="1:29" ht="15.75" customHeight="1">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c r="AA698" s="142"/>
      <c r="AB698" s="142"/>
      <c r="AC698" s="142"/>
    </row>
    <row r="699" spans="1:29" ht="15.75" customHeight="1">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c r="AA699" s="142"/>
      <c r="AB699" s="142"/>
      <c r="AC699" s="142"/>
    </row>
    <row r="700" spans="1:29" ht="15.75" customHeight="1">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c r="AA700" s="142"/>
      <c r="AB700" s="142"/>
      <c r="AC700" s="142"/>
    </row>
    <row r="701" spans="1:29" ht="15.75" customHeight="1">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c r="AA701" s="142"/>
      <c r="AB701" s="142"/>
      <c r="AC701" s="142"/>
    </row>
    <row r="702" spans="1:29" ht="15.75" customHeight="1">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c r="AA702" s="142"/>
      <c r="AB702" s="142"/>
      <c r="AC702" s="142"/>
    </row>
    <row r="703" spans="1:29" ht="15.75" customHeight="1">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c r="AA703" s="142"/>
      <c r="AB703" s="142"/>
      <c r="AC703" s="142"/>
    </row>
    <row r="704" spans="1:29" ht="15.75" customHeight="1">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c r="AA704" s="142"/>
      <c r="AB704" s="142"/>
      <c r="AC704" s="142"/>
    </row>
    <row r="705" spans="1:29" ht="15.75" customHeight="1">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c r="AA705" s="142"/>
      <c r="AB705" s="142"/>
      <c r="AC705" s="142"/>
    </row>
    <row r="706" spans="1:29" ht="15.75" customHeight="1">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c r="AA706" s="142"/>
      <c r="AB706" s="142"/>
      <c r="AC706" s="142"/>
    </row>
    <row r="707" spans="1:29" ht="15.75" customHeight="1">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c r="AA707" s="142"/>
      <c r="AB707" s="142"/>
      <c r="AC707" s="142"/>
    </row>
    <row r="708" spans="1:29" ht="15.75" customHeight="1">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c r="AA708" s="142"/>
      <c r="AB708" s="142"/>
      <c r="AC708" s="142"/>
    </row>
    <row r="709" spans="1:29" ht="15.75" customHeight="1">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c r="AA709" s="142"/>
      <c r="AB709" s="142"/>
      <c r="AC709" s="142"/>
    </row>
    <row r="710" spans="1:29" ht="15.75" customHeight="1">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c r="AA710" s="142"/>
      <c r="AB710" s="142"/>
      <c r="AC710" s="142"/>
    </row>
    <row r="711" spans="1:29" ht="15.75" customHeight="1">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c r="AA711" s="142"/>
      <c r="AB711" s="142"/>
      <c r="AC711" s="142"/>
    </row>
    <row r="712" spans="1:29" ht="15.75" customHeight="1">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c r="AA712" s="142"/>
      <c r="AB712" s="142"/>
      <c r="AC712" s="142"/>
    </row>
    <row r="713" spans="1:29" ht="15.75" customHeight="1">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c r="AA713" s="142"/>
      <c r="AB713" s="142"/>
      <c r="AC713" s="142"/>
    </row>
    <row r="714" spans="1:29" ht="15.75" customHeight="1">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c r="AA714" s="142"/>
      <c r="AB714" s="142"/>
      <c r="AC714" s="142"/>
    </row>
    <row r="715" spans="1:29" ht="15.75" customHeight="1">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c r="AA715" s="142"/>
      <c r="AB715" s="142"/>
      <c r="AC715" s="142"/>
    </row>
    <row r="716" spans="1:29" ht="15.75" customHeight="1">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c r="AA716" s="142"/>
      <c r="AB716" s="142"/>
      <c r="AC716" s="142"/>
    </row>
    <row r="717" spans="1:29" ht="15.75" customHeight="1">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c r="AA717" s="142"/>
      <c r="AB717" s="142"/>
      <c r="AC717" s="142"/>
    </row>
    <row r="718" spans="1:29" ht="15.75" customHeight="1">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c r="AA718" s="142"/>
      <c r="AB718" s="142"/>
      <c r="AC718" s="142"/>
    </row>
    <row r="719" spans="1:29" ht="15.75" customHeight="1">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c r="AA719" s="142"/>
      <c r="AB719" s="142"/>
      <c r="AC719" s="142"/>
    </row>
    <row r="720" spans="1:29" ht="15.75" customHeight="1">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c r="AA720" s="142"/>
      <c r="AB720" s="142"/>
      <c r="AC720" s="142"/>
    </row>
    <row r="721" spans="1:29" ht="15.75" customHeight="1">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c r="AA721" s="142"/>
      <c r="AB721" s="142"/>
      <c r="AC721" s="142"/>
    </row>
    <row r="722" spans="1:29" ht="15.75" customHeight="1">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c r="AA722" s="142"/>
      <c r="AB722" s="142"/>
      <c r="AC722" s="142"/>
    </row>
    <row r="723" spans="1:29" ht="15.75" customHeight="1">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c r="AA723" s="142"/>
      <c r="AB723" s="142"/>
      <c r="AC723" s="142"/>
    </row>
    <row r="724" spans="1:29" ht="15.75" customHeight="1">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c r="AA724" s="142"/>
      <c r="AB724" s="142"/>
      <c r="AC724" s="142"/>
    </row>
    <row r="725" spans="1:29" ht="15.75" customHeight="1">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c r="AA725" s="142"/>
      <c r="AB725" s="142"/>
      <c r="AC725" s="142"/>
    </row>
    <row r="726" spans="1:29" ht="15.75" customHeight="1">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c r="AA726" s="142"/>
      <c r="AB726" s="142"/>
      <c r="AC726" s="142"/>
    </row>
    <row r="727" spans="1:29" ht="15.75" customHeight="1">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c r="AA727" s="142"/>
      <c r="AB727" s="142"/>
      <c r="AC727" s="142"/>
    </row>
    <row r="728" spans="1:29" ht="15.75" customHeight="1">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c r="AA728" s="142"/>
      <c r="AB728" s="142"/>
      <c r="AC728" s="142"/>
    </row>
    <row r="729" spans="1:29" ht="15.75" customHeight="1">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c r="AA729" s="142"/>
      <c r="AB729" s="142"/>
      <c r="AC729" s="142"/>
    </row>
    <row r="730" spans="1:29" ht="15.75" customHeight="1">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c r="AA730" s="142"/>
      <c r="AB730" s="142"/>
      <c r="AC730" s="142"/>
    </row>
    <row r="731" spans="1:29" ht="15.75" customHeight="1">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c r="AA731" s="142"/>
      <c r="AB731" s="142"/>
      <c r="AC731" s="142"/>
    </row>
    <row r="732" spans="1:29" ht="15.75" customHeight="1">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c r="AA732" s="142"/>
      <c r="AB732" s="142"/>
      <c r="AC732" s="142"/>
    </row>
    <row r="733" spans="1:29" ht="15.75" customHeight="1">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c r="AA733" s="142"/>
      <c r="AB733" s="142"/>
      <c r="AC733" s="142"/>
    </row>
    <row r="734" spans="1:29" ht="15.75" customHeight="1">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c r="AA734" s="142"/>
      <c r="AB734" s="142"/>
      <c r="AC734" s="142"/>
    </row>
    <row r="735" spans="1:29" ht="15.75" customHeight="1">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c r="AA735" s="142"/>
      <c r="AB735" s="142"/>
      <c r="AC735" s="142"/>
    </row>
    <row r="736" spans="1:29" ht="15.75" customHeight="1">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c r="AA736" s="142"/>
      <c r="AB736" s="142"/>
      <c r="AC736" s="142"/>
    </row>
    <row r="737" spans="1:29" ht="15.75" customHeight="1">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c r="AA737" s="142"/>
      <c r="AB737" s="142"/>
      <c r="AC737" s="142"/>
    </row>
    <row r="738" spans="1:29" ht="15.75" customHeight="1">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c r="AA738" s="142"/>
      <c r="AB738" s="142"/>
      <c r="AC738" s="142"/>
    </row>
    <row r="739" spans="1:29" ht="15.75" customHeight="1">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c r="AA739" s="142"/>
      <c r="AB739" s="142"/>
      <c r="AC739" s="142"/>
    </row>
    <row r="740" spans="1:29" ht="15.75" customHeight="1">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c r="AA740" s="142"/>
      <c r="AB740" s="142"/>
      <c r="AC740" s="142"/>
    </row>
    <row r="741" spans="1:29" ht="15.75" customHeight="1">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c r="AA741" s="142"/>
      <c r="AB741" s="142"/>
      <c r="AC741" s="142"/>
    </row>
    <row r="742" spans="1:29" ht="15.75" customHeight="1">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c r="AA742" s="142"/>
      <c r="AB742" s="142"/>
      <c r="AC742" s="142"/>
    </row>
    <row r="743" spans="1:29" ht="15.75" customHeight="1">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c r="AA743" s="142"/>
      <c r="AB743" s="142"/>
      <c r="AC743" s="142"/>
    </row>
    <row r="744" spans="1:29" ht="15.75" customHeight="1">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c r="AA744" s="142"/>
      <c r="AB744" s="142"/>
      <c r="AC744" s="142"/>
    </row>
    <row r="745" spans="1:29" ht="15.75" customHeight="1">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c r="AA745" s="142"/>
      <c r="AB745" s="142"/>
      <c r="AC745" s="142"/>
    </row>
    <row r="746" spans="1:29" ht="15.75" customHeight="1">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c r="AA746" s="142"/>
      <c r="AB746" s="142"/>
      <c r="AC746" s="142"/>
    </row>
    <row r="747" spans="1:29" ht="15.75" customHeight="1">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c r="AA747" s="142"/>
      <c r="AB747" s="142"/>
      <c r="AC747" s="142"/>
    </row>
    <row r="748" spans="1:29" ht="15.75" customHeight="1">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c r="AA748" s="142"/>
      <c r="AB748" s="142"/>
      <c r="AC748" s="142"/>
    </row>
    <row r="749" spans="1:29" ht="15.75" customHeight="1">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c r="AA749" s="142"/>
      <c r="AB749" s="142"/>
      <c r="AC749" s="142"/>
    </row>
    <row r="750" spans="1:29" ht="15.75" customHeight="1">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c r="AA750" s="142"/>
      <c r="AB750" s="142"/>
      <c r="AC750" s="142"/>
    </row>
    <row r="751" spans="1:29" ht="15.75" customHeight="1">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c r="AA751" s="142"/>
      <c r="AB751" s="142"/>
      <c r="AC751" s="142"/>
    </row>
    <row r="752" spans="1:29" ht="15.75" customHeight="1">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c r="AA752" s="142"/>
      <c r="AB752" s="142"/>
      <c r="AC752" s="142"/>
    </row>
    <row r="753" spans="1:29" ht="15.75" customHeight="1">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c r="AA753" s="142"/>
      <c r="AB753" s="142"/>
      <c r="AC753" s="142"/>
    </row>
    <row r="754" spans="1:29" ht="15.75" customHeight="1">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c r="AA754" s="142"/>
      <c r="AB754" s="142"/>
      <c r="AC754" s="142"/>
    </row>
    <row r="755" spans="1:29" ht="15.75" customHeight="1">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c r="AA755" s="142"/>
      <c r="AB755" s="142"/>
      <c r="AC755" s="142"/>
    </row>
    <row r="756" spans="1:29" ht="15.75" customHeight="1">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c r="AA756" s="142"/>
      <c r="AB756" s="142"/>
      <c r="AC756" s="142"/>
    </row>
    <row r="757" spans="1:29" ht="15.75" customHeight="1">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c r="AA757" s="142"/>
      <c r="AB757" s="142"/>
      <c r="AC757" s="142"/>
    </row>
    <row r="758" spans="1:29" ht="15.75" customHeight="1">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c r="AA758" s="142"/>
      <c r="AB758" s="142"/>
      <c r="AC758" s="142"/>
    </row>
    <row r="759" spans="1:29" ht="15.75" customHeight="1">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c r="AA759" s="142"/>
      <c r="AB759" s="142"/>
      <c r="AC759" s="142"/>
    </row>
    <row r="760" spans="1:29" ht="15.75" customHeight="1">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c r="AA760" s="142"/>
      <c r="AB760" s="142"/>
      <c r="AC760" s="142"/>
    </row>
    <row r="761" spans="1:29" ht="15.75" customHeight="1">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c r="AA761" s="142"/>
      <c r="AB761" s="142"/>
      <c r="AC761" s="142"/>
    </row>
    <row r="762" spans="1:29" ht="15.75" customHeight="1">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c r="AA762" s="142"/>
      <c r="AB762" s="142"/>
      <c r="AC762" s="142"/>
    </row>
    <row r="763" spans="1:29" ht="15.75" customHeight="1">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c r="AA763" s="142"/>
      <c r="AB763" s="142"/>
      <c r="AC763" s="142"/>
    </row>
    <row r="764" spans="1:29" ht="15.75" customHeight="1">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c r="AA764" s="142"/>
      <c r="AB764" s="142"/>
      <c r="AC764" s="142"/>
    </row>
    <row r="765" spans="1:29" ht="15.75" customHeight="1">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c r="AA765" s="142"/>
      <c r="AB765" s="142"/>
      <c r="AC765" s="142"/>
    </row>
    <row r="766" spans="1:29" ht="15.75" customHeight="1">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c r="AA766" s="142"/>
      <c r="AB766" s="142"/>
      <c r="AC766" s="142"/>
    </row>
    <row r="767" spans="1:29" ht="15.75" customHeight="1">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c r="AA767" s="142"/>
      <c r="AB767" s="142"/>
      <c r="AC767" s="142"/>
    </row>
    <row r="768" spans="1:29" ht="15.75" customHeight="1">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c r="AA768" s="142"/>
      <c r="AB768" s="142"/>
      <c r="AC768" s="142"/>
    </row>
    <row r="769" spans="1:29" ht="15.75" customHeight="1">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c r="AA769" s="142"/>
      <c r="AB769" s="142"/>
      <c r="AC769" s="142"/>
    </row>
    <row r="770" spans="1:29" ht="15.75" customHeight="1">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c r="AA770" s="142"/>
      <c r="AB770" s="142"/>
      <c r="AC770" s="142"/>
    </row>
    <row r="771" spans="1:29" ht="15.75" customHeight="1">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c r="AA771" s="142"/>
      <c r="AB771" s="142"/>
      <c r="AC771" s="142"/>
    </row>
    <row r="772" spans="1:29" ht="15.75" customHeight="1">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c r="AA772" s="142"/>
      <c r="AB772" s="142"/>
      <c r="AC772" s="142"/>
    </row>
    <row r="773" spans="1:29" ht="15.75" customHeight="1">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c r="AA773" s="142"/>
      <c r="AB773" s="142"/>
      <c r="AC773" s="142"/>
    </row>
    <row r="774" spans="1:29" ht="15.75" customHeight="1">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c r="AA774" s="142"/>
      <c r="AB774" s="142"/>
      <c r="AC774" s="142"/>
    </row>
    <row r="775" spans="1:29" ht="15.75" customHeight="1">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c r="AA775" s="142"/>
      <c r="AB775" s="142"/>
      <c r="AC775" s="142"/>
    </row>
    <row r="776" spans="1:29" ht="15.75" customHeight="1">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c r="AA776" s="142"/>
      <c r="AB776" s="142"/>
      <c r="AC776" s="142"/>
    </row>
    <row r="777" spans="1:29" ht="15.75" customHeight="1">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c r="AA777" s="142"/>
      <c r="AB777" s="142"/>
      <c r="AC777" s="142"/>
    </row>
    <row r="778" spans="1:29" ht="15.75" customHeight="1">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c r="AA778" s="142"/>
      <c r="AB778" s="142"/>
      <c r="AC778" s="142"/>
    </row>
    <row r="779" spans="1:29" ht="15.75" customHeight="1">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c r="AA779" s="142"/>
      <c r="AB779" s="142"/>
      <c r="AC779" s="142"/>
    </row>
    <row r="780" spans="1:29" ht="15.75" customHeight="1">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c r="AA780" s="142"/>
      <c r="AB780" s="142"/>
      <c r="AC780" s="142"/>
    </row>
    <row r="781" spans="1:29" ht="15.75" customHeight="1">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c r="AA781" s="142"/>
      <c r="AB781" s="142"/>
      <c r="AC781" s="142"/>
    </row>
    <row r="782" spans="1:29" ht="15.75" customHeight="1">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c r="AA782" s="142"/>
      <c r="AB782" s="142"/>
      <c r="AC782" s="142"/>
    </row>
    <row r="783" spans="1:29" ht="15.75" customHeight="1">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c r="AA783" s="142"/>
      <c r="AB783" s="142"/>
      <c r="AC783" s="142"/>
    </row>
    <row r="784" spans="1:29" ht="15.75" customHeight="1">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c r="AA784" s="142"/>
      <c r="AB784" s="142"/>
      <c r="AC784" s="142"/>
    </row>
    <row r="785" spans="1:29" ht="15.75" customHeight="1">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c r="AA785" s="142"/>
      <c r="AB785" s="142"/>
      <c r="AC785" s="142"/>
    </row>
    <row r="786" spans="1:29" ht="15.75" customHeight="1">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c r="AA786" s="142"/>
      <c r="AB786" s="142"/>
      <c r="AC786" s="142"/>
    </row>
    <row r="787" spans="1:29" ht="15.75" customHeight="1">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c r="AA787" s="142"/>
      <c r="AB787" s="142"/>
      <c r="AC787" s="142"/>
    </row>
    <row r="788" spans="1:29" ht="15.75" customHeight="1">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c r="AA788" s="142"/>
      <c r="AB788" s="142"/>
      <c r="AC788" s="142"/>
    </row>
    <row r="789" spans="1:29" ht="15.75" customHeight="1">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c r="AA789" s="142"/>
      <c r="AB789" s="142"/>
      <c r="AC789" s="142"/>
    </row>
    <row r="790" spans="1:29" ht="15.75" customHeight="1">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c r="AA790" s="142"/>
      <c r="AB790" s="142"/>
      <c r="AC790" s="142"/>
    </row>
    <row r="791" spans="1:29" ht="15.75" customHeight="1">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c r="AA791" s="142"/>
      <c r="AB791" s="142"/>
      <c r="AC791" s="142"/>
    </row>
    <row r="792" spans="1:29" ht="15.75" customHeight="1">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c r="AA792" s="142"/>
      <c r="AB792" s="142"/>
      <c r="AC792" s="142"/>
    </row>
    <row r="793" spans="1:29" ht="15.75" customHeight="1">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c r="AA793" s="142"/>
      <c r="AB793" s="142"/>
      <c r="AC793" s="142"/>
    </row>
    <row r="794" spans="1:29" ht="15.75" customHeight="1">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c r="AA794" s="142"/>
      <c r="AB794" s="142"/>
      <c r="AC794" s="142"/>
    </row>
    <row r="795" spans="1:29" ht="15.75" customHeight="1">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c r="AA795" s="142"/>
      <c r="AB795" s="142"/>
      <c r="AC795" s="142"/>
    </row>
    <row r="796" spans="1:29" ht="15.75" customHeight="1">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c r="AA796" s="142"/>
      <c r="AB796" s="142"/>
      <c r="AC796" s="142"/>
    </row>
    <row r="797" spans="1:29" ht="15.75" customHeight="1">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c r="AA797" s="142"/>
      <c r="AB797" s="142"/>
      <c r="AC797" s="142"/>
    </row>
    <row r="798" spans="1:29" ht="15.75" customHeight="1">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c r="AA798" s="142"/>
      <c r="AB798" s="142"/>
      <c r="AC798" s="142"/>
    </row>
    <row r="799" spans="1:29" ht="15.75" customHeight="1">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c r="AA799" s="142"/>
      <c r="AB799" s="142"/>
      <c r="AC799" s="142"/>
    </row>
    <row r="800" spans="1:29" ht="15.75" customHeight="1">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c r="AA800" s="142"/>
      <c r="AB800" s="142"/>
      <c r="AC800" s="142"/>
    </row>
    <row r="801" spans="1:29" ht="15.75" customHeight="1">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c r="AA801" s="142"/>
      <c r="AB801" s="142"/>
      <c r="AC801" s="142"/>
    </row>
    <row r="802" spans="1:29" ht="15.75" customHeight="1">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c r="AA802" s="142"/>
      <c r="AB802" s="142"/>
      <c r="AC802" s="142"/>
    </row>
    <row r="803" spans="1:29" ht="15.75" customHeight="1">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c r="AA803" s="142"/>
      <c r="AB803" s="142"/>
      <c r="AC803" s="142"/>
    </row>
    <row r="804" spans="1:29" ht="15.75" customHeight="1">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c r="AA804" s="142"/>
      <c r="AB804" s="142"/>
      <c r="AC804" s="142"/>
    </row>
    <row r="805" spans="1:29" ht="15.75" customHeight="1">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c r="AA805" s="142"/>
      <c r="AB805" s="142"/>
      <c r="AC805" s="142"/>
    </row>
    <row r="806" spans="1:29" ht="15.75" customHeight="1">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c r="AA806" s="142"/>
      <c r="AB806" s="142"/>
      <c r="AC806" s="142"/>
    </row>
    <row r="807" spans="1:29" ht="15.75" customHeight="1">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c r="AA807" s="142"/>
      <c r="AB807" s="142"/>
      <c r="AC807" s="142"/>
    </row>
    <row r="808" spans="1:29" ht="15.75" customHeight="1">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c r="AA808" s="142"/>
      <c r="AB808" s="142"/>
      <c r="AC808" s="142"/>
    </row>
    <row r="809" spans="1:29" ht="15.75" customHeight="1">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c r="AA809" s="142"/>
      <c r="AB809" s="142"/>
      <c r="AC809" s="142"/>
    </row>
    <row r="810" spans="1:29" ht="15.75" customHeight="1">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c r="AA810" s="142"/>
      <c r="AB810" s="142"/>
      <c r="AC810" s="142"/>
    </row>
    <row r="811" spans="1:29" ht="15.75" customHeight="1">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c r="AA811" s="142"/>
      <c r="AB811" s="142"/>
      <c r="AC811" s="142"/>
    </row>
    <row r="812" spans="1:29" ht="15.75" customHeight="1">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c r="AA812" s="142"/>
      <c r="AB812" s="142"/>
      <c r="AC812" s="142"/>
    </row>
    <row r="813" spans="1:29" ht="15.75" customHeight="1">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c r="AA813" s="142"/>
      <c r="AB813" s="142"/>
      <c r="AC813" s="142"/>
    </row>
    <row r="814" spans="1:29" ht="15.75" customHeight="1">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c r="AA814" s="142"/>
      <c r="AB814" s="142"/>
      <c r="AC814" s="142"/>
    </row>
    <row r="815" spans="1:29" ht="15.75" customHeight="1">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c r="AA815" s="142"/>
      <c r="AB815" s="142"/>
      <c r="AC815" s="142"/>
    </row>
    <row r="816" spans="1:29" ht="15.75" customHeight="1">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c r="AA816" s="142"/>
      <c r="AB816" s="142"/>
      <c r="AC816" s="142"/>
    </row>
    <row r="817" spans="1:29" ht="15.75" customHeight="1">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c r="AA817" s="142"/>
      <c r="AB817" s="142"/>
      <c r="AC817" s="142"/>
    </row>
    <row r="818" spans="1:29" ht="15.75" customHeight="1">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c r="AA818" s="142"/>
      <c r="AB818" s="142"/>
      <c r="AC818" s="142"/>
    </row>
    <row r="819" spans="1:29" ht="15.75" customHeight="1">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c r="AA819" s="142"/>
      <c r="AB819" s="142"/>
      <c r="AC819" s="142"/>
    </row>
    <row r="820" spans="1:29" ht="15.75" customHeight="1">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c r="AA820" s="142"/>
      <c r="AB820" s="142"/>
      <c r="AC820" s="142"/>
    </row>
    <row r="821" spans="1:29" ht="15.75" customHeight="1">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c r="AA821" s="142"/>
      <c r="AB821" s="142"/>
      <c r="AC821" s="142"/>
    </row>
    <row r="822" spans="1:29" ht="15.75" customHeight="1">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c r="AA822" s="142"/>
      <c r="AB822" s="142"/>
      <c r="AC822" s="142"/>
    </row>
    <row r="823" spans="1:29" ht="15.75" customHeight="1">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c r="AA823" s="142"/>
      <c r="AB823" s="142"/>
      <c r="AC823" s="142"/>
    </row>
    <row r="824" spans="1:29" ht="15.75" customHeight="1">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c r="AA824" s="142"/>
      <c r="AB824" s="142"/>
      <c r="AC824" s="142"/>
    </row>
    <row r="825" spans="1:29" ht="15.75" customHeight="1">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c r="AA825" s="142"/>
      <c r="AB825" s="142"/>
      <c r="AC825" s="142"/>
    </row>
    <row r="826" spans="1:29" ht="15.75" customHeight="1">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c r="AA826" s="142"/>
      <c r="AB826" s="142"/>
      <c r="AC826" s="142"/>
    </row>
    <row r="827" spans="1:29" ht="15.75" customHeight="1">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c r="AA827" s="142"/>
      <c r="AB827" s="142"/>
      <c r="AC827" s="142"/>
    </row>
    <row r="828" spans="1:29" ht="15.75" customHeight="1">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c r="AA828" s="142"/>
      <c r="AB828" s="142"/>
      <c r="AC828" s="142"/>
    </row>
    <row r="829" spans="1:29" ht="15.75" customHeight="1">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c r="AA829" s="142"/>
      <c r="AB829" s="142"/>
      <c r="AC829" s="142"/>
    </row>
    <row r="830" spans="1:29" ht="15.75" customHeight="1">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c r="AA830" s="142"/>
      <c r="AB830" s="142"/>
      <c r="AC830" s="142"/>
    </row>
    <row r="831" spans="1:29" ht="15.75" customHeight="1">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c r="AA831" s="142"/>
      <c r="AB831" s="142"/>
      <c r="AC831" s="142"/>
    </row>
    <row r="832" spans="1:29" ht="15.75" customHeight="1">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c r="AA832" s="142"/>
      <c r="AB832" s="142"/>
      <c r="AC832" s="142"/>
    </row>
    <row r="833" spans="1:29" ht="15.75" customHeight="1">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c r="AA833" s="142"/>
      <c r="AB833" s="142"/>
      <c r="AC833" s="142"/>
    </row>
    <row r="834" spans="1:29" ht="15.75" customHeight="1">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c r="AA834" s="142"/>
      <c r="AB834" s="142"/>
      <c r="AC834" s="142"/>
    </row>
    <row r="835" spans="1:29" ht="15.75" customHeight="1">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c r="AA835" s="142"/>
      <c r="AB835" s="142"/>
      <c r="AC835" s="142"/>
    </row>
    <row r="836" spans="1:29" ht="15.75" customHeight="1">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c r="AA836" s="142"/>
      <c r="AB836" s="142"/>
      <c r="AC836" s="142"/>
    </row>
    <row r="837" spans="1:29" ht="15.75" customHeight="1">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c r="AA837" s="142"/>
      <c r="AB837" s="142"/>
      <c r="AC837" s="142"/>
    </row>
    <row r="838" spans="1:29" ht="15.75" customHeight="1">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c r="AA838" s="142"/>
      <c r="AB838" s="142"/>
      <c r="AC838" s="142"/>
    </row>
    <row r="839" spans="1:29" ht="15.75" customHeight="1">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c r="AA839" s="142"/>
      <c r="AB839" s="142"/>
      <c r="AC839" s="142"/>
    </row>
    <row r="840" spans="1:29" ht="15.75" customHeight="1">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c r="AA840" s="142"/>
      <c r="AB840" s="142"/>
      <c r="AC840" s="142"/>
    </row>
    <row r="841" spans="1:29" ht="15.75" customHeight="1">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c r="AA841" s="142"/>
      <c r="AB841" s="142"/>
      <c r="AC841" s="142"/>
    </row>
    <row r="842" spans="1:29" ht="15.75" customHeight="1">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c r="AA842" s="142"/>
      <c r="AB842" s="142"/>
      <c r="AC842" s="142"/>
    </row>
    <row r="843" spans="1:29" ht="15.75" customHeight="1">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c r="AA843" s="142"/>
      <c r="AB843" s="142"/>
      <c r="AC843" s="142"/>
    </row>
    <row r="844" spans="1:29" ht="15.75" customHeight="1">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c r="AA844" s="142"/>
      <c r="AB844" s="142"/>
      <c r="AC844" s="142"/>
    </row>
    <row r="845" spans="1:29" ht="15.75" customHeight="1">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c r="AA845" s="142"/>
      <c r="AB845" s="142"/>
      <c r="AC845" s="142"/>
    </row>
    <row r="846" spans="1:29" ht="15.75" customHeight="1">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c r="AA846" s="142"/>
      <c r="AB846" s="142"/>
      <c r="AC846" s="142"/>
    </row>
    <row r="847" spans="1:29" ht="15.75" customHeight="1">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c r="AA847" s="142"/>
      <c r="AB847" s="142"/>
      <c r="AC847" s="142"/>
    </row>
    <row r="848" spans="1:29" ht="15.75" customHeight="1">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c r="AA848" s="142"/>
      <c r="AB848" s="142"/>
      <c r="AC848" s="142"/>
    </row>
    <row r="849" spans="1:29" ht="15.75" customHeight="1">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c r="AA849" s="142"/>
      <c r="AB849" s="142"/>
      <c r="AC849" s="142"/>
    </row>
    <row r="850" spans="1:29" ht="15.75" customHeight="1">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c r="AA850" s="142"/>
      <c r="AB850" s="142"/>
      <c r="AC850" s="142"/>
    </row>
    <row r="851" spans="1:29" ht="15.75" customHeight="1">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c r="AA851" s="142"/>
      <c r="AB851" s="142"/>
      <c r="AC851" s="142"/>
    </row>
    <row r="852" spans="1:29" ht="15.75" customHeight="1">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c r="AA852" s="142"/>
      <c r="AB852" s="142"/>
      <c r="AC852" s="142"/>
    </row>
    <row r="853" spans="1:29" ht="15.75" customHeight="1">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c r="AA853" s="142"/>
      <c r="AB853" s="142"/>
      <c r="AC853" s="142"/>
    </row>
    <row r="854" spans="1:29" ht="15.75" customHeight="1">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c r="AA854" s="142"/>
      <c r="AB854" s="142"/>
      <c r="AC854" s="142"/>
    </row>
    <row r="855" spans="1:29" ht="15.75" customHeight="1">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c r="AA855" s="142"/>
      <c r="AB855" s="142"/>
      <c r="AC855" s="142"/>
    </row>
    <row r="856" spans="1:29" ht="15.75" customHeight="1">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c r="AA856" s="142"/>
      <c r="AB856" s="142"/>
      <c r="AC856" s="142"/>
    </row>
    <row r="857" spans="1:29" ht="15.75" customHeight="1">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c r="AA857" s="142"/>
      <c r="AB857" s="142"/>
      <c r="AC857" s="142"/>
    </row>
    <row r="858" spans="1:29" ht="15.75" customHeight="1">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c r="AA858" s="142"/>
      <c r="AB858" s="142"/>
      <c r="AC858" s="142"/>
    </row>
    <row r="859" spans="1:29" ht="15.75" customHeight="1">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c r="AA859" s="142"/>
      <c r="AB859" s="142"/>
      <c r="AC859" s="142"/>
    </row>
    <row r="860" spans="1:29" ht="15.75" customHeight="1">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c r="AA860" s="142"/>
      <c r="AB860" s="142"/>
      <c r="AC860" s="142"/>
    </row>
    <row r="861" spans="1:29" ht="15.75" customHeight="1">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c r="AA861" s="142"/>
      <c r="AB861" s="142"/>
      <c r="AC861" s="142"/>
    </row>
    <row r="862" spans="1:29" ht="15.75" customHeight="1">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c r="AA862" s="142"/>
      <c r="AB862" s="142"/>
      <c r="AC862" s="142"/>
    </row>
    <row r="863" spans="1:29" ht="15.75" customHeight="1">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c r="AA863" s="142"/>
      <c r="AB863" s="142"/>
      <c r="AC863" s="142"/>
    </row>
    <row r="864" spans="1:29" ht="15.75" customHeight="1">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c r="AA864" s="142"/>
      <c r="AB864" s="142"/>
      <c r="AC864" s="142"/>
    </row>
    <row r="865" spans="1:29" ht="15.75" customHeight="1">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c r="AA865" s="142"/>
      <c r="AB865" s="142"/>
      <c r="AC865" s="142"/>
    </row>
    <row r="866" spans="1:29" ht="15.75" customHeight="1">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c r="AA866" s="142"/>
      <c r="AB866" s="142"/>
      <c r="AC866" s="142"/>
    </row>
    <row r="867" spans="1:29" ht="15.75" customHeight="1">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c r="AA867" s="142"/>
      <c r="AB867" s="142"/>
      <c r="AC867" s="142"/>
    </row>
    <row r="868" spans="1:29" ht="15.75" customHeight="1">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c r="AA868" s="142"/>
      <c r="AB868" s="142"/>
      <c r="AC868" s="142"/>
    </row>
    <row r="869" spans="1:29" ht="15.75" customHeight="1">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c r="AA869" s="142"/>
      <c r="AB869" s="142"/>
      <c r="AC869" s="142"/>
    </row>
    <row r="870" spans="1:29" ht="15.75" customHeight="1">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c r="AA870" s="142"/>
      <c r="AB870" s="142"/>
      <c r="AC870" s="142"/>
    </row>
    <row r="871" spans="1:29" ht="15.75" customHeight="1">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c r="AA871" s="142"/>
      <c r="AB871" s="142"/>
      <c r="AC871" s="142"/>
    </row>
    <row r="872" spans="1:29" ht="15.75" customHeight="1">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c r="AA872" s="142"/>
      <c r="AB872" s="142"/>
      <c r="AC872" s="142"/>
    </row>
    <row r="873" spans="1:29" ht="15.75" customHeight="1">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c r="AA873" s="142"/>
      <c r="AB873" s="142"/>
      <c r="AC873" s="142"/>
    </row>
    <row r="874" spans="1:29" ht="15.75" customHeight="1">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c r="AA874" s="142"/>
      <c r="AB874" s="142"/>
      <c r="AC874" s="142"/>
    </row>
    <row r="875" spans="1:29" ht="15.75" customHeight="1">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c r="AA875" s="142"/>
      <c r="AB875" s="142"/>
      <c r="AC875" s="142"/>
    </row>
    <row r="876" spans="1:29" ht="15.75" customHeight="1">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c r="AA876" s="142"/>
      <c r="AB876" s="142"/>
      <c r="AC876" s="142"/>
    </row>
    <row r="877" spans="1:29" ht="15.75" customHeight="1">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c r="AA877" s="142"/>
      <c r="AB877" s="142"/>
      <c r="AC877" s="142"/>
    </row>
    <row r="878" spans="1:29" ht="15.75" customHeight="1">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c r="AA878" s="142"/>
      <c r="AB878" s="142"/>
      <c r="AC878" s="142"/>
    </row>
    <row r="879" spans="1:29" ht="15.75" customHeight="1">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c r="AA879" s="142"/>
      <c r="AB879" s="142"/>
      <c r="AC879" s="142"/>
    </row>
    <row r="880" spans="1:29" ht="15.75" customHeight="1">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c r="AA880" s="142"/>
      <c r="AB880" s="142"/>
      <c r="AC880" s="142"/>
    </row>
    <row r="881" spans="1:29" ht="15.75" customHeight="1">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c r="AA881" s="142"/>
      <c r="AB881" s="142"/>
      <c r="AC881" s="142"/>
    </row>
    <row r="882" spans="1:29" ht="15.75" customHeight="1">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c r="AA882" s="142"/>
      <c r="AB882" s="142"/>
      <c r="AC882" s="142"/>
    </row>
    <row r="883" spans="1:29" ht="15.75" customHeight="1">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c r="AA883" s="142"/>
      <c r="AB883" s="142"/>
      <c r="AC883" s="142"/>
    </row>
    <row r="884" spans="1:29" ht="15.75" customHeight="1">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c r="AA884" s="142"/>
      <c r="AB884" s="142"/>
      <c r="AC884" s="142"/>
    </row>
    <row r="885" spans="1:29" ht="15.75" customHeight="1">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c r="AA885" s="142"/>
      <c r="AB885" s="142"/>
      <c r="AC885" s="142"/>
    </row>
    <row r="886" spans="1:29" ht="15.75" customHeight="1">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c r="AA886" s="142"/>
      <c r="AB886" s="142"/>
      <c r="AC886" s="142"/>
    </row>
    <row r="887" spans="1:29" ht="15.75" customHeight="1">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c r="AA887" s="142"/>
      <c r="AB887" s="142"/>
      <c r="AC887" s="142"/>
    </row>
    <row r="888" spans="1:29" ht="15.75" customHeight="1">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c r="AA888" s="142"/>
      <c r="AB888" s="142"/>
      <c r="AC888" s="142"/>
    </row>
    <row r="889" spans="1:29" ht="15.75" customHeight="1">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c r="AA889" s="142"/>
      <c r="AB889" s="142"/>
      <c r="AC889" s="142"/>
    </row>
    <row r="890" spans="1:29" ht="15.75" customHeight="1">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c r="AA890" s="142"/>
      <c r="AB890" s="142"/>
      <c r="AC890" s="142"/>
    </row>
    <row r="891" spans="1:29" ht="15.75" customHeight="1">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c r="AA891" s="142"/>
      <c r="AB891" s="142"/>
      <c r="AC891" s="142"/>
    </row>
    <row r="892" spans="1:29" ht="15.75" customHeight="1">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c r="AA892" s="142"/>
      <c r="AB892" s="142"/>
      <c r="AC892" s="142"/>
    </row>
    <row r="893" spans="1:29" ht="15.75" customHeight="1">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c r="AA893" s="142"/>
      <c r="AB893" s="142"/>
      <c r="AC893" s="142"/>
    </row>
    <row r="894" spans="1:29" ht="15.75" customHeight="1">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c r="AA894" s="142"/>
      <c r="AB894" s="142"/>
      <c r="AC894" s="142"/>
    </row>
    <row r="895" spans="1:29" ht="15.75" customHeight="1">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c r="AA895" s="142"/>
      <c r="AB895" s="142"/>
      <c r="AC895" s="142"/>
    </row>
    <row r="896" spans="1:29" ht="15.75" customHeight="1">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c r="AA896" s="142"/>
      <c r="AB896" s="142"/>
      <c r="AC896" s="142"/>
    </row>
    <row r="897" spans="1:29" ht="15.75" customHeight="1">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c r="AA897" s="142"/>
      <c r="AB897" s="142"/>
      <c r="AC897" s="142"/>
    </row>
    <row r="898" spans="1:29" ht="15.75" customHeight="1">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c r="AA898" s="142"/>
      <c r="AB898" s="142"/>
      <c r="AC898" s="142"/>
    </row>
    <row r="899" spans="1:29" ht="15.75" customHeight="1">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c r="AA899" s="142"/>
      <c r="AB899" s="142"/>
      <c r="AC899" s="142"/>
    </row>
    <row r="900" spans="1:29" ht="15.75" customHeight="1">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c r="AA900" s="142"/>
      <c r="AB900" s="142"/>
      <c r="AC900" s="142"/>
    </row>
    <row r="901" spans="1:29" ht="15.75" customHeight="1">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c r="AA901" s="142"/>
      <c r="AB901" s="142"/>
      <c r="AC901" s="142"/>
    </row>
    <row r="902" spans="1:29" ht="15.75" customHeight="1">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c r="AA902" s="142"/>
      <c r="AB902" s="142"/>
      <c r="AC902" s="142"/>
    </row>
    <row r="903" spans="1:29" ht="15.75" customHeight="1">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c r="AA903" s="142"/>
      <c r="AB903" s="142"/>
      <c r="AC903" s="142"/>
    </row>
    <row r="904" spans="1:29" ht="15.75" customHeight="1">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c r="AA904" s="142"/>
      <c r="AB904" s="142"/>
      <c r="AC904" s="142"/>
    </row>
    <row r="905" spans="1:29" ht="15.75" customHeight="1">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c r="AA905" s="142"/>
      <c r="AB905" s="142"/>
      <c r="AC905" s="142"/>
    </row>
    <row r="906" spans="1:29" ht="15.75" customHeight="1">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c r="AA906" s="142"/>
      <c r="AB906" s="142"/>
      <c r="AC906" s="142"/>
    </row>
    <row r="907" spans="1:29" ht="15.75" customHeight="1">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c r="AA907" s="142"/>
      <c r="AB907" s="142"/>
      <c r="AC907" s="142"/>
    </row>
    <row r="908" spans="1:29" ht="15.75" customHeight="1">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c r="AA908" s="142"/>
      <c r="AB908" s="142"/>
      <c r="AC908" s="142"/>
    </row>
    <row r="909" spans="1:29" ht="15.75" customHeight="1">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c r="AA909" s="142"/>
      <c r="AB909" s="142"/>
      <c r="AC909" s="142"/>
    </row>
    <row r="910" spans="1:29" ht="15.75" customHeight="1">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c r="AA910" s="142"/>
      <c r="AB910" s="142"/>
      <c r="AC910" s="142"/>
    </row>
    <row r="911" spans="1:29" ht="15.75" customHeight="1">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c r="AA911" s="142"/>
      <c r="AB911" s="142"/>
      <c r="AC911" s="142"/>
    </row>
    <row r="912" spans="1:29" ht="15.75" customHeight="1">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c r="AA912" s="142"/>
      <c r="AB912" s="142"/>
      <c r="AC912" s="142"/>
    </row>
    <row r="913" spans="1:29" ht="15.75" customHeight="1">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c r="AA913" s="142"/>
      <c r="AB913" s="142"/>
      <c r="AC913" s="142"/>
    </row>
    <row r="914" spans="1:29" ht="15.75" customHeight="1">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c r="AA914" s="142"/>
      <c r="AB914" s="142"/>
      <c r="AC914" s="142"/>
    </row>
    <row r="915" spans="1:29" ht="15.75" customHeight="1">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c r="AA915" s="142"/>
      <c r="AB915" s="142"/>
      <c r="AC915" s="142"/>
    </row>
    <row r="916" spans="1:29" ht="15.75" customHeight="1">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c r="AA916" s="142"/>
      <c r="AB916" s="142"/>
      <c r="AC916" s="142"/>
    </row>
    <row r="917" spans="1:29" ht="15.75" customHeight="1">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c r="AA917" s="142"/>
      <c r="AB917" s="142"/>
      <c r="AC917" s="142"/>
    </row>
    <row r="918" spans="1:29" ht="15.75" customHeight="1">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c r="AA918" s="142"/>
      <c r="AB918" s="142"/>
      <c r="AC918" s="142"/>
    </row>
    <row r="919" spans="1:29" ht="15.75" customHeight="1">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c r="AA919" s="142"/>
      <c r="AB919" s="142"/>
      <c r="AC919" s="142"/>
    </row>
    <row r="920" spans="1:29" ht="15.75" customHeight="1">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c r="AA920" s="142"/>
      <c r="AB920" s="142"/>
      <c r="AC920" s="142"/>
    </row>
    <row r="921" spans="1:29" ht="15.75" customHeight="1">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c r="AA921" s="142"/>
      <c r="AB921" s="142"/>
      <c r="AC921" s="142"/>
    </row>
    <row r="922" spans="1:29" ht="15.75" customHeight="1">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c r="AA922" s="142"/>
      <c r="AB922" s="142"/>
      <c r="AC922" s="142"/>
    </row>
    <row r="923" spans="1:29" ht="15.75" customHeight="1">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c r="AA923" s="142"/>
      <c r="AB923" s="142"/>
      <c r="AC923" s="142"/>
    </row>
    <row r="924" spans="1:29" ht="15.75" customHeight="1">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c r="AA924" s="142"/>
      <c r="AB924" s="142"/>
      <c r="AC924" s="142"/>
    </row>
    <row r="925" spans="1:29" ht="15.75" customHeight="1">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c r="AA925" s="142"/>
      <c r="AB925" s="142"/>
      <c r="AC925" s="142"/>
    </row>
    <row r="926" spans="1:29" ht="15.75" customHeight="1">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c r="AA926" s="142"/>
      <c r="AB926" s="142"/>
      <c r="AC926" s="142"/>
    </row>
    <row r="927" spans="1:29" ht="15.75" customHeight="1">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c r="AA927" s="142"/>
      <c r="AB927" s="142"/>
      <c r="AC927" s="142"/>
    </row>
    <row r="928" spans="1:29" ht="15.75" customHeight="1">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c r="AA928" s="142"/>
      <c r="AB928" s="142"/>
      <c r="AC928" s="142"/>
    </row>
    <row r="929" spans="1:29" ht="15.75" customHeight="1">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c r="AA929" s="142"/>
      <c r="AB929" s="142"/>
      <c r="AC929" s="142"/>
    </row>
    <row r="930" spans="1:29" ht="15.75" customHeight="1">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c r="AA930" s="142"/>
      <c r="AB930" s="142"/>
      <c r="AC930" s="142"/>
    </row>
    <row r="931" spans="1:29" ht="15.75" customHeight="1">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c r="AA931" s="142"/>
      <c r="AB931" s="142"/>
      <c r="AC931" s="142"/>
    </row>
    <row r="932" spans="1:29" ht="15.75" customHeight="1">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c r="AA932" s="142"/>
      <c r="AB932" s="142"/>
      <c r="AC932" s="142"/>
    </row>
    <row r="933" spans="1:29" ht="15.75" customHeight="1">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c r="AA933" s="142"/>
      <c r="AB933" s="142"/>
      <c r="AC933" s="142"/>
    </row>
    <row r="934" spans="1:29" ht="15.75" customHeight="1">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c r="AA934" s="142"/>
      <c r="AB934" s="142"/>
      <c r="AC934" s="142"/>
    </row>
    <row r="935" spans="1:29" ht="15.75" customHeight="1">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c r="AA935" s="142"/>
      <c r="AB935" s="142"/>
      <c r="AC935" s="142"/>
    </row>
    <row r="936" spans="1:29" ht="15.75" customHeight="1">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c r="AA936" s="142"/>
      <c r="AB936" s="142"/>
      <c r="AC936" s="142"/>
    </row>
    <row r="937" spans="1:29" ht="15.75" customHeight="1">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c r="AA937" s="142"/>
      <c r="AB937" s="142"/>
      <c r="AC937" s="142"/>
    </row>
    <row r="938" spans="1:29" ht="15.75" customHeight="1">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c r="AA938" s="142"/>
      <c r="AB938" s="142"/>
      <c r="AC938" s="142"/>
    </row>
    <row r="939" spans="1:29" ht="15.75" customHeight="1">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c r="AA939" s="142"/>
      <c r="AB939" s="142"/>
      <c r="AC939" s="142"/>
    </row>
    <row r="940" spans="1:29" ht="15.75" customHeight="1">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c r="AA940" s="142"/>
      <c r="AB940" s="142"/>
      <c r="AC940" s="142"/>
    </row>
    <row r="941" spans="1:29" ht="15.75" customHeight="1">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c r="AA941" s="142"/>
      <c r="AB941" s="142"/>
      <c r="AC941" s="142"/>
    </row>
    <row r="942" spans="1:29" ht="15.75" customHeight="1">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c r="AA942" s="142"/>
      <c r="AB942" s="142"/>
      <c r="AC942" s="142"/>
    </row>
    <row r="943" spans="1:29" ht="15.75" customHeight="1">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c r="AA943" s="142"/>
      <c r="AB943" s="142"/>
      <c r="AC943" s="142"/>
    </row>
    <row r="944" spans="1:29" ht="15.75" customHeight="1">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c r="AA944" s="142"/>
      <c r="AB944" s="142"/>
      <c r="AC944" s="142"/>
    </row>
    <row r="945" spans="1:29" ht="15.75" customHeight="1">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c r="AA945" s="142"/>
      <c r="AB945" s="142"/>
      <c r="AC945" s="142"/>
    </row>
    <row r="946" spans="1:29" ht="15.75" customHeight="1">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c r="AA946" s="142"/>
      <c r="AB946" s="142"/>
      <c r="AC946" s="142"/>
    </row>
    <row r="947" spans="1:29" ht="15.75" customHeight="1">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c r="AA947" s="142"/>
      <c r="AB947" s="142"/>
      <c r="AC947" s="142"/>
    </row>
    <row r="948" spans="1:29" ht="15.75" customHeight="1">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c r="AA948" s="142"/>
      <c r="AB948" s="142"/>
      <c r="AC948" s="142"/>
    </row>
    <row r="949" spans="1:29" ht="15.75" customHeight="1">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c r="AA949" s="142"/>
      <c r="AB949" s="142"/>
      <c r="AC949" s="142"/>
    </row>
    <row r="950" spans="1:29" ht="15.75" customHeight="1">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c r="AA950" s="142"/>
      <c r="AB950" s="142"/>
      <c r="AC950" s="142"/>
    </row>
    <row r="951" spans="1:29" ht="15.75" customHeight="1">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c r="AA951" s="142"/>
      <c r="AB951" s="142"/>
      <c r="AC951" s="142"/>
    </row>
    <row r="952" spans="1:29" ht="15.75" customHeight="1">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c r="AA952" s="142"/>
      <c r="AB952" s="142"/>
      <c r="AC952" s="142"/>
    </row>
    <row r="953" spans="1:29" ht="15.75" customHeight="1">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c r="AA953" s="142"/>
      <c r="AB953" s="142"/>
      <c r="AC953" s="142"/>
    </row>
    <row r="954" spans="1:29" ht="15.75" customHeight="1">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c r="AA954" s="142"/>
      <c r="AB954" s="142"/>
      <c r="AC954" s="142"/>
    </row>
    <row r="955" spans="1:29" ht="15.75" customHeight="1">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c r="AA955" s="142"/>
      <c r="AB955" s="142"/>
      <c r="AC955" s="142"/>
    </row>
    <row r="956" spans="1:29" ht="15.75" customHeight="1">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c r="AA956" s="142"/>
      <c r="AB956" s="142"/>
      <c r="AC956" s="142"/>
    </row>
    <row r="957" spans="1:29" ht="15.75" customHeight="1">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c r="AA957" s="142"/>
      <c r="AB957" s="142"/>
      <c r="AC957" s="142"/>
    </row>
    <row r="958" spans="1:29" ht="15.75" customHeight="1">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c r="AA958" s="142"/>
      <c r="AB958" s="142"/>
      <c r="AC958" s="142"/>
    </row>
    <row r="959" spans="1:29" ht="15.75" customHeight="1">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c r="AA959" s="142"/>
      <c r="AB959" s="142"/>
      <c r="AC959" s="142"/>
    </row>
    <row r="960" spans="1:29" ht="15.75" customHeight="1">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c r="AA960" s="142"/>
      <c r="AB960" s="142"/>
      <c r="AC960" s="142"/>
    </row>
    <row r="961" spans="1:29" ht="15.75" customHeight="1">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c r="AA961" s="142"/>
      <c r="AB961" s="142"/>
      <c r="AC961" s="142"/>
    </row>
    <row r="962" spans="1:29" ht="15.75" customHeight="1">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c r="AA962" s="142"/>
      <c r="AB962" s="142"/>
      <c r="AC962" s="142"/>
    </row>
    <row r="963" spans="1:29" ht="15.75" customHeight="1">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c r="AA963" s="142"/>
      <c r="AB963" s="142"/>
      <c r="AC963" s="142"/>
    </row>
    <row r="964" spans="1:29" ht="15.75" customHeight="1">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c r="AA964" s="142"/>
      <c r="AB964" s="142"/>
      <c r="AC964" s="142"/>
    </row>
    <row r="965" spans="1:29" ht="15.75" customHeight="1">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c r="AA965" s="142"/>
      <c r="AB965" s="142"/>
      <c r="AC965" s="142"/>
    </row>
    <row r="966" spans="1:29" ht="15.75" customHeight="1">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c r="AA966" s="142"/>
      <c r="AB966" s="142"/>
      <c r="AC966" s="142"/>
    </row>
    <row r="967" spans="1:29" ht="15.75" customHeight="1">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c r="AA967" s="142"/>
      <c r="AB967" s="142"/>
      <c r="AC967" s="142"/>
    </row>
    <row r="968" spans="1:29" ht="15.75" customHeight="1">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c r="AA968" s="142"/>
      <c r="AB968" s="142"/>
      <c r="AC968" s="142"/>
    </row>
    <row r="969" spans="1:29" ht="15.75" customHeight="1">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c r="AA969" s="142"/>
      <c r="AB969" s="142"/>
      <c r="AC969" s="142"/>
    </row>
    <row r="970" spans="1:29" ht="15.75" customHeight="1">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c r="AA970" s="142"/>
      <c r="AB970" s="142"/>
      <c r="AC970" s="142"/>
    </row>
    <row r="971" spans="1:29" ht="15.75" customHeight="1">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c r="AA971" s="142"/>
      <c r="AB971" s="142"/>
      <c r="AC971" s="142"/>
    </row>
    <row r="972" spans="1:29" ht="15.75" customHeight="1">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c r="AA972" s="142"/>
      <c r="AB972" s="142"/>
      <c r="AC972" s="142"/>
    </row>
    <row r="973" spans="1:29" ht="15.75" customHeight="1">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c r="AA973" s="142"/>
      <c r="AB973" s="142"/>
      <c r="AC973" s="142"/>
    </row>
    <row r="974" spans="1:29" ht="15.75" customHeight="1">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c r="AA974" s="142"/>
      <c r="AB974" s="142"/>
      <c r="AC974" s="142"/>
    </row>
    <row r="975" spans="1:29" ht="15.75" customHeight="1">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c r="AA975" s="142"/>
      <c r="AB975" s="142"/>
      <c r="AC975" s="142"/>
    </row>
    <row r="976" spans="1:29" ht="15.75" customHeight="1">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c r="AA976" s="142"/>
      <c r="AB976" s="142"/>
      <c r="AC976" s="142"/>
    </row>
    <row r="977" spans="1:29" ht="15.75" customHeight="1">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c r="AA977" s="142"/>
      <c r="AB977" s="142"/>
      <c r="AC977" s="142"/>
    </row>
    <row r="978" spans="1:29" ht="15.75" customHeight="1">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c r="AA978" s="142"/>
      <c r="AB978" s="142"/>
      <c r="AC978" s="142"/>
    </row>
    <row r="979" spans="1:29" ht="15.75" customHeight="1">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c r="AA979" s="142"/>
      <c r="AB979" s="142"/>
      <c r="AC979" s="142"/>
    </row>
    <row r="980" spans="1:29" ht="15.75" customHeight="1">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c r="AA980" s="142"/>
      <c r="AB980" s="142"/>
      <c r="AC980" s="142"/>
    </row>
    <row r="981" spans="1:29" ht="15.75" customHeight="1">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c r="AA981" s="142"/>
      <c r="AB981" s="142"/>
      <c r="AC981" s="142"/>
    </row>
    <row r="982" spans="1:29" ht="15.75" customHeight="1">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c r="AA982" s="142"/>
      <c r="AB982" s="142"/>
      <c r="AC982" s="142"/>
    </row>
    <row r="983" spans="1:29" ht="15.75" customHeight="1">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c r="AA983" s="142"/>
      <c r="AB983" s="142"/>
      <c r="AC983" s="142"/>
    </row>
    <row r="984" spans="1:29" ht="15.75" customHeight="1">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c r="AA984" s="142"/>
      <c r="AB984" s="142"/>
      <c r="AC984" s="142"/>
    </row>
    <row r="985" spans="1:29" ht="15.75" customHeight="1">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c r="AA985" s="142"/>
      <c r="AB985" s="142"/>
      <c r="AC985" s="142"/>
    </row>
    <row r="986" spans="1:29" ht="15.75" customHeight="1">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c r="AA986" s="142"/>
      <c r="AB986" s="142"/>
      <c r="AC986" s="142"/>
    </row>
    <row r="987" spans="1:29" ht="15.75" customHeight="1">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c r="AA987" s="142"/>
      <c r="AB987" s="142"/>
      <c r="AC987" s="142"/>
    </row>
    <row r="988" spans="1:29" ht="15.75" customHeight="1">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c r="AA988" s="142"/>
      <c r="AB988" s="142"/>
      <c r="AC988" s="142"/>
    </row>
    <row r="989" spans="1:29" ht="15.75" customHeight="1">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c r="AA989" s="142"/>
      <c r="AB989" s="142"/>
      <c r="AC989" s="142"/>
    </row>
    <row r="990" spans="1:29" ht="15.75" customHeight="1">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c r="AA990" s="142"/>
      <c r="AB990" s="142"/>
      <c r="AC990" s="142"/>
    </row>
    <row r="991" spans="1:29" ht="15.75" customHeight="1">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c r="AA991" s="142"/>
      <c r="AB991" s="142"/>
      <c r="AC991" s="142"/>
    </row>
    <row r="992" spans="1:29" ht="15.75" customHeight="1">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c r="AA992" s="142"/>
      <c r="AB992" s="142"/>
      <c r="AC992" s="142"/>
    </row>
    <row r="993" spans="1:29" ht="15.75" customHeight="1">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c r="AA993" s="142"/>
      <c r="AB993" s="142"/>
      <c r="AC993" s="142"/>
    </row>
    <row r="994" spans="1:29" ht="15.75" customHeight="1">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c r="AA994" s="142"/>
      <c r="AB994" s="142"/>
      <c r="AC994" s="142"/>
    </row>
    <row r="995" spans="1:29" ht="15.75" customHeight="1">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c r="AA995" s="142"/>
      <c r="AB995" s="142"/>
      <c r="AC995" s="142"/>
    </row>
    <row r="996" spans="1:29" ht="15.75" customHeight="1">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c r="AA996" s="142"/>
      <c r="AB996" s="142"/>
      <c r="AC996" s="142"/>
    </row>
    <row r="997" spans="1:29" ht="15.75" customHeight="1">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c r="AA997" s="142"/>
      <c r="AB997" s="142"/>
      <c r="AC997" s="142"/>
    </row>
    <row r="998" spans="1:29" ht="15.75" customHeight="1">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c r="AA998" s="142"/>
      <c r="AB998" s="142"/>
      <c r="AC998" s="142"/>
    </row>
    <row r="999" spans="1:29" ht="15.75" customHeight="1">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c r="AA999" s="142"/>
      <c r="AB999" s="142"/>
      <c r="AC999" s="142"/>
    </row>
  </sheetData>
  <mergeCells count="3">
    <mergeCell ref="A28:F28"/>
    <mergeCell ref="A32:F32"/>
    <mergeCell ref="A35:F35"/>
  </mergeCells>
  <phoneticPr fontId="37" type="noConversion"/>
  <dataValidations disablePrompts="1" count="1">
    <dataValidation type="list" allowBlank="1" showErrorMessage="1" sqref="B3:B27" xr:uid="{00000000-0002-0000-0A00-000000000000}">
      <formula1>"Capítol,Partida,Mà d'obra,maquinària,Material,Altres"</formula1>
    </dataValidation>
  </dataValidations>
  <pageMargins left="0.23622047244094491" right="0.23622047244094491" top="0.74803149606299213" bottom="0.74803149606299213" header="0" footer="0"/>
  <pageSetup paperSize="9" fitToHeight="0" orientation="portrait" r:id="rId1"/>
  <headerFooter>
    <oddHeader>&amp;LPACIFICACIÓ I NATURALITZACIÓ DE L’ACCÉS A L’ESCOLA JOAN PERICH I VALLS&amp;RAMIDAMENTS I PRESSUPOST 14/12/2025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996"/>
  <sheetViews>
    <sheetView showGridLines="0" topLeftCell="B1" zoomScale="55" zoomScaleNormal="55" workbookViewId="0">
      <selection activeCell="H4" sqref="H4"/>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29</v>
      </c>
      <c r="C3" s="20" t="s">
        <v>15</v>
      </c>
      <c r="D3" s="20" t="s">
        <v>16</v>
      </c>
      <c r="E3" s="21" t="s">
        <v>30</v>
      </c>
      <c r="F3" s="22">
        <v>1</v>
      </c>
      <c r="G3" s="23"/>
      <c r="H3" s="23">
        <f>SUM(H4:I16)</f>
        <v>12998.968700000001</v>
      </c>
      <c r="I3" s="24"/>
      <c r="J3" s="25"/>
      <c r="K3" s="7"/>
      <c r="L3" s="26"/>
      <c r="M3" s="7"/>
      <c r="N3" s="7"/>
      <c r="O3" s="7"/>
      <c r="P3" s="7"/>
      <c r="Q3" s="7"/>
      <c r="R3" s="7"/>
      <c r="S3" s="7"/>
      <c r="T3" s="7"/>
      <c r="U3" s="7"/>
      <c r="V3" s="7"/>
      <c r="W3" s="7"/>
      <c r="X3" s="7"/>
      <c r="Y3" s="7"/>
      <c r="Z3" s="7"/>
      <c r="AA3" s="7"/>
      <c r="AB3" s="7"/>
      <c r="AC3" s="7"/>
    </row>
    <row r="4" spans="1:29" ht="63.75">
      <c r="A4" s="27" t="s">
        <v>31</v>
      </c>
      <c r="B4" s="28" t="s">
        <v>32</v>
      </c>
      <c r="C4" s="28" t="s">
        <v>20</v>
      </c>
      <c r="D4" s="28" t="s">
        <v>0</v>
      </c>
      <c r="E4" s="29" t="s">
        <v>33</v>
      </c>
      <c r="F4" s="30">
        <v>20</v>
      </c>
      <c r="G4" s="31">
        <v>12.46</v>
      </c>
      <c r="H4" s="31">
        <f t="shared" ref="H4:H6" si="0">G4*F4</f>
        <v>249.20000000000002</v>
      </c>
      <c r="I4" s="24" t="s">
        <v>34</v>
      </c>
      <c r="J4" s="25"/>
      <c r="K4" s="7"/>
      <c r="L4" s="26"/>
      <c r="M4" s="7"/>
      <c r="N4" s="7"/>
      <c r="O4" s="7"/>
      <c r="P4" s="7"/>
      <c r="Q4" s="12"/>
      <c r="R4" s="12"/>
      <c r="S4" s="12"/>
      <c r="T4" s="12"/>
      <c r="U4" s="12"/>
      <c r="V4" s="12"/>
      <c r="W4" s="12"/>
      <c r="X4" s="7"/>
      <c r="Y4" s="7"/>
      <c r="Z4" s="7"/>
      <c r="AA4" s="7"/>
      <c r="AB4" s="7"/>
      <c r="AC4" s="7"/>
    </row>
    <row r="5" spans="1:29" ht="38.25">
      <c r="A5" s="27"/>
      <c r="B5" s="28" t="s">
        <v>35</v>
      </c>
      <c r="C5" s="28" t="s">
        <v>20</v>
      </c>
      <c r="D5" s="28" t="s">
        <v>0</v>
      </c>
      <c r="E5" s="29" t="s">
        <v>36</v>
      </c>
      <c r="F5" s="30">
        <v>1</v>
      </c>
      <c r="G5" s="31">
        <v>11.48</v>
      </c>
      <c r="H5" s="31">
        <f t="shared" si="0"/>
        <v>11.48</v>
      </c>
      <c r="I5" s="24"/>
      <c r="J5" s="7"/>
      <c r="K5" s="7"/>
      <c r="L5" s="26"/>
      <c r="M5" s="7"/>
      <c r="N5" s="7"/>
      <c r="O5" s="7"/>
      <c r="P5" s="7"/>
      <c r="Q5" s="12"/>
      <c r="R5" s="12"/>
      <c r="S5" s="12"/>
      <c r="T5" s="12"/>
      <c r="U5" s="12"/>
      <c r="V5" s="12"/>
      <c r="W5" s="12"/>
      <c r="X5" s="7"/>
      <c r="Y5" s="7"/>
      <c r="Z5" s="7"/>
      <c r="AA5" s="7"/>
      <c r="AB5" s="7"/>
      <c r="AC5" s="7"/>
    </row>
    <row r="6" spans="1:29" ht="25.5">
      <c r="A6" s="27" t="s">
        <v>37</v>
      </c>
      <c r="B6" s="28" t="s">
        <v>38</v>
      </c>
      <c r="C6" s="28" t="s">
        <v>20</v>
      </c>
      <c r="D6" s="28" t="s">
        <v>21</v>
      </c>
      <c r="E6" s="35" t="s">
        <v>39</v>
      </c>
      <c r="F6" s="30">
        <v>20</v>
      </c>
      <c r="G6" s="31">
        <v>4.59</v>
      </c>
      <c r="H6" s="31">
        <f t="shared" si="0"/>
        <v>91.8</v>
      </c>
      <c r="I6" s="24"/>
      <c r="J6" s="7"/>
      <c r="K6" s="7"/>
      <c r="L6" s="36"/>
      <c r="M6" s="37"/>
      <c r="N6" s="37"/>
      <c r="O6" s="37"/>
      <c r="P6" s="7"/>
      <c r="Q6" s="12"/>
      <c r="R6" s="12"/>
      <c r="S6" s="12"/>
      <c r="T6" s="12"/>
      <c r="U6" s="12"/>
      <c r="V6" s="12"/>
      <c r="W6" s="12"/>
      <c r="X6" s="7"/>
      <c r="Y6" s="7"/>
      <c r="Z6" s="7"/>
      <c r="AA6" s="7"/>
      <c r="AB6" s="7"/>
      <c r="AC6" s="7"/>
    </row>
    <row r="7" spans="1:29" ht="16.5">
      <c r="A7" s="27"/>
      <c r="B7" s="28"/>
      <c r="C7" s="28"/>
      <c r="D7" s="28"/>
      <c r="E7" s="35"/>
      <c r="F7" s="30"/>
      <c r="G7" s="31"/>
      <c r="H7" s="31"/>
      <c r="I7" s="24"/>
      <c r="J7" s="7"/>
      <c r="K7" s="7"/>
      <c r="L7" s="36"/>
      <c r="M7" s="37"/>
      <c r="N7" s="37"/>
      <c r="O7" s="37"/>
      <c r="P7" s="7"/>
      <c r="Q7" s="12"/>
      <c r="R7" s="12"/>
      <c r="S7" s="12"/>
      <c r="T7" s="12"/>
      <c r="U7" s="12"/>
      <c r="V7" s="12"/>
      <c r="W7" s="12"/>
      <c r="X7" s="7"/>
      <c r="Y7" s="7"/>
      <c r="Z7" s="7"/>
      <c r="AA7" s="7"/>
      <c r="AB7" s="7"/>
      <c r="AC7" s="7"/>
    </row>
    <row r="8" spans="1:29" ht="25.5">
      <c r="A8" s="27" t="s">
        <v>40</v>
      </c>
      <c r="B8" s="38" t="s">
        <v>41</v>
      </c>
      <c r="C8" s="38" t="s">
        <v>20</v>
      </c>
      <c r="D8" s="28" t="s">
        <v>21</v>
      </c>
      <c r="E8" s="35" t="s">
        <v>42</v>
      </c>
      <c r="F8" s="30">
        <v>260.69</v>
      </c>
      <c r="G8" s="39">
        <v>5.29</v>
      </c>
      <c r="H8" s="31">
        <f t="shared" ref="H8:H11" si="1">G8*F8</f>
        <v>1379.0500999999999</v>
      </c>
      <c r="I8" s="40"/>
      <c r="J8" s="41"/>
      <c r="K8" s="7"/>
      <c r="L8" s="42"/>
      <c r="M8" s="43"/>
      <c r="N8" s="43"/>
      <c r="O8" s="43"/>
      <c r="P8" s="44"/>
      <c r="Q8" s="43"/>
      <c r="R8" s="43"/>
      <c r="S8" s="43"/>
      <c r="T8" s="44"/>
      <c r="U8" s="44"/>
      <c r="V8" s="44"/>
      <c r="W8" s="44"/>
      <c r="X8" s="44"/>
      <c r="Y8" s="44"/>
      <c r="Z8" s="44"/>
      <c r="AA8" s="44"/>
      <c r="AB8" s="44"/>
      <c r="AC8" s="44"/>
    </row>
    <row r="9" spans="1:29" ht="51">
      <c r="A9" s="27" t="s">
        <v>43</v>
      </c>
      <c r="B9" s="38" t="s">
        <v>44</v>
      </c>
      <c r="C9" s="38" t="s">
        <v>20</v>
      </c>
      <c r="D9" s="28" t="s">
        <v>45</v>
      </c>
      <c r="E9" s="35" t="s">
        <v>46</v>
      </c>
      <c r="F9" s="30">
        <v>30.63</v>
      </c>
      <c r="G9" s="39">
        <v>5.41</v>
      </c>
      <c r="H9" s="31">
        <f t="shared" si="1"/>
        <v>165.70830000000001</v>
      </c>
      <c r="I9" s="40"/>
      <c r="J9" s="41"/>
      <c r="K9" s="7"/>
      <c r="L9" s="42"/>
      <c r="M9" s="43"/>
      <c r="N9" s="43"/>
      <c r="O9" s="43"/>
      <c r="P9" s="44"/>
      <c r="Q9" s="43"/>
      <c r="R9" s="43"/>
      <c r="S9" s="43"/>
      <c r="T9" s="44"/>
      <c r="U9" s="44"/>
      <c r="V9" s="44"/>
      <c r="W9" s="44"/>
      <c r="X9" s="44"/>
      <c r="Y9" s="44"/>
      <c r="Z9" s="44"/>
      <c r="AA9" s="44"/>
      <c r="AB9" s="44"/>
      <c r="AC9" s="44"/>
    </row>
    <row r="10" spans="1:29" ht="51">
      <c r="A10" s="27" t="s">
        <v>47</v>
      </c>
      <c r="B10" s="38" t="s">
        <v>48</v>
      </c>
      <c r="C10" s="38" t="s">
        <v>20</v>
      </c>
      <c r="D10" s="28" t="s">
        <v>45</v>
      </c>
      <c r="E10" s="29" t="s">
        <v>49</v>
      </c>
      <c r="F10" s="30">
        <v>178.58</v>
      </c>
      <c r="G10" s="39">
        <v>5.41</v>
      </c>
      <c r="H10" s="31">
        <f t="shared" si="1"/>
        <v>966.1178000000001</v>
      </c>
      <c r="I10" s="40"/>
      <c r="J10" s="41"/>
      <c r="K10" s="7"/>
      <c r="L10" s="42"/>
      <c r="M10" s="43"/>
      <c r="N10" s="43"/>
      <c r="O10" s="43"/>
      <c r="P10" s="44"/>
      <c r="Q10" s="43"/>
      <c r="R10" s="43"/>
      <c r="S10" s="43"/>
      <c r="T10" s="44"/>
      <c r="U10" s="44"/>
      <c r="V10" s="44"/>
      <c r="W10" s="44"/>
      <c r="X10" s="44"/>
      <c r="Y10" s="44"/>
      <c r="Z10" s="44"/>
      <c r="AA10" s="44"/>
      <c r="AB10" s="44"/>
      <c r="AC10" s="44"/>
    </row>
    <row r="11" spans="1:29" ht="76.5">
      <c r="A11" s="27" t="s">
        <v>50</v>
      </c>
      <c r="B11" s="38" t="s">
        <v>51</v>
      </c>
      <c r="C11" s="38" t="s">
        <v>20</v>
      </c>
      <c r="D11" s="28" t="s">
        <v>45</v>
      </c>
      <c r="E11" s="29" t="s">
        <v>52</v>
      </c>
      <c r="F11" s="30">
        <v>209.21</v>
      </c>
      <c r="G11" s="39">
        <v>35.25</v>
      </c>
      <c r="H11" s="31">
        <f t="shared" si="1"/>
        <v>7374.6525000000001</v>
      </c>
      <c r="I11" s="40"/>
      <c r="J11" s="41"/>
      <c r="K11" s="7"/>
      <c r="L11" s="42"/>
      <c r="M11" s="43"/>
      <c r="N11" s="43"/>
      <c r="O11" s="43"/>
      <c r="P11" s="44"/>
      <c r="Q11" s="43"/>
      <c r="R11" s="43"/>
      <c r="S11" s="43"/>
      <c r="T11" s="44"/>
      <c r="U11" s="44"/>
      <c r="V11" s="44"/>
      <c r="W11" s="44"/>
      <c r="X11" s="44"/>
      <c r="Y11" s="44"/>
      <c r="Z11" s="44"/>
      <c r="AA11" s="44"/>
      <c r="AB11" s="44"/>
      <c r="AC11" s="44"/>
    </row>
    <row r="12" spans="1:29" ht="25.5">
      <c r="A12" s="27" t="s">
        <v>53</v>
      </c>
      <c r="B12" s="38" t="s">
        <v>54</v>
      </c>
      <c r="C12" s="38" t="s">
        <v>20</v>
      </c>
      <c r="D12" s="38" t="s">
        <v>55</v>
      </c>
      <c r="E12" s="35" t="s">
        <v>56</v>
      </c>
      <c r="F12" s="30">
        <v>62.762999999999998</v>
      </c>
      <c r="G12" s="39">
        <v>8.17</v>
      </c>
      <c r="H12" s="39">
        <f t="shared" ref="H12:H13" si="2">ROUND(F12*G12,2)</f>
        <v>512.77</v>
      </c>
      <c r="I12" s="24"/>
      <c r="J12" s="7"/>
      <c r="K12" s="45"/>
      <c r="L12" s="26"/>
      <c r="M12" s="37"/>
      <c r="N12" s="37"/>
      <c r="O12" s="37"/>
      <c r="P12" s="7"/>
      <c r="Q12" s="37"/>
      <c r="R12" s="37"/>
      <c r="S12" s="37"/>
      <c r="T12" s="7"/>
      <c r="U12" s="7"/>
      <c r="V12" s="7"/>
      <c r="W12" s="7"/>
      <c r="X12" s="7"/>
      <c r="Y12" s="7"/>
      <c r="Z12" s="7"/>
      <c r="AA12" s="7"/>
      <c r="AB12" s="7"/>
      <c r="AC12" s="7"/>
    </row>
    <row r="13" spans="1:29" ht="39.75" customHeight="1">
      <c r="A13" s="27" t="s">
        <v>53</v>
      </c>
      <c r="B13" s="28" t="s">
        <v>57</v>
      </c>
      <c r="C13" s="28" t="s">
        <v>20</v>
      </c>
      <c r="D13" s="28" t="s">
        <v>55</v>
      </c>
      <c r="E13" s="29" t="s">
        <v>58</v>
      </c>
      <c r="F13" s="30">
        <v>62.762999999999998</v>
      </c>
      <c r="G13" s="31">
        <v>16.37</v>
      </c>
      <c r="H13" s="31">
        <f t="shared" si="2"/>
        <v>1027.43</v>
      </c>
      <c r="I13" s="24"/>
      <c r="J13" s="7"/>
      <c r="K13" s="7"/>
      <c r="L13" s="26"/>
      <c r="M13" s="37"/>
      <c r="N13" s="37"/>
      <c r="O13" s="37"/>
      <c r="P13" s="7"/>
      <c r="Q13" s="7"/>
      <c r="R13" s="7"/>
      <c r="S13" s="7"/>
      <c r="T13" s="7"/>
      <c r="U13" s="7"/>
      <c r="V13" s="7"/>
      <c r="W13" s="7"/>
      <c r="X13" s="7"/>
      <c r="Y13" s="7"/>
      <c r="Z13" s="7"/>
      <c r="AA13" s="7"/>
      <c r="AB13" s="7"/>
      <c r="AC13" s="7"/>
    </row>
    <row r="14" spans="1:29" ht="39.75" customHeight="1">
      <c r="A14" s="27"/>
      <c r="B14" s="28" t="s">
        <v>59</v>
      </c>
      <c r="C14" s="28" t="s">
        <v>20</v>
      </c>
      <c r="D14" s="28" t="s">
        <v>8</v>
      </c>
      <c r="E14" s="29" t="s">
        <v>60</v>
      </c>
      <c r="F14" s="30">
        <v>12</v>
      </c>
      <c r="G14" s="31">
        <v>101.73</v>
      </c>
      <c r="H14" s="31">
        <f>G14*F14</f>
        <v>1220.76</v>
      </c>
      <c r="I14" s="24"/>
      <c r="J14" s="7"/>
      <c r="K14" s="7"/>
      <c r="L14" s="26"/>
      <c r="M14" s="37"/>
      <c r="N14" s="37"/>
      <c r="O14" s="37"/>
      <c r="P14" s="7"/>
      <c r="Q14" s="7"/>
      <c r="R14" s="7"/>
      <c r="S14" s="7"/>
      <c r="T14" s="7"/>
      <c r="U14" s="7"/>
      <c r="V14" s="7"/>
      <c r="W14" s="7"/>
      <c r="X14" s="7"/>
      <c r="Y14" s="7"/>
      <c r="Z14" s="7"/>
      <c r="AA14" s="7"/>
      <c r="AB14" s="7"/>
      <c r="AC14" s="7"/>
    </row>
    <row r="15" spans="1:29" ht="15.75" customHeight="1">
      <c r="A15" s="24"/>
      <c r="B15" s="7"/>
      <c r="C15" s="7"/>
      <c r="D15" s="7"/>
      <c r="E15" s="7"/>
      <c r="F15" s="33"/>
      <c r="G15" s="7" t="s">
        <v>61</v>
      </c>
      <c r="H15" s="7"/>
      <c r="I15" s="7"/>
      <c r="J15" s="7"/>
      <c r="K15" s="7"/>
      <c r="L15" s="26"/>
      <c r="M15" s="7"/>
      <c r="N15" s="7"/>
      <c r="O15" s="7"/>
      <c r="P15" s="7"/>
      <c r="Q15" s="7"/>
      <c r="R15" s="7"/>
      <c r="S15" s="7"/>
      <c r="T15" s="7"/>
      <c r="U15" s="7"/>
      <c r="V15" s="7"/>
      <c r="W15" s="7"/>
      <c r="X15" s="7"/>
      <c r="Y15" s="7"/>
      <c r="Z15" s="7"/>
      <c r="AA15" s="7"/>
      <c r="AB15" s="7"/>
      <c r="AC15" s="7"/>
    </row>
    <row r="16" spans="1:29" ht="15.75" customHeight="1">
      <c r="A16" s="24"/>
      <c r="B16" s="7"/>
      <c r="C16" s="7"/>
      <c r="D16" s="7"/>
      <c r="E16" s="7"/>
      <c r="F16" s="33"/>
      <c r="G16" s="7"/>
      <c r="H16" s="7"/>
      <c r="I16" s="7"/>
      <c r="J16" s="7"/>
      <c r="K16" s="7"/>
      <c r="L16" s="26"/>
      <c r="M16" s="7"/>
      <c r="N16" s="7"/>
      <c r="O16" s="7"/>
      <c r="P16" s="7"/>
      <c r="Q16" s="7"/>
      <c r="R16" s="7"/>
      <c r="S16" s="7"/>
      <c r="T16" s="7"/>
      <c r="U16" s="7"/>
      <c r="V16" s="7"/>
      <c r="W16" s="7"/>
      <c r="X16" s="7"/>
      <c r="Y16" s="7"/>
      <c r="Z16" s="7"/>
      <c r="AA16" s="7"/>
      <c r="AB16" s="7"/>
      <c r="AC16" s="7"/>
    </row>
    <row r="17" spans="1:29" ht="15.75" customHeight="1">
      <c r="A17" s="24"/>
      <c r="B17" s="7"/>
      <c r="C17" s="7"/>
      <c r="D17" s="7"/>
      <c r="E17" s="7"/>
      <c r="F17" s="33"/>
      <c r="G17" s="7"/>
      <c r="H17" s="7"/>
      <c r="I17" s="7"/>
      <c r="J17" s="7"/>
      <c r="K17" s="7"/>
      <c r="L17" s="26"/>
      <c r="M17" s="7"/>
      <c r="N17" s="7"/>
      <c r="O17" s="7"/>
      <c r="P17" s="7"/>
      <c r="Q17" s="7"/>
      <c r="R17" s="7"/>
      <c r="S17" s="7"/>
      <c r="T17" s="7"/>
      <c r="U17" s="7"/>
      <c r="V17" s="7"/>
      <c r="W17" s="7"/>
      <c r="X17" s="7"/>
      <c r="Y17" s="7"/>
      <c r="Z17" s="7"/>
      <c r="AA17" s="7"/>
      <c r="AB17" s="7"/>
      <c r="AC17" s="7"/>
    </row>
    <row r="18" spans="1:29" ht="15.75" customHeight="1">
      <c r="A18" s="24"/>
      <c r="B18" s="7"/>
      <c r="C18" s="7"/>
      <c r="D18" s="7"/>
      <c r="E18" s="7"/>
      <c r="F18" s="33"/>
      <c r="G18" s="7"/>
      <c r="H18" s="7"/>
      <c r="I18" s="7"/>
      <c r="J18" s="7"/>
      <c r="K18" s="34"/>
      <c r="L18" s="26"/>
      <c r="M18" s="7"/>
      <c r="N18" s="7"/>
      <c r="O18" s="7"/>
      <c r="P18" s="7"/>
      <c r="Q18" s="7"/>
      <c r="R18" s="7"/>
      <c r="S18" s="7"/>
      <c r="T18" s="7"/>
      <c r="U18" s="7"/>
      <c r="V18" s="7"/>
      <c r="W18" s="7"/>
      <c r="X18" s="7"/>
      <c r="Y18" s="7"/>
      <c r="Z18" s="7"/>
      <c r="AA18" s="7"/>
      <c r="AB18" s="7"/>
      <c r="AC18" s="7"/>
    </row>
    <row r="19" spans="1:29"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row>
    <row r="20" spans="1:29"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row>
    <row r="21" spans="1:29"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row>
    <row r="22" spans="1:29"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row>
    <row r="25" spans="1:29"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row>
    <row r="26" spans="1:29"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row>
    <row r="27" spans="1:29"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24"/>
      <c r="B202" s="7"/>
      <c r="C202" s="7"/>
      <c r="D202" s="7"/>
      <c r="E202" s="7"/>
      <c r="F202" s="33"/>
      <c r="G202" s="7"/>
      <c r="H202" s="7"/>
      <c r="I202" s="7"/>
      <c r="J202" s="7"/>
      <c r="K202" s="7"/>
      <c r="L202" s="26"/>
      <c r="M202" s="7"/>
      <c r="N202" s="7"/>
      <c r="O202" s="7"/>
      <c r="P202" s="7"/>
      <c r="Q202" s="7"/>
      <c r="R202" s="7"/>
      <c r="S202" s="7"/>
      <c r="T202" s="7"/>
      <c r="U202" s="7"/>
      <c r="V202" s="7"/>
      <c r="W202" s="7"/>
      <c r="X202" s="7"/>
      <c r="Y202" s="7"/>
      <c r="Z202" s="7"/>
      <c r="AA202" s="7"/>
      <c r="AB202" s="7"/>
      <c r="AC202" s="7"/>
    </row>
    <row r="203" spans="1:29" ht="15.75" customHeight="1">
      <c r="A203" s="24"/>
      <c r="B203" s="7"/>
      <c r="C203" s="7"/>
      <c r="D203" s="7"/>
      <c r="E203" s="7"/>
      <c r="F203" s="33"/>
      <c r="G203" s="7"/>
      <c r="H203" s="7"/>
      <c r="I203" s="7"/>
      <c r="J203" s="7"/>
      <c r="K203" s="7"/>
      <c r="L203" s="26"/>
      <c r="M203" s="7"/>
      <c r="N203" s="7"/>
      <c r="O203" s="7"/>
      <c r="P203" s="7"/>
      <c r="Q203" s="7"/>
      <c r="R203" s="7"/>
      <c r="S203" s="7"/>
      <c r="T203" s="7"/>
      <c r="U203" s="7"/>
      <c r="V203" s="7"/>
      <c r="W203" s="7"/>
      <c r="X203" s="7"/>
      <c r="Y203" s="7"/>
      <c r="Z203" s="7"/>
      <c r="AA203" s="7"/>
      <c r="AB203" s="7"/>
      <c r="AC203" s="7"/>
    </row>
    <row r="204" spans="1:29" ht="15.75" customHeight="1">
      <c r="A204" s="24"/>
      <c r="B204" s="7"/>
      <c r="C204" s="7"/>
      <c r="D204" s="7"/>
      <c r="E204" s="7"/>
      <c r="F204" s="33"/>
      <c r="G204" s="7"/>
      <c r="H204" s="7"/>
      <c r="I204" s="7"/>
      <c r="J204" s="7"/>
      <c r="K204" s="7"/>
      <c r="L204" s="26"/>
      <c r="M204" s="7"/>
      <c r="N204" s="7"/>
      <c r="O204" s="7"/>
      <c r="P204" s="7"/>
      <c r="Q204" s="7"/>
      <c r="R204" s="7"/>
      <c r="S204" s="7"/>
      <c r="T204" s="7"/>
      <c r="U204" s="7"/>
      <c r="V204" s="7"/>
      <c r="W204" s="7"/>
      <c r="X204" s="7"/>
      <c r="Y204" s="7"/>
      <c r="Z204" s="7"/>
      <c r="AA204" s="7"/>
      <c r="AB204" s="7"/>
      <c r="AC204" s="7"/>
    </row>
    <row r="205" spans="1:29" ht="15.75" customHeight="1">
      <c r="A205" s="24"/>
      <c r="B205" s="7"/>
      <c r="C205" s="7"/>
      <c r="D205" s="7"/>
      <c r="E205" s="7"/>
      <c r="F205" s="33"/>
      <c r="G205" s="7"/>
      <c r="H205" s="7"/>
      <c r="I205" s="7"/>
      <c r="J205" s="7"/>
      <c r="K205" s="7"/>
      <c r="L205" s="26"/>
      <c r="M205" s="7"/>
      <c r="N205" s="7"/>
      <c r="O205" s="7"/>
      <c r="P205" s="7"/>
      <c r="Q205" s="7"/>
      <c r="R205" s="7"/>
      <c r="S205" s="7"/>
      <c r="T205" s="7"/>
      <c r="U205" s="7"/>
      <c r="V205" s="7"/>
      <c r="W205" s="7"/>
      <c r="X205" s="7"/>
      <c r="Y205" s="7"/>
      <c r="Z205" s="7"/>
      <c r="AA205" s="7"/>
      <c r="AB205" s="7"/>
      <c r="AC205" s="7"/>
    </row>
    <row r="206" spans="1:29" ht="15.75" customHeight="1">
      <c r="A206" s="24"/>
      <c r="B206" s="7"/>
      <c r="C206" s="7"/>
      <c r="D206" s="7"/>
      <c r="E206" s="7"/>
      <c r="F206" s="33"/>
      <c r="G206" s="7"/>
      <c r="H206" s="7"/>
      <c r="I206" s="7"/>
      <c r="J206" s="7"/>
      <c r="K206" s="7"/>
      <c r="L206" s="26"/>
      <c r="M206" s="7"/>
      <c r="N206" s="7"/>
      <c r="O206" s="7"/>
      <c r="P206" s="7"/>
      <c r="Q206" s="7"/>
      <c r="R206" s="7"/>
      <c r="S206" s="7"/>
      <c r="T206" s="7"/>
      <c r="U206" s="7"/>
      <c r="V206" s="7"/>
      <c r="W206" s="7"/>
      <c r="X206" s="7"/>
      <c r="Y206" s="7"/>
      <c r="Z206" s="7"/>
      <c r="AA206" s="7"/>
      <c r="AB206" s="7"/>
      <c r="AC206" s="7"/>
    </row>
    <row r="207" spans="1:29" ht="15.75" customHeight="1">
      <c r="A207" s="24"/>
      <c r="B207" s="7"/>
      <c r="C207" s="7"/>
      <c r="D207" s="7"/>
      <c r="E207" s="7"/>
      <c r="F207" s="33"/>
      <c r="G207" s="7"/>
      <c r="H207" s="7"/>
      <c r="I207" s="7"/>
      <c r="J207" s="7"/>
      <c r="K207" s="7"/>
      <c r="L207" s="26"/>
      <c r="M207" s="7"/>
      <c r="N207" s="7"/>
      <c r="O207" s="7"/>
      <c r="P207" s="7"/>
      <c r="Q207" s="7"/>
      <c r="R207" s="7"/>
      <c r="S207" s="7"/>
      <c r="T207" s="7"/>
      <c r="U207" s="7"/>
      <c r="V207" s="7"/>
      <c r="W207" s="7"/>
      <c r="X207" s="7"/>
      <c r="Y207" s="7"/>
      <c r="Z207" s="7"/>
      <c r="AA207" s="7"/>
      <c r="AB207" s="7"/>
      <c r="AC207" s="7"/>
    </row>
    <row r="208" spans="1:29" ht="15.75" customHeight="1">
      <c r="A208" s="24"/>
      <c r="B208" s="7"/>
      <c r="C208" s="7"/>
      <c r="D208" s="7"/>
      <c r="E208" s="7"/>
      <c r="F208" s="33"/>
      <c r="G208" s="7"/>
      <c r="H208" s="7"/>
      <c r="I208" s="7"/>
      <c r="J208" s="7"/>
      <c r="K208" s="7"/>
      <c r="L208" s="26"/>
      <c r="M208" s="7"/>
      <c r="N208" s="7"/>
      <c r="O208" s="7"/>
      <c r="P208" s="7"/>
      <c r="Q208" s="7"/>
      <c r="R208" s="7"/>
      <c r="S208" s="7"/>
      <c r="T208" s="7"/>
      <c r="U208" s="7"/>
      <c r="V208" s="7"/>
      <c r="W208" s="7"/>
      <c r="X208" s="7"/>
      <c r="Y208" s="7"/>
      <c r="Z208" s="7"/>
      <c r="AA208" s="7"/>
      <c r="AB208" s="7"/>
      <c r="AC208" s="7"/>
    </row>
    <row r="209" spans="1:29" ht="15.75" customHeight="1">
      <c r="A209" s="24"/>
      <c r="B209" s="7"/>
      <c r="C209" s="7"/>
      <c r="D209" s="7"/>
      <c r="E209" s="7"/>
      <c r="F209" s="33"/>
      <c r="G209" s="7"/>
      <c r="H209" s="7"/>
      <c r="I209" s="7"/>
      <c r="J209" s="7"/>
      <c r="K209" s="7"/>
      <c r="L209" s="26"/>
      <c r="M209" s="7"/>
      <c r="N209" s="7"/>
      <c r="O209" s="7"/>
      <c r="P209" s="7"/>
      <c r="Q209" s="7"/>
      <c r="R209" s="7"/>
      <c r="S209" s="7"/>
      <c r="T209" s="7"/>
      <c r="U209" s="7"/>
      <c r="V209" s="7"/>
      <c r="W209" s="7"/>
      <c r="X209" s="7"/>
      <c r="Y209" s="7"/>
      <c r="Z209" s="7"/>
      <c r="AA209" s="7"/>
      <c r="AB209" s="7"/>
      <c r="AC209" s="7"/>
    </row>
    <row r="210" spans="1:29"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spans="1:29"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spans="1:29"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spans="1:29"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spans="1:29"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spans="1:29"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row>
    <row r="216" spans="1:29"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row>
    <row r="217" spans="1:29" ht="15.75" customHeight="1"/>
    <row r="218" spans="1:29" ht="15.75" customHeight="1"/>
    <row r="219" spans="1:29" ht="15.75" customHeight="1"/>
    <row r="220" spans="1:29" ht="15.75" customHeight="1"/>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ataValidations disablePrompts="1" count="1">
    <dataValidation type="list" allowBlank="1" showErrorMessage="1" sqref="C3:C13" xr:uid="{00000000-0002-0000-02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996"/>
  <sheetViews>
    <sheetView showGridLines="0" topLeftCell="B1" zoomScaleNormal="100" workbookViewId="0">
      <selection activeCell="F1" sqref="F1:G1048576"/>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62</v>
      </c>
      <c r="C3" s="20" t="s">
        <v>15</v>
      </c>
      <c r="D3" s="20" t="s">
        <v>16</v>
      </c>
      <c r="E3" s="21" t="s">
        <v>63</v>
      </c>
      <c r="F3" s="22">
        <v>1</v>
      </c>
      <c r="G3" s="23"/>
      <c r="H3" s="23">
        <f>SUM(H4:I12)</f>
        <v>4088.62</v>
      </c>
      <c r="I3" s="24"/>
      <c r="J3" s="25"/>
      <c r="K3" s="7"/>
      <c r="L3" s="26"/>
      <c r="M3" s="7"/>
      <c r="N3" s="7"/>
      <c r="O3" s="7"/>
      <c r="P3" s="7"/>
      <c r="Q3" s="7"/>
      <c r="R3" s="7"/>
      <c r="S3" s="7"/>
      <c r="T3" s="7"/>
      <c r="U3" s="7"/>
      <c r="V3" s="7"/>
      <c r="W3" s="7"/>
      <c r="X3" s="7"/>
      <c r="Y3" s="7"/>
      <c r="Z3" s="7"/>
      <c r="AA3" s="7"/>
      <c r="AB3" s="7"/>
      <c r="AC3" s="7"/>
    </row>
    <row r="4" spans="1:29" ht="25.5">
      <c r="A4" s="27" t="s">
        <v>64</v>
      </c>
      <c r="B4" s="28" t="s">
        <v>65</v>
      </c>
      <c r="C4" s="28" t="s">
        <v>20</v>
      </c>
      <c r="D4" s="28" t="s">
        <v>66</v>
      </c>
      <c r="E4" s="29" t="s">
        <v>67</v>
      </c>
      <c r="F4" s="30">
        <v>8</v>
      </c>
      <c r="G4" s="31">
        <v>102.93</v>
      </c>
      <c r="H4" s="31">
        <f t="shared" ref="H4:H6" si="0">ROUND(F4*G4,2)</f>
        <v>823.44</v>
      </c>
      <c r="I4" s="46"/>
      <c r="J4" s="47"/>
      <c r="K4" s="7"/>
      <c r="L4" s="26"/>
      <c r="M4" s="7"/>
      <c r="N4" s="7"/>
      <c r="O4" s="7"/>
      <c r="P4" s="7"/>
      <c r="Q4" s="7"/>
      <c r="R4" s="7"/>
      <c r="S4" s="7"/>
      <c r="T4" s="7"/>
      <c r="U4" s="7"/>
      <c r="V4" s="7"/>
      <c r="W4" s="7"/>
      <c r="X4" s="7"/>
      <c r="Y4" s="7"/>
      <c r="Z4" s="7"/>
      <c r="AA4" s="7"/>
      <c r="AB4" s="7"/>
      <c r="AC4" s="7"/>
    </row>
    <row r="5" spans="1:29" ht="89.25">
      <c r="A5" s="27" t="s">
        <v>68</v>
      </c>
      <c r="B5" s="28" t="s">
        <v>69</v>
      </c>
      <c r="C5" s="28" t="s">
        <v>20</v>
      </c>
      <c r="D5" s="28" t="s">
        <v>66</v>
      </c>
      <c r="E5" s="29" t="s">
        <v>70</v>
      </c>
      <c r="F5" s="30">
        <v>117.1576</v>
      </c>
      <c r="G5" s="31">
        <v>10.09</v>
      </c>
      <c r="H5" s="31">
        <f t="shared" si="0"/>
        <v>1182.1199999999999</v>
      </c>
      <c r="I5" s="24"/>
      <c r="J5" s="41"/>
      <c r="K5" s="7"/>
      <c r="L5" s="26"/>
      <c r="M5" s="7"/>
      <c r="N5" s="7"/>
      <c r="O5" s="7"/>
      <c r="P5" s="7"/>
      <c r="Q5" s="7"/>
      <c r="R5" s="7"/>
      <c r="S5" s="7"/>
      <c r="T5" s="7"/>
      <c r="U5" s="7"/>
      <c r="V5" s="7"/>
      <c r="W5" s="7"/>
      <c r="X5" s="7"/>
      <c r="Y5" s="7"/>
      <c r="Z5" s="7"/>
      <c r="AA5" s="7"/>
      <c r="AB5" s="7"/>
      <c r="AC5" s="7"/>
    </row>
    <row r="6" spans="1:29" ht="76.5">
      <c r="A6" s="27" t="s">
        <v>68</v>
      </c>
      <c r="B6" s="28" t="s">
        <v>71</v>
      </c>
      <c r="C6" s="28" t="s">
        <v>20</v>
      </c>
      <c r="D6" s="28" t="s">
        <v>66</v>
      </c>
      <c r="E6" s="29" t="s">
        <v>72</v>
      </c>
      <c r="F6" s="30">
        <v>50.210400000000007</v>
      </c>
      <c r="G6" s="31">
        <v>18.12</v>
      </c>
      <c r="H6" s="31">
        <f t="shared" si="0"/>
        <v>909.81</v>
      </c>
      <c r="I6" s="24"/>
      <c r="J6" s="41"/>
      <c r="K6" s="7"/>
      <c r="L6" s="26"/>
      <c r="M6" s="7"/>
      <c r="N6" s="7"/>
      <c r="O6" s="7"/>
      <c r="P6" s="7"/>
      <c r="Q6" s="7"/>
      <c r="R6" s="7"/>
      <c r="S6" s="7"/>
      <c r="T6" s="7"/>
      <c r="U6" s="7"/>
      <c r="V6" s="7"/>
      <c r="W6" s="7"/>
      <c r="X6" s="7"/>
      <c r="Y6" s="7"/>
      <c r="Z6" s="7"/>
      <c r="AA6" s="7"/>
      <c r="AB6" s="7"/>
      <c r="AC6" s="7"/>
    </row>
    <row r="7" spans="1:29" ht="16.5">
      <c r="A7" s="27"/>
      <c r="B7" s="28"/>
      <c r="C7" s="28"/>
      <c r="D7" s="28"/>
      <c r="E7" s="29"/>
      <c r="F7" s="30"/>
      <c r="G7" s="31"/>
      <c r="H7" s="31"/>
      <c r="I7" s="24"/>
      <c r="J7" s="41"/>
      <c r="K7" s="7"/>
      <c r="L7" s="26"/>
      <c r="M7" s="7"/>
      <c r="N7" s="7"/>
      <c r="O7" s="7"/>
      <c r="P7" s="7"/>
      <c r="Q7" s="7"/>
      <c r="R7" s="7"/>
      <c r="S7" s="7"/>
      <c r="T7" s="7"/>
      <c r="U7" s="7"/>
      <c r="V7" s="7"/>
      <c r="W7" s="7"/>
      <c r="X7" s="7"/>
      <c r="Y7" s="7"/>
      <c r="Z7" s="7"/>
      <c r="AA7" s="7"/>
      <c r="AB7" s="7"/>
      <c r="AC7" s="7"/>
    </row>
    <row r="8" spans="1:29" ht="18.75" customHeight="1">
      <c r="A8" s="27" t="s">
        <v>73</v>
      </c>
      <c r="B8" s="38" t="s">
        <v>74</v>
      </c>
      <c r="C8" s="38" t="s">
        <v>20</v>
      </c>
      <c r="D8" s="38" t="s">
        <v>45</v>
      </c>
      <c r="E8" s="29" t="s">
        <v>75</v>
      </c>
      <c r="F8" s="30">
        <v>209.21</v>
      </c>
      <c r="G8" s="31">
        <v>2.4900000000000002</v>
      </c>
      <c r="H8" s="31">
        <f>ROUND(F8*G8,2)</f>
        <v>520.92999999999995</v>
      </c>
      <c r="I8" s="24"/>
      <c r="J8" s="41"/>
      <c r="K8" s="7"/>
      <c r="L8" s="26"/>
      <c r="M8" s="7"/>
      <c r="N8" s="7"/>
      <c r="O8" s="7"/>
      <c r="P8" s="7"/>
      <c r="Q8" s="7"/>
      <c r="R8" s="7"/>
      <c r="S8" s="7"/>
      <c r="T8" s="7"/>
      <c r="U8" s="7"/>
      <c r="V8" s="7"/>
      <c r="W8" s="7"/>
      <c r="X8" s="7"/>
      <c r="Y8" s="7"/>
      <c r="Z8" s="7"/>
      <c r="AA8" s="7"/>
      <c r="AB8" s="7"/>
      <c r="AC8" s="7"/>
    </row>
    <row r="9" spans="1:29" ht="76.5">
      <c r="A9" s="27" t="s">
        <v>68</v>
      </c>
      <c r="B9" s="28" t="s">
        <v>71</v>
      </c>
      <c r="C9" s="28" t="s">
        <v>20</v>
      </c>
      <c r="D9" s="28" t="s">
        <v>66</v>
      </c>
      <c r="E9" s="29" t="s">
        <v>273</v>
      </c>
      <c r="F9" s="30">
        <v>36</v>
      </c>
      <c r="G9" s="31">
        <v>18.12</v>
      </c>
      <c r="H9" s="31">
        <f t="shared" ref="H9" si="1">ROUND(F9*G9,2)</f>
        <v>652.32000000000005</v>
      </c>
      <c r="I9" s="24"/>
      <c r="J9" s="41"/>
      <c r="K9" s="7"/>
      <c r="L9" s="26"/>
      <c r="M9" s="7"/>
      <c r="N9" s="7"/>
      <c r="O9" s="7"/>
      <c r="P9" s="7"/>
      <c r="Q9" s="7"/>
      <c r="R9" s="7"/>
      <c r="S9" s="7"/>
      <c r="T9" s="7"/>
      <c r="U9" s="7"/>
      <c r="V9" s="7"/>
      <c r="W9" s="7"/>
      <c r="X9" s="7"/>
      <c r="Y9" s="7"/>
      <c r="Z9" s="7"/>
      <c r="AA9" s="7"/>
      <c r="AB9" s="7"/>
      <c r="AC9" s="7"/>
    </row>
    <row r="10" spans="1:29" ht="15.75" customHeight="1">
      <c r="A10" s="24"/>
      <c r="B10" s="7"/>
      <c r="C10" s="7"/>
      <c r="D10" s="7"/>
      <c r="E10" s="7"/>
      <c r="F10" s="33"/>
      <c r="G10" s="7" t="s">
        <v>61</v>
      </c>
      <c r="H10" s="7"/>
      <c r="I10" s="7"/>
      <c r="J10" s="7"/>
      <c r="K10" s="7"/>
      <c r="L10" s="26"/>
      <c r="M10" s="7"/>
      <c r="N10" s="7"/>
      <c r="O10" s="7"/>
      <c r="P10" s="7"/>
      <c r="Q10" s="7"/>
      <c r="R10" s="7"/>
      <c r="S10" s="7"/>
      <c r="T10" s="7"/>
      <c r="U10" s="7"/>
      <c r="V10" s="7"/>
      <c r="W10" s="7"/>
      <c r="X10" s="7"/>
      <c r="Y10" s="7"/>
      <c r="Z10" s="7"/>
      <c r="AA10" s="7"/>
      <c r="AB10" s="7"/>
      <c r="AC10" s="7"/>
    </row>
    <row r="11" spans="1:29" ht="15.75" customHeight="1">
      <c r="A11" s="24"/>
      <c r="B11" s="7"/>
      <c r="C11" s="7"/>
      <c r="D11" s="7"/>
      <c r="E11" s="7"/>
      <c r="F11" s="33"/>
      <c r="G11" s="7"/>
      <c r="H11" s="7"/>
      <c r="I11" s="7"/>
      <c r="J11" s="7"/>
      <c r="K11" s="7"/>
      <c r="L11" s="26"/>
      <c r="M11" s="7"/>
      <c r="N11" s="7"/>
      <c r="O11" s="7"/>
      <c r="P11" s="7"/>
      <c r="Q11" s="7"/>
      <c r="R11" s="7"/>
      <c r="S11" s="7"/>
      <c r="T11" s="7"/>
      <c r="U11" s="7"/>
      <c r="V11" s="7"/>
      <c r="W11" s="7"/>
      <c r="X11" s="7"/>
      <c r="Y11" s="7"/>
      <c r="Z11" s="7"/>
      <c r="AA11" s="7"/>
      <c r="AB11" s="7"/>
      <c r="AC11" s="7"/>
    </row>
    <row r="12" spans="1:29" ht="15.75" customHeight="1">
      <c r="A12" s="24"/>
      <c r="B12" s="7"/>
      <c r="C12" s="7"/>
      <c r="D12" s="7"/>
      <c r="E12" s="7"/>
      <c r="F12" s="33"/>
      <c r="G12" s="7"/>
      <c r="H12" s="7"/>
      <c r="I12" s="7"/>
      <c r="J12" s="7"/>
      <c r="K12" s="7"/>
      <c r="L12" s="26"/>
      <c r="M12" s="7"/>
      <c r="N12" s="7"/>
      <c r="O12" s="7"/>
      <c r="P12" s="7"/>
      <c r="Q12" s="7"/>
      <c r="R12" s="7"/>
      <c r="S12" s="7"/>
      <c r="T12" s="7"/>
      <c r="U12" s="7"/>
      <c r="V12" s="7"/>
      <c r="W12" s="7"/>
      <c r="X12" s="7"/>
      <c r="Y12" s="7"/>
      <c r="Z12" s="7"/>
      <c r="AA12" s="7"/>
      <c r="AB12" s="7"/>
      <c r="AC12" s="7"/>
    </row>
    <row r="13" spans="1:29" ht="15.75" customHeight="1">
      <c r="A13" s="24"/>
      <c r="B13" s="7"/>
      <c r="C13" s="7"/>
      <c r="D13" s="7"/>
      <c r="E13" s="7"/>
      <c r="F13" s="33"/>
      <c r="G13" s="7"/>
      <c r="H13" s="7"/>
      <c r="I13" s="7"/>
      <c r="J13" s="7"/>
      <c r="K13" s="34"/>
      <c r="L13" s="26"/>
      <c r="M13" s="7"/>
      <c r="N13" s="7"/>
      <c r="O13" s="7"/>
      <c r="P13" s="7"/>
      <c r="Q13" s="7"/>
      <c r="R13" s="7"/>
      <c r="S13" s="7"/>
      <c r="T13" s="7"/>
      <c r="U13" s="7"/>
      <c r="V13" s="7"/>
      <c r="W13" s="7"/>
      <c r="X13" s="7"/>
      <c r="Y13" s="7"/>
      <c r="Z13" s="7"/>
      <c r="AA13" s="7"/>
      <c r="AB13" s="7"/>
      <c r="AC13" s="7"/>
    </row>
    <row r="14" spans="1:29" ht="15.75" customHeight="1">
      <c r="A14" s="24"/>
      <c r="B14" s="7"/>
      <c r="C14" s="7"/>
      <c r="D14" s="7"/>
      <c r="E14" s="7"/>
      <c r="F14" s="33"/>
      <c r="G14" s="7"/>
      <c r="H14" s="7"/>
      <c r="I14" s="7"/>
      <c r="J14" s="7"/>
      <c r="K14" s="7"/>
      <c r="L14" s="26"/>
      <c r="M14" s="7"/>
      <c r="N14" s="7"/>
      <c r="O14" s="7"/>
      <c r="P14" s="7"/>
      <c r="Q14" s="7"/>
      <c r="R14" s="7"/>
      <c r="S14" s="7"/>
      <c r="T14" s="7"/>
      <c r="U14" s="7"/>
      <c r="V14" s="7"/>
      <c r="W14" s="7"/>
      <c r="X14" s="7"/>
      <c r="Y14" s="7"/>
      <c r="Z14" s="7"/>
      <c r="AA14" s="7"/>
      <c r="AB14" s="7"/>
      <c r="AC14" s="7"/>
    </row>
    <row r="15" spans="1:29" ht="15.75" customHeight="1">
      <c r="A15" s="24"/>
      <c r="B15" s="7"/>
      <c r="C15" s="7"/>
      <c r="D15" s="7"/>
      <c r="E15" s="7"/>
      <c r="F15" s="33"/>
      <c r="G15" s="7"/>
      <c r="H15" s="7"/>
      <c r="I15" s="7"/>
      <c r="J15" s="7"/>
      <c r="K15" s="7"/>
      <c r="L15" s="26"/>
      <c r="M15" s="7"/>
      <c r="N15" s="7"/>
      <c r="O15" s="7"/>
      <c r="P15" s="7"/>
      <c r="Q15" s="7"/>
      <c r="R15" s="7"/>
      <c r="S15" s="7"/>
      <c r="T15" s="7"/>
      <c r="U15" s="7"/>
      <c r="V15" s="7"/>
      <c r="W15" s="7"/>
      <c r="X15" s="7"/>
      <c r="Y15" s="7"/>
      <c r="Z15" s="7"/>
      <c r="AA15" s="7"/>
      <c r="AB15" s="7"/>
      <c r="AC15" s="7"/>
    </row>
    <row r="16" spans="1:29" ht="15.75" customHeight="1">
      <c r="A16" s="24"/>
      <c r="B16" s="7"/>
      <c r="C16" s="7"/>
      <c r="D16" s="7"/>
      <c r="E16" s="7"/>
      <c r="F16" s="33"/>
      <c r="G16" s="7"/>
      <c r="H16" s="7"/>
      <c r="I16" s="7"/>
      <c r="J16" s="7"/>
      <c r="K16" s="7"/>
      <c r="L16" s="26"/>
      <c r="M16" s="7"/>
      <c r="N16" s="7"/>
      <c r="O16" s="7"/>
      <c r="P16" s="7"/>
      <c r="Q16" s="7"/>
      <c r="R16" s="7"/>
      <c r="S16" s="7"/>
      <c r="T16" s="7"/>
      <c r="U16" s="7"/>
      <c r="V16" s="7"/>
      <c r="W16" s="7"/>
      <c r="X16" s="7"/>
      <c r="Y16" s="7"/>
      <c r="Z16" s="7"/>
      <c r="AA16" s="7"/>
      <c r="AB16" s="7"/>
      <c r="AC16" s="7"/>
    </row>
    <row r="17" spans="1:29" ht="15.75" customHeight="1">
      <c r="A17" s="24"/>
      <c r="B17" s="7"/>
      <c r="C17" s="7"/>
      <c r="D17" s="7"/>
      <c r="E17" s="7"/>
      <c r="F17" s="33"/>
      <c r="G17" s="7"/>
      <c r="H17" s="7"/>
      <c r="I17" s="7"/>
      <c r="J17" s="7"/>
      <c r="K17" s="7"/>
      <c r="L17" s="26"/>
      <c r="M17" s="7"/>
      <c r="N17" s="7"/>
      <c r="O17" s="7"/>
      <c r="P17" s="7"/>
      <c r="Q17" s="7"/>
      <c r="R17" s="7"/>
      <c r="S17" s="7"/>
      <c r="T17" s="7"/>
      <c r="U17" s="7"/>
      <c r="V17" s="7"/>
      <c r="W17" s="7"/>
      <c r="X17" s="7"/>
      <c r="Y17" s="7"/>
      <c r="Z17" s="7"/>
      <c r="AA17" s="7"/>
      <c r="AB17" s="7"/>
      <c r="AC17" s="7"/>
    </row>
    <row r="18" spans="1:29" ht="15.75" customHeight="1">
      <c r="A18" s="24"/>
      <c r="B18" s="7"/>
      <c r="C18" s="7"/>
      <c r="D18" s="7"/>
      <c r="E18" s="7"/>
      <c r="F18" s="33"/>
      <c r="G18" s="7"/>
      <c r="H18" s="7"/>
      <c r="I18" s="7"/>
      <c r="J18" s="7"/>
      <c r="K18" s="7"/>
      <c r="L18" s="26"/>
      <c r="M18" s="7"/>
      <c r="N18" s="7"/>
      <c r="O18" s="7"/>
      <c r="P18" s="7"/>
      <c r="Q18" s="7"/>
      <c r="R18" s="7"/>
      <c r="S18" s="7"/>
      <c r="T18" s="7"/>
      <c r="U18" s="7"/>
      <c r="V18" s="7"/>
      <c r="W18" s="7"/>
      <c r="X18" s="7"/>
      <c r="Y18" s="7"/>
      <c r="Z18" s="7"/>
      <c r="AA18" s="7"/>
      <c r="AB18" s="7"/>
      <c r="AC18" s="7"/>
    </row>
    <row r="19" spans="1:29"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row>
    <row r="20" spans="1:29"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row>
    <row r="21" spans="1:29"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row>
    <row r="22" spans="1:29"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row>
    <row r="25" spans="1:29"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row>
    <row r="26" spans="1:29"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row>
    <row r="27" spans="1:29"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24"/>
      <c r="B202" s="7"/>
      <c r="C202" s="7"/>
      <c r="D202" s="7"/>
      <c r="E202" s="7"/>
      <c r="F202" s="33"/>
      <c r="G202" s="7"/>
      <c r="H202" s="7"/>
      <c r="I202" s="7"/>
      <c r="J202" s="7"/>
      <c r="K202" s="7"/>
      <c r="L202" s="26"/>
      <c r="M202" s="7"/>
      <c r="N202" s="7"/>
      <c r="O202" s="7"/>
      <c r="P202" s="7"/>
      <c r="Q202" s="7"/>
      <c r="R202" s="7"/>
      <c r="S202" s="7"/>
      <c r="T202" s="7"/>
      <c r="U202" s="7"/>
      <c r="V202" s="7"/>
      <c r="W202" s="7"/>
      <c r="X202" s="7"/>
      <c r="Y202" s="7"/>
      <c r="Z202" s="7"/>
      <c r="AA202" s="7"/>
      <c r="AB202" s="7"/>
      <c r="AC202" s="7"/>
    </row>
    <row r="203" spans="1:29" ht="15.75" customHeight="1">
      <c r="A203" s="24"/>
      <c r="B203" s="7"/>
      <c r="C203" s="7"/>
      <c r="D203" s="7"/>
      <c r="E203" s="7"/>
      <c r="F203" s="33"/>
      <c r="G203" s="7"/>
      <c r="H203" s="7"/>
      <c r="I203" s="7"/>
      <c r="J203" s="7"/>
      <c r="K203" s="7"/>
      <c r="L203" s="26"/>
      <c r="M203" s="7"/>
      <c r="N203" s="7"/>
      <c r="O203" s="7"/>
      <c r="P203" s="7"/>
      <c r="Q203" s="7"/>
      <c r="R203" s="7"/>
      <c r="S203" s="7"/>
      <c r="T203" s="7"/>
      <c r="U203" s="7"/>
      <c r="V203" s="7"/>
      <c r="W203" s="7"/>
      <c r="X203" s="7"/>
      <c r="Y203" s="7"/>
      <c r="Z203" s="7"/>
      <c r="AA203" s="7"/>
      <c r="AB203" s="7"/>
      <c r="AC203" s="7"/>
    </row>
    <row r="204" spans="1:29" ht="15.75" customHeight="1">
      <c r="A204" s="24"/>
      <c r="B204" s="7"/>
      <c r="C204" s="7"/>
      <c r="D204" s="7"/>
      <c r="E204" s="7"/>
      <c r="F204" s="33"/>
      <c r="G204" s="7"/>
      <c r="H204" s="7"/>
      <c r="I204" s="7"/>
      <c r="J204" s="7"/>
      <c r="K204" s="7"/>
      <c r="L204" s="26"/>
      <c r="M204" s="7"/>
      <c r="N204" s="7"/>
      <c r="O204" s="7"/>
      <c r="P204" s="7"/>
      <c r="Q204" s="7"/>
      <c r="R204" s="7"/>
      <c r="S204" s="7"/>
      <c r="T204" s="7"/>
      <c r="U204" s="7"/>
      <c r="V204" s="7"/>
      <c r="W204" s="7"/>
      <c r="X204" s="7"/>
      <c r="Y204" s="7"/>
      <c r="Z204" s="7"/>
      <c r="AA204" s="7"/>
      <c r="AB204" s="7"/>
      <c r="AC204" s="7"/>
    </row>
    <row r="205" spans="1:29"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row>
    <row r="206" spans="1:29"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row>
    <row r="207" spans="1:29"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row>
    <row r="208" spans="1:29"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row>
    <row r="209" spans="1:2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row>
    <row r="210" spans="1:29"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spans="1:29"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spans="1:29"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spans="1:29"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spans="1:29"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spans="1:29"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row>
    <row r="216" spans="1:29"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row>
    <row r="217" spans="1:29" ht="15.75" customHeight="1"/>
    <row r="218" spans="1:29" ht="15.75" customHeight="1"/>
    <row r="219" spans="1:29" ht="15.75" customHeight="1"/>
    <row r="220" spans="1:29" ht="15.75" customHeight="1"/>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ataValidations disablePrompts="1" count="1">
    <dataValidation type="list" allowBlank="1" showErrorMessage="1" sqref="C3:C9" xr:uid="{00000000-0002-0000-03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996"/>
  <sheetViews>
    <sheetView showGridLines="0" tabSelected="1" topLeftCell="B1" zoomScale="85" zoomScaleNormal="85" workbookViewId="0">
      <selection activeCell="K5" sqref="K5"/>
    </sheetView>
  </sheetViews>
  <sheetFormatPr baseColWidth="10" defaultColWidth="12.5" defaultRowHeight="15" customHeight="1"/>
  <cols>
    <col min="1" max="1" width="20.875" hidden="1" customWidth="1"/>
    <col min="2" max="2" width="16.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76</v>
      </c>
      <c r="C3" s="20" t="s">
        <v>15</v>
      </c>
      <c r="D3" s="20" t="s">
        <v>16</v>
      </c>
      <c r="E3" s="21" t="s">
        <v>77</v>
      </c>
      <c r="F3" s="22">
        <v>1</v>
      </c>
      <c r="G3" s="23"/>
      <c r="H3" s="23">
        <f>SUM(H4:H31)/2</f>
        <v>32898.490000000005</v>
      </c>
      <c r="I3" s="24"/>
      <c r="J3" s="25"/>
      <c r="K3" s="7"/>
      <c r="L3" s="26"/>
      <c r="M3" s="7"/>
      <c r="N3" s="7"/>
      <c r="O3" s="7"/>
      <c r="P3" s="7"/>
      <c r="Q3" s="7"/>
      <c r="R3" s="7"/>
      <c r="S3" s="7"/>
      <c r="T3" s="7"/>
      <c r="U3" s="7"/>
      <c r="V3" s="7"/>
      <c r="W3" s="7"/>
      <c r="X3" s="7"/>
      <c r="Y3" s="7"/>
      <c r="Z3" s="7"/>
      <c r="AA3" s="7"/>
      <c r="AB3" s="7"/>
      <c r="AC3" s="7"/>
    </row>
    <row r="4" spans="1:29" ht="15.75" customHeight="1">
      <c r="A4" s="27"/>
      <c r="B4" s="48" t="s">
        <v>78</v>
      </c>
      <c r="C4" s="49" t="s">
        <v>15</v>
      </c>
      <c r="D4" s="49"/>
      <c r="E4" s="49" t="s">
        <v>4</v>
      </c>
      <c r="F4" s="50"/>
      <c r="G4" s="51"/>
      <c r="H4" s="52">
        <f>SUM(H5:H7)</f>
        <v>690.8</v>
      </c>
      <c r="I4" s="7"/>
      <c r="J4" s="25"/>
      <c r="K4" s="26"/>
      <c r="L4" s="7"/>
      <c r="M4" s="53"/>
      <c r="N4" s="7"/>
      <c r="O4" s="54"/>
      <c r="P4" s="54"/>
      <c r="Q4" s="55"/>
      <c r="R4" s="56"/>
      <c r="S4" s="57"/>
      <c r="T4" s="7"/>
      <c r="U4" s="26"/>
      <c r="V4" s="7"/>
      <c r="W4" s="53"/>
      <c r="X4" s="7"/>
      <c r="Y4" s="7"/>
      <c r="Z4" s="7"/>
      <c r="AA4" s="7"/>
      <c r="AB4" s="7"/>
      <c r="AC4" s="7"/>
    </row>
    <row r="5" spans="1:29" ht="89.25">
      <c r="A5" s="58"/>
      <c r="B5" s="28" t="s">
        <v>79</v>
      </c>
      <c r="C5" s="28" t="s">
        <v>20</v>
      </c>
      <c r="D5" s="28" t="s">
        <v>21</v>
      </c>
      <c r="E5" s="29" t="s">
        <v>270</v>
      </c>
      <c r="F5" s="59">
        <v>8.41</v>
      </c>
      <c r="G5" s="31">
        <v>39.9</v>
      </c>
      <c r="H5" s="31">
        <f t="shared" ref="H5:H6" si="0">ROUND(F5*G5,2)</f>
        <v>335.56</v>
      </c>
      <c r="I5" s="60"/>
      <c r="J5" s="7"/>
      <c r="K5" s="147"/>
      <c r="L5" s="26"/>
      <c r="M5" s="7"/>
      <c r="N5" s="7"/>
      <c r="O5" s="7"/>
      <c r="P5" s="7"/>
      <c r="Q5" s="7"/>
      <c r="R5" s="7"/>
      <c r="S5" s="7"/>
      <c r="T5" s="7"/>
      <c r="U5" s="7"/>
      <c r="V5" s="7"/>
      <c r="W5" s="7"/>
      <c r="X5" s="7"/>
      <c r="Y5" s="7"/>
      <c r="Z5" s="7"/>
      <c r="AA5" s="7"/>
      <c r="AB5" s="7"/>
      <c r="AC5" s="7"/>
    </row>
    <row r="6" spans="1:29" ht="76.5">
      <c r="A6" s="27"/>
      <c r="B6" s="28" t="s">
        <v>80</v>
      </c>
      <c r="C6" s="38" t="s">
        <v>20</v>
      </c>
      <c r="D6" s="38" t="s">
        <v>2</v>
      </c>
      <c r="E6" s="35" t="s">
        <v>81</v>
      </c>
      <c r="F6" s="30">
        <v>8.41</v>
      </c>
      <c r="G6" s="39">
        <v>42.24</v>
      </c>
      <c r="H6" s="31">
        <f t="shared" si="0"/>
        <v>355.24</v>
      </c>
      <c r="I6" s="24"/>
      <c r="J6" s="7"/>
      <c r="K6" s="7"/>
      <c r="L6" s="26"/>
      <c r="M6" s="7"/>
      <c r="N6" s="7"/>
      <c r="O6" s="7"/>
      <c r="P6" s="7"/>
      <c r="Q6" s="7"/>
      <c r="R6" s="7"/>
      <c r="S6" s="7"/>
      <c r="T6" s="7"/>
      <c r="U6" s="7"/>
      <c r="V6" s="7"/>
      <c r="W6" s="7"/>
      <c r="X6" s="7"/>
      <c r="Y6" s="7"/>
      <c r="Z6" s="7"/>
      <c r="AA6" s="7"/>
      <c r="AB6" s="7"/>
      <c r="AC6" s="7"/>
    </row>
    <row r="7" spans="1:29" ht="16.5">
      <c r="A7" s="27"/>
      <c r="B7" s="28"/>
      <c r="C7" s="38"/>
      <c r="D7" s="38"/>
      <c r="E7" s="35"/>
      <c r="F7" s="30"/>
      <c r="G7" s="39"/>
      <c r="H7" s="31"/>
      <c r="I7" s="24"/>
      <c r="J7" s="7"/>
      <c r="K7" s="7"/>
      <c r="L7" s="26"/>
      <c r="M7" s="7"/>
      <c r="N7" s="7"/>
      <c r="O7" s="7"/>
      <c r="P7" s="7"/>
      <c r="Q7" s="7"/>
      <c r="R7" s="7"/>
      <c r="S7" s="7"/>
      <c r="T7" s="7"/>
      <c r="U7" s="7"/>
      <c r="V7" s="7"/>
      <c r="W7" s="7"/>
      <c r="X7" s="7"/>
      <c r="Y7" s="7"/>
      <c r="Z7" s="7"/>
      <c r="AA7" s="7"/>
      <c r="AB7" s="7"/>
      <c r="AC7" s="7"/>
    </row>
    <row r="8" spans="1:29" ht="15.75" customHeight="1">
      <c r="A8" s="27"/>
      <c r="B8" s="48" t="s">
        <v>82</v>
      </c>
      <c r="C8" s="49" t="s">
        <v>15</v>
      </c>
      <c r="D8" s="49"/>
      <c r="E8" s="49" t="s">
        <v>83</v>
      </c>
      <c r="F8" s="50"/>
      <c r="G8" s="51"/>
      <c r="H8" s="52">
        <f>SUM(H9:H10)</f>
        <v>22618.06</v>
      </c>
      <c r="I8" s="7"/>
      <c r="J8" s="7"/>
      <c r="K8" s="26"/>
      <c r="L8" s="7"/>
      <c r="M8" s="53"/>
      <c r="N8" s="7"/>
      <c r="O8" s="54"/>
      <c r="P8" s="54"/>
      <c r="Q8" s="55"/>
      <c r="R8" s="56"/>
      <c r="S8" s="57"/>
      <c r="T8" s="7"/>
      <c r="U8" s="26"/>
      <c r="V8" s="7"/>
      <c r="W8" s="53"/>
      <c r="X8" s="7"/>
      <c r="Y8" s="7"/>
      <c r="Z8" s="7"/>
      <c r="AA8" s="7"/>
      <c r="AB8" s="7"/>
      <c r="AC8" s="7"/>
    </row>
    <row r="9" spans="1:29" ht="76.5">
      <c r="A9" s="27"/>
      <c r="B9" s="38" t="s">
        <v>84</v>
      </c>
      <c r="C9" s="38" t="s">
        <v>20</v>
      </c>
      <c r="D9" s="38" t="s">
        <v>1</v>
      </c>
      <c r="E9" s="35" t="s">
        <v>85</v>
      </c>
      <c r="F9" s="30">
        <v>795.56999999999994</v>
      </c>
      <c r="G9" s="39">
        <v>28.43</v>
      </c>
      <c r="H9" s="31">
        <f>ROUND(F9*G9,2)</f>
        <v>22618.06</v>
      </c>
      <c r="I9" s="24"/>
      <c r="J9" s="7"/>
      <c r="K9" s="7"/>
      <c r="L9" s="26"/>
      <c r="M9" s="7"/>
      <c r="N9" s="7"/>
      <c r="O9" s="7"/>
      <c r="P9" s="7"/>
      <c r="Q9" s="7"/>
      <c r="R9" s="7"/>
      <c r="S9" s="7"/>
      <c r="T9" s="7"/>
      <c r="U9" s="7"/>
      <c r="V9" s="7"/>
      <c r="W9" s="7"/>
      <c r="X9" s="7"/>
      <c r="Y9" s="7"/>
      <c r="Z9" s="7"/>
      <c r="AA9" s="7"/>
      <c r="AB9" s="7"/>
      <c r="AC9" s="7"/>
    </row>
    <row r="10" spans="1:29" ht="16.5">
      <c r="A10" s="27"/>
      <c r="B10" s="38"/>
      <c r="C10" s="38"/>
      <c r="D10" s="38"/>
      <c r="E10" s="35"/>
      <c r="F10" s="30"/>
      <c r="G10" s="39"/>
      <c r="H10" s="31"/>
      <c r="I10" s="24"/>
      <c r="J10" s="7"/>
      <c r="K10" s="7"/>
      <c r="L10" s="26"/>
      <c r="M10" s="7"/>
      <c r="N10" s="7"/>
      <c r="O10" s="7"/>
      <c r="P10" s="7"/>
      <c r="Q10" s="7"/>
      <c r="R10" s="7"/>
      <c r="S10" s="7"/>
      <c r="T10" s="7"/>
      <c r="U10" s="7"/>
      <c r="V10" s="7"/>
      <c r="W10" s="7"/>
      <c r="X10" s="7"/>
      <c r="Y10" s="7"/>
      <c r="Z10" s="7"/>
      <c r="AA10" s="7"/>
      <c r="AB10" s="7"/>
      <c r="AC10" s="7"/>
    </row>
    <row r="11" spans="1:29" ht="15.75" customHeight="1">
      <c r="A11" s="27"/>
      <c r="B11" s="48" t="s">
        <v>86</v>
      </c>
      <c r="C11" s="49" t="s">
        <v>15</v>
      </c>
      <c r="D11" s="49"/>
      <c r="E11" s="48" t="s">
        <v>87</v>
      </c>
      <c r="F11" s="50"/>
      <c r="G11" s="51"/>
      <c r="H11" s="52">
        <f>SUM(H12:H20)</f>
        <v>6984.1200000000008</v>
      </c>
      <c r="I11" s="7"/>
      <c r="J11" s="7"/>
      <c r="K11" s="26"/>
      <c r="L11" s="7"/>
      <c r="M11" s="53"/>
      <c r="N11" s="7"/>
      <c r="O11" s="54"/>
      <c r="P11" s="54"/>
      <c r="Q11" s="55"/>
      <c r="R11" s="56"/>
      <c r="S11" s="57"/>
      <c r="T11" s="7"/>
      <c r="U11" s="26"/>
      <c r="V11" s="7"/>
      <c r="W11" s="53"/>
      <c r="X11" s="7"/>
      <c r="Y11" s="7"/>
      <c r="Z11" s="7"/>
      <c r="AA11" s="7"/>
      <c r="AB11" s="7"/>
      <c r="AC11" s="7"/>
    </row>
    <row r="12" spans="1:29" ht="25.5">
      <c r="A12" s="27"/>
      <c r="B12" s="28" t="s">
        <v>88</v>
      </c>
      <c r="C12" s="38" t="s">
        <v>20</v>
      </c>
      <c r="D12" s="38" t="s">
        <v>1</v>
      </c>
      <c r="E12" s="35" t="s">
        <v>89</v>
      </c>
      <c r="F12" s="30">
        <v>209.21</v>
      </c>
      <c r="G12" s="39"/>
      <c r="H12" s="31"/>
      <c r="I12" s="24"/>
      <c r="J12" s="7"/>
      <c r="K12" s="7"/>
      <c r="L12" s="26"/>
      <c r="M12" s="7"/>
      <c r="N12" s="7"/>
      <c r="O12" s="7"/>
      <c r="P12" s="7"/>
      <c r="Q12" s="7"/>
      <c r="R12" s="7"/>
      <c r="S12" s="7"/>
      <c r="T12" s="7"/>
      <c r="U12" s="7"/>
      <c r="V12" s="7"/>
      <c r="W12" s="7"/>
      <c r="X12" s="7"/>
      <c r="Y12" s="7"/>
      <c r="Z12" s="7"/>
      <c r="AA12" s="7"/>
      <c r="AB12" s="7"/>
      <c r="AC12" s="7"/>
    </row>
    <row r="13" spans="1:29" ht="16.5">
      <c r="A13" s="27"/>
      <c r="B13" s="28"/>
      <c r="C13" s="38"/>
      <c r="D13" s="38"/>
      <c r="E13" s="61" t="s">
        <v>90</v>
      </c>
      <c r="F13" s="30">
        <v>178.58</v>
      </c>
      <c r="G13" s="39">
        <v>0.35</v>
      </c>
      <c r="H13" s="31">
        <f t="shared" ref="H13:H19" si="1">ROUND(F13*G13,2)</f>
        <v>62.5</v>
      </c>
      <c r="I13" s="24"/>
      <c r="J13" s="7"/>
      <c r="K13" s="7"/>
      <c r="L13" s="26"/>
      <c r="M13" s="7"/>
      <c r="N13" s="7"/>
      <c r="O13" s="7"/>
      <c r="P13" s="7"/>
      <c r="Q13" s="7"/>
      <c r="R13" s="7"/>
      <c r="S13" s="7"/>
      <c r="T13" s="7"/>
      <c r="U13" s="7"/>
      <c r="V13" s="7"/>
      <c r="W13" s="7"/>
      <c r="X13" s="7"/>
      <c r="Y13" s="7"/>
      <c r="Z13" s="7"/>
      <c r="AA13" s="7"/>
      <c r="AB13" s="7"/>
      <c r="AC13" s="7"/>
    </row>
    <row r="14" spans="1:29" ht="16.5">
      <c r="A14" s="27"/>
      <c r="B14" s="28"/>
      <c r="C14" s="38"/>
      <c r="D14" s="38"/>
      <c r="E14" s="61" t="s">
        <v>3</v>
      </c>
      <c r="F14" s="30">
        <v>30.63</v>
      </c>
      <c r="G14" s="39">
        <v>0.35</v>
      </c>
      <c r="H14" s="31">
        <f t="shared" si="1"/>
        <v>10.72</v>
      </c>
      <c r="I14" s="24"/>
      <c r="J14" s="7"/>
      <c r="K14" s="7"/>
      <c r="L14" s="26"/>
      <c r="M14" s="7"/>
      <c r="N14" s="7"/>
      <c r="O14" s="7"/>
      <c r="P14" s="7"/>
      <c r="Q14" s="7"/>
      <c r="R14" s="7"/>
      <c r="S14" s="7"/>
      <c r="T14" s="7"/>
      <c r="U14" s="7"/>
      <c r="V14" s="7"/>
      <c r="W14" s="7"/>
      <c r="X14" s="7"/>
      <c r="Y14" s="7"/>
      <c r="Z14" s="7"/>
      <c r="AA14" s="7"/>
      <c r="AB14" s="7"/>
      <c r="AC14" s="7"/>
    </row>
    <row r="15" spans="1:29" ht="63.75">
      <c r="A15" s="62"/>
      <c r="B15" s="28" t="s">
        <v>91</v>
      </c>
      <c r="C15" s="28" t="s">
        <v>20</v>
      </c>
      <c r="D15" s="28" t="s">
        <v>66</v>
      </c>
      <c r="E15" s="29" t="s">
        <v>92</v>
      </c>
      <c r="F15" s="30">
        <v>31.381499999999999</v>
      </c>
      <c r="G15" s="31">
        <v>26.19</v>
      </c>
      <c r="H15" s="31">
        <f t="shared" si="1"/>
        <v>821.88</v>
      </c>
      <c r="I15" s="63" t="s">
        <v>93</v>
      </c>
      <c r="J15" s="7"/>
      <c r="K15" s="7"/>
      <c r="L15" s="26"/>
      <c r="M15" s="7"/>
      <c r="N15" s="7"/>
      <c r="O15" s="7"/>
      <c r="P15" s="7"/>
      <c r="Q15" s="7"/>
      <c r="R15" s="7"/>
      <c r="S15" s="7"/>
      <c r="T15" s="7"/>
      <c r="U15" s="7"/>
      <c r="V15" s="7"/>
      <c r="W15" s="7"/>
      <c r="X15" s="7"/>
      <c r="Y15" s="7"/>
      <c r="Z15" s="7"/>
      <c r="AA15" s="7"/>
      <c r="AB15" s="7"/>
      <c r="AC15" s="7"/>
    </row>
    <row r="16" spans="1:29" ht="51">
      <c r="A16" s="62"/>
      <c r="B16" s="28" t="s">
        <v>94</v>
      </c>
      <c r="C16" s="28" t="s">
        <v>20</v>
      </c>
      <c r="D16" s="28" t="s">
        <v>66</v>
      </c>
      <c r="E16" s="29" t="s">
        <v>95</v>
      </c>
      <c r="F16" s="30">
        <v>8.8250000000000011</v>
      </c>
      <c r="G16" s="31">
        <v>25.76</v>
      </c>
      <c r="H16" s="31">
        <f t="shared" si="1"/>
        <v>227.33</v>
      </c>
      <c r="I16" s="63"/>
      <c r="J16" s="7"/>
      <c r="K16" s="7"/>
      <c r="L16" s="26"/>
      <c r="M16" s="7"/>
      <c r="N16" s="7"/>
      <c r="O16" s="7"/>
      <c r="P16" s="7"/>
      <c r="Q16" s="7"/>
      <c r="R16" s="7"/>
      <c r="S16" s="7"/>
      <c r="T16" s="7"/>
      <c r="U16" s="7"/>
      <c r="V16" s="7"/>
      <c r="W16" s="7"/>
      <c r="X16" s="7"/>
      <c r="Y16" s="7"/>
      <c r="Z16" s="7"/>
      <c r="AA16" s="7"/>
      <c r="AB16" s="7"/>
      <c r="AC16" s="7"/>
    </row>
    <row r="17" spans="1:29" ht="51">
      <c r="A17" s="62"/>
      <c r="B17" s="28" t="s">
        <v>96</v>
      </c>
      <c r="C17" s="28" t="s">
        <v>20</v>
      </c>
      <c r="D17" s="28" t="s">
        <v>1</v>
      </c>
      <c r="E17" s="29" t="s">
        <v>97</v>
      </c>
      <c r="F17" s="30">
        <v>83.050000000000011</v>
      </c>
      <c r="G17" s="31">
        <v>3.48</v>
      </c>
      <c r="H17" s="31">
        <f t="shared" si="1"/>
        <v>289.01</v>
      </c>
      <c r="I17" s="63"/>
      <c r="J17" s="7"/>
      <c r="K17" s="7"/>
      <c r="L17" s="26"/>
      <c r="M17" s="7"/>
      <c r="N17" s="7"/>
      <c r="O17" s="7"/>
      <c r="P17" s="7"/>
      <c r="Q17" s="7"/>
      <c r="R17" s="7"/>
      <c r="S17" s="7"/>
      <c r="T17" s="7"/>
      <c r="U17" s="7"/>
      <c r="V17" s="7"/>
      <c r="W17" s="7"/>
      <c r="X17" s="7"/>
      <c r="Y17" s="7"/>
      <c r="Z17" s="7"/>
      <c r="AA17" s="7"/>
      <c r="AB17" s="7"/>
      <c r="AC17" s="7"/>
    </row>
    <row r="18" spans="1:29" ht="63.75">
      <c r="A18" s="62"/>
      <c r="B18" s="28" t="s">
        <v>98</v>
      </c>
      <c r="C18" s="28" t="s">
        <v>20</v>
      </c>
      <c r="D18" s="28" t="s">
        <v>1</v>
      </c>
      <c r="E18" s="29" t="s">
        <v>99</v>
      </c>
      <c r="F18" s="30">
        <v>17.650000000000002</v>
      </c>
      <c r="G18" s="31">
        <v>146.61000000000001</v>
      </c>
      <c r="H18" s="31">
        <f t="shared" si="1"/>
        <v>2587.67</v>
      </c>
      <c r="I18" s="63"/>
      <c r="J18" s="7"/>
      <c r="K18" s="7"/>
      <c r="L18" s="26"/>
      <c r="M18" s="7"/>
      <c r="N18" s="7"/>
      <c r="O18" s="7"/>
      <c r="P18" s="7"/>
      <c r="Q18" s="7"/>
      <c r="R18" s="7"/>
      <c r="S18" s="7"/>
      <c r="T18" s="7"/>
      <c r="U18" s="7"/>
      <c r="V18" s="7"/>
      <c r="W18" s="7"/>
      <c r="X18" s="7"/>
      <c r="Y18" s="7"/>
      <c r="Z18" s="7"/>
      <c r="AA18" s="7"/>
      <c r="AB18" s="7"/>
      <c r="AC18" s="7"/>
    </row>
    <row r="19" spans="1:29" ht="63.75">
      <c r="A19" s="27" t="s">
        <v>100</v>
      </c>
      <c r="B19" s="28" t="s">
        <v>101</v>
      </c>
      <c r="C19" s="28" t="s">
        <v>20</v>
      </c>
      <c r="D19" s="28" t="s">
        <v>66</v>
      </c>
      <c r="E19" s="29" t="s">
        <v>102</v>
      </c>
      <c r="F19" s="59">
        <v>62.762999999999998</v>
      </c>
      <c r="G19" s="31">
        <v>47.56</v>
      </c>
      <c r="H19" s="31">
        <f t="shared" si="1"/>
        <v>2985.01</v>
      </c>
      <c r="I19" s="64" t="s">
        <v>103</v>
      </c>
      <c r="J19" s="7"/>
      <c r="K19" s="7"/>
      <c r="L19" s="26"/>
      <c r="M19" s="7"/>
      <c r="N19" s="7"/>
      <c r="O19" s="7"/>
      <c r="P19" s="7"/>
      <c r="Q19" s="7"/>
      <c r="R19" s="7"/>
      <c r="S19" s="7"/>
      <c r="T19" s="7"/>
      <c r="U19" s="7"/>
      <c r="V19" s="7"/>
      <c r="W19" s="7"/>
      <c r="X19" s="7"/>
      <c r="Y19" s="7"/>
      <c r="Z19" s="7"/>
      <c r="AA19" s="7"/>
      <c r="AB19" s="7"/>
      <c r="AC19" s="7"/>
    </row>
    <row r="20" spans="1:29" ht="15.75" customHeight="1">
      <c r="A20" s="65"/>
      <c r="B20" s="33"/>
      <c r="C20" s="33"/>
      <c r="D20" s="33"/>
      <c r="E20" s="33"/>
      <c r="F20" s="33"/>
      <c r="G20" s="33"/>
      <c r="H20" s="66"/>
      <c r="I20" s="33"/>
      <c r="J20" s="33"/>
      <c r="K20" s="33"/>
      <c r="L20" s="67"/>
      <c r="M20" s="33"/>
      <c r="N20" s="33"/>
      <c r="O20" s="33"/>
      <c r="P20" s="33"/>
      <c r="Q20" s="33"/>
      <c r="R20" s="33"/>
      <c r="S20" s="33"/>
      <c r="T20" s="33"/>
      <c r="U20" s="33"/>
      <c r="V20" s="33"/>
      <c r="W20" s="33"/>
      <c r="X20" s="33"/>
      <c r="Y20" s="33"/>
      <c r="Z20" s="33"/>
      <c r="AA20" s="33"/>
      <c r="AB20" s="33"/>
      <c r="AC20" s="33"/>
    </row>
    <row r="21" spans="1:29" ht="15.75" customHeight="1">
      <c r="A21" s="27"/>
      <c r="B21" s="48" t="s">
        <v>104</v>
      </c>
      <c r="C21" s="49" t="s">
        <v>15</v>
      </c>
      <c r="D21" s="49"/>
      <c r="E21" s="48" t="s">
        <v>105</v>
      </c>
      <c r="F21" s="50"/>
      <c r="G21" s="51"/>
      <c r="H21" s="52">
        <f>SUM(H22:H23)</f>
        <v>84.1</v>
      </c>
      <c r="I21" s="7"/>
      <c r="J21" s="7"/>
      <c r="K21" s="26"/>
      <c r="L21" s="7"/>
      <c r="M21" s="53"/>
      <c r="N21" s="7"/>
      <c r="O21" s="54"/>
      <c r="P21" s="54"/>
      <c r="Q21" s="55"/>
      <c r="R21" s="56"/>
      <c r="S21" s="57"/>
      <c r="T21" s="7"/>
      <c r="U21" s="26"/>
      <c r="V21" s="7"/>
      <c r="W21" s="53"/>
      <c r="X21" s="7"/>
      <c r="Y21" s="7"/>
      <c r="Z21" s="7"/>
      <c r="AA21" s="7"/>
      <c r="AB21" s="7"/>
      <c r="AC21" s="7"/>
    </row>
    <row r="22" spans="1:29" ht="42" customHeight="1">
      <c r="A22" s="27"/>
      <c r="B22" s="28" t="s">
        <v>106</v>
      </c>
      <c r="C22" s="28" t="s">
        <v>20</v>
      </c>
      <c r="D22" s="28" t="s">
        <v>1</v>
      </c>
      <c r="E22" s="29" t="s">
        <v>107</v>
      </c>
      <c r="F22" s="59">
        <v>10</v>
      </c>
      <c r="G22" s="31">
        <v>8.41</v>
      </c>
      <c r="H22" s="31">
        <f>ROUND(F22*G22,2)</f>
        <v>84.1</v>
      </c>
      <c r="I22" s="64"/>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7"/>
      <c r="B24" s="48" t="s">
        <v>271</v>
      </c>
      <c r="C24" s="49" t="s">
        <v>15</v>
      </c>
      <c r="D24" s="49"/>
      <c r="E24" s="48" t="s">
        <v>272</v>
      </c>
      <c r="F24" s="50"/>
      <c r="G24" s="51"/>
      <c r="H24" s="52">
        <f>SUM(H25:I33)</f>
        <v>2521.41</v>
      </c>
      <c r="I24" s="7"/>
      <c r="J24" s="7"/>
      <c r="K24" s="26"/>
      <c r="L24" s="7"/>
      <c r="M24" s="53"/>
      <c r="N24" s="7"/>
      <c r="O24" s="54"/>
      <c r="P24" s="54"/>
      <c r="Q24" s="55"/>
      <c r="R24" s="56"/>
      <c r="S24" s="57"/>
      <c r="T24" s="7"/>
      <c r="U24" s="26"/>
      <c r="V24" s="7"/>
      <c r="W24" s="53"/>
      <c r="X24" s="7"/>
      <c r="Y24" s="7"/>
      <c r="Z24" s="7"/>
      <c r="AA24" s="7"/>
      <c r="AB24" s="7"/>
      <c r="AC24" s="7"/>
    </row>
    <row r="25" spans="1:29" ht="38.25">
      <c r="A25" s="24"/>
      <c r="B25" s="28" t="s">
        <v>94</v>
      </c>
      <c r="C25" s="28" t="s">
        <v>20</v>
      </c>
      <c r="D25" s="28" t="s">
        <v>66</v>
      </c>
      <c r="E25" s="29" t="s">
        <v>277</v>
      </c>
      <c r="F25" s="59">
        <v>22.5</v>
      </c>
      <c r="G25" s="31">
        <v>25.76</v>
      </c>
      <c r="H25" s="31">
        <f t="shared" ref="H25" si="2">ROUND(F25*G25,2)</f>
        <v>579.6</v>
      </c>
      <c r="I25" s="7"/>
      <c r="J25" s="7"/>
      <c r="K25" s="7"/>
      <c r="L25" s="26"/>
      <c r="M25" s="7"/>
      <c r="N25" s="7"/>
      <c r="O25" s="7"/>
      <c r="P25" s="7"/>
      <c r="Q25" s="7"/>
      <c r="R25" s="7"/>
      <c r="S25" s="7"/>
      <c r="T25" s="7"/>
      <c r="U25" s="7"/>
      <c r="V25" s="7"/>
      <c r="W25" s="7"/>
      <c r="X25" s="7"/>
      <c r="Y25" s="7"/>
      <c r="Z25" s="7"/>
      <c r="AA25" s="7"/>
      <c r="AB25" s="7"/>
      <c r="AC25" s="7"/>
    </row>
    <row r="26" spans="1:29" ht="51">
      <c r="A26" s="24"/>
      <c r="B26" s="28" t="s">
        <v>101</v>
      </c>
      <c r="C26" s="28" t="s">
        <v>20</v>
      </c>
      <c r="D26" s="28" t="s">
        <v>66</v>
      </c>
      <c r="E26" s="29" t="s">
        <v>276</v>
      </c>
      <c r="F26" s="59">
        <v>13.5</v>
      </c>
      <c r="G26" s="31">
        <v>25.76</v>
      </c>
      <c r="H26" s="31">
        <f t="shared" ref="H26:H27" si="3">ROUND(F26*G26,2)</f>
        <v>347.76</v>
      </c>
      <c r="I26" s="7"/>
      <c r="J26" s="7"/>
      <c r="K26" s="7"/>
      <c r="L26" s="26"/>
      <c r="M26" s="7"/>
      <c r="N26" s="7"/>
      <c r="O26" s="7"/>
      <c r="P26" s="7"/>
      <c r="Q26" s="7"/>
      <c r="R26" s="7"/>
      <c r="S26" s="7"/>
      <c r="T26" s="7"/>
      <c r="U26" s="7"/>
      <c r="V26" s="7"/>
      <c r="W26" s="7"/>
      <c r="X26" s="7"/>
      <c r="Y26" s="7"/>
      <c r="Z26" s="7"/>
      <c r="AA26" s="7"/>
      <c r="AB26" s="7"/>
      <c r="AC26" s="7"/>
    </row>
    <row r="27" spans="1:29" ht="63.75">
      <c r="A27" s="24"/>
      <c r="B27" s="28" t="s">
        <v>274</v>
      </c>
      <c r="C27" s="28" t="s">
        <v>20</v>
      </c>
      <c r="D27" s="28" t="s">
        <v>1</v>
      </c>
      <c r="E27" s="29" t="s">
        <v>275</v>
      </c>
      <c r="F27" s="59">
        <v>15</v>
      </c>
      <c r="G27" s="31">
        <v>106.27</v>
      </c>
      <c r="H27" s="31">
        <f t="shared" si="3"/>
        <v>1594.05</v>
      </c>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24"/>
      <c r="B202" s="7"/>
      <c r="C202" s="7"/>
      <c r="D202" s="7"/>
      <c r="E202" s="7"/>
      <c r="F202" s="33"/>
      <c r="G202" s="7"/>
      <c r="H202" s="7"/>
      <c r="I202" s="7"/>
      <c r="J202" s="7"/>
      <c r="K202" s="7"/>
      <c r="L202" s="26"/>
      <c r="M202" s="7"/>
      <c r="N202" s="7"/>
      <c r="O202" s="7"/>
      <c r="P202" s="7"/>
      <c r="Q202" s="7"/>
      <c r="R202" s="7"/>
      <c r="S202" s="7"/>
      <c r="T202" s="7"/>
      <c r="U202" s="7"/>
      <c r="V202" s="7"/>
      <c r="W202" s="7"/>
      <c r="X202" s="7"/>
      <c r="Y202" s="7"/>
      <c r="Z202" s="7"/>
      <c r="AA202" s="7"/>
      <c r="AB202" s="7"/>
      <c r="AC202" s="7"/>
    </row>
    <row r="203" spans="1:29" ht="15.75" customHeight="1">
      <c r="A203" s="24"/>
      <c r="B203" s="7"/>
      <c r="C203" s="7"/>
      <c r="D203" s="7"/>
      <c r="E203" s="7"/>
      <c r="F203" s="33"/>
      <c r="G203" s="7"/>
      <c r="H203" s="7"/>
      <c r="I203" s="7"/>
      <c r="J203" s="7"/>
      <c r="K203" s="7"/>
      <c r="L203" s="26"/>
      <c r="M203" s="7"/>
      <c r="N203" s="7"/>
      <c r="O203" s="7"/>
      <c r="P203" s="7"/>
      <c r="Q203" s="7"/>
      <c r="R203" s="7"/>
      <c r="S203" s="7"/>
      <c r="T203" s="7"/>
      <c r="U203" s="7"/>
      <c r="V203" s="7"/>
      <c r="W203" s="7"/>
      <c r="X203" s="7"/>
      <c r="Y203" s="7"/>
      <c r="Z203" s="7"/>
      <c r="AA203" s="7"/>
      <c r="AB203" s="7"/>
      <c r="AC203" s="7"/>
    </row>
    <row r="204" spans="1:29" ht="15.75" customHeight="1">
      <c r="A204" s="24"/>
      <c r="B204" s="7"/>
      <c r="C204" s="7"/>
      <c r="D204" s="7"/>
      <c r="E204" s="7"/>
      <c r="F204" s="33"/>
      <c r="G204" s="7"/>
      <c r="H204" s="7"/>
      <c r="I204" s="7"/>
      <c r="J204" s="7"/>
      <c r="K204" s="7"/>
      <c r="L204" s="26"/>
      <c r="M204" s="7"/>
      <c r="N204" s="7"/>
      <c r="O204" s="7"/>
      <c r="P204" s="7"/>
      <c r="Q204" s="7"/>
      <c r="R204" s="7"/>
      <c r="S204" s="7"/>
      <c r="T204" s="7"/>
      <c r="U204" s="7"/>
      <c r="V204" s="7"/>
      <c r="W204" s="7"/>
      <c r="X204" s="7"/>
      <c r="Y204" s="7"/>
      <c r="Z204" s="7"/>
      <c r="AA204" s="7"/>
      <c r="AB204" s="7"/>
      <c r="AC204" s="7"/>
    </row>
    <row r="205" spans="1:29" ht="15.75" customHeight="1">
      <c r="A205" s="24"/>
      <c r="B205" s="7"/>
      <c r="C205" s="7"/>
      <c r="D205" s="7"/>
      <c r="E205" s="7"/>
      <c r="F205" s="33"/>
      <c r="G205" s="7"/>
      <c r="H205" s="7"/>
      <c r="I205" s="7"/>
      <c r="J205" s="7"/>
      <c r="K205" s="7"/>
      <c r="L205" s="26"/>
      <c r="M205" s="7"/>
      <c r="N205" s="7"/>
      <c r="O205" s="7"/>
      <c r="P205" s="7"/>
      <c r="Q205" s="7"/>
      <c r="R205" s="7"/>
      <c r="S205" s="7"/>
      <c r="T205" s="7"/>
      <c r="U205" s="7"/>
      <c r="V205" s="7"/>
      <c r="W205" s="7"/>
      <c r="X205" s="7"/>
      <c r="Y205" s="7"/>
      <c r="Z205" s="7"/>
      <c r="AA205" s="7"/>
      <c r="AB205" s="7"/>
      <c r="AC205" s="7"/>
    </row>
    <row r="206" spans="1:29" ht="15.75" customHeight="1">
      <c r="A206" s="24"/>
      <c r="B206" s="7"/>
      <c r="C206" s="7"/>
      <c r="D206" s="7"/>
      <c r="E206" s="7"/>
      <c r="F206" s="33"/>
      <c r="G206" s="7"/>
      <c r="H206" s="7"/>
      <c r="I206" s="7"/>
      <c r="J206" s="7"/>
      <c r="K206" s="7"/>
      <c r="L206" s="26"/>
      <c r="M206" s="7"/>
      <c r="N206" s="7"/>
      <c r="O206" s="7"/>
      <c r="P206" s="7"/>
      <c r="Q206" s="7"/>
      <c r="R206" s="7"/>
      <c r="S206" s="7"/>
      <c r="T206" s="7"/>
      <c r="U206" s="7"/>
      <c r="V206" s="7"/>
      <c r="W206" s="7"/>
      <c r="X206" s="7"/>
      <c r="Y206" s="7"/>
      <c r="Z206" s="7"/>
      <c r="AA206" s="7"/>
      <c r="AB206" s="7"/>
      <c r="AC206" s="7"/>
    </row>
    <row r="207" spans="1:29" ht="15.75" customHeight="1">
      <c r="A207" s="24"/>
      <c r="B207" s="7"/>
      <c r="C207" s="7"/>
      <c r="D207" s="7"/>
      <c r="E207" s="7"/>
      <c r="F207" s="33"/>
      <c r="G207" s="7"/>
      <c r="H207" s="7"/>
      <c r="I207" s="7"/>
      <c r="J207" s="7"/>
      <c r="K207" s="7"/>
      <c r="L207" s="26"/>
      <c r="M207" s="7"/>
      <c r="N207" s="7"/>
      <c r="O207" s="7"/>
      <c r="P207" s="7"/>
      <c r="Q207" s="7"/>
      <c r="R207" s="7"/>
      <c r="S207" s="7"/>
      <c r="T207" s="7"/>
      <c r="U207" s="7"/>
      <c r="V207" s="7"/>
      <c r="W207" s="7"/>
      <c r="X207" s="7"/>
      <c r="Y207" s="7"/>
      <c r="Z207" s="7"/>
      <c r="AA207" s="7"/>
      <c r="AB207" s="7"/>
      <c r="AC207" s="7"/>
    </row>
    <row r="208" spans="1:29" ht="15.75" customHeight="1">
      <c r="A208" s="24"/>
      <c r="B208" s="7"/>
      <c r="C208" s="7"/>
      <c r="D208" s="7"/>
      <c r="E208" s="7"/>
      <c r="F208" s="33"/>
      <c r="G208" s="7"/>
      <c r="H208" s="7"/>
      <c r="I208" s="7"/>
      <c r="J208" s="7"/>
      <c r="K208" s="7"/>
      <c r="L208" s="26"/>
      <c r="M208" s="7"/>
      <c r="N208" s="7"/>
      <c r="O208" s="7"/>
      <c r="P208" s="7"/>
      <c r="Q208" s="7"/>
      <c r="R208" s="7"/>
      <c r="S208" s="7"/>
      <c r="T208" s="7"/>
      <c r="U208" s="7"/>
      <c r="V208" s="7"/>
      <c r="W208" s="7"/>
      <c r="X208" s="7"/>
      <c r="Y208" s="7"/>
      <c r="Z208" s="7"/>
      <c r="AA208" s="7"/>
      <c r="AB208" s="7"/>
      <c r="AC208" s="7"/>
    </row>
    <row r="209" spans="1:29" ht="15.75" customHeight="1">
      <c r="A209" s="24"/>
      <c r="B209" s="7"/>
      <c r="C209" s="7"/>
      <c r="D209" s="7"/>
      <c r="E209" s="7"/>
      <c r="F209" s="33"/>
      <c r="G209" s="7"/>
      <c r="H209" s="7"/>
      <c r="I209" s="7"/>
      <c r="J209" s="7"/>
      <c r="K209" s="7"/>
      <c r="L209" s="26"/>
      <c r="M209" s="7"/>
      <c r="N209" s="7"/>
      <c r="O209" s="7"/>
      <c r="P209" s="7"/>
      <c r="Q209" s="7"/>
      <c r="R209" s="7"/>
      <c r="S209" s="7"/>
      <c r="T209" s="7"/>
      <c r="U209" s="7"/>
      <c r="V209" s="7"/>
      <c r="W209" s="7"/>
      <c r="X209" s="7"/>
      <c r="Y209" s="7"/>
      <c r="Z209" s="7"/>
      <c r="AA209" s="7"/>
      <c r="AB209" s="7"/>
      <c r="AC209" s="7"/>
    </row>
    <row r="210" spans="1:29" ht="15.75" customHeight="1">
      <c r="A210" s="24"/>
      <c r="B210" s="7"/>
      <c r="C210" s="7"/>
      <c r="D210" s="7"/>
      <c r="E210" s="7"/>
      <c r="F210" s="33"/>
      <c r="G210" s="7"/>
      <c r="H210" s="7"/>
      <c r="I210" s="7"/>
      <c r="J210" s="7"/>
      <c r="K210" s="7"/>
      <c r="L210" s="26"/>
      <c r="M210" s="7"/>
      <c r="N210" s="7"/>
      <c r="O210" s="7"/>
      <c r="P210" s="7"/>
      <c r="Q210" s="7"/>
      <c r="R210" s="7"/>
      <c r="S210" s="7"/>
      <c r="T210" s="7"/>
      <c r="U210" s="7"/>
      <c r="V210" s="7"/>
      <c r="W210" s="7"/>
      <c r="X210" s="7"/>
      <c r="Y210" s="7"/>
      <c r="Z210" s="7"/>
      <c r="AA210" s="7"/>
      <c r="AB210" s="7"/>
      <c r="AC210" s="7"/>
    </row>
    <row r="211" spans="1:29" ht="15.75" customHeight="1">
      <c r="A211" s="24"/>
      <c r="B211" s="7"/>
      <c r="C211" s="7"/>
      <c r="D211" s="7"/>
      <c r="E211" s="7"/>
      <c r="F211" s="33"/>
      <c r="G211" s="7"/>
      <c r="H211" s="7"/>
      <c r="I211" s="7"/>
      <c r="J211" s="7"/>
      <c r="K211" s="7"/>
      <c r="L211" s="26"/>
      <c r="M211" s="7"/>
      <c r="N211" s="7"/>
      <c r="O211" s="7"/>
      <c r="P211" s="7"/>
      <c r="Q211" s="7"/>
      <c r="R211" s="7"/>
      <c r="S211" s="7"/>
      <c r="T211" s="7"/>
      <c r="U211" s="7"/>
      <c r="V211" s="7"/>
      <c r="W211" s="7"/>
      <c r="X211" s="7"/>
      <c r="Y211" s="7"/>
      <c r="Z211" s="7"/>
      <c r="AA211" s="7"/>
      <c r="AB211" s="7"/>
      <c r="AC211" s="7"/>
    </row>
    <row r="212" spans="1:29" ht="15.75" customHeight="1">
      <c r="A212" s="24"/>
      <c r="B212" s="7"/>
      <c r="C212" s="7"/>
      <c r="D212" s="7"/>
      <c r="E212" s="7"/>
      <c r="F212" s="33"/>
      <c r="G212" s="7"/>
      <c r="H212" s="7"/>
      <c r="I212" s="7"/>
      <c r="J212" s="7"/>
      <c r="K212" s="7"/>
      <c r="L212" s="26"/>
      <c r="M212" s="7"/>
      <c r="N212" s="7"/>
      <c r="O212" s="7"/>
      <c r="P212" s="7"/>
      <c r="Q212" s="7"/>
      <c r="R212" s="7"/>
      <c r="S212" s="7"/>
      <c r="T212" s="7"/>
      <c r="U212" s="7"/>
      <c r="V212" s="7"/>
      <c r="W212" s="7"/>
      <c r="X212" s="7"/>
      <c r="Y212" s="7"/>
      <c r="Z212" s="7"/>
      <c r="AA212" s="7"/>
      <c r="AB212" s="7"/>
      <c r="AC212" s="7"/>
    </row>
    <row r="213" spans="1:29" ht="15.75" customHeight="1">
      <c r="A213" s="24"/>
      <c r="B213" s="7"/>
      <c r="C213" s="7"/>
      <c r="D213" s="7"/>
      <c r="E213" s="7"/>
      <c r="F213" s="33"/>
      <c r="G213" s="7"/>
      <c r="H213" s="7"/>
      <c r="I213" s="7"/>
      <c r="J213" s="7"/>
      <c r="K213" s="7"/>
      <c r="L213" s="26"/>
      <c r="M213" s="7"/>
      <c r="N213" s="7"/>
      <c r="O213" s="7"/>
      <c r="P213" s="7"/>
      <c r="Q213" s="7"/>
      <c r="R213" s="7"/>
      <c r="S213" s="7"/>
      <c r="T213" s="7"/>
      <c r="U213" s="7"/>
      <c r="V213" s="7"/>
      <c r="W213" s="7"/>
      <c r="X213" s="7"/>
      <c r="Y213" s="7"/>
      <c r="Z213" s="7"/>
      <c r="AA213" s="7"/>
      <c r="AB213" s="7"/>
      <c r="AC213" s="7"/>
    </row>
    <row r="214" spans="1:29" ht="15.75" customHeight="1">
      <c r="A214" s="24"/>
      <c r="B214" s="7"/>
      <c r="C214" s="7"/>
      <c r="D214" s="7"/>
      <c r="E214" s="7"/>
      <c r="F214" s="33"/>
      <c r="G214" s="7"/>
      <c r="H214" s="7"/>
      <c r="I214" s="7"/>
      <c r="J214" s="7"/>
      <c r="K214" s="7"/>
      <c r="L214" s="26"/>
      <c r="M214" s="7"/>
      <c r="N214" s="7"/>
      <c r="O214" s="7"/>
      <c r="P214" s="7"/>
      <c r="Q214" s="7"/>
      <c r="R214" s="7"/>
      <c r="S214" s="7"/>
      <c r="T214" s="7"/>
      <c r="U214" s="7"/>
      <c r="V214" s="7"/>
      <c r="W214" s="7"/>
      <c r="X214" s="7"/>
      <c r="Y214" s="7"/>
      <c r="Z214" s="7"/>
      <c r="AA214" s="7"/>
      <c r="AB214" s="7"/>
      <c r="AC214" s="7"/>
    </row>
    <row r="215" spans="1:29" ht="15.75" customHeight="1">
      <c r="A215" s="24"/>
      <c r="B215" s="7"/>
      <c r="C215" s="7"/>
      <c r="D215" s="7"/>
      <c r="E215" s="7"/>
      <c r="F215" s="33"/>
      <c r="G215" s="7"/>
      <c r="H215" s="7"/>
      <c r="I215" s="7"/>
      <c r="J215" s="7"/>
      <c r="K215" s="7"/>
      <c r="L215" s="26"/>
      <c r="M215" s="7"/>
      <c r="N215" s="7"/>
      <c r="O215" s="7"/>
      <c r="P215" s="7"/>
      <c r="Q215" s="7"/>
      <c r="R215" s="7"/>
      <c r="S215" s="7"/>
      <c r="T215" s="7"/>
      <c r="U215" s="7"/>
      <c r="V215" s="7"/>
      <c r="W215" s="7"/>
      <c r="X215" s="7"/>
      <c r="Y215" s="7"/>
      <c r="Z215" s="7"/>
      <c r="AA215" s="7"/>
      <c r="AB215" s="7"/>
      <c r="AC215" s="7"/>
    </row>
    <row r="216" spans="1:29" ht="15.75" customHeight="1">
      <c r="A216" s="24"/>
      <c r="B216" s="7"/>
      <c r="C216" s="7"/>
      <c r="D216" s="7"/>
      <c r="E216" s="7"/>
      <c r="F216" s="33"/>
      <c r="G216" s="7"/>
      <c r="H216" s="7"/>
      <c r="I216" s="7"/>
      <c r="J216" s="7"/>
      <c r="K216" s="7"/>
      <c r="L216" s="26"/>
      <c r="M216" s="7"/>
      <c r="N216" s="7"/>
      <c r="O216" s="7"/>
      <c r="P216" s="7"/>
      <c r="Q216" s="7"/>
      <c r="R216" s="7"/>
      <c r="S216" s="7"/>
      <c r="T216" s="7"/>
      <c r="U216" s="7"/>
      <c r="V216" s="7"/>
      <c r="W216" s="7"/>
      <c r="X216" s="7"/>
      <c r="Y216" s="7"/>
      <c r="Z216" s="7"/>
      <c r="AA216" s="7"/>
      <c r="AB216" s="7"/>
      <c r="AC216" s="7"/>
    </row>
    <row r="217" spans="1:29"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row>
    <row r="218" spans="1:29"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row>
    <row r="219" spans="1:2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row>
    <row r="220" spans="1:29"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row>
    <row r="221" spans="1:29"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row>
    <row r="222" spans="1:29"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row>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ataValidations count="1">
    <dataValidation type="list" allowBlank="1" showErrorMessage="1" sqref="C3:C19 C21:C22 C24:C27" xr:uid="{00000000-0002-0000-0400-000000000000}">
      <formula1>"Capítol,Partida,Mà d'obra,maquinària,Material,Altres"</formula1>
    </dataValidation>
  </dataValidations>
  <pageMargins left="0.23622047244094491" right="0.23622047244094491" top="0.74803149606299213" bottom="0.74803149606299213" header="0" footer="0"/>
  <pageSetup paperSize="9" scale="73" fitToHeight="0" orientation="portrait" r:id="rId1"/>
  <headerFooter>
    <oddHeader>&amp;LPACIFICACIÓ I NATURALITZACIÓ DE L’ACCÉS A L’ESCOLA JOAN PERICH I VALLS&amp;RAMIDAMENTS I PRESSUPOST 14/12/2025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996"/>
  <sheetViews>
    <sheetView showGridLines="0" topLeftCell="B1" zoomScale="85" zoomScaleNormal="85" workbookViewId="0">
      <selection activeCell="M8" sqref="M8"/>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108</v>
      </c>
      <c r="C3" s="20" t="s">
        <v>15</v>
      </c>
      <c r="D3" s="20" t="s">
        <v>16</v>
      </c>
      <c r="E3" s="21" t="s">
        <v>109</v>
      </c>
      <c r="F3" s="22">
        <v>1</v>
      </c>
      <c r="G3" s="23"/>
      <c r="H3" s="23">
        <f>SUM(H4:H25)/2</f>
        <v>11540.300000000001</v>
      </c>
      <c r="I3" s="24"/>
      <c r="J3" s="25"/>
      <c r="K3" s="7"/>
      <c r="L3" s="26"/>
      <c r="M3" s="7"/>
      <c r="N3" s="7"/>
      <c r="O3" s="7"/>
      <c r="P3" s="7"/>
      <c r="Q3" s="7"/>
      <c r="R3" s="7"/>
      <c r="S3" s="7"/>
      <c r="T3" s="7"/>
      <c r="U3" s="7"/>
      <c r="V3" s="7"/>
      <c r="W3" s="7"/>
      <c r="X3" s="7"/>
      <c r="Y3" s="7"/>
      <c r="Z3" s="7"/>
      <c r="AA3" s="7"/>
      <c r="AB3" s="7"/>
      <c r="AC3" s="7"/>
    </row>
    <row r="4" spans="1:29" ht="15.75" customHeight="1">
      <c r="A4" s="27"/>
      <c r="B4" s="48" t="s">
        <v>110</v>
      </c>
      <c r="C4" s="49" t="s">
        <v>15</v>
      </c>
      <c r="D4" s="49"/>
      <c r="E4" s="48" t="s">
        <v>111</v>
      </c>
      <c r="F4" s="50"/>
      <c r="G4" s="51"/>
      <c r="H4" s="52">
        <f>SUM(H5:I7)</f>
        <v>11027.19</v>
      </c>
      <c r="I4" s="7"/>
      <c r="J4" s="25"/>
      <c r="K4" s="26"/>
      <c r="L4" s="7"/>
      <c r="M4" s="53"/>
      <c r="N4" s="7"/>
      <c r="O4" s="54"/>
      <c r="P4" s="54"/>
      <c r="Q4" s="55"/>
      <c r="R4" s="56"/>
      <c r="S4" s="57"/>
      <c r="T4" s="7"/>
      <c r="U4" s="26"/>
      <c r="V4" s="7"/>
      <c r="W4" s="53"/>
      <c r="X4" s="7"/>
      <c r="Y4" s="7"/>
      <c r="Z4" s="7"/>
      <c r="AA4" s="7"/>
      <c r="AB4" s="7"/>
      <c r="AC4" s="7"/>
    </row>
    <row r="5" spans="1:29" ht="38.25">
      <c r="A5" s="24" t="s">
        <v>112</v>
      </c>
      <c r="B5" s="29" t="s">
        <v>113</v>
      </c>
      <c r="C5" s="28" t="s">
        <v>20</v>
      </c>
      <c r="D5" s="28" t="s">
        <v>21</v>
      </c>
      <c r="E5" s="29" t="s">
        <v>114</v>
      </c>
      <c r="F5" s="68">
        <v>65.94</v>
      </c>
      <c r="G5" s="69">
        <v>42.3</v>
      </c>
      <c r="H5" s="31">
        <f t="shared" ref="H5:H6" si="0">ROUND(F5*G5,2)</f>
        <v>2789.26</v>
      </c>
      <c r="I5" s="24"/>
      <c r="J5" s="70"/>
      <c r="K5" s="7"/>
      <c r="L5" s="71"/>
      <c r="M5" s="7"/>
      <c r="N5" s="7"/>
      <c r="O5" s="7"/>
      <c r="P5" s="7"/>
      <c r="Q5" s="7"/>
      <c r="R5" s="7"/>
      <c r="S5" s="7"/>
      <c r="T5" s="7"/>
      <c r="U5" s="7"/>
      <c r="V5" s="7"/>
      <c r="W5" s="7"/>
      <c r="X5" s="7"/>
      <c r="Y5" s="7"/>
      <c r="Z5" s="7"/>
      <c r="AA5" s="7"/>
      <c r="AB5" s="7"/>
      <c r="AC5" s="7"/>
    </row>
    <row r="6" spans="1:29" ht="38.25">
      <c r="A6" s="24" t="s">
        <v>112</v>
      </c>
      <c r="B6" s="29" t="s">
        <v>113</v>
      </c>
      <c r="C6" s="28" t="s">
        <v>20</v>
      </c>
      <c r="D6" s="28" t="s">
        <v>21</v>
      </c>
      <c r="E6" s="29" t="s">
        <v>115</v>
      </c>
      <c r="F6" s="68">
        <v>194.75</v>
      </c>
      <c r="G6" s="69">
        <v>42.3</v>
      </c>
      <c r="H6" s="31">
        <f t="shared" si="0"/>
        <v>8237.93</v>
      </c>
      <c r="I6" s="24"/>
      <c r="J6" s="70"/>
      <c r="K6" s="7"/>
      <c r="L6" s="71"/>
      <c r="M6" s="7"/>
      <c r="N6" s="7"/>
      <c r="O6" s="7"/>
      <c r="P6" s="7"/>
      <c r="Q6" s="7"/>
      <c r="R6" s="7"/>
      <c r="S6" s="7"/>
      <c r="T6" s="7"/>
      <c r="U6" s="7"/>
      <c r="V6" s="7"/>
      <c r="W6" s="7"/>
      <c r="X6" s="7"/>
      <c r="Y6" s="7"/>
      <c r="Z6" s="7"/>
      <c r="AA6" s="7"/>
      <c r="AB6" s="7"/>
      <c r="AC6" s="7"/>
    </row>
    <row r="7" spans="1:29" ht="16.5">
      <c r="A7" s="24"/>
      <c r="B7" s="29"/>
      <c r="C7" s="28"/>
      <c r="D7" s="28"/>
      <c r="E7" s="72"/>
      <c r="F7" s="68"/>
      <c r="G7" s="69"/>
      <c r="H7" s="69"/>
      <c r="I7" s="24"/>
      <c r="J7" s="70"/>
      <c r="K7" s="7"/>
      <c r="L7" s="71"/>
      <c r="M7" s="7"/>
      <c r="N7" s="7"/>
      <c r="O7" s="7"/>
      <c r="P7" s="7"/>
      <c r="Q7" s="7"/>
      <c r="R7" s="7"/>
      <c r="S7" s="7"/>
      <c r="T7" s="7"/>
      <c r="U7" s="7"/>
      <c r="V7" s="7"/>
      <c r="W7" s="7"/>
      <c r="X7" s="7"/>
      <c r="Y7" s="7"/>
      <c r="Z7" s="7"/>
      <c r="AA7" s="7"/>
      <c r="AB7" s="7"/>
      <c r="AC7" s="7"/>
    </row>
    <row r="8" spans="1:29" ht="15.75" customHeight="1">
      <c r="A8" s="27"/>
      <c r="B8" s="48" t="s">
        <v>116</v>
      </c>
      <c r="C8" s="49" t="s">
        <v>15</v>
      </c>
      <c r="D8" s="49"/>
      <c r="E8" s="48" t="s">
        <v>117</v>
      </c>
      <c r="F8" s="50"/>
      <c r="G8" s="51"/>
      <c r="H8" s="52">
        <f>SUM(H9:I15)</f>
        <v>513.11</v>
      </c>
      <c r="I8" s="7"/>
      <c r="J8" s="7"/>
      <c r="K8" s="26"/>
      <c r="L8" s="7"/>
      <c r="M8" s="53"/>
      <c r="N8" s="7"/>
      <c r="O8" s="54"/>
      <c r="P8" s="54"/>
      <c r="Q8" s="55"/>
      <c r="R8" s="56"/>
      <c r="S8" s="57"/>
      <c r="T8" s="7"/>
      <c r="U8" s="26"/>
      <c r="V8" s="7"/>
      <c r="W8" s="53"/>
      <c r="X8" s="7"/>
      <c r="Y8" s="7"/>
      <c r="Z8" s="7"/>
      <c r="AA8" s="7"/>
      <c r="AB8" s="7"/>
      <c r="AC8" s="7"/>
    </row>
    <row r="9" spans="1:29" ht="38.25">
      <c r="A9" s="24"/>
      <c r="B9" s="29" t="s">
        <v>118</v>
      </c>
      <c r="C9" s="28" t="s">
        <v>20</v>
      </c>
      <c r="D9" s="28" t="s">
        <v>21</v>
      </c>
      <c r="E9" s="29" t="s">
        <v>119</v>
      </c>
      <c r="F9" s="68">
        <v>260.69</v>
      </c>
      <c r="G9" s="69">
        <v>1.1499999999999999</v>
      </c>
      <c r="H9" s="31">
        <f>ROUND(F9*G9,2)</f>
        <v>299.79000000000002</v>
      </c>
      <c r="I9" s="24"/>
      <c r="J9" s="70"/>
      <c r="K9" s="7"/>
      <c r="L9" s="71"/>
      <c r="M9" s="7"/>
      <c r="N9" s="7"/>
      <c r="O9" s="7"/>
      <c r="P9" s="7"/>
      <c r="Q9" s="7"/>
      <c r="R9" s="7"/>
      <c r="S9" s="7"/>
      <c r="T9" s="7"/>
      <c r="U9" s="7"/>
      <c r="V9" s="7"/>
      <c r="W9" s="7"/>
      <c r="X9" s="7"/>
      <c r="Y9" s="7"/>
      <c r="Z9" s="7"/>
      <c r="AA9" s="7"/>
      <c r="AB9" s="7"/>
      <c r="AC9" s="7"/>
    </row>
    <row r="10" spans="1:29" ht="15.75" customHeight="1">
      <c r="A10" s="24"/>
      <c r="B10" s="7"/>
      <c r="C10" s="7"/>
      <c r="D10" s="7"/>
      <c r="E10" s="72" t="s">
        <v>90</v>
      </c>
      <c r="F10" s="68">
        <v>194.75</v>
      </c>
      <c r="G10" s="7"/>
      <c r="H10" s="7"/>
      <c r="I10" s="24" t="s">
        <v>120</v>
      </c>
      <c r="J10" s="7"/>
      <c r="K10" s="7"/>
      <c r="L10" s="26"/>
      <c r="M10" s="7"/>
      <c r="N10" s="7"/>
      <c r="O10" s="7"/>
      <c r="P10" s="7"/>
      <c r="Q10" s="7"/>
      <c r="R10" s="7"/>
      <c r="S10" s="7"/>
      <c r="T10" s="7"/>
      <c r="U10" s="7"/>
      <c r="V10" s="7"/>
      <c r="W10" s="7"/>
      <c r="X10" s="7"/>
      <c r="Y10" s="7"/>
      <c r="Z10" s="7"/>
      <c r="AA10" s="7"/>
      <c r="AB10" s="7"/>
      <c r="AC10" s="7"/>
    </row>
    <row r="11" spans="1:29" ht="15.75" customHeight="1">
      <c r="A11" s="24"/>
      <c r="B11" s="7"/>
      <c r="C11" s="7"/>
      <c r="D11" s="7"/>
      <c r="E11" s="72" t="s">
        <v>3</v>
      </c>
      <c r="F11" s="68">
        <v>65.94</v>
      </c>
      <c r="G11" s="7" t="s">
        <v>61</v>
      </c>
      <c r="H11" s="7"/>
      <c r="I11" s="7"/>
      <c r="J11" s="7"/>
      <c r="K11" s="7"/>
      <c r="L11" s="26"/>
      <c r="M11" s="7"/>
      <c r="N11" s="7"/>
      <c r="O11" s="7"/>
      <c r="P11" s="7"/>
      <c r="Q11" s="7"/>
      <c r="R11" s="7"/>
      <c r="S11" s="7"/>
      <c r="T11" s="7"/>
      <c r="U11" s="7"/>
      <c r="V11" s="7"/>
      <c r="W11" s="7"/>
      <c r="X11" s="7"/>
      <c r="Y11" s="7"/>
      <c r="Z11" s="7"/>
      <c r="AA11" s="7"/>
      <c r="AB11" s="7"/>
      <c r="AC11" s="7"/>
    </row>
    <row r="12" spans="1:29" ht="25.5">
      <c r="A12" s="24"/>
      <c r="B12" s="29" t="s">
        <v>121</v>
      </c>
      <c r="C12" s="28" t="s">
        <v>20</v>
      </c>
      <c r="D12" s="28" t="s">
        <v>122</v>
      </c>
      <c r="E12" s="29" t="s">
        <v>123</v>
      </c>
      <c r="F12" s="68">
        <v>183.89553143807998</v>
      </c>
      <c r="G12" s="69">
        <v>1.1599999999999999</v>
      </c>
      <c r="H12" s="31">
        <f>ROUND(F12*G12,2)</f>
        <v>213.32</v>
      </c>
      <c r="I12" s="24"/>
      <c r="J12" s="70"/>
      <c r="K12" s="7"/>
      <c r="L12" s="71"/>
      <c r="M12" s="7"/>
      <c r="N12" s="7"/>
      <c r="O12" s="7"/>
      <c r="P12" s="7"/>
      <c r="Q12" s="7"/>
      <c r="R12" s="7"/>
      <c r="S12" s="7"/>
      <c r="T12" s="7"/>
      <c r="U12" s="7"/>
      <c r="V12" s="7"/>
      <c r="W12" s="7"/>
      <c r="X12" s="7"/>
      <c r="Y12" s="7"/>
      <c r="Z12" s="7"/>
      <c r="AA12" s="7"/>
      <c r="AB12" s="7"/>
      <c r="AC12" s="7"/>
    </row>
    <row r="13" spans="1:29" ht="15.75" customHeight="1">
      <c r="A13" s="24"/>
      <c r="B13" s="7"/>
      <c r="C13" s="7"/>
      <c r="D13" s="7"/>
      <c r="E13" s="72" t="s">
        <v>90</v>
      </c>
      <c r="F13" s="68">
        <v>128.38847594495999</v>
      </c>
      <c r="G13" s="7"/>
      <c r="H13" s="7"/>
      <c r="I13" s="24" t="s">
        <v>120</v>
      </c>
      <c r="J13" s="7"/>
      <c r="K13" s="7"/>
      <c r="L13" s="26"/>
      <c r="M13" s="7"/>
      <c r="N13" s="7"/>
      <c r="O13" s="7"/>
      <c r="P13" s="7"/>
      <c r="Q13" s="7"/>
      <c r="R13" s="7"/>
      <c r="S13" s="7"/>
      <c r="T13" s="7"/>
      <c r="U13" s="7"/>
      <c r="V13" s="7"/>
      <c r="W13" s="7"/>
      <c r="X13" s="7"/>
      <c r="Y13" s="7"/>
      <c r="Z13" s="7"/>
      <c r="AA13" s="7"/>
      <c r="AB13" s="7"/>
      <c r="AC13" s="7"/>
    </row>
    <row r="14" spans="1:29" ht="15.75" customHeight="1">
      <c r="A14" s="24"/>
      <c r="B14" s="7"/>
      <c r="C14" s="7"/>
      <c r="D14" s="7"/>
      <c r="E14" s="72" t="s">
        <v>3</v>
      </c>
      <c r="F14" s="68">
        <v>55.507055493119999</v>
      </c>
      <c r="G14" s="7" t="s">
        <v>61</v>
      </c>
      <c r="H14" s="7"/>
      <c r="I14" s="7"/>
      <c r="J14" s="7"/>
      <c r="K14" s="7"/>
      <c r="L14" s="26"/>
      <c r="M14" s="7"/>
      <c r="N14" s="7"/>
      <c r="O14" s="7"/>
      <c r="P14" s="7"/>
      <c r="Q14" s="7"/>
      <c r="R14" s="7"/>
      <c r="S14" s="7"/>
      <c r="T14" s="7"/>
      <c r="U14" s="7"/>
      <c r="V14" s="7"/>
      <c r="W14" s="7"/>
      <c r="X14" s="7"/>
      <c r="Y14" s="7"/>
      <c r="Z14" s="7"/>
      <c r="AA14" s="7"/>
      <c r="AB14" s="7"/>
      <c r="AC14" s="7"/>
    </row>
    <row r="15" spans="1:29" ht="15.75" customHeight="1">
      <c r="A15" s="24"/>
      <c r="B15" s="1"/>
      <c r="C15" s="7"/>
      <c r="D15" s="7"/>
      <c r="E15" s="73"/>
      <c r="F15" s="33"/>
      <c r="G15" s="7"/>
      <c r="H15" s="7"/>
      <c r="I15" s="7"/>
      <c r="J15" s="7"/>
      <c r="K15" s="7"/>
      <c r="L15" s="26"/>
      <c r="M15" s="7"/>
      <c r="N15" s="7"/>
      <c r="O15" s="7"/>
      <c r="P15" s="7"/>
      <c r="Q15" s="7"/>
      <c r="R15" s="7"/>
      <c r="S15" s="7"/>
      <c r="T15" s="7"/>
      <c r="U15" s="7"/>
      <c r="V15" s="7"/>
      <c r="W15" s="7"/>
      <c r="X15" s="7"/>
      <c r="Y15" s="7"/>
      <c r="Z15" s="7"/>
      <c r="AA15" s="7"/>
      <c r="AB15" s="7"/>
      <c r="AC15" s="7"/>
    </row>
    <row r="16" spans="1:29" ht="15.75" customHeight="1">
      <c r="A16" s="24"/>
      <c r="B16" s="7"/>
      <c r="C16" s="7"/>
      <c r="D16" s="7"/>
      <c r="E16" s="7"/>
      <c r="F16" s="33"/>
      <c r="G16" s="7"/>
      <c r="H16" s="7"/>
      <c r="I16" s="7"/>
      <c r="J16" s="7"/>
      <c r="K16" s="7"/>
      <c r="L16" s="26"/>
      <c r="M16" s="7"/>
      <c r="N16" s="7"/>
      <c r="O16" s="7"/>
      <c r="P16" s="7"/>
      <c r="Q16" s="7"/>
      <c r="R16" s="7"/>
      <c r="S16" s="7"/>
      <c r="T16" s="7"/>
      <c r="U16" s="7"/>
      <c r="V16" s="7"/>
      <c r="W16" s="7"/>
      <c r="X16" s="7"/>
      <c r="Y16" s="7"/>
      <c r="Z16" s="7"/>
      <c r="AA16" s="7"/>
      <c r="AB16" s="7"/>
      <c r="AC16" s="7"/>
    </row>
    <row r="17" spans="1:29" ht="15.75" customHeight="1">
      <c r="A17" s="24"/>
      <c r="B17" s="7"/>
      <c r="C17" s="7"/>
      <c r="D17" s="7"/>
      <c r="E17" s="7"/>
      <c r="F17" s="33"/>
      <c r="G17" s="7"/>
      <c r="H17" s="7"/>
      <c r="I17" s="7"/>
      <c r="J17" s="7"/>
      <c r="K17" s="7"/>
      <c r="L17" s="26"/>
      <c r="M17" s="7"/>
      <c r="N17" s="7"/>
      <c r="O17" s="7"/>
      <c r="P17" s="7"/>
      <c r="Q17" s="7"/>
      <c r="R17" s="7"/>
      <c r="S17" s="7"/>
      <c r="T17" s="7"/>
      <c r="U17" s="7"/>
      <c r="V17" s="7"/>
      <c r="W17" s="7"/>
      <c r="X17" s="7"/>
      <c r="Y17" s="7"/>
      <c r="Z17" s="7"/>
      <c r="AA17" s="7"/>
      <c r="AB17" s="7"/>
      <c r="AC17" s="7"/>
    </row>
    <row r="18" spans="1:29" ht="15.75" customHeight="1">
      <c r="A18" s="24"/>
      <c r="B18" s="7"/>
      <c r="C18" s="7"/>
      <c r="D18" s="7"/>
      <c r="E18" s="7"/>
      <c r="F18" s="33"/>
      <c r="G18" s="7"/>
      <c r="H18" s="7"/>
      <c r="I18" s="7"/>
      <c r="J18" s="7"/>
      <c r="K18" s="7"/>
      <c r="L18" s="26"/>
      <c r="M18" s="7"/>
      <c r="N18" s="7"/>
      <c r="O18" s="7"/>
      <c r="P18" s="7"/>
      <c r="Q18" s="7"/>
      <c r="R18" s="7"/>
      <c r="S18" s="7"/>
      <c r="T18" s="7"/>
      <c r="U18" s="7"/>
      <c r="V18" s="7"/>
      <c r="W18" s="7"/>
      <c r="X18" s="7"/>
      <c r="Y18" s="7"/>
      <c r="Z18" s="7"/>
      <c r="AA18" s="7"/>
      <c r="AB18" s="7"/>
      <c r="AC18" s="7"/>
    </row>
    <row r="19" spans="1:29"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row>
    <row r="20" spans="1:29"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row>
    <row r="21" spans="1:29"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row>
    <row r="22" spans="1:29"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row>
    <row r="25" spans="1:29"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row>
    <row r="26" spans="1:29"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row>
    <row r="27" spans="1:29"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24"/>
      <c r="B202" s="7"/>
      <c r="C202" s="7"/>
      <c r="D202" s="7"/>
      <c r="E202" s="7"/>
      <c r="F202" s="33"/>
      <c r="G202" s="7"/>
      <c r="H202" s="7"/>
      <c r="I202" s="7"/>
      <c r="J202" s="7"/>
      <c r="K202" s="7"/>
      <c r="L202" s="26"/>
      <c r="M202" s="7"/>
      <c r="N202" s="7"/>
      <c r="O202" s="7"/>
      <c r="P202" s="7"/>
      <c r="Q202" s="7"/>
      <c r="R202" s="7"/>
      <c r="S202" s="7"/>
      <c r="T202" s="7"/>
      <c r="U202" s="7"/>
      <c r="V202" s="7"/>
      <c r="W202" s="7"/>
      <c r="X202" s="7"/>
      <c r="Y202" s="7"/>
      <c r="Z202" s="7"/>
      <c r="AA202" s="7"/>
      <c r="AB202" s="7"/>
      <c r="AC202" s="7"/>
    </row>
    <row r="203" spans="1:29" ht="15.75" customHeight="1">
      <c r="A203" s="24"/>
      <c r="B203" s="7"/>
      <c r="C203" s="7"/>
      <c r="D203" s="7"/>
      <c r="E203" s="7"/>
      <c r="F203" s="33"/>
      <c r="G203" s="7"/>
      <c r="H203" s="7"/>
      <c r="I203" s="7"/>
      <c r="J203" s="7"/>
      <c r="K203" s="7"/>
      <c r="L203" s="26"/>
      <c r="M203" s="7"/>
      <c r="N203" s="7"/>
      <c r="O203" s="7"/>
      <c r="P203" s="7"/>
      <c r="Q203" s="7"/>
      <c r="R203" s="7"/>
      <c r="S203" s="7"/>
      <c r="T203" s="7"/>
      <c r="U203" s="7"/>
      <c r="V203" s="7"/>
      <c r="W203" s="7"/>
      <c r="X203" s="7"/>
      <c r="Y203" s="7"/>
      <c r="Z203" s="7"/>
      <c r="AA203" s="7"/>
      <c r="AB203" s="7"/>
      <c r="AC203" s="7"/>
    </row>
    <row r="204" spans="1:29" ht="15.75" customHeight="1">
      <c r="A204" s="24"/>
      <c r="B204" s="7"/>
      <c r="C204" s="7"/>
      <c r="D204" s="7"/>
      <c r="E204" s="7"/>
      <c r="F204" s="33"/>
      <c r="G204" s="7"/>
      <c r="H204" s="7"/>
      <c r="I204" s="7"/>
      <c r="J204" s="7"/>
      <c r="K204" s="7"/>
      <c r="L204" s="26"/>
      <c r="M204" s="7"/>
      <c r="N204" s="7"/>
      <c r="O204" s="7"/>
      <c r="P204" s="7"/>
      <c r="Q204" s="7"/>
      <c r="R204" s="7"/>
      <c r="S204" s="7"/>
      <c r="T204" s="7"/>
      <c r="U204" s="7"/>
      <c r="V204" s="7"/>
      <c r="W204" s="7"/>
      <c r="X204" s="7"/>
      <c r="Y204" s="7"/>
      <c r="Z204" s="7"/>
      <c r="AA204" s="7"/>
      <c r="AB204" s="7"/>
      <c r="AC204" s="7"/>
    </row>
    <row r="205" spans="1:29" ht="15.75" customHeight="1">
      <c r="A205" s="24"/>
      <c r="B205" s="7"/>
      <c r="C205" s="7"/>
      <c r="D205" s="7"/>
      <c r="E205" s="7"/>
      <c r="F205" s="33"/>
      <c r="G205" s="7"/>
      <c r="H205" s="7"/>
      <c r="I205" s="7"/>
      <c r="J205" s="7"/>
      <c r="K205" s="7"/>
      <c r="L205" s="26"/>
      <c r="M205" s="7"/>
      <c r="N205" s="7"/>
      <c r="O205" s="7"/>
      <c r="P205" s="7"/>
      <c r="Q205" s="7"/>
      <c r="R205" s="7"/>
      <c r="S205" s="7"/>
      <c r="T205" s="7"/>
      <c r="U205" s="7"/>
      <c r="V205" s="7"/>
      <c r="W205" s="7"/>
      <c r="X205" s="7"/>
      <c r="Y205" s="7"/>
      <c r="Z205" s="7"/>
      <c r="AA205" s="7"/>
      <c r="AB205" s="7"/>
      <c r="AC205" s="7"/>
    </row>
    <row r="206" spans="1:29"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row>
    <row r="207" spans="1:29"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row>
    <row r="208" spans="1:29"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row>
    <row r="209" spans="1:2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row>
    <row r="210" spans="1:29"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spans="1:29"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spans="1:29"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spans="1:29"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spans="1:29"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spans="1:29"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row>
    <row r="216" spans="1:29"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row>
    <row r="217" spans="1:29" ht="15.75" customHeight="1"/>
    <row r="218" spans="1:29" ht="15.75" customHeight="1"/>
    <row r="219" spans="1:29" ht="15.75" customHeight="1"/>
    <row r="220" spans="1:29" ht="15.75" customHeight="1"/>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ataValidations disablePrompts="1" count="1">
    <dataValidation type="list" allowBlank="1" showErrorMessage="1" sqref="C3:C9 C12" xr:uid="{00000000-0002-0000-05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003"/>
  <sheetViews>
    <sheetView showGridLines="0" topLeftCell="B1" zoomScale="85" zoomScaleNormal="85" workbookViewId="0">
      <selection activeCell="L5" sqref="L5"/>
    </sheetView>
  </sheetViews>
  <sheetFormatPr baseColWidth="10" defaultColWidth="12.5" defaultRowHeight="15" customHeight="1"/>
  <cols>
    <col min="1" max="1" width="20.875" hidden="1" customWidth="1"/>
    <col min="2" max="2" width="16.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4" width="10.5" customWidth="1"/>
    <col min="15" max="16" width="12.5" customWidth="1"/>
  </cols>
  <sheetData>
    <row r="1" spans="1:16" ht="18">
      <c r="A1" s="2"/>
      <c r="B1" s="3" t="s">
        <v>5</v>
      </c>
      <c r="C1" s="4"/>
      <c r="D1" s="4"/>
      <c r="E1" s="5"/>
      <c r="F1" s="6"/>
      <c r="G1" s="5"/>
      <c r="H1" s="5"/>
      <c r="I1" s="7"/>
      <c r="J1" s="12"/>
      <c r="K1" s="7"/>
      <c r="L1" s="7"/>
      <c r="M1" s="7"/>
      <c r="N1" s="7"/>
      <c r="O1" s="7"/>
      <c r="P1" s="7"/>
    </row>
    <row r="2" spans="1:16" ht="25.5">
      <c r="A2" s="13"/>
      <c r="B2" s="14" t="s">
        <v>6</v>
      </c>
      <c r="C2" s="14" t="s">
        <v>7</v>
      </c>
      <c r="D2" s="14" t="s">
        <v>8</v>
      </c>
      <c r="E2" s="15" t="s">
        <v>9</v>
      </c>
      <c r="F2" s="16" t="s">
        <v>10</v>
      </c>
      <c r="G2" s="17" t="s">
        <v>11</v>
      </c>
      <c r="H2" s="17" t="s">
        <v>12</v>
      </c>
      <c r="I2" s="18" t="s">
        <v>13</v>
      </c>
      <c r="J2" s="12"/>
      <c r="K2" s="7"/>
      <c r="L2" s="7"/>
      <c r="M2" s="7"/>
      <c r="N2" s="7"/>
      <c r="O2" s="7"/>
      <c r="P2" s="7"/>
    </row>
    <row r="3" spans="1:16" ht="15.75" customHeight="1">
      <c r="A3" s="13"/>
      <c r="B3" s="19" t="s">
        <v>124</v>
      </c>
      <c r="C3" s="20" t="s">
        <v>15</v>
      </c>
      <c r="D3" s="20" t="s">
        <v>16</v>
      </c>
      <c r="E3" s="21" t="s">
        <v>125</v>
      </c>
      <c r="F3" s="22">
        <v>1</v>
      </c>
      <c r="G3" s="23"/>
      <c r="H3" s="23">
        <f>SUM(H4:I56)/2</f>
        <v>13935.965250000001</v>
      </c>
      <c r="I3" s="24"/>
      <c r="J3" s="7"/>
      <c r="K3" s="7"/>
      <c r="L3" s="7"/>
      <c r="M3" s="7"/>
      <c r="N3" s="7"/>
      <c r="O3" s="7"/>
      <c r="P3" s="7"/>
    </row>
    <row r="4" spans="1:16" ht="15.75" customHeight="1">
      <c r="A4" s="27"/>
      <c r="B4" s="48" t="s">
        <v>126</v>
      </c>
      <c r="C4" s="49" t="s">
        <v>15</v>
      </c>
      <c r="D4" s="49"/>
      <c r="E4" s="48" t="s">
        <v>127</v>
      </c>
      <c r="F4" s="50"/>
      <c r="G4" s="51"/>
      <c r="H4" s="52">
        <f>SUM(H5:H7)</f>
        <v>3918.25</v>
      </c>
      <c r="I4" s="7"/>
      <c r="J4" s="53"/>
      <c r="K4" s="7"/>
      <c r="L4" s="7"/>
      <c r="M4" s="7"/>
      <c r="N4" s="7"/>
      <c r="O4" s="7"/>
      <c r="P4" s="7"/>
    </row>
    <row r="5" spans="1:16" ht="332.25" customHeight="1">
      <c r="A5" s="27"/>
      <c r="B5" s="28" t="s">
        <v>128</v>
      </c>
      <c r="C5" s="28" t="s">
        <v>20</v>
      </c>
      <c r="D5" s="28" t="s">
        <v>0</v>
      </c>
      <c r="E5" s="35" t="s">
        <v>129</v>
      </c>
      <c r="F5" s="30">
        <v>2</v>
      </c>
      <c r="G5" s="39">
        <v>776.16</v>
      </c>
      <c r="H5" s="31">
        <f>F5*G5</f>
        <v>1552.32</v>
      </c>
      <c r="I5" s="24"/>
      <c r="J5" s="7"/>
      <c r="K5" s="7"/>
      <c r="L5" s="7"/>
      <c r="M5" s="7"/>
      <c r="N5" s="7"/>
      <c r="O5" s="7"/>
      <c r="P5" s="7"/>
    </row>
    <row r="6" spans="1:16" ht="51">
      <c r="A6" s="27"/>
      <c r="B6" s="28" t="s">
        <v>130</v>
      </c>
      <c r="C6" s="28" t="s">
        <v>20</v>
      </c>
      <c r="D6" s="28" t="s">
        <v>0</v>
      </c>
      <c r="E6" s="35" t="s">
        <v>131</v>
      </c>
      <c r="F6" s="30">
        <v>7</v>
      </c>
      <c r="G6" s="39">
        <v>337.99</v>
      </c>
      <c r="H6" s="31">
        <f>G6*F6</f>
        <v>2365.9300000000003</v>
      </c>
      <c r="I6" s="24"/>
      <c r="J6" s="7"/>
      <c r="K6" s="7"/>
      <c r="L6" s="7"/>
      <c r="M6" s="7"/>
      <c r="N6" s="7"/>
      <c r="O6" s="7"/>
      <c r="P6" s="7"/>
    </row>
    <row r="7" spans="1:16" ht="16.5">
      <c r="A7" s="27"/>
      <c r="B7" s="28"/>
      <c r="C7" s="28"/>
      <c r="D7" s="28"/>
      <c r="E7" s="35"/>
      <c r="F7" s="30"/>
      <c r="G7" s="39"/>
      <c r="H7" s="31"/>
      <c r="I7" s="24"/>
      <c r="J7" s="7"/>
      <c r="K7" s="7"/>
      <c r="L7" s="7"/>
      <c r="M7" s="7"/>
      <c r="N7" s="7"/>
      <c r="O7" s="7"/>
      <c r="P7" s="7"/>
    </row>
    <row r="8" spans="1:16" ht="15.75" customHeight="1">
      <c r="A8" s="27"/>
      <c r="B8" s="48" t="s">
        <v>132</v>
      </c>
      <c r="C8" s="49" t="s">
        <v>15</v>
      </c>
      <c r="D8" s="49"/>
      <c r="E8" s="48" t="s">
        <v>133</v>
      </c>
      <c r="F8" s="50"/>
      <c r="G8" s="51"/>
      <c r="H8" s="52">
        <f>SUM(H9:H28)</f>
        <v>9550.6952499999989</v>
      </c>
      <c r="I8" s="7"/>
      <c r="J8" s="53"/>
      <c r="K8" s="7"/>
      <c r="L8" s="7"/>
      <c r="M8" s="7"/>
      <c r="N8" s="7"/>
      <c r="O8" s="7"/>
      <c r="P8" s="7"/>
    </row>
    <row r="9" spans="1:16" ht="51">
      <c r="A9" s="27"/>
      <c r="B9" s="28" t="s">
        <v>134</v>
      </c>
      <c r="C9" s="28" t="s">
        <v>20</v>
      </c>
      <c r="D9" s="28" t="s">
        <v>0</v>
      </c>
      <c r="E9" s="35" t="s">
        <v>135</v>
      </c>
      <c r="F9" s="30">
        <v>1</v>
      </c>
      <c r="G9" s="39">
        <v>109.98</v>
      </c>
      <c r="H9" s="31">
        <f t="shared" ref="H9:H12" si="0">G9*F9</f>
        <v>109.98</v>
      </c>
      <c r="I9" s="24"/>
      <c r="J9" s="7"/>
      <c r="K9" s="7"/>
      <c r="L9" s="7"/>
      <c r="M9" s="7"/>
      <c r="N9" s="7"/>
      <c r="O9" s="7"/>
      <c r="P9" s="7"/>
    </row>
    <row r="10" spans="1:16" ht="38.25">
      <c r="A10" s="27"/>
      <c r="B10" s="28" t="s">
        <v>136</v>
      </c>
      <c r="C10" s="28" t="s">
        <v>20</v>
      </c>
      <c r="D10" s="28" t="s">
        <v>0</v>
      </c>
      <c r="E10" s="35" t="s">
        <v>137</v>
      </c>
      <c r="F10" s="30">
        <v>1</v>
      </c>
      <c r="G10" s="39">
        <v>30.39</v>
      </c>
      <c r="H10" s="31">
        <f t="shared" si="0"/>
        <v>30.39</v>
      </c>
      <c r="I10" s="24"/>
      <c r="J10" s="7"/>
      <c r="K10" s="7"/>
      <c r="L10" s="7"/>
      <c r="M10" s="7"/>
      <c r="N10" s="7"/>
      <c r="O10" s="7"/>
      <c r="P10" s="7"/>
    </row>
    <row r="11" spans="1:16" ht="63.75">
      <c r="A11" s="27"/>
      <c r="B11" s="28" t="s">
        <v>138</v>
      </c>
      <c r="C11" s="28" t="s">
        <v>20</v>
      </c>
      <c r="D11" s="28" t="s">
        <v>21</v>
      </c>
      <c r="E11" s="35" t="s">
        <v>139</v>
      </c>
      <c r="F11" s="30">
        <v>100</v>
      </c>
      <c r="G11" s="39">
        <v>19.239999999999998</v>
      </c>
      <c r="H11" s="31">
        <f t="shared" si="0"/>
        <v>1923.9999999999998</v>
      </c>
      <c r="I11" s="24"/>
      <c r="J11" s="7"/>
      <c r="K11" s="7"/>
      <c r="L11" s="7"/>
      <c r="M11" s="7"/>
      <c r="N11" s="7"/>
      <c r="O11" s="7"/>
      <c r="P11" s="7"/>
    </row>
    <row r="12" spans="1:16" ht="38.25">
      <c r="A12" s="27"/>
      <c r="B12" s="28" t="s">
        <v>140</v>
      </c>
      <c r="C12" s="28" t="s">
        <v>20</v>
      </c>
      <c r="D12" s="28" t="s">
        <v>0</v>
      </c>
      <c r="E12" s="35" t="s">
        <v>141</v>
      </c>
      <c r="F12" s="30">
        <v>1</v>
      </c>
      <c r="G12" s="39">
        <v>308.7</v>
      </c>
      <c r="H12" s="31">
        <f t="shared" si="0"/>
        <v>308.7</v>
      </c>
      <c r="I12" s="24"/>
      <c r="J12" s="7"/>
      <c r="K12" s="7"/>
      <c r="L12" s="7"/>
      <c r="M12" s="7"/>
      <c r="N12" s="7"/>
      <c r="O12" s="7"/>
      <c r="P12" s="7"/>
    </row>
    <row r="13" spans="1:16" ht="38.25">
      <c r="A13" s="27"/>
      <c r="B13" s="28" t="s">
        <v>142</v>
      </c>
      <c r="C13" s="28" t="s">
        <v>20</v>
      </c>
      <c r="D13" s="28" t="s">
        <v>21</v>
      </c>
      <c r="E13" s="35" t="s">
        <v>143</v>
      </c>
      <c r="F13" s="30"/>
      <c r="G13" s="39"/>
      <c r="H13" s="31"/>
      <c r="I13" s="24"/>
      <c r="J13" s="7"/>
      <c r="K13" s="7"/>
      <c r="L13" s="7"/>
      <c r="M13" s="7"/>
      <c r="N13" s="7"/>
      <c r="O13" s="7"/>
      <c r="P13" s="7"/>
    </row>
    <row r="14" spans="1:16" ht="16.5">
      <c r="A14" s="27"/>
      <c r="B14" s="28"/>
      <c r="C14" s="28"/>
      <c r="D14" s="28"/>
      <c r="E14" s="61" t="s">
        <v>144</v>
      </c>
      <c r="F14" s="30">
        <v>535.74</v>
      </c>
      <c r="G14" s="39">
        <v>2.88</v>
      </c>
      <c r="H14" s="31">
        <f t="shared" ref="H14:H15" si="1">G14*F14</f>
        <v>1542.9312</v>
      </c>
      <c r="I14" s="24"/>
      <c r="J14" s="7"/>
      <c r="K14" s="7"/>
      <c r="L14" s="7"/>
      <c r="M14" s="7"/>
      <c r="N14" s="7"/>
      <c r="O14" s="7"/>
      <c r="P14" s="7"/>
    </row>
    <row r="15" spans="1:16" ht="16.5">
      <c r="A15" s="27"/>
      <c r="B15" s="28"/>
      <c r="C15" s="28"/>
      <c r="D15" s="28"/>
      <c r="E15" s="61" t="s">
        <v>145</v>
      </c>
      <c r="F15" s="30">
        <v>137.83500000000001</v>
      </c>
      <c r="G15" s="39">
        <v>2.88</v>
      </c>
      <c r="H15" s="31">
        <f t="shared" si="1"/>
        <v>396.96480000000003</v>
      </c>
      <c r="I15" s="24"/>
      <c r="J15" s="7"/>
      <c r="K15" s="7"/>
      <c r="L15" s="7"/>
      <c r="M15" s="7"/>
      <c r="N15" s="7"/>
      <c r="O15" s="7"/>
      <c r="P15" s="7"/>
    </row>
    <row r="16" spans="1:16" ht="38.25">
      <c r="A16" s="27"/>
      <c r="B16" s="28" t="s">
        <v>146</v>
      </c>
      <c r="C16" s="28" t="s">
        <v>20</v>
      </c>
      <c r="D16" s="28" t="s">
        <v>21</v>
      </c>
      <c r="E16" s="35" t="s">
        <v>147</v>
      </c>
      <c r="F16" s="30">
        <v>701.02500000000009</v>
      </c>
      <c r="G16" s="39">
        <v>3.93</v>
      </c>
      <c r="H16" s="31">
        <f>+G16*F16</f>
        <v>2755.0282500000003</v>
      </c>
      <c r="I16" s="24"/>
      <c r="J16" s="7"/>
      <c r="K16" s="7"/>
      <c r="L16" s="7"/>
      <c r="M16" s="7"/>
      <c r="N16" s="7"/>
      <c r="O16" s="7"/>
      <c r="P16" s="7"/>
    </row>
    <row r="17" spans="1:16" ht="16.5">
      <c r="A17" s="27"/>
      <c r="B17" s="28" t="s">
        <v>148</v>
      </c>
      <c r="C17" s="28" t="s">
        <v>20</v>
      </c>
      <c r="D17" s="28" t="s">
        <v>21</v>
      </c>
      <c r="E17" s="35" t="s">
        <v>149</v>
      </c>
      <c r="F17" s="30">
        <v>701.02500000000009</v>
      </c>
      <c r="G17" s="39">
        <v>1.64</v>
      </c>
      <c r="H17" s="31">
        <f>G17*F17</f>
        <v>1149.681</v>
      </c>
      <c r="I17" s="24"/>
      <c r="J17" s="7"/>
      <c r="K17" s="7"/>
      <c r="L17" s="7"/>
      <c r="M17" s="7"/>
      <c r="N17" s="7"/>
      <c r="O17" s="7"/>
      <c r="P17" s="7"/>
    </row>
    <row r="18" spans="1:16" ht="16.5">
      <c r="A18" s="27"/>
      <c r="B18" s="28" t="s">
        <v>118</v>
      </c>
      <c r="C18" s="28" t="s">
        <v>20</v>
      </c>
      <c r="D18" s="28" t="s">
        <v>0</v>
      </c>
      <c r="E18" s="35" t="s">
        <v>150</v>
      </c>
      <c r="F18" s="74">
        <v>1</v>
      </c>
      <c r="G18" s="39">
        <v>125</v>
      </c>
      <c r="H18" s="31">
        <f t="shared" ref="H18:H23" si="2">+G18*F18</f>
        <v>125</v>
      </c>
      <c r="I18" s="24"/>
      <c r="J18" s="7"/>
      <c r="K18" s="7"/>
      <c r="L18" s="7"/>
      <c r="M18" s="7"/>
      <c r="N18" s="7"/>
      <c r="O18" s="7"/>
      <c r="P18" s="7"/>
    </row>
    <row r="19" spans="1:16" ht="25.5">
      <c r="A19" s="27" t="s">
        <v>151</v>
      </c>
      <c r="B19" s="28" t="s">
        <v>152</v>
      </c>
      <c r="C19" s="28" t="s">
        <v>20</v>
      </c>
      <c r="D19" s="28" t="s">
        <v>0</v>
      </c>
      <c r="E19" s="35" t="s">
        <v>153</v>
      </c>
      <c r="F19" s="30">
        <v>1</v>
      </c>
      <c r="G19" s="39">
        <v>97.38</v>
      </c>
      <c r="H19" s="31">
        <f t="shared" si="2"/>
        <v>97.38</v>
      </c>
      <c r="I19" s="24"/>
      <c r="J19" s="7"/>
      <c r="K19" s="7"/>
      <c r="L19" s="7"/>
      <c r="M19" s="7"/>
      <c r="N19" s="7"/>
      <c r="O19" s="7"/>
      <c r="P19" s="7"/>
    </row>
    <row r="20" spans="1:16" ht="25.5">
      <c r="A20" s="24"/>
      <c r="B20" s="28" t="s">
        <v>154</v>
      </c>
      <c r="C20" s="28" t="s">
        <v>20</v>
      </c>
      <c r="D20" s="28" t="s">
        <v>0</v>
      </c>
      <c r="E20" s="35" t="s">
        <v>155</v>
      </c>
      <c r="F20" s="30">
        <v>1</v>
      </c>
      <c r="G20" s="39">
        <v>22.1</v>
      </c>
      <c r="H20" s="31">
        <f t="shared" si="2"/>
        <v>22.1</v>
      </c>
      <c r="I20" s="24"/>
      <c r="J20" s="7"/>
      <c r="K20" s="7"/>
      <c r="L20" s="7"/>
      <c r="M20" s="7"/>
      <c r="N20" s="7"/>
      <c r="O20" s="7"/>
      <c r="P20" s="7"/>
    </row>
    <row r="21" spans="1:16" ht="25.5">
      <c r="A21" s="58"/>
      <c r="B21" s="28" t="s">
        <v>156</v>
      </c>
      <c r="C21" s="28" t="s">
        <v>20</v>
      </c>
      <c r="D21" s="28" t="s">
        <v>0</v>
      </c>
      <c r="E21" s="35" t="s">
        <v>157</v>
      </c>
      <c r="F21" s="30">
        <v>1</v>
      </c>
      <c r="G21" s="39">
        <v>144.01</v>
      </c>
      <c r="H21" s="31">
        <f t="shared" si="2"/>
        <v>144.01</v>
      </c>
      <c r="I21" s="24"/>
      <c r="J21" s="7"/>
      <c r="K21" s="7"/>
      <c r="L21" s="7"/>
      <c r="M21" s="7"/>
      <c r="N21" s="7"/>
      <c r="O21" s="7"/>
      <c r="P21" s="7"/>
    </row>
    <row r="22" spans="1:16" ht="48.75" customHeight="1">
      <c r="A22" s="58"/>
      <c r="B22" s="28" t="s">
        <v>158</v>
      </c>
      <c r="C22" s="28" t="s">
        <v>20</v>
      </c>
      <c r="D22" s="28" t="s">
        <v>0</v>
      </c>
      <c r="E22" s="35" t="s">
        <v>159</v>
      </c>
      <c r="F22" s="30">
        <v>1</v>
      </c>
      <c r="G22" s="39">
        <v>242.01</v>
      </c>
      <c r="H22" s="31">
        <f t="shared" si="2"/>
        <v>242.01</v>
      </c>
      <c r="I22" s="24"/>
      <c r="J22" s="7"/>
      <c r="K22" s="7"/>
      <c r="L22" s="7"/>
      <c r="M22" s="7"/>
      <c r="N22" s="7"/>
      <c r="O22" s="7"/>
      <c r="P22" s="7"/>
    </row>
    <row r="23" spans="1:16" ht="15.75" customHeight="1">
      <c r="A23" s="58"/>
      <c r="B23" s="38" t="s">
        <v>160</v>
      </c>
      <c r="C23" s="38" t="s">
        <v>20</v>
      </c>
      <c r="D23" s="38" t="s">
        <v>0</v>
      </c>
      <c r="E23" s="35" t="s">
        <v>161</v>
      </c>
      <c r="F23" s="30">
        <v>1</v>
      </c>
      <c r="G23" s="39">
        <v>37.270000000000003</v>
      </c>
      <c r="H23" s="31">
        <f t="shared" si="2"/>
        <v>37.270000000000003</v>
      </c>
      <c r="I23" s="24"/>
      <c r="J23" s="7"/>
      <c r="K23" s="7"/>
      <c r="L23" s="7"/>
      <c r="M23" s="7"/>
      <c r="N23" s="7"/>
      <c r="O23" s="7"/>
      <c r="P23" s="7"/>
    </row>
    <row r="24" spans="1:16" ht="15.75" customHeight="1">
      <c r="A24" s="58"/>
      <c r="B24" s="28" t="s">
        <v>162</v>
      </c>
      <c r="C24" s="28" t="s">
        <v>20</v>
      </c>
      <c r="D24" s="28" t="s">
        <v>0</v>
      </c>
      <c r="E24" s="35" t="s">
        <v>163</v>
      </c>
      <c r="F24" s="30">
        <v>2</v>
      </c>
      <c r="G24" s="39">
        <v>90.85</v>
      </c>
      <c r="H24" s="31"/>
      <c r="I24" s="24"/>
      <c r="J24" s="7"/>
      <c r="K24" s="7"/>
      <c r="L24" s="7"/>
      <c r="M24" s="7"/>
      <c r="N24" s="7"/>
      <c r="O24" s="7"/>
      <c r="P24" s="7"/>
    </row>
    <row r="25" spans="1:16" ht="38.25">
      <c r="A25" s="58"/>
      <c r="B25" s="28" t="s">
        <v>164</v>
      </c>
      <c r="C25" s="28" t="s">
        <v>20</v>
      </c>
      <c r="D25" s="28" t="s">
        <v>0</v>
      </c>
      <c r="E25" s="35" t="s">
        <v>165</v>
      </c>
      <c r="F25" s="30">
        <v>1</v>
      </c>
      <c r="G25" s="39">
        <v>427.43</v>
      </c>
      <c r="H25" s="31">
        <f>+G25*F25</f>
        <v>427.43</v>
      </c>
      <c r="I25" s="24"/>
      <c r="J25" s="7"/>
      <c r="K25" s="7"/>
      <c r="L25" s="7"/>
      <c r="M25" s="7"/>
      <c r="N25" s="7"/>
      <c r="O25" s="7"/>
      <c r="P25" s="7"/>
    </row>
    <row r="26" spans="1:16" ht="25.5">
      <c r="A26" s="58"/>
      <c r="B26" s="28" t="s">
        <v>166</v>
      </c>
      <c r="C26" s="28" t="s">
        <v>20</v>
      </c>
      <c r="D26" s="28" t="s">
        <v>0</v>
      </c>
      <c r="E26" s="35" t="s">
        <v>167</v>
      </c>
      <c r="F26" s="30">
        <v>2</v>
      </c>
      <c r="G26" s="39">
        <v>15.28</v>
      </c>
      <c r="H26" s="31">
        <f t="shared" ref="H26:H28" si="3">G26*F26</f>
        <v>30.56</v>
      </c>
      <c r="I26" s="24"/>
      <c r="J26" s="7"/>
      <c r="K26" s="7"/>
      <c r="L26" s="7"/>
      <c r="M26" s="7"/>
      <c r="N26" s="7"/>
      <c r="O26" s="7"/>
      <c r="P26" s="7"/>
    </row>
    <row r="27" spans="1:16" ht="16.5">
      <c r="A27" s="58"/>
      <c r="B27" s="28" t="s">
        <v>168</v>
      </c>
      <c r="C27" s="28" t="s">
        <v>15</v>
      </c>
      <c r="D27" s="28" t="s">
        <v>0</v>
      </c>
      <c r="E27" s="35" t="s">
        <v>169</v>
      </c>
      <c r="F27" s="30">
        <v>2</v>
      </c>
      <c r="G27" s="39">
        <v>77.94</v>
      </c>
      <c r="H27" s="31">
        <f t="shared" si="3"/>
        <v>155.88</v>
      </c>
      <c r="I27" s="24"/>
      <c r="J27" s="7"/>
      <c r="K27" s="7"/>
      <c r="L27" s="7"/>
      <c r="M27" s="7"/>
      <c r="N27" s="7"/>
      <c r="O27" s="7"/>
      <c r="P27" s="7"/>
    </row>
    <row r="28" spans="1:16" ht="25.5">
      <c r="A28" s="58"/>
      <c r="B28" s="28" t="s">
        <v>170</v>
      </c>
      <c r="C28" s="28" t="s">
        <v>15</v>
      </c>
      <c r="D28" s="28" t="s">
        <v>0</v>
      </c>
      <c r="E28" s="35" t="s">
        <v>171</v>
      </c>
      <c r="F28" s="30">
        <v>2</v>
      </c>
      <c r="G28" s="39">
        <v>25.69</v>
      </c>
      <c r="H28" s="31">
        <f t="shared" si="3"/>
        <v>51.38</v>
      </c>
      <c r="I28" s="24"/>
      <c r="J28" s="7"/>
      <c r="K28" s="7"/>
      <c r="L28" s="7"/>
      <c r="M28" s="7"/>
      <c r="N28" s="7"/>
      <c r="O28" s="7"/>
      <c r="P28" s="7"/>
    </row>
    <row r="29" spans="1:16" ht="15.75" customHeight="1">
      <c r="A29" s="27"/>
      <c r="B29" s="48" t="s">
        <v>172</v>
      </c>
      <c r="C29" s="49" t="s">
        <v>15</v>
      </c>
      <c r="D29" s="49"/>
      <c r="E29" s="48" t="s">
        <v>173</v>
      </c>
      <c r="F29" s="50"/>
      <c r="G29" s="51"/>
      <c r="H29" s="52">
        <f>SUM(H30:H35)</f>
        <v>467.02</v>
      </c>
      <c r="I29" s="7"/>
      <c r="J29" s="53"/>
      <c r="K29" s="7"/>
      <c r="L29" s="7"/>
      <c r="M29" s="7"/>
      <c r="N29" s="7"/>
      <c r="O29" s="7"/>
      <c r="P29" s="7"/>
    </row>
    <row r="30" spans="1:16" ht="38.25">
      <c r="A30" s="27"/>
      <c r="B30" s="28" t="s">
        <v>174</v>
      </c>
      <c r="C30" s="28" t="s">
        <v>20</v>
      </c>
      <c r="D30" s="28" t="s">
        <v>21</v>
      </c>
      <c r="E30" s="35" t="s">
        <v>175</v>
      </c>
      <c r="F30" s="30">
        <v>5</v>
      </c>
      <c r="G30" s="39">
        <v>19.940000000000001</v>
      </c>
      <c r="H30" s="31">
        <f>F30*G30</f>
        <v>99.7</v>
      </c>
      <c r="I30" s="24"/>
      <c r="J30" s="7"/>
      <c r="K30" s="7"/>
      <c r="L30" s="7"/>
      <c r="M30" s="7"/>
      <c r="N30" s="7"/>
      <c r="O30" s="7"/>
      <c r="P30" s="7"/>
    </row>
    <row r="31" spans="1:16" ht="16.5">
      <c r="A31" s="27"/>
      <c r="B31" s="28" t="s">
        <v>148</v>
      </c>
      <c r="C31" s="28" t="s">
        <v>20</v>
      </c>
      <c r="D31" s="28" t="s">
        <v>21</v>
      </c>
      <c r="E31" s="35" t="s">
        <v>149</v>
      </c>
      <c r="F31" s="30">
        <v>5</v>
      </c>
      <c r="G31" s="39">
        <v>1.64</v>
      </c>
      <c r="H31" s="31">
        <f>G31*F31</f>
        <v>8.1999999999999993</v>
      </c>
      <c r="I31" s="24"/>
      <c r="J31" s="7"/>
      <c r="K31" s="7"/>
      <c r="L31" s="7"/>
      <c r="M31" s="7"/>
      <c r="N31" s="7"/>
      <c r="O31" s="7"/>
      <c r="P31" s="7"/>
    </row>
    <row r="32" spans="1:16" ht="25.5">
      <c r="A32" s="27"/>
      <c r="B32" s="28" t="s">
        <v>176</v>
      </c>
      <c r="C32" s="28" t="s">
        <v>20</v>
      </c>
      <c r="D32" s="28" t="s">
        <v>0</v>
      </c>
      <c r="E32" s="35" t="s">
        <v>177</v>
      </c>
      <c r="F32" s="30">
        <v>2</v>
      </c>
      <c r="G32" s="39">
        <v>0.94</v>
      </c>
      <c r="H32" s="31">
        <f>F32*G32</f>
        <v>1.88</v>
      </c>
      <c r="I32" s="24"/>
      <c r="J32" s="7"/>
      <c r="K32" s="7"/>
      <c r="L32" s="7"/>
      <c r="M32" s="7"/>
      <c r="N32" s="7"/>
      <c r="O32" s="7"/>
      <c r="P32" s="7"/>
    </row>
    <row r="33" spans="1:16" ht="16.5">
      <c r="A33" s="27"/>
      <c r="B33" s="28" t="s">
        <v>118</v>
      </c>
      <c r="C33" s="28" t="s">
        <v>20</v>
      </c>
      <c r="D33" s="28" t="s">
        <v>0</v>
      </c>
      <c r="E33" s="35" t="s">
        <v>178</v>
      </c>
      <c r="F33" s="30">
        <v>1</v>
      </c>
      <c r="G33" s="39">
        <v>125</v>
      </c>
      <c r="H33" s="31">
        <f>G33*F33</f>
        <v>125</v>
      </c>
      <c r="I33" s="24"/>
      <c r="J33" s="7"/>
      <c r="K33" s="7"/>
      <c r="L33" s="7"/>
      <c r="M33" s="7"/>
      <c r="N33" s="7"/>
      <c r="O33" s="7"/>
      <c r="P33" s="7"/>
    </row>
    <row r="34" spans="1:16" ht="15.75" customHeight="1">
      <c r="A34" s="58"/>
      <c r="B34" s="28" t="s">
        <v>179</v>
      </c>
      <c r="C34" s="28" t="s">
        <v>20</v>
      </c>
      <c r="D34" s="28" t="s">
        <v>0</v>
      </c>
      <c r="E34" s="35" t="s">
        <v>180</v>
      </c>
      <c r="F34" s="30">
        <v>1</v>
      </c>
      <c r="G34" s="39">
        <v>232.24</v>
      </c>
      <c r="H34" s="31">
        <f>F34*G34</f>
        <v>232.24</v>
      </c>
      <c r="I34" s="24"/>
      <c r="J34" s="7"/>
      <c r="K34" s="7"/>
      <c r="L34" s="7"/>
      <c r="M34" s="7"/>
      <c r="N34" s="7"/>
      <c r="O34" s="7"/>
      <c r="P34" s="7"/>
    </row>
    <row r="35" spans="1:16" ht="15.75" customHeight="1">
      <c r="A35" s="24"/>
      <c r="B35" s="7"/>
      <c r="C35" s="7"/>
      <c r="D35" s="7"/>
      <c r="E35" s="7"/>
      <c r="F35" s="33"/>
      <c r="G35" s="7"/>
      <c r="H35" s="7"/>
      <c r="I35" s="7"/>
      <c r="J35" s="7"/>
      <c r="K35" s="7"/>
      <c r="L35" s="7"/>
      <c r="M35" s="7"/>
      <c r="N35" s="7"/>
      <c r="O35" s="7"/>
      <c r="P35" s="7"/>
    </row>
    <row r="36" spans="1:16" ht="15.75" customHeight="1">
      <c r="A36" s="24"/>
      <c r="B36" s="7"/>
      <c r="C36" s="7"/>
      <c r="D36" s="7"/>
      <c r="E36" s="7"/>
      <c r="F36" s="33"/>
      <c r="G36" s="7"/>
      <c r="H36" s="7"/>
      <c r="I36" s="7"/>
      <c r="J36" s="7"/>
      <c r="K36" s="7"/>
      <c r="L36" s="7"/>
      <c r="M36" s="7"/>
      <c r="N36" s="7"/>
      <c r="O36" s="7"/>
      <c r="P36" s="7"/>
    </row>
    <row r="37" spans="1:16" ht="15.75" customHeight="1">
      <c r="A37" s="24"/>
      <c r="B37" s="7"/>
      <c r="C37" s="7"/>
      <c r="D37" s="7"/>
      <c r="E37" s="7"/>
      <c r="F37" s="33"/>
      <c r="G37" s="7"/>
      <c r="H37" s="7"/>
      <c r="I37" s="7"/>
      <c r="J37" s="7"/>
      <c r="K37" s="7"/>
      <c r="L37" s="7"/>
      <c r="M37" s="7"/>
      <c r="N37" s="7"/>
      <c r="O37" s="7"/>
      <c r="P37" s="7"/>
    </row>
    <row r="38" spans="1:16" ht="15.75" customHeight="1">
      <c r="A38" s="24"/>
      <c r="B38" s="7"/>
      <c r="C38" s="7"/>
      <c r="D38" s="7"/>
      <c r="E38" s="7"/>
      <c r="F38" s="33"/>
      <c r="G38" s="7"/>
      <c r="H38" s="7"/>
      <c r="I38" s="7"/>
      <c r="J38" s="7"/>
      <c r="K38" s="7"/>
      <c r="L38" s="7"/>
      <c r="M38" s="7"/>
      <c r="N38" s="7"/>
      <c r="O38" s="7"/>
      <c r="P38" s="7"/>
    </row>
    <row r="39" spans="1:16" ht="15.75" customHeight="1">
      <c r="A39" s="24"/>
      <c r="B39" s="7"/>
      <c r="C39" s="7"/>
      <c r="D39" s="7"/>
      <c r="E39" s="7"/>
      <c r="F39" s="33"/>
      <c r="G39" s="7"/>
      <c r="H39" s="7"/>
      <c r="I39" s="7"/>
      <c r="J39" s="7"/>
      <c r="K39" s="7"/>
      <c r="L39" s="7"/>
      <c r="M39" s="7"/>
      <c r="N39" s="7"/>
      <c r="O39" s="7"/>
      <c r="P39" s="7"/>
    </row>
    <row r="40" spans="1:16" ht="15.75" customHeight="1">
      <c r="A40" s="24"/>
      <c r="B40" s="7"/>
      <c r="C40" s="7"/>
      <c r="D40" s="7"/>
      <c r="E40" s="7"/>
      <c r="F40" s="33"/>
      <c r="G40" s="7"/>
      <c r="H40" s="7"/>
      <c r="I40" s="7"/>
      <c r="J40" s="7"/>
      <c r="K40" s="7"/>
      <c r="L40" s="7"/>
      <c r="M40" s="7"/>
      <c r="N40" s="7"/>
      <c r="O40" s="7"/>
      <c r="P40" s="7"/>
    </row>
    <row r="41" spans="1:16" ht="15.75" customHeight="1">
      <c r="A41" s="24"/>
      <c r="B41" s="7"/>
      <c r="C41" s="7"/>
      <c r="D41" s="7"/>
      <c r="E41" s="7"/>
      <c r="F41" s="33"/>
      <c r="G41" s="7"/>
      <c r="H41" s="7"/>
      <c r="I41" s="7"/>
      <c r="J41" s="7"/>
      <c r="K41" s="7"/>
      <c r="L41" s="7"/>
      <c r="M41" s="7"/>
      <c r="N41" s="7"/>
      <c r="O41" s="7"/>
      <c r="P41" s="7"/>
    </row>
    <row r="42" spans="1:16" ht="15.75" customHeight="1">
      <c r="A42" s="24"/>
      <c r="B42" s="7"/>
      <c r="C42" s="7"/>
      <c r="D42" s="7"/>
      <c r="E42" s="7"/>
      <c r="F42" s="33"/>
      <c r="G42" s="7"/>
      <c r="H42" s="7"/>
      <c r="I42" s="7"/>
      <c r="J42" s="7"/>
      <c r="K42" s="7"/>
      <c r="L42" s="7"/>
      <c r="M42" s="7"/>
      <c r="N42" s="7"/>
      <c r="O42" s="7"/>
      <c r="P42" s="7"/>
    </row>
    <row r="43" spans="1:16" ht="15.75" customHeight="1">
      <c r="A43" s="24"/>
      <c r="B43" s="7"/>
      <c r="C43" s="7"/>
      <c r="D43" s="7"/>
      <c r="E43" s="7"/>
      <c r="F43" s="33"/>
      <c r="G43" s="7"/>
      <c r="H43" s="7"/>
      <c r="I43" s="7"/>
      <c r="J43" s="7"/>
      <c r="K43" s="7"/>
      <c r="L43" s="7"/>
      <c r="M43" s="7"/>
      <c r="N43" s="7"/>
      <c r="O43" s="7"/>
      <c r="P43" s="7"/>
    </row>
    <row r="44" spans="1:16" ht="15.75" customHeight="1">
      <c r="A44" s="24"/>
      <c r="B44" s="7"/>
      <c r="C44" s="7"/>
      <c r="D44" s="7"/>
      <c r="E44" s="7"/>
      <c r="F44" s="33"/>
      <c r="G44" s="7"/>
      <c r="H44" s="7"/>
      <c r="I44" s="7"/>
      <c r="J44" s="7"/>
      <c r="K44" s="7"/>
      <c r="L44" s="7"/>
      <c r="M44" s="7"/>
      <c r="N44" s="7"/>
      <c r="O44" s="7"/>
      <c r="P44" s="7"/>
    </row>
    <row r="45" spans="1:16" ht="15.75" customHeight="1">
      <c r="A45" s="24"/>
      <c r="B45" s="7"/>
      <c r="C45" s="7"/>
      <c r="D45" s="7"/>
      <c r="E45" s="7"/>
      <c r="F45" s="33"/>
      <c r="G45" s="7"/>
      <c r="H45" s="7"/>
      <c r="I45" s="7"/>
      <c r="J45" s="7"/>
      <c r="K45" s="7"/>
      <c r="L45" s="7"/>
      <c r="M45" s="7"/>
      <c r="N45" s="7"/>
      <c r="O45" s="7"/>
      <c r="P45" s="7"/>
    </row>
    <row r="46" spans="1:16" ht="15.75" customHeight="1">
      <c r="A46" s="24"/>
      <c r="B46" s="7"/>
      <c r="C46" s="7"/>
      <c r="D46" s="7"/>
      <c r="E46" s="7"/>
      <c r="F46" s="33"/>
      <c r="G46" s="7"/>
      <c r="H46" s="7"/>
      <c r="I46" s="7"/>
      <c r="J46" s="7"/>
      <c r="K46" s="7"/>
      <c r="L46" s="7"/>
      <c r="M46" s="7"/>
      <c r="N46" s="7"/>
      <c r="O46" s="7"/>
      <c r="P46" s="7"/>
    </row>
    <row r="47" spans="1:16" ht="15.75" customHeight="1">
      <c r="A47" s="24"/>
      <c r="B47" s="7"/>
      <c r="C47" s="7"/>
      <c r="D47" s="7"/>
      <c r="E47" s="7"/>
      <c r="F47" s="33"/>
      <c r="G47" s="7"/>
      <c r="H47" s="7"/>
      <c r="I47" s="7"/>
      <c r="J47" s="7"/>
      <c r="K47" s="7"/>
      <c r="L47" s="7"/>
      <c r="M47" s="7"/>
      <c r="N47" s="7"/>
      <c r="O47" s="7"/>
      <c r="P47" s="7"/>
    </row>
    <row r="48" spans="1:16" ht="15.75" customHeight="1">
      <c r="A48" s="24"/>
      <c r="B48" s="7"/>
      <c r="C48" s="7"/>
      <c r="D48" s="7"/>
      <c r="E48" s="7"/>
      <c r="F48" s="33"/>
      <c r="G48" s="7"/>
      <c r="H48" s="7"/>
      <c r="I48" s="7"/>
      <c r="J48" s="7"/>
      <c r="K48" s="7"/>
      <c r="L48" s="7"/>
      <c r="M48" s="7"/>
      <c r="N48" s="7"/>
      <c r="O48" s="7"/>
      <c r="P48" s="7"/>
    </row>
    <row r="49" spans="1:16" ht="15.75" customHeight="1">
      <c r="A49" s="24"/>
      <c r="B49" s="7"/>
      <c r="C49" s="7"/>
      <c r="D49" s="7"/>
      <c r="E49" s="7"/>
      <c r="F49" s="33"/>
      <c r="G49" s="7"/>
      <c r="H49" s="7"/>
      <c r="I49" s="7"/>
      <c r="J49" s="7"/>
      <c r="K49" s="7"/>
      <c r="L49" s="7"/>
      <c r="M49" s="7"/>
      <c r="N49" s="7"/>
      <c r="O49" s="7"/>
      <c r="P49" s="7"/>
    </row>
    <row r="50" spans="1:16" ht="15.75" customHeight="1">
      <c r="A50" s="24"/>
      <c r="B50" s="7"/>
      <c r="C50" s="7"/>
      <c r="D50" s="7"/>
      <c r="E50" s="7"/>
      <c r="F50" s="33"/>
      <c r="G50" s="7"/>
      <c r="H50" s="7"/>
      <c r="I50" s="7"/>
      <c r="J50" s="7"/>
      <c r="K50" s="7"/>
      <c r="L50" s="7"/>
      <c r="M50" s="7"/>
      <c r="N50" s="7"/>
      <c r="O50" s="7"/>
      <c r="P50" s="7"/>
    </row>
    <row r="51" spans="1:16" ht="15.75" customHeight="1">
      <c r="A51" s="24"/>
      <c r="B51" s="7"/>
      <c r="C51" s="7"/>
      <c r="D51" s="7"/>
      <c r="E51" s="7"/>
      <c r="F51" s="33"/>
      <c r="G51" s="7"/>
      <c r="H51" s="7"/>
      <c r="I51" s="7"/>
      <c r="J51" s="7"/>
      <c r="K51" s="7"/>
      <c r="L51" s="7"/>
      <c r="M51" s="7"/>
      <c r="N51" s="7"/>
      <c r="O51" s="7"/>
      <c r="P51" s="7"/>
    </row>
    <row r="52" spans="1:16" ht="15.75" customHeight="1">
      <c r="A52" s="24"/>
      <c r="B52" s="7"/>
      <c r="C52" s="7"/>
      <c r="D52" s="7"/>
      <c r="E52" s="7"/>
      <c r="F52" s="33"/>
      <c r="G52" s="7"/>
      <c r="H52" s="7"/>
      <c r="I52" s="7"/>
      <c r="J52" s="7"/>
      <c r="K52" s="7"/>
      <c r="L52" s="7"/>
      <c r="M52" s="7"/>
      <c r="N52" s="7"/>
      <c r="O52" s="7"/>
      <c r="P52" s="7"/>
    </row>
    <row r="53" spans="1:16" ht="15.75" customHeight="1">
      <c r="A53" s="24"/>
      <c r="B53" s="7"/>
      <c r="C53" s="7"/>
      <c r="D53" s="7"/>
      <c r="E53" s="7"/>
      <c r="F53" s="33"/>
      <c r="G53" s="7"/>
      <c r="H53" s="7"/>
      <c r="I53" s="7"/>
      <c r="J53" s="7"/>
      <c r="K53" s="7"/>
      <c r="L53" s="7"/>
      <c r="M53" s="7"/>
      <c r="N53" s="7"/>
      <c r="O53" s="7"/>
      <c r="P53" s="7"/>
    </row>
    <row r="54" spans="1:16" ht="15.75" customHeight="1">
      <c r="A54" s="24"/>
      <c r="B54" s="7"/>
      <c r="C54" s="7"/>
      <c r="D54" s="7"/>
      <c r="E54" s="7"/>
      <c r="F54" s="33"/>
      <c r="G54" s="7"/>
      <c r="H54" s="7"/>
      <c r="I54" s="7"/>
      <c r="J54" s="7"/>
      <c r="K54" s="7"/>
      <c r="L54" s="7"/>
      <c r="M54" s="7"/>
      <c r="N54" s="7"/>
      <c r="O54" s="7"/>
      <c r="P54" s="7"/>
    </row>
    <row r="55" spans="1:16" ht="15.75" customHeight="1">
      <c r="A55" s="24"/>
      <c r="B55" s="7"/>
      <c r="C55" s="7"/>
      <c r="D55" s="7"/>
      <c r="E55" s="7"/>
      <c r="F55" s="33"/>
      <c r="G55" s="7"/>
      <c r="H55" s="7"/>
      <c r="I55" s="7"/>
      <c r="J55" s="7"/>
      <c r="K55" s="7"/>
      <c r="L55" s="7"/>
      <c r="M55" s="7"/>
      <c r="N55" s="7"/>
      <c r="O55" s="7"/>
      <c r="P55" s="7"/>
    </row>
    <row r="56" spans="1:16" ht="15.75" customHeight="1">
      <c r="A56" s="24"/>
      <c r="B56" s="7"/>
      <c r="C56" s="7"/>
      <c r="D56" s="7"/>
      <c r="E56" s="7"/>
      <c r="F56" s="33"/>
      <c r="G56" s="7"/>
      <c r="H56" s="7"/>
      <c r="I56" s="7"/>
      <c r="J56" s="7"/>
      <c r="K56" s="7"/>
      <c r="L56" s="7"/>
      <c r="M56" s="7"/>
      <c r="N56" s="7"/>
      <c r="O56" s="7"/>
      <c r="P56" s="7"/>
    </row>
    <row r="57" spans="1:16" ht="15.75" customHeight="1">
      <c r="A57" s="24"/>
      <c r="B57" s="7"/>
      <c r="C57" s="7"/>
      <c r="D57" s="7"/>
      <c r="E57" s="7"/>
      <c r="F57" s="33"/>
      <c r="G57" s="7"/>
      <c r="H57" s="7"/>
      <c r="I57" s="7"/>
      <c r="J57" s="7"/>
      <c r="K57" s="7"/>
      <c r="L57" s="7"/>
      <c r="M57" s="7"/>
      <c r="N57" s="7"/>
      <c r="O57" s="7"/>
      <c r="P57" s="7"/>
    </row>
    <row r="58" spans="1:16" ht="15.75" customHeight="1">
      <c r="A58" s="24"/>
      <c r="B58" s="7"/>
      <c r="C58" s="7"/>
      <c r="D58" s="7"/>
      <c r="E58" s="7"/>
      <c r="F58" s="33"/>
      <c r="G58" s="7"/>
      <c r="H58" s="7"/>
      <c r="I58" s="7"/>
      <c r="J58" s="7"/>
      <c r="K58" s="7"/>
      <c r="L58" s="7"/>
      <c r="M58" s="7"/>
      <c r="N58" s="7"/>
      <c r="O58" s="7"/>
      <c r="P58" s="7"/>
    </row>
    <row r="59" spans="1:16" ht="15.75" customHeight="1">
      <c r="A59" s="24"/>
      <c r="B59" s="7"/>
      <c r="C59" s="7"/>
      <c r="D59" s="7"/>
      <c r="E59" s="7"/>
      <c r="F59" s="33"/>
      <c r="G59" s="7"/>
      <c r="H59" s="7"/>
      <c r="I59" s="7"/>
      <c r="J59" s="7"/>
      <c r="K59" s="7"/>
      <c r="L59" s="7"/>
      <c r="M59" s="7"/>
      <c r="N59" s="7"/>
      <c r="O59" s="7"/>
      <c r="P59" s="7"/>
    </row>
    <row r="60" spans="1:16" ht="15.75" customHeight="1">
      <c r="A60" s="24"/>
      <c r="B60" s="7"/>
      <c r="C60" s="7"/>
      <c r="D60" s="7"/>
      <c r="E60" s="7"/>
      <c r="F60" s="33"/>
      <c r="G60" s="7"/>
      <c r="H60" s="7"/>
      <c r="I60" s="7"/>
      <c r="J60" s="7"/>
      <c r="K60" s="7"/>
      <c r="L60" s="7"/>
      <c r="M60" s="7"/>
      <c r="N60" s="7"/>
      <c r="O60" s="7"/>
      <c r="P60" s="7"/>
    </row>
    <row r="61" spans="1:16" ht="15.75" customHeight="1">
      <c r="A61" s="24"/>
      <c r="B61" s="7"/>
      <c r="C61" s="7"/>
      <c r="D61" s="7"/>
      <c r="E61" s="7"/>
      <c r="F61" s="33"/>
      <c r="G61" s="7"/>
      <c r="H61" s="7"/>
      <c r="I61" s="7"/>
      <c r="J61" s="7"/>
      <c r="K61" s="7"/>
      <c r="L61" s="7"/>
      <c r="M61" s="7"/>
      <c r="N61" s="7"/>
      <c r="O61" s="7"/>
      <c r="P61" s="7"/>
    </row>
    <row r="62" spans="1:16" ht="15.75" customHeight="1">
      <c r="A62" s="24"/>
      <c r="B62" s="7"/>
      <c r="C62" s="7"/>
      <c r="D62" s="7"/>
      <c r="E62" s="7"/>
      <c r="F62" s="33"/>
      <c r="G62" s="7"/>
      <c r="H62" s="7"/>
      <c r="I62" s="7"/>
      <c r="J62" s="7"/>
      <c r="K62" s="7"/>
      <c r="L62" s="7"/>
      <c r="M62" s="7"/>
      <c r="N62" s="7"/>
      <c r="O62" s="7"/>
      <c r="P62" s="7"/>
    </row>
    <row r="63" spans="1:16" ht="15.75" customHeight="1">
      <c r="A63" s="24"/>
      <c r="B63" s="7"/>
      <c r="C63" s="7"/>
      <c r="D63" s="7"/>
      <c r="E63" s="7"/>
      <c r="F63" s="33"/>
      <c r="G63" s="7"/>
      <c r="H63" s="7"/>
      <c r="I63" s="7"/>
      <c r="J63" s="7"/>
      <c r="K63" s="7"/>
      <c r="L63" s="7"/>
      <c r="M63" s="7"/>
      <c r="N63" s="7"/>
      <c r="O63" s="7"/>
      <c r="P63" s="7"/>
    </row>
    <row r="64" spans="1:16" ht="15.75" customHeight="1">
      <c r="A64" s="24"/>
      <c r="B64" s="7"/>
      <c r="C64" s="7"/>
      <c r="D64" s="7"/>
      <c r="E64" s="7"/>
      <c r="F64" s="33"/>
      <c r="G64" s="7"/>
      <c r="H64" s="7"/>
      <c r="I64" s="7"/>
      <c r="J64" s="7"/>
      <c r="K64" s="7"/>
      <c r="L64" s="7"/>
      <c r="M64" s="7"/>
      <c r="N64" s="7"/>
      <c r="O64" s="7"/>
      <c r="P64" s="7"/>
    </row>
    <row r="65" spans="1:16" ht="15.75" customHeight="1">
      <c r="A65" s="24"/>
      <c r="B65" s="7"/>
      <c r="C65" s="7"/>
      <c r="D65" s="7"/>
      <c r="E65" s="7"/>
      <c r="F65" s="33"/>
      <c r="G65" s="7"/>
      <c r="H65" s="7"/>
      <c r="I65" s="7"/>
      <c r="J65" s="7"/>
      <c r="K65" s="7"/>
      <c r="L65" s="7"/>
      <c r="M65" s="7"/>
      <c r="N65" s="7"/>
      <c r="O65" s="7"/>
      <c r="P65" s="7"/>
    </row>
    <row r="66" spans="1:16" ht="15.75" customHeight="1">
      <c r="A66" s="24"/>
      <c r="B66" s="7"/>
      <c r="C66" s="7"/>
      <c r="D66" s="7"/>
      <c r="E66" s="7"/>
      <c r="F66" s="33"/>
      <c r="G66" s="7"/>
      <c r="H66" s="7"/>
      <c r="I66" s="7"/>
      <c r="J66" s="7"/>
      <c r="K66" s="7"/>
      <c r="L66" s="7"/>
      <c r="M66" s="7"/>
      <c r="N66" s="7"/>
      <c r="O66" s="7"/>
      <c r="P66" s="7"/>
    </row>
    <row r="67" spans="1:16" ht="15.75" customHeight="1">
      <c r="A67" s="24"/>
      <c r="B67" s="7"/>
      <c r="C67" s="7"/>
      <c r="D67" s="7"/>
      <c r="E67" s="7"/>
      <c r="F67" s="33"/>
      <c r="G67" s="7"/>
      <c r="H67" s="7"/>
      <c r="I67" s="7"/>
      <c r="J67" s="7"/>
      <c r="K67" s="7"/>
      <c r="L67" s="7"/>
      <c r="M67" s="7"/>
      <c r="N67" s="7"/>
      <c r="O67" s="7"/>
      <c r="P67" s="7"/>
    </row>
    <row r="68" spans="1:16" ht="15.75" customHeight="1">
      <c r="A68" s="24"/>
      <c r="B68" s="7"/>
      <c r="C68" s="7"/>
      <c r="D68" s="7"/>
      <c r="E68" s="7"/>
      <c r="F68" s="33"/>
      <c r="G68" s="7"/>
      <c r="H68" s="7"/>
      <c r="I68" s="7"/>
      <c r="J68" s="7"/>
      <c r="K68" s="7"/>
      <c r="L68" s="7"/>
      <c r="M68" s="7"/>
      <c r="N68" s="7"/>
      <c r="O68" s="7"/>
      <c r="P68" s="7"/>
    </row>
    <row r="69" spans="1:16" ht="15.75" customHeight="1">
      <c r="A69" s="24"/>
      <c r="B69" s="7"/>
      <c r="C69" s="7"/>
      <c r="D69" s="7"/>
      <c r="E69" s="7"/>
      <c r="F69" s="33"/>
      <c r="G69" s="7"/>
      <c r="H69" s="7"/>
      <c r="I69" s="7"/>
      <c r="J69" s="7"/>
      <c r="K69" s="7"/>
      <c r="L69" s="7"/>
      <c r="M69" s="7"/>
      <c r="N69" s="7"/>
      <c r="O69" s="7"/>
      <c r="P69" s="7"/>
    </row>
    <row r="70" spans="1:16" ht="15.75" customHeight="1">
      <c r="A70" s="24"/>
      <c r="B70" s="7"/>
      <c r="C70" s="7"/>
      <c r="D70" s="7"/>
      <c r="E70" s="7"/>
      <c r="F70" s="33"/>
      <c r="G70" s="7"/>
      <c r="H70" s="7"/>
      <c r="I70" s="7"/>
      <c r="J70" s="7"/>
      <c r="K70" s="7"/>
      <c r="L70" s="7"/>
      <c r="M70" s="7"/>
      <c r="N70" s="7"/>
      <c r="O70" s="7"/>
      <c r="P70" s="7"/>
    </row>
    <row r="71" spans="1:16" ht="15.75" customHeight="1">
      <c r="A71" s="24"/>
      <c r="B71" s="7"/>
      <c r="C71" s="7"/>
      <c r="D71" s="7"/>
      <c r="E71" s="7"/>
      <c r="F71" s="33"/>
      <c r="G71" s="7"/>
      <c r="H71" s="7"/>
      <c r="I71" s="7"/>
      <c r="J71" s="7"/>
      <c r="K71" s="7"/>
      <c r="L71" s="7"/>
      <c r="M71" s="7"/>
      <c r="N71" s="7"/>
      <c r="O71" s="7"/>
      <c r="P71" s="7"/>
    </row>
    <row r="72" spans="1:16" ht="15.75" customHeight="1">
      <c r="A72" s="24"/>
      <c r="B72" s="7"/>
      <c r="C72" s="7"/>
      <c r="D72" s="7"/>
      <c r="E72" s="7"/>
      <c r="F72" s="33"/>
      <c r="G72" s="7"/>
      <c r="H72" s="7"/>
      <c r="I72" s="7"/>
      <c r="J72" s="7"/>
      <c r="K72" s="7"/>
      <c r="L72" s="7"/>
      <c r="M72" s="7"/>
      <c r="N72" s="7"/>
      <c r="O72" s="7"/>
      <c r="P72" s="7"/>
    </row>
    <row r="73" spans="1:16" ht="15.75" customHeight="1">
      <c r="A73" s="24"/>
      <c r="B73" s="7"/>
      <c r="C73" s="7"/>
      <c r="D73" s="7"/>
      <c r="E73" s="7"/>
      <c r="F73" s="33"/>
      <c r="G73" s="7"/>
      <c r="H73" s="7"/>
      <c r="I73" s="7"/>
      <c r="J73" s="7"/>
      <c r="K73" s="7"/>
      <c r="L73" s="7"/>
      <c r="M73" s="7"/>
      <c r="N73" s="7"/>
      <c r="O73" s="7"/>
      <c r="P73" s="7"/>
    </row>
    <row r="74" spans="1:16" ht="15.75" customHeight="1">
      <c r="A74" s="24"/>
      <c r="B74" s="7"/>
      <c r="C74" s="7"/>
      <c r="D74" s="7"/>
      <c r="E74" s="7"/>
      <c r="F74" s="33"/>
      <c r="G74" s="7"/>
      <c r="H74" s="7"/>
      <c r="I74" s="7"/>
      <c r="J74" s="7"/>
      <c r="K74" s="7"/>
      <c r="L74" s="7"/>
      <c r="M74" s="7"/>
      <c r="N74" s="7"/>
      <c r="O74" s="7"/>
      <c r="P74" s="7"/>
    </row>
    <row r="75" spans="1:16" ht="15.75" customHeight="1">
      <c r="A75" s="24"/>
      <c r="B75" s="7"/>
      <c r="C75" s="7"/>
      <c r="D75" s="7"/>
      <c r="E75" s="7"/>
      <c r="F75" s="33"/>
      <c r="G75" s="7"/>
      <c r="H75" s="7"/>
      <c r="I75" s="7"/>
      <c r="J75" s="7"/>
      <c r="K75" s="7"/>
      <c r="L75" s="7"/>
      <c r="M75" s="7"/>
      <c r="N75" s="7"/>
      <c r="O75" s="7"/>
      <c r="P75" s="7"/>
    </row>
    <row r="76" spans="1:16" ht="15.75" customHeight="1">
      <c r="A76" s="24"/>
      <c r="B76" s="7"/>
      <c r="C76" s="7"/>
      <c r="D76" s="7"/>
      <c r="E76" s="7"/>
      <c r="F76" s="33"/>
      <c r="G76" s="7"/>
      <c r="H76" s="7"/>
      <c r="I76" s="7"/>
      <c r="J76" s="7"/>
      <c r="K76" s="7"/>
      <c r="L76" s="7"/>
      <c r="M76" s="7"/>
      <c r="N76" s="7"/>
      <c r="O76" s="7"/>
      <c r="P76" s="7"/>
    </row>
    <row r="77" spans="1:16" ht="15.75" customHeight="1">
      <c r="A77" s="24"/>
      <c r="B77" s="7"/>
      <c r="C77" s="7"/>
      <c r="D77" s="7"/>
      <c r="E77" s="7"/>
      <c r="F77" s="33"/>
      <c r="G77" s="7"/>
      <c r="H77" s="7"/>
      <c r="I77" s="7"/>
      <c r="J77" s="7"/>
      <c r="K77" s="7"/>
      <c r="L77" s="7"/>
      <c r="M77" s="7"/>
      <c r="N77" s="7"/>
      <c r="O77" s="7"/>
      <c r="P77" s="7"/>
    </row>
    <row r="78" spans="1:16" ht="15.75" customHeight="1">
      <c r="A78" s="24"/>
      <c r="B78" s="7"/>
      <c r="C78" s="7"/>
      <c r="D78" s="7"/>
      <c r="E78" s="7"/>
      <c r="F78" s="33"/>
      <c r="G78" s="7"/>
      <c r="H78" s="7"/>
      <c r="I78" s="7"/>
      <c r="J78" s="7"/>
      <c r="K78" s="7"/>
      <c r="L78" s="7"/>
      <c r="M78" s="7"/>
      <c r="N78" s="7"/>
      <c r="O78" s="7"/>
      <c r="P78" s="7"/>
    </row>
    <row r="79" spans="1:16" ht="15.75" customHeight="1">
      <c r="A79" s="24"/>
      <c r="B79" s="7"/>
      <c r="C79" s="7"/>
      <c r="D79" s="7"/>
      <c r="E79" s="7"/>
      <c r="F79" s="33"/>
      <c r="G79" s="7"/>
      <c r="H79" s="7"/>
      <c r="I79" s="7"/>
      <c r="J79" s="7"/>
      <c r="K79" s="7"/>
      <c r="L79" s="7"/>
      <c r="M79" s="7"/>
      <c r="N79" s="7"/>
      <c r="O79" s="7"/>
      <c r="P79" s="7"/>
    </row>
    <row r="80" spans="1:16" ht="15.75" customHeight="1">
      <c r="A80" s="24"/>
      <c r="B80" s="7"/>
      <c r="C80" s="7"/>
      <c r="D80" s="7"/>
      <c r="E80" s="7"/>
      <c r="F80" s="33"/>
      <c r="G80" s="7"/>
      <c r="H80" s="7"/>
      <c r="I80" s="7"/>
      <c r="J80" s="7"/>
      <c r="K80" s="7"/>
      <c r="L80" s="7"/>
      <c r="M80" s="7"/>
      <c r="N80" s="7"/>
      <c r="O80" s="7"/>
      <c r="P80" s="7"/>
    </row>
    <row r="81" spans="1:16" ht="15.75" customHeight="1">
      <c r="A81" s="24"/>
      <c r="B81" s="7"/>
      <c r="C81" s="7"/>
      <c r="D81" s="7"/>
      <c r="E81" s="7"/>
      <c r="F81" s="33"/>
      <c r="G81" s="7"/>
      <c r="H81" s="7"/>
      <c r="I81" s="7"/>
      <c r="J81" s="7"/>
      <c r="K81" s="7"/>
      <c r="L81" s="7"/>
      <c r="M81" s="7"/>
      <c r="N81" s="7"/>
      <c r="O81" s="7"/>
      <c r="P81" s="7"/>
    </row>
    <row r="82" spans="1:16" ht="15.75" customHeight="1">
      <c r="A82" s="24"/>
      <c r="B82" s="7"/>
      <c r="C82" s="7"/>
      <c r="D82" s="7"/>
      <c r="E82" s="7"/>
      <c r="F82" s="33"/>
      <c r="G82" s="7"/>
      <c r="H82" s="7"/>
      <c r="I82" s="7"/>
      <c r="J82" s="7"/>
      <c r="K82" s="7"/>
      <c r="L82" s="7"/>
      <c r="M82" s="7"/>
      <c r="N82" s="7"/>
      <c r="O82" s="7"/>
      <c r="P82" s="7"/>
    </row>
    <row r="83" spans="1:16" ht="15.75" customHeight="1">
      <c r="A83" s="24"/>
      <c r="B83" s="7"/>
      <c r="C83" s="7"/>
      <c r="D83" s="7"/>
      <c r="E83" s="7"/>
      <c r="F83" s="33"/>
      <c r="G83" s="7"/>
      <c r="H83" s="7"/>
      <c r="I83" s="7"/>
      <c r="J83" s="7"/>
      <c r="K83" s="7"/>
      <c r="L83" s="7"/>
      <c r="M83" s="7"/>
      <c r="N83" s="7"/>
      <c r="O83" s="7"/>
      <c r="P83" s="7"/>
    </row>
    <row r="84" spans="1:16" ht="15.75" customHeight="1">
      <c r="A84" s="24"/>
      <c r="B84" s="7"/>
      <c r="C84" s="7"/>
      <c r="D84" s="7"/>
      <c r="E84" s="7"/>
      <c r="F84" s="33"/>
      <c r="G84" s="7"/>
      <c r="H84" s="7"/>
      <c r="I84" s="7"/>
      <c r="J84" s="7"/>
      <c r="K84" s="7"/>
      <c r="L84" s="7"/>
      <c r="M84" s="7"/>
      <c r="N84" s="7"/>
      <c r="O84" s="7"/>
      <c r="P84" s="7"/>
    </row>
    <row r="85" spans="1:16" ht="15.75" customHeight="1">
      <c r="A85" s="24"/>
      <c r="B85" s="7"/>
      <c r="C85" s="7"/>
      <c r="D85" s="7"/>
      <c r="E85" s="7"/>
      <c r="F85" s="33"/>
      <c r="G85" s="7"/>
      <c r="H85" s="7"/>
      <c r="I85" s="7"/>
      <c r="J85" s="7"/>
      <c r="K85" s="7"/>
      <c r="L85" s="7"/>
      <c r="M85" s="7"/>
      <c r="N85" s="7"/>
      <c r="O85" s="7"/>
      <c r="P85" s="7"/>
    </row>
    <row r="86" spans="1:16" ht="15.75" customHeight="1">
      <c r="A86" s="24"/>
      <c r="B86" s="7"/>
      <c r="C86" s="7"/>
      <c r="D86" s="7"/>
      <c r="E86" s="7"/>
      <c r="F86" s="33"/>
      <c r="G86" s="7"/>
      <c r="H86" s="7"/>
      <c r="I86" s="7"/>
      <c r="J86" s="7"/>
      <c r="K86" s="7"/>
      <c r="L86" s="7"/>
      <c r="M86" s="7"/>
      <c r="N86" s="7"/>
      <c r="O86" s="7"/>
      <c r="P86" s="7"/>
    </row>
    <row r="87" spans="1:16" ht="15.75" customHeight="1">
      <c r="A87" s="24"/>
      <c r="B87" s="7"/>
      <c r="C87" s="7"/>
      <c r="D87" s="7"/>
      <c r="E87" s="7"/>
      <c r="F87" s="33"/>
      <c r="G87" s="7"/>
      <c r="H87" s="7"/>
      <c r="I87" s="7"/>
      <c r="J87" s="7"/>
      <c r="K87" s="7"/>
      <c r="L87" s="7"/>
      <c r="M87" s="7"/>
      <c r="N87" s="7"/>
      <c r="O87" s="7"/>
      <c r="P87" s="7"/>
    </row>
    <row r="88" spans="1:16" ht="15.75" customHeight="1">
      <c r="A88" s="24"/>
      <c r="B88" s="7"/>
      <c r="C88" s="7"/>
      <c r="D88" s="7"/>
      <c r="E88" s="7"/>
      <c r="F88" s="33"/>
      <c r="G88" s="7"/>
      <c r="H88" s="7"/>
      <c r="I88" s="7"/>
      <c r="J88" s="7"/>
      <c r="K88" s="7"/>
      <c r="L88" s="7"/>
      <c r="M88" s="7"/>
      <c r="N88" s="7"/>
      <c r="O88" s="7"/>
      <c r="P88" s="7"/>
    </row>
    <row r="89" spans="1:16" ht="15.75" customHeight="1">
      <c r="A89" s="24"/>
      <c r="B89" s="7"/>
      <c r="C89" s="7"/>
      <c r="D89" s="7"/>
      <c r="E89" s="7"/>
      <c r="F89" s="33"/>
      <c r="G89" s="7"/>
      <c r="H89" s="7"/>
      <c r="I89" s="7"/>
      <c r="J89" s="7"/>
      <c r="K89" s="7"/>
      <c r="L89" s="7"/>
      <c r="M89" s="7"/>
      <c r="N89" s="7"/>
      <c r="O89" s="7"/>
      <c r="P89" s="7"/>
    </row>
    <row r="90" spans="1:16" ht="15.75" customHeight="1">
      <c r="A90" s="24"/>
      <c r="B90" s="7"/>
      <c r="C90" s="7"/>
      <c r="D90" s="7"/>
      <c r="E90" s="7"/>
      <c r="F90" s="33"/>
      <c r="G90" s="7"/>
      <c r="H90" s="7"/>
      <c r="I90" s="7"/>
      <c r="J90" s="7"/>
      <c r="K90" s="7"/>
      <c r="L90" s="7"/>
      <c r="M90" s="7"/>
      <c r="N90" s="7"/>
      <c r="O90" s="7"/>
      <c r="P90" s="7"/>
    </row>
    <row r="91" spans="1:16" ht="15.75" customHeight="1">
      <c r="A91" s="24"/>
      <c r="B91" s="7"/>
      <c r="C91" s="7"/>
      <c r="D91" s="7"/>
      <c r="E91" s="7"/>
      <c r="F91" s="33"/>
      <c r="G91" s="7"/>
      <c r="H91" s="7"/>
      <c r="I91" s="7"/>
      <c r="J91" s="7"/>
      <c r="K91" s="7"/>
      <c r="L91" s="7"/>
      <c r="M91" s="7"/>
      <c r="N91" s="7"/>
      <c r="O91" s="7"/>
      <c r="P91" s="7"/>
    </row>
    <row r="92" spans="1:16" ht="15.75" customHeight="1">
      <c r="A92" s="24"/>
      <c r="B92" s="7"/>
      <c r="C92" s="7"/>
      <c r="D92" s="7"/>
      <c r="E92" s="7"/>
      <c r="F92" s="33"/>
      <c r="G92" s="7"/>
      <c r="H92" s="7"/>
      <c r="I92" s="7"/>
      <c r="J92" s="7"/>
      <c r="K92" s="7"/>
      <c r="L92" s="7"/>
      <c r="M92" s="7"/>
      <c r="N92" s="7"/>
      <c r="O92" s="7"/>
      <c r="P92" s="7"/>
    </row>
    <row r="93" spans="1:16" ht="15.75" customHeight="1">
      <c r="A93" s="24"/>
      <c r="B93" s="7"/>
      <c r="C93" s="7"/>
      <c r="D93" s="7"/>
      <c r="E93" s="7"/>
      <c r="F93" s="33"/>
      <c r="G93" s="7"/>
      <c r="H93" s="7"/>
      <c r="I93" s="7"/>
      <c r="J93" s="7"/>
      <c r="K93" s="7"/>
      <c r="L93" s="7"/>
      <c r="M93" s="7"/>
      <c r="N93" s="7"/>
      <c r="O93" s="7"/>
      <c r="P93" s="7"/>
    </row>
    <row r="94" spans="1:16" ht="15.75" customHeight="1">
      <c r="A94" s="24"/>
      <c r="B94" s="7"/>
      <c r="C94" s="7"/>
      <c r="D94" s="7"/>
      <c r="E94" s="7"/>
      <c r="F94" s="33"/>
      <c r="G94" s="7"/>
      <c r="H94" s="7"/>
      <c r="I94" s="7"/>
      <c r="J94" s="7"/>
      <c r="K94" s="7"/>
      <c r="L94" s="7"/>
      <c r="M94" s="7"/>
      <c r="N94" s="7"/>
      <c r="O94" s="7"/>
      <c r="P94" s="7"/>
    </row>
    <row r="95" spans="1:16" ht="15.75" customHeight="1">
      <c r="A95" s="24"/>
      <c r="B95" s="7"/>
      <c r="C95" s="7"/>
      <c r="D95" s="7"/>
      <c r="E95" s="7"/>
      <c r="F95" s="33"/>
      <c r="G95" s="7"/>
      <c r="H95" s="7"/>
      <c r="I95" s="7"/>
      <c r="J95" s="7"/>
      <c r="K95" s="7"/>
      <c r="L95" s="7"/>
      <c r="M95" s="7"/>
      <c r="N95" s="7"/>
      <c r="O95" s="7"/>
      <c r="P95" s="7"/>
    </row>
    <row r="96" spans="1:16" ht="15.75" customHeight="1">
      <c r="A96" s="24"/>
      <c r="B96" s="7"/>
      <c r="C96" s="7"/>
      <c r="D96" s="7"/>
      <c r="E96" s="7"/>
      <c r="F96" s="33"/>
      <c r="G96" s="7"/>
      <c r="H96" s="7"/>
      <c r="I96" s="7"/>
      <c r="J96" s="7"/>
      <c r="K96" s="7"/>
      <c r="L96" s="7"/>
      <c r="M96" s="7"/>
      <c r="N96" s="7"/>
      <c r="O96" s="7"/>
      <c r="P96" s="7"/>
    </row>
    <row r="97" spans="1:16" ht="15.75" customHeight="1">
      <c r="A97" s="24"/>
      <c r="B97" s="7"/>
      <c r="C97" s="7"/>
      <c r="D97" s="7"/>
      <c r="E97" s="7"/>
      <c r="F97" s="33"/>
      <c r="G97" s="7"/>
      <c r="H97" s="7"/>
      <c r="I97" s="7"/>
      <c r="J97" s="7"/>
      <c r="K97" s="7"/>
      <c r="L97" s="7"/>
      <c r="M97" s="7"/>
      <c r="N97" s="7"/>
      <c r="O97" s="7"/>
      <c r="P97" s="7"/>
    </row>
    <row r="98" spans="1:16" ht="15.75" customHeight="1">
      <c r="A98" s="24"/>
      <c r="B98" s="7"/>
      <c r="C98" s="7"/>
      <c r="D98" s="7"/>
      <c r="E98" s="7"/>
      <c r="F98" s="33"/>
      <c r="G98" s="7"/>
      <c r="H98" s="7"/>
      <c r="I98" s="7"/>
      <c r="J98" s="7"/>
      <c r="K98" s="7"/>
      <c r="L98" s="7"/>
      <c r="M98" s="7"/>
      <c r="N98" s="7"/>
      <c r="O98" s="7"/>
      <c r="P98" s="7"/>
    </row>
    <row r="99" spans="1:16" ht="15.75" customHeight="1">
      <c r="A99" s="24"/>
      <c r="B99" s="7"/>
      <c r="C99" s="7"/>
      <c r="D99" s="7"/>
      <c r="E99" s="7"/>
      <c r="F99" s="33"/>
      <c r="G99" s="7"/>
      <c r="H99" s="7"/>
      <c r="I99" s="7"/>
      <c r="J99" s="7"/>
      <c r="K99" s="7"/>
      <c r="L99" s="7"/>
      <c r="M99" s="7"/>
      <c r="N99" s="7"/>
      <c r="O99" s="7"/>
      <c r="P99" s="7"/>
    </row>
    <row r="100" spans="1:16" ht="15.75" customHeight="1">
      <c r="A100" s="24"/>
      <c r="B100" s="7"/>
      <c r="C100" s="7"/>
      <c r="D100" s="7"/>
      <c r="E100" s="7"/>
      <c r="F100" s="33"/>
      <c r="G100" s="7"/>
      <c r="H100" s="7"/>
      <c r="I100" s="7"/>
      <c r="J100" s="7"/>
      <c r="K100" s="7"/>
      <c r="L100" s="7"/>
      <c r="M100" s="7"/>
      <c r="N100" s="7"/>
      <c r="O100" s="7"/>
      <c r="P100" s="7"/>
    </row>
    <row r="101" spans="1:16" ht="15.75" customHeight="1">
      <c r="A101" s="24"/>
      <c r="B101" s="7"/>
      <c r="C101" s="7"/>
      <c r="D101" s="7"/>
      <c r="E101" s="7"/>
      <c r="F101" s="33"/>
      <c r="G101" s="7"/>
      <c r="H101" s="7"/>
      <c r="I101" s="7"/>
      <c r="J101" s="7"/>
      <c r="K101" s="7"/>
      <c r="L101" s="7"/>
      <c r="M101" s="7"/>
      <c r="N101" s="7"/>
      <c r="O101" s="7"/>
      <c r="P101" s="7"/>
    </row>
    <row r="102" spans="1:16" ht="15.75" customHeight="1">
      <c r="A102" s="24"/>
      <c r="B102" s="7"/>
      <c r="C102" s="7"/>
      <c r="D102" s="7"/>
      <c r="E102" s="7"/>
      <c r="F102" s="33"/>
      <c r="G102" s="7"/>
      <c r="H102" s="7"/>
      <c r="I102" s="7"/>
      <c r="J102" s="7"/>
      <c r="K102" s="7"/>
      <c r="L102" s="7"/>
      <c r="M102" s="7"/>
      <c r="N102" s="7"/>
      <c r="O102" s="7"/>
      <c r="P102" s="7"/>
    </row>
    <row r="103" spans="1:16" ht="15.75" customHeight="1">
      <c r="A103" s="24"/>
      <c r="B103" s="7"/>
      <c r="C103" s="7"/>
      <c r="D103" s="7"/>
      <c r="E103" s="7"/>
      <c r="F103" s="33"/>
      <c r="G103" s="7"/>
      <c r="H103" s="7"/>
      <c r="I103" s="7"/>
      <c r="J103" s="7"/>
      <c r="K103" s="7"/>
      <c r="L103" s="7"/>
      <c r="M103" s="7"/>
      <c r="N103" s="7"/>
      <c r="O103" s="7"/>
      <c r="P103" s="7"/>
    </row>
    <row r="104" spans="1:16" ht="15.75" customHeight="1">
      <c r="A104" s="24"/>
      <c r="B104" s="7"/>
      <c r="C104" s="7"/>
      <c r="D104" s="7"/>
      <c r="E104" s="7"/>
      <c r="F104" s="33"/>
      <c r="G104" s="7"/>
      <c r="H104" s="7"/>
      <c r="I104" s="7"/>
      <c r="J104" s="7"/>
      <c r="K104" s="7"/>
      <c r="L104" s="7"/>
      <c r="M104" s="7"/>
      <c r="N104" s="7"/>
      <c r="O104" s="7"/>
      <c r="P104" s="7"/>
    </row>
    <row r="105" spans="1:16" ht="15.75" customHeight="1">
      <c r="A105" s="24"/>
      <c r="B105" s="7"/>
      <c r="C105" s="7"/>
      <c r="D105" s="7"/>
      <c r="E105" s="7"/>
      <c r="F105" s="33"/>
      <c r="G105" s="7"/>
      <c r="H105" s="7"/>
      <c r="I105" s="7"/>
      <c r="J105" s="7"/>
      <c r="K105" s="7"/>
      <c r="L105" s="7"/>
      <c r="M105" s="7"/>
      <c r="N105" s="7"/>
      <c r="O105" s="7"/>
      <c r="P105" s="7"/>
    </row>
    <row r="106" spans="1:16" ht="15.75" customHeight="1">
      <c r="A106" s="24"/>
      <c r="B106" s="7"/>
      <c r="C106" s="7"/>
      <c r="D106" s="7"/>
      <c r="E106" s="7"/>
      <c r="F106" s="33"/>
      <c r="G106" s="7"/>
      <c r="H106" s="7"/>
      <c r="I106" s="7"/>
      <c r="J106" s="7"/>
      <c r="K106" s="7"/>
      <c r="L106" s="7"/>
      <c r="M106" s="7"/>
      <c r="N106" s="7"/>
      <c r="O106" s="7"/>
      <c r="P106" s="7"/>
    </row>
    <row r="107" spans="1:16" ht="15.75" customHeight="1">
      <c r="A107" s="24"/>
      <c r="B107" s="7"/>
      <c r="C107" s="7"/>
      <c r="D107" s="7"/>
      <c r="E107" s="7"/>
      <c r="F107" s="33"/>
      <c r="G107" s="7"/>
      <c r="H107" s="7"/>
      <c r="I107" s="7"/>
      <c r="J107" s="7"/>
      <c r="K107" s="7"/>
      <c r="L107" s="7"/>
      <c r="M107" s="7"/>
      <c r="N107" s="7"/>
      <c r="O107" s="7"/>
      <c r="P107" s="7"/>
    </row>
    <row r="108" spans="1:16" ht="15.75" customHeight="1">
      <c r="A108" s="24"/>
      <c r="B108" s="7"/>
      <c r="C108" s="7"/>
      <c r="D108" s="7"/>
      <c r="E108" s="7"/>
      <c r="F108" s="33"/>
      <c r="G108" s="7"/>
      <c r="H108" s="7"/>
      <c r="I108" s="7"/>
      <c r="J108" s="7"/>
      <c r="K108" s="7"/>
      <c r="L108" s="7"/>
      <c r="M108" s="7"/>
      <c r="N108" s="7"/>
      <c r="O108" s="7"/>
      <c r="P108" s="7"/>
    </row>
    <row r="109" spans="1:16" ht="15.75" customHeight="1">
      <c r="A109" s="24"/>
      <c r="B109" s="7"/>
      <c r="C109" s="7"/>
      <c r="D109" s="7"/>
      <c r="E109" s="7"/>
      <c r="F109" s="33"/>
      <c r="G109" s="7"/>
      <c r="H109" s="7"/>
      <c r="I109" s="7"/>
      <c r="J109" s="7"/>
      <c r="K109" s="7"/>
      <c r="L109" s="7"/>
      <c r="M109" s="7"/>
      <c r="N109" s="7"/>
      <c r="O109" s="7"/>
      <c r="P109" s="7"/>
    </row>
    <row r="110" spans="1:16" ht="15.75" customHeight="1">
      <c r="A110" s="24"/>
      <c r="B110" s="7"/>
      <c r="C110" s="7"/>
      <c r="D110" s="7"/>
      <c r="E110" s="7"/>
      <c r="F110" s="33"/>
      <c r="G110" s="7"/>
      <c r="H110" s="7"/>
      <c r="I110" s="7"/>
      <c r="J110" s="7"/>
      <c r="K110" s="7"/>
      <c r="L110" s="7"/>
      <c r="M110" s="7"/>
      <c r="N110" s="7"/>
      <c r="O110" s="7"/>
      <c r="P110" s="7"/>
    </row>
    <row r="111" spans="1:16" ht="15.75" customHeight="1">
      <c r="A111" s="24"/>
      <c r="B111" s="7"/>
      <c r="C111" s="7"/>
      <c r="D111" s="7"/>
      <c r="E111" s="7"/>
      <c r="F111" s="33"/>
      <c r="G111" s="7"/>
      <c r="H111" s="7"/>
      <c r="I111" s="7"/>
      <c r="J111" s="7"/>
      <c r="K111" s="7"/>
      <c r="L111" s="7"/>
      <c r="M111" s="7"/>
      <c r="N111" s="7"/>
      <c r="O111" s="7"/>
      <c r="P111" s="7"/>
    </row>
    <row r="112" spans="1:16" ht="15.75" customHeight="1">
      <c r="A112" s="24"/>
      <c r="B112" s="7"/>
      <c r="C112" s="7"/>
      <c r="D112" s="7"/>
      <c r="E112" s="7"/>
      <c r="F112" s="33"/>
      <c r="G112" s="7"/>
      <c r="H112" s="7"/>
      <c r="I112" s="7"/>
      <c r="J112" s="7"/>
      <c r="K112" s="7"/>
      <c r="L112" s="7"/>
      <c r="M112" s="7"/>
      <c r="N112" s="7"/>
      <c r="O112" s="7"/>
      <c r="P112" s="7"/>
    </row>
    <row r="113" spans="1:16" ht="15.75" customHeight="1">
      <c r="A113" s="24"/>
      <c r="B113" s="7"/>
      <c r="C113" s="7"/>
      <c r="D113" s="7"/>
      <c r="E113" s="7"/>
      <c r="F113" s="33"/>
      <c r="G113" s="7"/>
      <c r="H113" s="7"/>
      <c r="I113" s="7"/>
      <c r="J113" s="7"/>
      <c r="K113" s="7"/>
      <c r="L113" s="7"/>
      <c r="M113" s="7"/>
      <c r="N113" s="7"/>
      <c r="O113" s="7"/>
      <c r="P113" s="7"/>
    </row>
    <row r="114" spans="1:16" ht="15.75" customHeight="1">
      <c r="A114" s="24"/>
      <c r="B114" s="7"/>
      <c r="C114" s="7"/>
      <c r="D114" s="7"/>
      <c r="E114" s="7"/>
      <c r="F114" s="33"/>
      <c r="G114" s="7"/>
      <c r="H114" s="7"/>
      <c r="I114" s="7"/>
      <c r="J114" s="7"/>
      <c r="K114" s="7"/>
      <c r="L114" s="7"/>
      <c r="M114" s="7"/>
      <c r="N114" s="7"/>
      <c r="O114" s="7"/>
      <c r="P114" s="7"/>
    </row>
    <row r="115" spans="1:16" ht="15.75" customHeight="1">
      <c r="A115" s="24"/>
      <c r="B115" s="7"/>
      <c r="C115" s="7"/>
      <c r="D115" s="7"/>
      <c r="E115" s="7"/>
      <c r="F115" s="33"/>
      <c r="G115" s="7"/>
      <c r="H115" s="7"/>
      <c r="I115" s="7"/>
      <c r="J115" s="7"/>
      <c r="K115" s="7"/>
      <c r="L115" s="7"/>
      <c r="M115" s="7"/>
      <c r="N115" s="7"/>
      <c r="O115" s="7"/>
      <c r="P115" s="7"/>
    </row>
    <row r="116" spans="1:16" ht="15.75" customHeight="1">
      <c r="A116" s="24"/>
      <c r="B116" s="7"/>
      <c r="C116" s="7"/>
      <c r="D116" s="7"/>
      <c r="E116" s="7"/>
      <c r="F116" s="33"/>
      <c r="G116" s="7"/>
      <c r="H116" s="7"/>
      <c r="I116" s="7"/>
      <c r="J116" s="7"/>
      <c r="K116" s="7"/>
      <c r="L116" s="7"/>
      <c r="M116" s="7"/>
      <c r="N116" s="7"/>
      <c r="O116" s="7"/>
      <c r="P116" s="7"/>
    </row>
    <row r="117" spans="1:16" ht="15.75" customHeight="1">
      <c r="A117" s="24"/>
      <c r="B117" s="7"/>
      <c r="C117" s="7"/>
      <c r="D117" s="7"/>
      <c r="E117" s="7"/>
      <c r="F117" s="33"/>
      <c r="G117" s="7"/>
      <c r="H117" s="7"/>
      <c r="I117" s="7"/>
      <c r="J117" s="7"/>
      <c r="K117" s="7"/>
      <c r="L117" s="7"/>
      <c r="M117" s="7"/>
      <c r="N117" s="7"/>
      <c r="O117" s="7"/>
      <c r="P117" s="7"/>
    </row>
    <row r="118" spans="1:16" ht="15.75" customHeight="1">
      <c r="A118" s="24"/>
      <c r="B118" s="7"/>
      <c r="C118" s="7"/>
      <c r="D118" s="7"/>
      <c r="E118" s="7"/>
      <c r="F118" s="33"/>
      <c r="G118" s="7"/>
      <c r="H118" s="7"/>
      <c r="I118" s="7"/>
      <c r="J118" s="7"/>
      <c r="K118" s="7"/>
      <c r="L118" s="7"/>
      <c r="M118" s="7"/>
      <c r="N118" s="7"/>
      <c r="O118" s="7"/>
      <c r="P118" s="7"/>
    </row>
    <row r="119" spans="1:16" ht="15.75" customHeight="1">
      <c r="A119" s="24"/>
      <c r="B119" s="7"/>
      <c r="C119" s="7"/>
      <c r="D119" s="7"/>
      <c r="E119" s="7"/>
      <c r="F119" s="33"/>
      <c r="G119" s="7"/>
      <c r="H119" s="7"/>
      <c r="I119" s="7"/>
      <c r="J119" s="7"/>
      <c r="K119" s="7"/>
      <c r="L119" s="7"/>
      <c r="M119" s="7"/>
      <c r="N119" s="7"/>
      <c r="O119" s="7"/>
      <c r="P119" s="7"/>
    </row>
    <row r="120" spans="1:16" ht="15.75" customHeight="1">
      <c r="A120" s="24"/>
      <c r="B120" s="7"/>
      <c r="C120" s="7"/>
      <c r="D120" s="7"/>
      <c r="E120" s="7"/>
      <c r="F120" s="33"/>
      <c r="G120" s="7"/>
      <c r="H120" s="7"/>
      <c r="I120" s="7"/>
      <c r="J120" s="7"/>
      <c r="K120" s="7"/>
      <c r="L120" s="7"/>
      <c r="M120" s="7"/>
      <c r="N120" s="7"/>
      <c r="O120" s="7"/>
      <c r="P120" s="7"/>
    </row>
    <row r="121" spans="1:16" ht="15.75" customHeight="1">
      <c r="A121" s="24"/>
      <c r="B121" s="7"/>
      <c r="C121" s="7"/>
      <c r="D121" s="7"/>
      <c r="E121" s="7"/>
      <c r="F121" s="33"/>
      <c r="G121" s="7"/>
      <c r="H121" s="7"/>
      <c r="I121" s="7"/>
      <c r="J121" s="7"/>
      <c r="K121" s="7"/>
      <c r="L121" s="7"/>
      <c r="M121" s="7"/>
      <c r="N121" s="7"/>
      <c r="O121" s="7"/>
      <c r="P121" s="7"/>
    </row>
    <row r="122" spans="1:16" ht="15.75" customHeight="1">
      <c r="A122" s="24"/>
      <c r="B122" s="7"/>
      <c r="C122" s="7"/>
      <c r="D122" s="7"/>
      <c r="E122" s="7"/>
      <c r="F122" s="33"/>
      <c r="G122" s="7"/>
      <c r="H122" s="7"/>
      <c r="I122" s="7"/>
      <c r="J122" s="7"/>
      <c r="K122" s="7"/>
      <c r="L122" s="7"/>
      <c r="M122" s="7"/>
      <c r="N122" s="7"/>
      <c r="O122" s="7"/>
      <c r="P122" s="7"/>
    </row>
    <row r="123" spans="1:16" ht="15.75" customHeight="1">
      <c r="A123" s="24"/>
      <c r="B123" s="7"/>
      <c r="C123" s="7"/>
      <c r="D123" s="7"/>
      <c r="E123" s="7"/>
      <c r="F123" s="33"/>
      <c r="G123" s="7"/>
      <c r="H123" s="7"/>
      <c r="I123" s="7"/>
      <c r="J123" s="7"/>
      <c r="K123" s="7"/>
      <c r="L123" s="7"/>
      <c r="M123" s="7"/>
      <c r="N123" s="7"/>
      <c r="O123" s="7"/>
      <c r="P123" s="7"/>
    </row>
    <row r="124" spans="1:16" ht="15.75" customHeight="1">
      <c r="A124" s="24"/>
      <c r="B124" s="7"/>
      <c r="C124" s="7"/>
      <c r="D124" s="7"/>
      <c r="E124" s="7"/>
      <c r="F124" s="33"/>
      <c r="G124" s="7"/>
      <c r="H124" s="7"/>
      <c r="I124" s="7"/>
      <c r="J124" s="7"/>
      <c r="K124" s="7"/>
      <c r="L124" s="7"/>
      <c r="M124" s="7"/>
      <c r="N124" s="7"/>
      <c r="O124" s="7"/>
      <c r="P124" s="7"/>
    </row>
    <row r="125" spans="1:16" ht="15.75" customHeight="1">
      <c r="A125" s="24"/>
      <c r="B125" s="7"/>
      <c r="C125" s="7"/>
      <c r="D125" s="7"/>
      <c r="E125" s="7"/>
      <c r="F125" s="33"/>
      <c r="G125" s="7"/>
      <c r="H125" s="7"/>
      <c r="I125" s="7"/>
      <c r="J125" s="7"/>
      <c r="K125" s="7"/>
      <c r="L125" s="7"/>
      <c r="M125" s="7"/>
      <c r="N125" s="7"/>
      <c r="O125" s="7"/>
      <c r="P125" s="7"/>
    </row>
    <row r="126" spans="1:16" ht="15.75" customHeight="1">
      <c r="A126" s="24"/>
      <c r="B126" s="7"/>
      <c r="C126" s="7"/>
      <c r="D126" s="7"/>
      <c r="E126" s="7"/>
      <c r="F126" s="33"/>
      <c r="G126" s="7"/>
      <c r="H126" s="7"/>
      <c r="I126" s="7"/>
      <c r="J126" s="7"/>
      <c r="K126" s="7"/>
      <c r="L126" s="7"/>
      <c r="M126" s="7"/>
      <c r="N126" s="7"/>
      <c r="O126" s="7"/>
      <c r="P126" s="7"/>
    </row>
    <row r="127" spans="1:16" ht="15.75" customHeight="1">
      <c r="A127" s="24"/>
      <c r="B127" s="7"/>
      <c r="C127" s="7"/>
      <c r="D127" s="7"/>
      <c r="E127" s="7"/>
      <c r="F127" s="33"/>
      <c r="G127" s="7"/>
      <c r="H127" s="7"/>
      <c r="I127" s="7"/>
      <c r="J127" s="7"/>
      <c r="K127" s="7"/>
      <c r="L127" s="7"/>
      <c r="M127" s="7"/>
      <c r="N127" s="7"/>
      <c r="O127" s="7"/>
      <c r="P127" s="7"/>
    </row>
    <row r="128" spans="1:16" ht="15.75" customHeight="1">
      <c r="A128" s="24"/>
      <c r="B128" s="7"/>
      <c r="C128" s="7"/>
      <c r="D128" s="7"/>
      <c r="E128" s="7"/>
      <c r="F128" s="33"/>
      <c r="G128" s="7"/>
      <c r="H128" s="7"/>
      <c r="I128" s="7"/>
      <c r="J128" s="7"/>
      <c r="K128" s="7"/>
      <c r="L128" s="7"/>
      <c r="M128" s="7"/>
      <c r="N128" s="7"/>
      <c r="O128" s="7"/>
      <c r="P128" s="7"/>
    </row>
    <row r="129" spans="1:16" ht="15.75" customHeight="1">
      <c r="A129" s="24"/>
      <c r="B129" s="7"/>
      <c r="C129" s="7"/>
      <c r="D129" s="7"/>
      <c r="E129" s="7"/>
      <c r="F129" s="33"/>
      <c r="G129" s="7"/>
      <c r="H129" s="7"/>
      <c r="I129" s="7"/>
      <c r="J129" s="7"/>
      <c r="K129" s="7"/>
      <c r="L129" s="7"/>
      <c r="M129" s="7"/>
      <c r="N129" s="7"/>
      <c r="O129" s="7"/>
      <c r="P129" s="7"/>
    </row>
    <row r="130" spans="1:16" ht="15.75" customHeight="1">
      <c r="A130" s="24"/>
      <c r="B130" s="7"/>
      <c r="C130" s="7"/>
      <c r="D130" s="7"/>
      <c r="E130" s="7"/>
      <c r="F130" s="33"/>
      <c r="G130" s="7"/>
      <c r="H130" s="7"/>
      <c r="I130" s="7"/>
      <c r="J130" s="7"/>
      <c r="K130" s="7"/>
      <c r="L130" s="7"/>
      <c r="M130" s="7"/>
      <c r="N130" s="7"/>
      <c r="O130" s="7"/>
      <c r="P130" s="7"/>
    </row>
    <row r="131" spans="1:16" ht="15.75" customHeight="1">
      <c r="A131" s="24"/>
      <c r="B131" s="7"/>
      <c r="C131" s="7"/>
      <c r="D131" s="7"/>
      <c r="E131" s="7"/>
      <c r="F131" s="33"/>
      <c r="G131" s="7"/>
      <c r="H131" s="7"/>
      <c r="I131" s="7"/>
      <c r="J131" s="7"/>
      <c r="K131" s="7"/>
      <c r="L131" s="7"/>
      <c r="M131" s="7"/>
      <c r="N131" s="7"/>
      <c r="O131" s="7"/>
      <c r="P131" s="7"/>
    </row>
    <row r="132" spans="1:16" ht="15.75" customHeight="1">
      <c r="A132" s="24"/>
      <c r="B132" s="7"/>
      <c r="C132" s="7"/>
      <c r="D132" s="7"/>
      <c r="E132" s="7"/>
      <c r="F132" s="33"/>
      <c r="G132" s="7"/>
      <c r="H132" s="7"/>
      <c r="I132" s="7"/>
      <c r="J132" s="7"/>
      <c r="K132" s="7"/>
      <c r="L132" s="7"/>
      <c r="M132" s="7"/>
      <c r="N132" s="7"/>
      <c r="O132" s="7"/>
      <c r="P132" s="7"/>
    </row>
    <row r="133" spans="1:16" ht="15.75" customHeight="1">
      <c r="A133" s="24"/>
      <c r="B133" s="7"/>
      <c r="C133" s="7"/>
      <c r="D133" s="7"/>
      <c r="E133" s="7"/>
      <c r="F133" s="33"/>
      <c r="G133" s="7"/>
      <c r="H133" s="7"/>
      <c r="I133" s="7"/>
      <c r="J133" s="7"/>
      <c r="K133" s="7"/>
      <c r="L133" s="7"/>
      <c r="M133" s="7"/>
      <c r="N133" s="7"/>
      <c r="O133" s="7"/>
      <c r="P133" s="7"/>
    </row>
    <row r="134" spans="1:16" ht="15.75" customHeight="1">
      <c r="A134" s="24"/>
      <c r="B134" s="7"/>
      <c r="C134" s="7"/>
      <c r="D134" s="7"/>
      <c r="E134" s="7"/>
      <c r="F134" s="33"/>
      <c r="G134" s="7"/>
      <c r="H134" s="7"/>
      <c r="I134" s="7"/>
      <c r="J134" s="7"/>
      <c r="K134" s="7"/>
      <c r="L134" s="7"/>
      <c r="M134" s="7"/>
      <c r="N134" s="7"/>
      <c r="O134" s="7"/>
      <c r="P134" s="7"/>
    </row>
    <row r="135" spans="1:16" ht="15.75" customHeight="1">
      <c r="A135" s="24"/>
      <c r="B135" s="7"/>
      <c r="C135" s="7"/>
      <c r="D135" s="7"/>
      <c r="E135" s="7"/>
      <c r="F135" s="33"/>
      <c r="G135" s="7"/>
      <c r="H135" s="7"/>
      <c r="I135" s="7"/>
      <c r="J135" s="7"/>
      <c r="K135" s="7"/>
      <c r="L135" s="7"/>
      <c r="M135" s="7"/>
      <c r="N135" s="7"/>
      <c r="O135" s="7"/>
      <c r="P135" s="7"/>
    </row>
    <row r="136" spans="1:16" ht="15.75" customHeight="1">
      <c r="A136" s="24"/>
      <c r="B136" s="7"/>
      <c r="C136" s="7"/>
      <c r="D136" s="7"/>
      <c r="E136" s="7"/>
      <c r="F136" s="33"/>
      <c r="G136" s="7"/>
      <c r="H136" s="7"/>
      <c r="I136" s="7"/>
      <c r="J136" s="7"/>
      <c r="K136" s="7"/>
      <c r="L136" s="7"/>
      <c r="M136" s="7"/>
      <c r="N136" s="7"/>
      <c r="O136" s="7"/>
      <c r="P136" s="7"/>
    </row>
    <row r="137" spans="1:16" ht="15.75" customHeight="1">
      <c r="A137" s="24"/>
      <c r="B137" s="7"/>
      <c r="C137" s="7"/>
      <c r="D137" s="7"/>
      <c r="E137" s="7"/>
      <c r="F137" s="33"/>
      <c r="G137" s="7"/>
      <c r="H137" s="7"/>
      <c r="I137" s="7"/>
      <c r="J137" s="7"/>
      <c r="K137" s="7"/>
      <c r="L137" s="7"/>
      <c r="M137" s="7"/>
      <c r="N137" s="7"/>
      <c r="O137" s="7"/>
      <c r="P137" s="7"/>
    </row>
    <row r="138" spans="1:16" ht="15.75" customHeight="1">
      <c r="A138" s="24"/>
      <c r="B138" s="7"/>
      <c r="C138" s="7"/>
      <c r="D138" s="7"/>
      <c r="E138" s="7"/>
      <c r="F138" s="33"/>
      <c r="G138" s="7"/>
      <c r="H138" s="7"/>
      <c r="I138" s="7"/>
      <c r="J138" s="7"/>
      <c r="K138" s="7"/>
      <c r="L138" s="7"/>
      <c r="M138" s="7"/>
      <c r="N138" s="7"/>
      <c r="O138" s="7"/>
      <c r="P138" s="7"/>
    </row>
    <row r="139" spans="1:16" ht="15.75" customHeight="1">
      <c r="A139" s="24"/>
      <c r="B139" s="7"/>
      <c r="C139" s="7"/>
      <c r="D139" s="7"/>
      <c r="E139" s="7"/>
      <c r="F139" s="33"/>
      <c r="G139" s="7"/>
      <c r="H139" s="7"/>
      <c r="I139" s="7"/>
      <c r="J139" s="7"/>
      <c r="K139" s="7"/>
      <c r="L139" s="7"/>
      <c r="M139" s="7"/>
      <c r="N139" s="7"/>
      <c r="O139" s="7"/>
      <c r="P139" s="7"/>
    </row>
    <row r="140" spans="1:16" ht="15.75" customHeight="1">
      <c r="A140" s="24"/>
      <c r="B140" s="7"/>
      <c r="C140" s="7"/>
      <c r="D140" s="7"/>
      <c r="E140" s="7"/>
      <c r="F140" s="33"/>
      <c r="G140" s="7"/>
      <c r="H140" s="7"/>
      <c r="I140" s="7"/>
      <c r="J140" s="7"/>
      <c r="K140" s="7"/>
      <c r="L140" s="7"/>
      <c r="M140" s="7"/>
      <c r="N140" s="7"/>
      <c r="O140" s="7"/>
      <c r="P140" s="7"/>
    </row>
    <row r="141" spans="1:16" ht="15.75" customHeight="1">
      <c r="A141" s="24"/>
      <c r="B141" s="7"/>
      <c r="C141" s="7"/>
      <c r="D141" s="7"/>
      <c r="E141" s="7"/>
      <c r="F141" s="33"/>
      <c r="G141" s="7"/>
      <c r="H141" s="7"/>
      <c r="I141" s="7"/>
      <c r="J141" s="7"/>
      <c r="K141" s="7"/>
      <c r="L141" s="7"/>
      <c r="M141" s="7"/>
      <c r="N141" s="7"/>
      <c r="O141" s="7"/>
      <c r="P141" s="7"/>
    </row>
    <row r="142" spans="1:16" ht="15.75" customHeight="1">
      <c r="A142" s="24"/>
      <c r="B142" s="7"/>
      <c r="C142" s="7"/>
      <c r="D142" s="7"/>
      <c r="E142" s="7"/>
      <c r="F142" s="33"/>
      <c r="G142" s="7"/>
      <c r="H142" s="7"/>
      <c r="I142" s="7"/>
      <c r="J142" s="7"/>
      <c r="K142" s="7"/>
      <c r="L142" s="7"/>
      <c r="M142" s="7"/>
      <c r="N142" s="7"/>
      <c r="O142" s="7"/>
      <c r="P142" s="7"/>
    </row>
    <row r="143" spans="1:16" ht="15.75" customHeight="1">
      <c r="A143" s="24"/>
      <c r="B143" s="7"/>
      <c r="C143" s="7"/>
      <c r="D143" s="7"/>
      <c r="E143" s="7"/>
      <c r="F143" s="33"/>
      <c r="G143" s="7"/>
      <c r="H143" s="7"/>
      <c r="I143" s="7"/>
      <c r="J143" s="7"/>
      <c r="K143" s="7"/>
      <c r="L143" s="7"/>
      <c r="M143" s="7"/>
      <c r="N143" s="7"/>
      <c r="O143" s="7"/>
      <c r="P143" s="7"/>
    </row>
    <row r="144" spans="1:16" ht="15.75" customHeight="1">
      <c r="A144" s="24"/>
      <c r="B144" s="7"/>
      <c r="C144" s="7"/>
      <c r="D144" s="7"/>
      <c r="E144" s="7"/>
      <c r="F144" s="33"/>
      <c r="G144" s="7"/>
      <c r="H144" s="7"/>
      <c r="I144" s="7"/>
      <c r="J144" s="7"/>
      <c r="K144" s="7"/>
      <c r="L144" s="7"/>
      <c r="M144" s="7"/>
      <c r="N144" s="7"/>
      <c r="O144" s="7"/>
      <c r="P144" s="7"/>
    </row>
    <row r="145" spans="1:16" ht="15.75" customHeight="1">
      <c r="A145" s="24"/>
      <c r="B145" s="7"/>
      <c r="C145" s="7"/>
      <c r="D145" s="7"/>
      <c r="E145" s="7"/>
      <c r="F145" s="33"/>
      <c r="G145" s="7"/>
      <c r="H145" s="7"/>
      <c r="I145" s="7"/>
      <c r="J145" s="7"/>
      <c r="K145" s="7"/>
      <c r="L145" s="7"/>
      <c r="M145" s="7"/>
      <c r="N145" s="7"/>
      <c r="O145" s="7"/>
      <c r="P145" s="7"/>
    </row>
    <row r="146" spans="1:16" ht="15.75" customHeight="1">
      <c r="A146" s="24"/>
      <c r="B146" s="7"/>
      <c r="C146" s="7"/>
      <c r="D146" s="7"/>
      <c r="E146" s="7"/>
      <c r="F146" s="33"/>
      <c r="G146" s="7"/>
      <c r="H146" s="7"/>
      <c r="I146" s="7"/>
      <c r="J146" s="7"/>
      <c r="K146" s="7"/>
      <c r="L146" s="7"/>
      <c r="M146" s="7"/>
      <c r="N146" s="7"/>
      <c r="O146" s="7"/>
      <c r="P146" s="7"/>
    </row>
    <row r="147" spans="1:16" ht="15.75" customHeight="1">
      <c r="A147" s="24"/>
      <c r="B147" s="7"/>
      <c r="C147" s="7"/>
      <c r="D147" s="7"/>
      <c r="E147" s="7"/>
      <c r="F147" s="33"/>
      <c r="G147" s="7"/>
      <c r="H147" s="7"/>
      <c r="I147" s="7"/>
      <c r="J147" s="7"/>
      <c r="K147" s="7"/>
      <c r="L147" s="7"/>
      <c r="M147" s="7"/>
      <c r="N147" s="7"/>
      <c r="O147" s="7"/>
      <c r="P147" s="7"/>
    </row>
    <row r="148" spans="1:16" ht="15.75" customHeight="1">
      <c r="A148" s="24"/>
      <c r="B148" s="7"/>
      <c r="C148" s="7"/>
      <c r="D148" s="7"/>
      <c r="E148" s="7"/>
      <c r="F148" s="33"/>
      <c r="G148" s="7"/>
      <c r="H148" s="7"/>
      <c r="I148" s="7"/>
      <c r="J148" s="7"/>
      <c r="K148" s="7"/>
      <c r="L148" s="7"/>
      <c r="M148" s="7"/>
      <c r="N148" s="7"/>
      <c r="O148" s="7"/>
      <c r="P148" s="7"/>
    </row>
    <row r="149" spans="1:16" ht="15.75" customHeight="1">
      <c r="A149" s="24"/>
      <c r="B149" s="7"/>
      <c r="C149" s="7"/>
      <c r="D149" s="7"/>
      <c r="E149" s="7"/>
      <c r="F149" s="33"/>
      <c r="G149" s="7"/>
      <c r="H149" s="7"/>
      <c r="I149" s="7"/>
      <c r="J149" s="7"/>
      <c r="K149" s="7"/>
      <c r="L149" s="7"/>
      <c r="M149" s="7"/>
      <c r="N149" s="7"/>
      <c r="O149" s="7"/>
      <c r="P149" s="7"/>
    </row>
    <row r="150" spans="1:16" ht="15.75" customHeight="1">
      <c r="A150" s="24"/>
      <c r="B150" s="7"/>
      <c r="C150" s="7"/>
      <c r="D150" s="7"/>
      <c r="E150" s="7"/>
      <c r="F150" s="33"/>
      <c r="G150" s="7"/>
      <c r="H150" s="7"/>
      <c r="I150" s="7"/>
      <c r="J150" s="7"/>
      <c r="K150" s="7"/>
      <c r="L150" s="7"/>
      <c r="M150" s="7"/>
      <c r="N150" s="7"/>
      <c r="O150" s="7"/>
      <c r="P150" s="7"/>
    </row>
    <row r="151" spans="1:16" ht="15.75" customHeight="1">
      <c r="A151" s="24"/>
      <c r="B151" s="7"/>
      <c r="C151" s="7"/>
      <c r="D151" s="7"/>
      <c r="E151" s="7"/>
      <c r="F151" s="33"/>
      <c r="G151" s="7"/>
      <c r="H151" s="7"/>
      <c r="I151" s="7"/>
      <c r="J151" s="7"/>
      <c r="K151" s="7"/>
      <c r="L151" s="7"/>
      <c r="M151" s="7"/>
      <c r="N151" s="7"/>
      <c r="O151" s="7"/>
      <c r="P151" s="7"/>
    </row>
    <row r="152" spans="1:16" ht="15.75" customHeight="1">
      <c r="A152" s="24"/>
      <c r="B152" s="7"/>
      <c r="C152" s="7"/>
      <c r="D152" s="7"/>
      <c r="E152" s="7"/>
      <c r="F152" s="33"/>
      <c r="G152" s="7"/>
      <c r="H152" s="7"/>
      <c r="I152" s="7"/>
      <c r="J152" s="7"/>
      <c r="K152" s="7"/>
      <c r="L152" s="7"/>
      <c r="M152" s="7"/>
      <c r="N152" s="7"/>
      <c r="O152" s="7"/>
      <c r="P152" s="7"/>
    </row>
    <row r="153" spans="1:16" ht="15.75" customHeight="1">
      <c r="A153" s="24"/>
      <c r="B153" s="7"/>
      <c r="C153" s="7"/>
      <c r="D153" s="7"/>
      <c r="E153" s="7"/>
      <c r="F153" s="33"/>
      <c r="G153" s="7"/>
      <c r="H153" s="7"/>
      <c r="I153" s="7"/>
      <c r="J153" s="7"/>
      <c r="K153" s="7"/>
      <c r="L153" s="7"/>
      <c r="M153" s="7"/>
      <c r="N153" s="7"/>
      <c r="O153" s="7"/>
      <c r="P153" s="7"/>
    </row>
    <row r="154" spans="1:16" ht="15.75" customHeight="1">
      <c r="A154" s="24"/>
      <c r="B154" s="7"/>
      <c r="C154" s="7"/>
      <c r="D154" s="7"/>
      <c r="E154" s="7"/>
      <c r="F154" s="33"/>
      <c r="G154" s="7"/>
      <c r="H154" s="7"/>
      <c r="I154" s="7"/>
      <c r="J154" s="7"/>
      <c r="K154" s="7"/>
      <c r="L154" s="7"/>
      <c r="M154" s="7"/>
      <c r="N154" s="7"/>
      <c r="O154" s="7"/>
      <c r="P154" s="7"/>
    </row>
    <row r="155" spans="1:16" ht="15.75" customHeight="1">
      <c r="A155" s="24"/>
      <c r="B155" s="7"/>
      <c r="C155" s="7"/>
      <c r="D155" s="7"/>
      <c r="E155" s="7"/>
      <c r="F155" s="33"/>
      <c r="G155" s="7"/>
      <c r="H155" s="7"/>
      <c r="I155" s="7"/>
      <c r="J155" s="7"/>
      <c r="K155" s="7"/>
      <c r="L155" s="7"/>
      <c r="M155" s="7"/>
      <c r="N155" s="7"/>
      <c r="O155" s="7"/>
      <c r="P155" s="7"/>
    </row>
    <row r="156" spans="1:16" ht="15.75" customHeight="1">
      <c r="A156" s="24"/>
      <c r="B156" s="7"/>
      <c r="C156" s="7"/>
      <c r="D156" s="7"/>
      <c r="E156" s="7"/>
      <c r="F156" s="33"/>
      <c r="G156" s="7"/>
      <c r="H156" s="7"/>
      <c r="I156" s="7"/>
      <c r="J156" s="7"/>
      <c r="K156" s="7"/>
      <c r="L156" s="7"/>
      <c r="M156" s="7"/>
      <c r="N156" s="7"/>
      <c r="O156" s="7"/>
      <c r="P156" s="7"/>
    </row>
    <row r="157" spans="1:16" ht="15.75" customHeight="1">
      <c r="A157" s="24"/>
      <c r="B157" s="7"/>
      <c r="C157" s="7"/>
      <c r="D157" s="7"/>
      <c r="E157" s="7"/>
      <c r="F157" s="33"/>
      <c r="G157" s="7"/>
      <c r="H157" s="7"/>
      <c r="I157" s="7"/>
      <c r="J157" s="7"/>
      <c r="K157" s="7"/>
      <c r="L157" s="7"/>
      <c r="M157" s="7"/>
      <c r="N157" s="7"/>
      <c r="O157" s="7"/>
      <c r="P157" s="7"/>
    </row>
    <row r="158" spans="1:16" ht="15.75" customHeight="1">
      <c r="A158" s="24"/>
      <c r="B158" s="7"/>
      <c r="C158" s="7"/>
      <c r="D158" s="7"/>
      <c r="E158" s="7"/>
      <c r="F158" s="33"/>
      <c r="G158" s="7"/>
      <c r="H158" s="7"/>
      <c r="I158" s="7"/>
      <c r="J158" s="7"/>
      <c r="K158" s="7"/>
      <c r="L158" s="7"/>
      <c r="M158" s="7"/>
      <c r="N158" s="7"/>
      <c r="O158" s="7"/>
      <c r="P158" s="7"/>
    </row>
    <row r="159" spans="1:16" ht="15.75" customHeight="1">
      <c r="A159" s="24"/>
      <c r="B159" s="7"/>
      <c r="C159" s="7"/>
      <c r="D159" s="7"/>
      <c r="E159" s="7"/>
      <c r="F159" s="33"/>
      <c r="G159" s="7"/>
      <c r="H159" s="7"/>
      <c r="I159" s="7"/>
      <c r="J159" s="7"/>
      <c r="K159" s="7"/>
      <c r="L159" s="7"/>
      <c r="M159" s="7"/>
      <c r="N159" s="7"/>
      <c r="O159" s="7"/>
      <c r="P159" s="7"/>
    </row>
    <row r="160" spans="1:16" ht="15.75" customHeight="1">
      <c r="A160" s="24"/>
      <c r="B160" s="7"/>
      <c r="C160" s="7"/>
      <c r="D160" s="7"/>
      <c r="E160" s="7"/>
      <c r="F160" s="33"/>
      <c r="G160" s="7"/>
      <c r="H160" s="7"/>
      <c r="I160" s="7"/>
      <c r="J160" s="7"/>
      <c r="K160" s="7"/>
      <c r="L160" s="7"/>
      <c r="M160" s="7"/>
      <c r="N160" s="7"/>
      <c r="O160" s="7"/>
      <c r="P160" s="7"/>
    </row>
    <row r="161" spans="1:16" ht="15.75" customHeight="1">
      <c r="A161" s="24"/>
      <c r="B161" s="7"/>
      <c r="C161" s="7"/>
      <c r="D161" s="7"/>
      <c r="E161" s="7"/>
      <c r="F161" s="33"/>
      <c r="G161" s="7"/>
      <c r="H161" s="7"/>
      <c r="I161" s="7"/>
      <c r="J161" s="7"/>
      <c r="K161" s="7"/>
      <c r="L161" s="7"/>
      <c r="M161" s="7"/>
      <c r="N161" s="7"/>
      <c r="O161" s="7"/>
      <c r="P161" s="7"/>
    </row>
    <row r="162" spans="1:16" ht="15.75" customHeight="1">
      <c r="A162" s="24"/>
      <c r="B162" s="7"/>
      <c r="C162" s="7"/>
      <c r="D162" s="7"/>
      <c r="E162" s="7"/>
      <c r="F162" s="33"/>
      <c r="G162" s="7"/>
      <c r="H162" s="7"/>
      <c r="I162" s="7"/>
      <c r="J162" s="7"/>
      <c r="K162" s="7"/>
      <c r="L162" s="7"/>
      <c r="M162" s="7"/>
      <c r="N162" s="7"/>
      <c r="O162" s="7"/>
      <c r="P162" s="7"/>
    </row>
    <row r="163" spans="1:16" ht="15.75" customHeight="1">
      <c r="A163" s="24"/>
      <c r="B163" s="7"/>
      <c r="C163" s="7"/>
      <c r="D163" s="7"/>
      <c r="E163" s="7"/>
      <c r="F163" s="33"/>
      <c r="G163" s="7"/>
      <c r="H163" s="7"/>
      <c r="I163" s="7"/>
      <c r="J163" s="7"/>
      <c r="K163" s="7"/>
      <c r="L163" s="7"/>
      <c r="M163" s="7"/>
      <c r="N163" s="7"/>
      <c r="O163" s="7"/>
      <c r="P163" s="7"/>
    </row>
    <row r="164" spans="1:16" ht="15.75" customHeight="1">
      <c r="A164" s="24"/>
      <c r="B164" s="7"/>
      <c r="C164" s="7"/>
      <c r="D164" s="7"/>
      <c r="E164" s="7"/>
      <c r="F164" s="33"/>
      <c r="G164" s="7"/>
      <c r="H164" s="7"/>
      <c r="I164" s="7"/>
      <c r="J164" s="7"/>
      <c r="K164" s="7"/>
      <c r="L164" s="7"/>
      <c r="M164" s="7"/>
      <c r="N164" s="7"/>
      <c r="O164" s="7"/>
      <c r="P164" s="7"/>
    </row>
    <row r="165" spans="1:16" ht="15.75" customHeight="1">
      <c r="A165" s="24"/>
      <c r="B165" s="7"/>
      <c r="C165" s="7"/>
      <c r="D165" s="7"/>
      <c r="E165" s="7"/>
      <c r="F165" s="33"/>
      <c r="G165" s="7"/>
      <c r="H165" s="7"/>
      <c r="I165" s="7"/>
      <c r="J165" s="7"/>
      <c r="K165" s="7"/>
      <c r="L165" s="7"/>
      <c r="M165" s="7"/>
      <c r="N165" s="7"/>
      <c r="O165" s="7"/>
      <c r="P165" s="7"/>
    </row>
    <row r="166" spans="1:16" ht="15.75" customHeight="1">
      <c r="A166" s="24"/>
      <c r="B166" s="7"/>
      <c r="C166" s="7"/>
      <c r="D166" s="7"/>
      <c r="E166" s="7"/>
      <c r="F166" s="33"/>
      <c r="G166" s="7"/>
      <c r="H166" s="7"/>
      <c r="I166" s="7"/>
      <c r="J166" s="7"/>
      <c r="K166" s="7"/>
      <c r="L166" s="7"/>
      <c r="M166" s="7"/>
      <c r="N166" s="7"/>
      <c r="O166" s="7"/>
      <c r="P166" s="7"/>
    </row>
    <row r="167" spans="1:16" ht="15.75" customHeight="1">
      <c r="A167" s="24"/>
      <c r="B167" s="7"/>
      <c r="C167" s="7"/>
      <c r="D167" s="7"/>
      <c r="E167" s="7"/>
      <c r="F167" s="33"/>
      <c r="G167" s="7"/>
      <c r="H167" s="7"/>
      <c r="I167" s="7"/>
      <c r="J167" s="7"/>
      <c r="K167" s="7"/>
      <c r="L167" s="7"/>
      <c r="M167" s="7"/>
      <c r="N167" s="7"/>
      <c r="O167" s="7"/>
      <c r="P167" s="7"/>
    </row>
    <row r="168" spans="1:16" ht="15.75" customHeight="1">
      <c r="A168" s="24"/>
      <c r="B168" s="7"/>
      <c r="C168" s="7"/>
      <c r="D168" s="7"/>
      <c r="E168" s="7"/>
      <c r="F168" s="33"/>
      <c r="G168" s="7"/>
      <c r="H168" s="7"/>
      <c r="I168" s="7"/>
      <c r="J168" s="7"/>
      <c r="K168" s="7"/>
      <c r="L168" s="7"/>
      <c r="M168" s="7"/>
      <c r="N168" s="7"/>
      <c r="O168" s="7"/>
      <c r="P168" s="7"/>
    </row>
    <row r="169" spans="1:16" ht="15.75" customHeight="1">
      <c r="A169" s="24"/>
      <c r="B169" s="7"/>
      <c r="C169" s="7"/>
      <c r="D169" s="7"/>
      <c r="E169" s="7"/>
      <c r="F169" s="33"/>
      <c r="G169" s="7"/>
      <c r="H169" s="7"/>
      <c r="I169" s="7"/>
      <c r="J169" s="7"/>
      <c r="K169" s="7"/>
      <c r="L169" s="7"/>
      <c r="M169" s="7"/>
      <c r="N169" s="7"/>
      <c r="O169" s="7"/>
      <c r="P169" s="7"/>
    </row>
    <row r="170" spans="1:16" ht="15.75" customHeight="1">
      <c r="A170" s="24"/>
      <c r="B170" s="7"/>
      <c r="C170" s="7"/>
      <c r="D170" s="7"/>
      <c r="E170" s="7"/>
      <c r="F170" s="33"/>
      <c r="G170" s="7"/>
      <c r="H170" s="7"/>
      <c r="I170" s="7"/>
      <c r="J170" s="7"/>
      <c r="K170" s="7"/>
      <c r="L170" s="7"/>
      <c r="M170" s="7"/>
      <c r="N170" s="7"/>
      <c r="O170" s="7"/>
      <c r="P170" s="7"/>
    </row>
    <row r="171" spans="1:16" ht="15.75" customHeight="1">
      <c r="A171" s="24"/>
      <c r="B171" s="7"/>
      <c r="C171" s="7"/>
      <c r="D171" s="7"/>
      <c r="E171" s="7"/>
      <c r="F171" s="33"/>
      <c r="G171" s="7"/>
      <c r="H171" s="7"/>
      <c r="I171" s="7"/>
      <c r="J171" s="7"/>
      <c r="K171" s="7"/>
      <c r="L171" s="7"/>
      <c r="M171" s="7"/>
      <c r="N171" s="7"/>
      <c r="O171" s="7"/>
      <c r="P171" s="7"/>
    </row>
    <row r="172" spans="1:16" ht="15.75" customHeight="1">
      <c r="A172" s="24"/>
      <c r="B172" s="7"/>
      <c r="C172" s="7"/>
      <c r="D172" s="7"/>
      <c r="E172" s="7"/>
      <c r="F172" s="33"/>
      <c r="G172" s="7"/>
      <c r="H172" s="7"/>
      <c r="I172" s="7"/>
      <c r="J172" s="7"/>
      <c r="K172" s="7"/>
      <c r="L172" s="7"/>
      <c r="M172" s="7"/>
      <c r="N172" s="7"/>
      <c r="O172" s="7"/>
      <c r="P172" s="7"/>
    </row>
    <row r="173" spans="1:16" ht="15.75" customHeight="1">
      <c r="A173" s="24"/>
      <c r="B173" s="7"/>
      <c r="C173" s="7"/>
      <c r="D173" s="7"/>
      <c r="E173" s="7"/>
      <c r="F173" s="33"/>
      <c r="G173" s="7"/>
      <c r="H173" s="7"/>
      <c r="I173" s="7"/>
      <c r="J173" s="7"/>
      <c r="K173" s="7"/>
      <c r="L173" s="7"/>
      <c r="M173" s="7"/>
      <c r="N173" s="7"/>
      <c r="O173" s="7"/>
      <c r="P173" s="7"/>
    </row>
    <row r="174" spans="1:16" ht="15.75" customHeight="1">
      <c r="A174" s="24"/>
      <c r="B174" s="7"/>
      <c r="C174" s="7"/>
      <c r="D174" s="7"/>
      <c r="E174" s="7"/>
      <c r="F174" s="33"/>
      <c r="G174" s="7"/>
      <c r="H174" s="7"/>
      <c r="I174" s="7"/>
      <c r="J174" s="7"/>
      <c r="K174" s="7"/>
      <c r="L174" s="7"/>
      <c r="M174" s="7"/>
      <c r="N174" s="7"/>
      <c r="O174" s="7"/>
      <c r="P174" s="7"/>
    </row>
    <row r="175" spans="1:16" ht="15.75" customHeight="1">
      <c r="A175" s="24"/>
      <c r="B175" s="7"/>
      <c r="C175" s="7"/>
      <c r="D175" s="7"/>
      <c r="E175" s="7"/>
      <c r="F175" s="33"/>
      <c r="G175" s="7"/>
      <c r="H175" s="7"/>
      <c r="I175" s="7"/>
      <c r="J175" s="7"/>
      <c r="K175" s="7"/>
      <c r="L175" s="7"/>
      <c r="M175" s="7"/>
      <c r="N175" s="7"/>
      <c r="O175" s="7"/>
      <c r="P175" s="7"/>
    </row>
    <row r="176" spans="1:16" ht="15.75" customHeight="1">
      <c r="A176" s="24"/>
      <c r="B176" s="7"/>
      <c r="C176" s="7"/>
      <c r="D176" s="7"/>
      <c r="E176" s="7"/>
      <c r="F176" s="33"/>
      <c r="G176" s="7"/>
      <c r="H176" s="7"/>
      <c r="I176" s="7"/>
      <c r="J176" s="7"/>
      <c r="K176" s="7"/>
      <c r="L176" s="7"/>
      <c r="M176" s="7"/>
      <c r="N176" s="7"/>
      <c r="O176" s="7"/>
      <c r="P176" s="7"/>
    </row>
    <row r="177" spans="1:16" ht="15.75" customHeight="1">
      <c r="A177" s="24"/>
      <c r="B177" s="7"/>
      <c r="C177" s="7"/>
      <c r="D177" s="7"/>
      <c r="E177" s="7"/>
      <c r="F177" s="33"/>
      <c r="G177" s="7"/>
      <c r="H177" s="7"/>
      <c r="I177" s="7"/>
      <c r="J177" s="7"/>
      <c r="K177" s="7"/>
      <c r="L177" s="7"/>
      <c r="M177" s="7"/>
      <c r="N177" s="7"/>
      <c r="O177" s="7"/>
      <c r="P177" s="7"/>
    </row>
    <row r="178" spans="1:16" ht="15.75" customHeight="1">
      <c r="A178" s="24"/>
      <c r="B178" s="7"/>
      <c r="C178" s="7"/>
      <c r="D178" s="7"/>
      <c r="E178" s="7"/>
      <c r="F178" s="33"/>
      <c r="G178" s="7"/>
      <c r="H178" s="7"/>
      <c r="I178" s="7"/>
      <c r="J178" s="7"/>
      <c r="K178" s="7"/>
      <c r="L178" s="7"/>
      <c r="M178" s="7"/>
      <c r="N178" s="7"/>
      <c r="O178" s="7"/>
      <c r="P178" s="7"/>
    </row>
    <row r="179" spans="1:16" ht="15.75" customHeight="1">
      <c r="A179" s="24"/>
      <c r="B179" s="7"/>
      <c r="C179" s="7"/>
      <c r="D179" s="7"/>
      <c r="E179" s="7"/>
      <c r="F179" s="33"/>
      <c r="G179" s="7"/>
      <c r="H179" s="7"/>
      <c r="I179" s="7"/>
      <c r="J179" s="7"/>
      <c r="K179" s="7"/>
      <c r="L179" s="7"/>
      <c r="M179" s="7"/>
      <c r="N179" s="7"/>
      <c r="O179" s="7"/>
      <c r="P179" s="7"/>
    </row>
    <row r="180" spans="1:16" ht="15.75" customHeight="1">
      <c r="A180" s="24"/>
      <c r="B180" s="7"/>
      <c r="C180" s="7"/>
      <c r="D180" s="7"/>
      <c r="E180" s="7"/>
      <c r="F180" s="33"/>
      <c r="G180" s="7"/>
      <c r="H180" s="7"/>
      <c r="I180" s="7"/>
      <c r="J180" s="7"/>
      <c r="K180" s="7"/>
      <c r="L180" s="7"/>
      <c r="M180" s="7"/>
      <c r="N180" s="7"/>
      <c r="O180" s="7"/>
      <c r="P180" s="7"/>
    </row>
    <row r="181" spans="1:16" ht="15.75" customHeight="1">
      <c r="A181" s="24"/>
      <c r="B181" s="7"/>
      <c r="C181" s="7"/>
      <c r="D181" s="7"/>
      <c r="E181" s="7"/>
      <c r="F181" s="33"/>
      <c r="G181" s="7"/>
      <c r="H181" s="7"/>
      <c r="I181" s="7"/>
      <c r="J181" s="7"/>
      <c r="K181" s="7"/>
      <c r="L181" s="7"/>
      <c r="M181" s="7"/>
      <c r="N181" s="7"/>
      <c r="O181" s="7"/>
      <c r="P181" s="7"/>
    </row>
    <row r="182" spans="1:16" ht="15.75" customHeight="1">
      <c r="A182" s="24"/>
      <c r="B182" s="7"/>
      <c r="C182" s="7"/>
      <c r="D182" s="7"/>
      <c r="E182" s="7"/>
      <c r="F182" s="33"/>
      <c r="G182" s="7"/>
      <c r="H182" s="7"/>
      <c r="I182" s="7"/>
      <c r="J182" s="7"/>
      <c r="K182" s="7"/>
      <c r="L182" s="7"/>
      <c r="M182" s="7"/>
      <c r="N182" s="7"/>
      <c r="O182" s="7"/>
      <c r="P182" s="7"/>
    </row>
    <row r="183" spans="1:16" ht="15.75" customHeight="1">
      <c r="A183" s="24"/>
      <c r="B183" s="7"/>
      <c r="C183" s="7"/>
      <c r="D183" s="7"/>
      <c r="E183" s="7"/>
      <c r="F183" s="33"/>
      <c r="G183" s="7"/>
      <c r="H183" s="7"/>
      <c r="I183" s="7"/>
      <c r="J183" s="7"/>
      <c r="K183" s="7"/>
      <c r="L183" s="7"/>
      <c r="M183" s="7"/>
      <c r="N183" s="7"/>
      <c r="O183" s="7"/>
      <c r="P183" s="7"/>
    </row>
    <row r="184" spans="1:16" ht="15.75" customHeight="1">
      <c r="A184" s="24"/>
      <c r="B184" s="7"/>
      <c r="C184" s="7"/>
      <c r="D184" s="7"/>
      <c r="E184" s="7"/>
      <c r="F184" s="33"/>
      <c r="G184" s="7"/>
      <c r="H184" s="7"/>
      <c r="I184" s="7"/>
      <c r="J184" s="7"/>
      <c r="K184" s="7"/>
      <c r="L184" s="7"/>
      <c r="M184" s="7"/>
      <c r="N184" s="7"/>
      <c r="O184" s="7"/>
      <c r="P184" s="7"/>
    </row>
    <row r="185" spans="1:16" ht="15.75" customHeight="1">
      <c r="A185" s="24"/>
      <c r="B185" s="7"/>
      <c r="C185" s="7"/>
      <c r="D185" s="7"/>
      <c r="E185" s="7"/>
      <c r="F185" s="33"/>
      <c r="G185" s="7"/>
      <c r="H185" s="7"/>
      <c r="I185" s="7"/>
      <c r="J185" s="7"/>
      <c r="K185" s="7"/>
      <c r="L185" s="7"/>
      <c r="M185" s="7"/>
      <c r="N185" s="7"/>
      <c r="O185" s="7"/>
      <c r="P185" s="7"/>
    </row>
    <row r="186" spans="1:16" ht="15.75" customHeight="1">
      <c r="A186" s="24"/>
      <c r="B186" s="7"/>
      <c r="C186" s="7"/>
      <c r="D186" s="7"/>
      <c r="E186" s="7"/>
      <c r="F186" s="33"/>
      <c r="G186" s="7"/>
      <c r="H186" s="7"/>
      <c r="I186" s="7"/>
      <c r="J186" s="7"/>
      <c r="K186" s="7"/>
      <c r="L186" s="7"/>
      <c r="M186" s="7"/>
      <c r="N186" s="7"/>
      <c r="O186" s="7"/>
      <c r="P186" s="7"/>
    </row>
    <row r="187" spans="1:16" ht="15.75" customHeight="1">
      <c r="A187" s="24"/>
      <c r="B187" s="7"/>
      <c r="C187" s="7"/>
      <c r="D187" s="7"/>
      <c r="E187" s="7"/>
      <c r="F187" s="33"/>
      <c r="G187" s="7"/>
      <c r="H187" s="7"/>
      <c r="I187" s="7"/>
      <c r="J187" s="7"/>
      <c r="K187" s="7"/>
      <c r="L187" s="7"/>
      <c r="M187" s="7"/>
      <c r="N187" s="7"/>
      <c r="O187" s="7"/>
      <c r="P187" s="7"/>
    </row>
    <row r="188" spans="1:16" ht="15.75" customHeight="1">
      <c r="A188" s="24"/>
      <c r="B188" s="7"/>
      <c r="C188" s="7"/>
      <c r="D188" s="7"/>
      <c r="E188" s="7"/>
      <c r="F188" s="33"/>
      <c r="G188" s="7"/>
      <c r="H188" s="7"/>
      <c r="I188" s="7"/>
      <c r="J188" s="7"/>
      <c r="K188" s="7"/>
      <c r="L188" s="7"/>
      <c r="M188" s="7"/>
      <c r="N188" s="7"/>
      <c r="O188" s="7"/>
      <c r="P188" s="7"/>
    </row>
    <row r="189" spans="1:16" ht="15.75" customHeight="1">
      <c r="A189" s="24"/>
      <c r="B189" s="7"/>
      <c r="C189" s="7"/>
      <c r="D189" s="7"/>
      <c r="E189" s="7"/>
      <c r="F189" s="33"/>
      <c r="G189" s="7"/>
      <c r="H189" s="7"/>
      <c r="I189" s="7"/>
      <c r="J189" s="7"/>
      <c r="K189" s="7"/>
      <c r="L189" s="7"/>
      <c r="M189" s="7"/>
      <c r="N189" s="7"/>
      <c r="O189" s="7"/>
      <c r="P189" s="7"/>
    </row>
    <row r="190" spans="1:16" ht="15.75" customHeight="1">
      <c r="A190" s="24"/>
      <c r="B190" s="7"/>
      <c r="C190" s="7"/>
      <c r="D190" s="7"/>
      <c r="E190" s="7"/>
      <c r="F190" s="33"/>
      <c r="G190" s="7"/>
      <c r="H190" s="7"/>
      <c r="I190" s="7"/>
      <c r="J190" s="7"/>
      <c r="K190" s="7"/>
      <c r="L190" s="7"/>
      <c r="M190" s="7"/>
      <c r="N190" s="7"/>
      <c r="O190" s="7"/>
      <c r="P190" s="7"/>
    </row>
    <row r="191" spans="1:16" ht="15.75" customHeight="1">
      <c r="A191" s="24"/>
      <c r="B191" s="7"/>
      <c r="C191" s="7"/>
      <c r="D191" s="7"/>
      <c r="E191" s="7"/>
      <c r="F191" s="33"/>
      <c r="G191" s="7"/>
      <c r="H191" s="7"/>
      <c r="I191" s="7"/>
      <c r="J191" s="7"/>
      <c r="K191" s="7"/>
      <c r="L191" s="7"/>
      <c r="M191" s="7"/>
      <c r="N191" s="7"/>
      <c r="O191" s="7"/>
      <c r="P191" s="7"/>
    </row>
    <row r="192" spans="1:16" ht="15.75" customHeight="1">
      <c r="A192" s="24"/>
      <c r="B192" s="7"/>
      <c r="C192" s="7"/>
      <c r="D192" s="7"/>
      <c r="E192" s="7"/>
      <c r="F192" s="33"/>
      <c r="G192" s="7"/>
      <c r="H192" s="7"/>
      <c r="I192" s="7"/>
      <c r="J192" s="7"/>
      <c r="K192" s="7"/>
      <c r="L192" s="7"/>
      <c r="M192" s="7"/>
      <c r="N192" s="7"/>
      <c r="O192" s="7"/>
      <c r="P192" s="7"/>
    </row>
    <row r="193" spans="1:16" ht="15.75" customHeight="1">
      <c r="A193" s="24"/>
      <c r="B193" s="7"/>
      <c r="C193" s="7"/>
      <c r="D193" s="7"/>
      <c r="E193" s="7"/>
      <c r="F193" s="33"/>
      <c r="G193" s="7"/>
      <c r="H193" s="7"/>
      <c r="I193" s="7"/>
      <c r="J193" s="7"/>
      <c r="K193" s="7"/>
      <c r="L193" s="7"/>
      <c r="M193" s="7"/>
      <c r="N193" s="7"/>
      <c r="O193" s="7"/>
      <c r="P193" s="7"/>
    </row>
    <row r="194" spans="1:16" ht="15.75" customHeight="1">
      <c r="A194" s="24"/>
      <c r="B194" s="7"/>
      <c r="C194" s="7"/>
      <c r="D194" s="7"/>
      <c r="E194" s="7"/>
      <c r="F194" s="33"/>
      <c r="G194" s="7"/>
      <c r="H194" s="7"/>
      <c r="I194" s="7"/>
      <c r="J194" s="7"/>
      <c r="K194" s="7"/>
      <c r="L194" s="7"/>
      <c r="M194" s="7"/>
      <c r="N194" s="7"/>
      <c r="O194" s="7"/>
      <c r="P194" s="7"/>
    </row>
    <row r="195" spans="1:16" ht="15.75" customHeight="1">
      <c r="A195" s="24"/>
      <c r="B195" s="7"/>
      <c r="C195" s="7"/>
      <c r="D195" s="7"/>
      <c r="E195" s="7"/>
      <c r="F195" s="33"/>
      <c r="G195" s="7"/>
      <c r="H195" s="7"/>
      <c r="I195" s="7"/>
      <c r="J195" s="7"/>
      <c r="K195" s="7"/>
      <c r="L195" s="7"/>
      <c r="M195" s="7"/>
      <c r="N195" s="7"/>
      <c r="O195" s="7"/>
      <c r="P195" s="7"/>
    </row>
    <row r="196" spans="1:16" ht="15.75" customHeight="1">
      <c r="A196" s="24"/>
      <c r="B196" s="7"/>
      <c r="C196" s="7"/>
      <c r="D196" s="7"/>
      <c r="E196" s="7"/>
      <c r="F196" s="33"/>
      <c r="G196" s="7"/>
      <c r="H196" s="7"/>
      <c r="I196" s="7"/>
      <c r="J196" s="7"/>
      <c r="K196" s="7"/>
      <c r="L196" s="7"/>
      <c r="M196" s="7"/>
      <c r="N196" s="7"/>
      <c r="O196" s="7"/>
      <c r="P196" s="7"/>
    </row>
    <row r="197" spans="1:16" ht="15.75" customHeight="1">
      <c r="A197" s="24"/>
      <c r="B197" s="7"/>
      <c r="C197" s="7"/>
      <c r="D197" s="7"/>
      <c r="E197" s="7"/>
      <c r="F197" s="33"/>
      <c r="G197" s="7"/>
      <c r="H197" s="7"/>
      <c r="I197" s="7"/>
      <c r="J197" s="7"/>
      <c r="K197" s="7"/>
      <c r="L197" s="7"/>
      <c r="M197" s="7"/>
      <c r="N197" s="7"/>
      <c r="O197" s="7"/>
      <c r="P197" s="7"/>
    </row>
    <row r="198" spans="1:16" ht="15.75" customHeight="1">
      <c r="A198" s="24"/>
      <c r="B198" s="7"/>
      <c r="C198" s="7"/>
      <c r="D198" s="7"/>
      <c r="E198" s="7"/>
      <c r="F198" s="33"/>
      <c r="G198" s="7"/>
      <c r="H198" s="7"/>
      <c r="I198" s="7"/>
      <c r="J198" s="7"/>
      <c r="K198" s="7"/>
      <c r="L198" s="7"/>
      <c r="M198" s="7"/>
      <c r="N198" s="7"/>
      <c r="O198" s="7"/>
      <c r="P198" s="7"/>
    </row>
    <row r="199" spans="1:16" ht="15.75" customHeight="1">
      <c r="A199" s="24"/>
      <c r="B199" s="7"/>
      <c r="C199" s="7"/>
      <c r="D199" s="7"/>
      <c r="E199" s="7"/>
      <c r="F199" s="33"/>
      <c r="G199" s="7"/>
      <c r="H199" s="7"/>
      <c r="I199" s="7"/>
      <c r="J199" s="7"/>
      <c r="K199" s="7"/>
      <c r="L199" s="7"/>
      <c r="M199" s="7"/>
      <c r="N199" s="7"/>
      <c r="O199" s="7"/>
      <c r="P199" s="7"/>
    </row>
    <row r="200" spans="1:16" ht="15.75" customHeight="1">
      <c r="A200" s="24"/>
      <c r="B200" s="7"/>
      <c r="C200" s="7"/>
      <c r="D200" s="7"/>
      <c r="E200" s="7"/>
      <c r="F200" s="33"/>
      <c r="G200" s="7"/>
      <c r="H200" s="7"/>
      <c r="I200" s="7"/>
      <c r="J200" s="7"/>
      <c r="K200" s="7"/>
      <c r="L200" s="7"/>
      <c r="M200" s="7"/>
      <c r="N200" s="7"/>
      <c r="O200" s="7"/>
      <c r="P200" s="7"/>
    </row>
    <row r="201" spans="1:16" ht="15.75" customHeight="1">
      <c r="A201" s="24"/>
      <c r="B201" s="7"/>
      <c r="C201" s="7"/>
      <c r="D201" s="7"/>
      <c r="E201" s="7"/>
      <c r="F201" s="33"/>
      <c r="G201" s="7"/>
      <c r="H201" s="7"/>
      <c r="I201" s="7"/>
      <c r="J201" s="7"/>
      <c r="K201" s="7"/>
      <c r="L201" s="7"/>
      <c r="M201" s="7"/>
      <c r="N201" s="7"/>
      <c r="O201" s="7"/>
      <c r="P201" s="7"/>
    </row>
    <row r="202" spans="1:16" ht="15.75" customHeight="1">
      <c r="A202" s="24"/>
      <c r="B202" s="7"/>
      <c r="C202" s="7"/>
      <c r="D202" s="7"/>
      <c r="E202" s="7"/>
      <c r="F202" s="33"/>
      <c r="G202" s="7"/>
      <c r="H202" s="7"/>
      <c r="I202" s="7"/>
      <c r="J202" s="7"/>
      <c r="K202" s="7"/>
      <c r="L202" s="7"/>
      <c r="M202" s="7"/>
      <c r="N202" s="7"/>
      <c r="O202" s="7"/>
      <c r="P202" s="7"/>
    </row>
    <row r="203" spans="1:16" ht="15.75" customHeight="1">
      <c r="A203" s="24"/>
      <c r="B203" s="7"/>
      <c r="C203" s="7"/>
      <c r="D203" s="7"/>
      <c r="E203" s="7"/>
      <c r="F203" s="33"/>
      <c r="G203" s="7"/>
      <c r="H203" s="7"/>
      <c r="I203" s="7"/>
      <c r="J203" s="7"/>
      <c r="K203" s="7"/>
      <c r="L203" s="7"/>
      <c r="M203" s="7"/>
      <c r="N203" s="7"/>
      <c r="O203" s="7"/>
      <c r="P203" s="7"/>
    </row>
    <row r="204" spans="1:16" ht="15.75" customHeight="1">
      <c r="A204" s="24"/>
      <c r="B204" s="7"/>
      <c r="C204" s="7"/>
      <c r="D204" s="7"/>
      <c r="E204" s="7"/>
      <c r="F204" s="33"/>
      <c r="G204" s="7"/>
      <c r="H204" s="7"/>
      <c r="I204" s="7"/>
      <c r="J204" s="7"/>
      <c r="K204" s="7"/>
      <c r="L204" s="7"/>
      <c r="M204" s="7"/>
      <c r="N204" s="7"/>
      <c r="O204" s="7"/>
      <c r="P204" s="7"/>
    </row>
    <row r="205" spans="1:16" ht="15.75" customHeight="1">
      <c r="A205" s="24"/>
      <c r="B205" s="7"/>
      <c r="C205" s="7"/>
      <c r="D205" s="7"/>
      <c r="E205" s="7"/>
      <c r="F205" s="33"/>
      <c r="G205" s="7"/>
      <c r="H205" s="7"/>
      <c r="I205" s="7"/>
      <c r="J205" s="7"/>
      <c r="K205" s="7"/>
      <c r="L205" s="7"/>
      <c r="M205" s="7"/>
      <c r="N205" s="7"/>
      <c r="O205" s="7"/>
      <c r="P205" s="7"/>
    </row>
    <row r="206" spans="1:16" ht="15.75" customHeight="1">
      <c r="A206" s="24"/>
      <c r="B206" s="7"/>
      <c r="C206" s="7"/>
      <c r="D206" s="7"/>
      <c r="E206" s="7"/>
      <c r="F206" s="33"/>
      <c r="G206" s="7"/>
      <c r="H206" s="7"/>
      <c r="I206" s="7"/>
      <c r="J206" s="7"/>
      <c r="K206" s="7"/>
      <c r="L206" s="7"/>
      <c r="M206" s="7"/>
      <c r="N206" s="7"/>
      <c r="O206" s="7"/>
      <c r="P206" s="7"/>
    </row>
    <row r="207" spans="1:16" ht="15.75" customHeight="1">
      <c r="A207" s="24"/>
      <c r="B207" s="7"/>
      <c r="C207" s="7"/>
      <c r="D207" s="7"/>
      <c r="E207" s="7"/>
      <c r="F207" s="33"/>
      <c r="G207" s="7"/>
      <c r="H207" s="7"/>
      <c r="I207" s="7"/>
      <c r="J207" s="7"/>
      <c r="K207" s="7"/>
      <c r="L207" s="7"/>
      <c r="M207" s="7"/>
      <c r="N207" s="7"/>
      <c r="O207" s="7"/>
      <c r="P207" s="7"/>
    </row>
    <row r="208" spans="1:16" ht="15.75" customHeight="1">
      <c r="A208" s="24"/>
      <c r="B208" s="7"/>
      <c r="C208" s="7"/>
      <c r="D208" s="7"/>
      <c r="E208" s="7"/>
      <c r="F208" s="33"/>
      <c r="G208" s="7"/>
      <c r="H208" s="7"/>
      <c r="I208" s="7"/>
      <c r="J208" s="7"/>
      <c r="K208" s="7"/>
      <c r="L208" s="7"/>
      <c r="M208" s="7"/>
      <c r="N208" s="7"/>
      <c r="O208" s="7"/>
      <c r="P208" s="7"/>
    </row>
    <row r="209" spans="1:16" ht="15.75" customHeight="1">
      <c r="A209" s="24"/>
      <c r="B209" s="7"/>
      <c r="C209" s="7"/>
      <c r="D209" s="7"/>
      <c r="E209" s="7"/>
      <c r="F209" s="33"/>
      <c r="G209" s="7"/>
      <c r="H209" s="7"/>
      <c r="I209" s="7"/>
      <c r="J209" s="7"/>
      <c r="K209" s="7"/>
      <c r="L209" s="7"/>
      <c r="M209" s="7"/>
      <c r="N209" s="7"/>
      <c r="O209" s="7"/>
      <c r="P209" s="7"/>
    </row>
    <row r="210" spans="1:16" ht="15.75" customHeight="1">
      <c r="A210" s="24"/>
      <c r="B210" s="7"/>
      <c r="C210" s="7"/>
      <c r="D210" s="7"/>
      <c r="E210" s="7"/>
      <c r="F210" s="33"/>
      <c r="G210" s="7"/>
      <c r="H210" s="7"/>
      <c r="I210" s="7"/>
      <c r="J210" s="7"/>
      <c r="K210" s="7"/>
      <c r="L210" s="7"/>
      <c r="M210" s="7"/>
      <c r="N210" s="7"/>
      <c r="O210" s="7"/>
      <c r="P210" s="7"/>
    </row>
    <row r="211" spans="1:16" ht="15.75" customHeight="1">
      <c r="A211" s="24"/>
      <c r="B211" s="7"/>
      <c r="C211" s="7"/>
      <c r="D211" s="7"/>
      <c r="E211" s="7"/>
      <c r="F211" s="33"/>
      <c r="G211" s="7"/>
      <c r="H211" s="7"/>
      <c r="I211" s="7"/>
      <c r="J211" s="7"/>
      <c r="K211" s="7"/>
      <c r="L211" s="7"/>
      <c r="M211" s="7"/>
      <c r="N211" s="7"/>
      <c r="O211" s="7"/>
      <c r="P211" s="7"/>
    </row>
    <row r="212" spans="1:16" ht="15.75" customHeight="1">
      <c r="A212" s="24"/>
      <c r="B212" s="7"/>
      <c r="C212" s="7"/>
      <c r="D212" s="7"/>
      <c r="E212" s="7"/>
      <c r="F212" s="33"/>
      <c r="G212" s="7"/>
      <c r="H212" s="7"/>
      <c r="I212" s="7"/>
      <c r="J212" s="7"/>
      <c r="K212" s="7"/>
      <c r="L212" s="7"/>
      <c r="M212" s="7"/>
      <c r="N212" s="7"/>
      <c r="O212" s="7"/>
      <c r="P212" s="7"/>
    </row>
    <row r="213" spans="1:16" ht="15.75" customHeight="1">
      <c r="A213" s="24"/>
      <c r="B213" s="7"/>
      <c r="C213" s="7"/>
      <c r="D213" s="7"/>
      <c r="E213" s="7"/>
      <c r="F213" s="33"/>
      <c r="G213" s="7"/>
      <c r="H213" s="7"/>
      <c r="I213" s="7"/>
      <c r="J213" s="7"/>
      <c r="K213" s="7"/>
      <c r="L213" s="7"/>
      <c r="M213" s="7"/>
      <c r="N213" s="7"/>
      <c r="O213" s="7"/>
      <c r="P213" s="7"/>
    </row>
    <row r="214" spans="1:16" ht="15.75" customHeight="1">
      <c r="A214" s="24"/>
      <c r="B214" s="7"/>
      <c r="C214" s="7"/>
      <c r="D214" s="7"/>
      <c r="E214" s="7"/>
      <c r="F214" s="33"/>
      <c r="G214" s="7"/>
      <c r="H214" s="7"/>
      <c r="I214" s="7"/>
      <c r="J214" s="7"/>
      <c r="K214" s="7"/>
      <c r="L214" s="7"/>
      <c r="M214" s="7"/>
      <c r="N214" s="7"/>
      <c r="O214" s="7"/>
      <c r="P214" s="7"/>
    </row>
    <row r="215" spans="1:16" ht="15.75" customHeight="1">
      <c r="A215" s="24"/>
      <c r="B215" s="7"/>
      <c r="C215" s="7"/>
      <c r="D215" s="7"/>
      <c r="E215" s="7"/>
      <c r="F215" s="33"/>
      <c r="G215" s="7"/>
      <c r="H215" s="7"/>
      <c r="I215" s="7"/>
      <c r="J215" s="7"/>
      <c r="K215" s="7"/>
      <c r="L215" s="7"/>
      <c r="M215" s="7"/>
      <c r="N215" s="7"/>
      <c r="O215" s="7"/>
      <c r="P215" s="7"/>
    </row>
    <row r="216" spans="1:16" ht="15.75" customHeight="1">
      <c r="A216" s="24"/>
      <c r="B216" s="7"/>
      <c r="C216" s="7"/>
      <c r="D216" s="7"/>
      <c r="E216" s="7"/>
      <c r="F216" s="33"/>
      <c r="G216" s="7"/>
      <c r="H216" s="7"/>
      <c r="I216" s="7"/>
      <c r="J216" s="7"/>
      <c r="K216" s="7"/>
      <c r="L216" s="7"/>
      <c r="M216" s="7"/>
      <c r="N216" s="7"/>
      <c r="O216" s="7"/>
      <c r="P216" s="7"/>
    </row>
    <row r="217" spans="1:16" ht="15.75" customHeight="1">
      <c r="A217" s="24"/>
      <c r="B217" s="7"/>
      <c r="C217" s="7"/>
      <c r="D217" s="7"/>
      <c r="E217" s="7"/>
      <c r="F217" s="33"/>
      <c r="G217" s="7"/>
      <c r="H217" s="7"/>
      <c r="I217" s="7"/>
      <c r="J217" s="7"/>
      <c r="K217" s="7"/>
      <c r="L217" s="7"/>
      <c r="M217" s="7"/>
      <c r="N217" s="7"/>
      <c r="O217" s="7"/>
      <c r="P217" s="7"/>
    </row>
    <row r="218" spans="1:16" ht="15.75" customHeight="1">
      <c r="A218" s="24"/>
      <c r="B218" s="7"/>
      <c r="C218" s="7"/>
      <c r="D218" s="7"/>
      <c r="E218" s="7"/>
      <c r="F218" s="33"/>
      <c r="G218" s="7"/>
      <c r="H218" s="7"/>
      <c r="I218" s="7"/>
      <c r="J218" s="7"/>
      <c r="K218" s="7"/>
      <c r="L218" s="7"/>
      <c r="M218" s="7"/>
      <c r="N218" s="7"/>
      <c r="O218" s="7"/>
      <c r="P218" s="7"/>
    </row>
    <row r="219" spans="1:16" ht="15.75" customHeight="1">
      <c r="A219" s="24"/>
      <c r="B219" s="7"/>
      <c r="C219" s="7"/>
      <c r="D219" s="7"/>
      <c r="E219" s="7"/>
      <c r="F219" s="33"/>
      <c r="G219" s="7"/>
      <c r="H219" s="7"/>
      <c r="I219" s="7"/>
      <c r="J219" s="7"/>
      <c r="K219" s="7"/>
      <c r="L219" s="7"/>
      <c r="M219" s="7"/>
      <c r="N219" s="7"/>
      <c r="O219" s="7"/>
      <c r="P219" s="7"/>
    </row>
    <row r="220" spans="1:16" ht="15.75" customHeight="1">
      <c r="A220" s="24"/>
      <c r="B220" s="7"/>
      <c r="C220" s="7"/>
      <c r="D220" s="7"/>
      <c r="E220" s="7"/>
      <c r="F220" s="33"/>
      <c r="G220" s="7"/>
      <c r="H220" s="7"/>
      <c r="I220" s="7"/>
      <c r="J220" s="7"/>
      <c r="K220" s="7"/>
      <c r="L220" s="7"/>
      <c r="M220" s="7"/>
      <c r="N220" s="7"/>
      <c r="O220" s="7"/>
      <c r="P220" s="7"/>
    </row>
    <row r="221" spans="1:16" ht="15.75" customHeight="1">
      <c r="A221" s="24"/>
      <c r="B221" s="7"/>
      <c r="C221" s="7"/>
      <c r="D221" s="7"/>
      <c r="E221" s="7"/>
      <c r="F221" s="33"/>
      <c r="G221" s="7"/>
      <c r="H221" s="7"/>
      <c r="I221" s="7"/>
      <c r="J221" s="7"/>
      <c r="K221" s="7"/>
      <c r="L221" s="7"/>
      <c r="M221" s="7"/>
      <c r="N221" s="7"/>
      <c r="O221" s="7"/>
      <c r="P221" s="7"/>
    </row>
    <row r="222" spans="1:16" ht="15.75" customHeight="1">
      <c r="A222" s="24"/>
      <c r="B222" s="7"/>
      <c r="C222" s="7"/>
      <c r="D222" s="7"/>
      <c r="E222" s="7"/>
      <c r="F222" s="33"/>
      <c r="G222" s="7"/>
      <c r="H222" s="7"/>
      <c r="I222" s="7"/>
      <c r="J222" s="7"/>
      <c r="K222" s="7"/>
      <c r="L222" s="7"/>
      <c r="M222" s="7"/>
      <c r="N222" s="7"/>
      <c r="O222" s="7"/>
      <c r="P222" s="7"/>
    </row>
    <row r="223" spans="1:16" ht="15.75" customHeight="1">
      <c r="A223" s="24"/>
      <c r="B223" s="7"/>
      <c r="C223" s="7"/>
      <c r="D223" s="7"/>
      <c r="E223" s="7"/>
      <c r="F223" s="33"/>
      <c r="G223" s="7"/>
      <c r="H223" s="7"/>
      <c r="I223" s="7"/>
      <c r="J223" s="7"/>
      <c r="K223" s="7"/>
      <c r="L223" s="7"/>
      <c r="M223" s="7"/>
      <c r="N223" s="7"/>
      <c r="O223" s="7"/>
      <c r="P223" s="7"/>
    </row>
    <row r="224" spans="1:16" ht="15.75" customHeight="1">
      <c r="A224" s="24"/>
      <c r="B224" s="7"/>
      <c r="C224" s="7"/>
      <c r="D224" s="7"/>
      <c r="E224" s="7"/>
      <c r="F224" s="33"/>
      <c r="G224" s="7"/>
      <c r="H224" s="7"/>
      <c r="I224" s="7"/>
      <c r="J224" s="7"/>
      <c r="K224" s="7"/>
      <c r="L224" s="7"/>
      <c r="M224" s="7"/>
      <c r="N224" s="7"/>
      <c r="O224" s="7"/>
      <c r="P224" s="7"/>
    </row>
    <row r="225" spans="1:16" ht="15.75" customHeight="1">
      <c r="A225" s="24"/>
      <c r="B225" s="7"/>
      <c r="C225" s="7"/>
      <c r="D225" s="7"/>
      <c r="E225" s="7"/>
      <c r="F225" s="33"/>
      <c r="G225" s="7"/>
      <c r="H225" s="7"/>
      <c r="I225" s="7"/>
      <c r="J225" s="7"/>
      <c r="K225" s="7"/>
      <c r="L225" s="7"/>
      <c r="M225" s="7"/>
      <c r="N225" s="7"/>
      <c r="O225" s="7"/>
      <c r="P225" s="7"/>
    </row>
    <row r="226" spans="1:16" ht="15.75" customHeight="1">
      <c r="A226" s="24"/>
      <c r="B226" s="7"/>
      <c r="C226" s="7"/>
      <c r="D226" s="7"/>
      <c r="E226" s="7"/>
      <c r="F226" s="33"/>
      <c r="G226" s="7"/>
      <c r="H226" s="7"/>
      <c r="I226" s="7"/>
      <c r="J226" s="7"/>
      <c r="K226" s="7"/>
      <c r="L226" s="7"/>
      <c r="M226" s="7"/>
      <c r="N226" s="7"/>
      <c r="O226" s="7"/>
      <c r="P226" s="7"/>
    </row>
    <row r="227" spans="1:16" ht="15.75" customHeight="1">
      <c r="A227" s="24"/>
      <c r="B227" s="7"/>
      <c r="C227" s="7"/>
      <c r="D227" s="7"/>
      <c r="E227" s="7"/>
      <c r="F227" s="33"/>
      <c r="G227" s="7"/>
      <c r="H227" s="7"/>
      <c r="I227" s="7"/>
      <c r="J227" s="7"/>
      <c r="K227" s="7"/>
      <c r="L227" s="7"/>
      <c r="M227" s="7"/>
      <c r="N227" s="7"/>
      <c r="O227" s="7"/>
      <c r="P227" s="7"/>
    </row>
    <row r="228" spans="1:16" ht="15.75" customHeight="1">
      <c r="A228" s="7"/>
      <c r="B228" s="7"/>
      <c r="C228" s="7"/>
      <c r="D228" s="7"/>
      <c r="E228" s="7"/>
      <c r="F228" s="7"/>
      <c r="G228" s="7"/>
      <c r="H228" s="7"/>
      <c r="I228" s="7"/>
      <c r="J228" s="7"/>
      <c r="K228" s="7"/>
      <c r="L228" s="7"/>
      <c r="M228" s="7"/>
      <c r="N228" s="7"/>
      <c r="O228" s="7"/>
      <c r="P228" s="7"/>
    </row>
    <row r="229" spans="1:16" ht="15.75" customHeight="1">
      <c r="A229" s="7"/>
      <c r="B229" s="7"/>
      <c r="C229" s="7"/>
      <c r="D229" s="7"/>
      <c r="E229" s="7"/>
      <c r="F229" s="7"/>
      <c r="G229" s="7"/>
      <c r="H229" s="7"/>
      <c r="I229" s="7"/>
      <c r="J229" s="7"/>
      <c r="K229" s="7"/>
      <c r="L229" s="7"/>
      <c r="M229" s="7"/>
      <c r="N229" s="7"/>
      <c r="O229" s="7"/>
      <c r="P229" s="7"/>
    </row>
    <row r="230" spans="1:16" ht="15.75" customHeight="1">
      <c r="A230" s="7"/>
      <c r="B230" s="7"/>
      <c r="C230" s="7"/>
      <c r="D230" s="7"/>
      <c r="E230" s="7"/>
      <c r="F230" s="7"/>
      <c r="G230" s="7"/>
      <c r="H230" s="7"/>
      <c r="I230" s="7"/>
      <c r="J230" s="7"/>
      <c r="K230" s="7"/>
      <c r="L230" s="7"/>
      <c r="M230" s="7"/>
      <c r="N230" s="7"/>
      <c r="O230" s="7"/>
      <c r="P230" s="7"/>
    </row>
    <row r="231" spans="1:16" ht="15.75" customHeight="1">
      <c r="A231" s="7"/>
      <c r="B231" s="7"/>
      <c r="C231" s="7"/>
      <c r="D231" s="7"/>
      <c r="E231" s="7"/>
      <c r="F231" s="7"/>
      <c r="G231" s="7"/>
      <c r="H231" s="7"/>
      <c r="I231" s="7"/>
      <c r="J231" s="7"/>
      <c r="K231" s="7"/>
      <c r="L231" s="7"/>
      <c r="M231" s="7"/>
      <c r="N231" s="7"/>
      <c r="O231" s="7"/>
      <c r="P231" s="7"/>
    </row>
    <row r="232" spans="1:16" ht="15.75" customHeight="1">
      <c r="A232" s="7"/>
      <c r="B232" s="7"/>
      <c r="C232" s="7"/>
      <c r="D232" s="7"/>
      <c r="E232" s="7"/>
      <c r="F232" s="7"/>
      <c r="G232" s="7"/>
      <c r="H232" s="7"/>
      <c r="I232" s="7"/>
      <c r="J232" s="7"/>
      <c r="K232" s="7"/>
      <c r="L232" s="7"/>
      <c r="M232" s="7"/>
      <c r="N232" s="7"/>
      <c r="O232" s="7"/>
      <c r="P232" s="7"/>
    </row>
    <row r="233" spans="1:16" ht="15.75" customHeight="1">
      <c r="A233" s="7"/>
      <c r="B233" s="7"/>
      <c r="C233" s="7"/>
      <c r="D233" s="7"/>
      <c r="E233" s="7"/>
      <c r="F233" s="7"/>
      <c r="G233" s="7"/>
      <c r="H233" s="7"/>
      <c r="I233" s="7"/>
      <c r="J233" s="7"/>
      <c r="K233" s="7"/>
      <c r="L233" s="7"/>
      <c r="M233" s="7"/>
      <c r="N233" s="7"/>
      <c r="O233" s="7"/>
      <c r="P233" s="7"/>
    </row>
    <row r="234" spans="1:16" ht="15.75" customHeight="1">
      <c r="A234" s="7"/>
      <c r="B234" s="7"/>
      <c r="C234" s="7"/>
      <c r="D234" s="7"/>
      <c r="E234" s="7"/>
      <c r="F234" s="7"/>
      <c r="G234" s="7"/>
      <c r="H234" s="7"/>
      <c r="I234" s="7"/>
      <c r="J234" s="7"/>
      <c r="K234" s="7"/>
      <c r="L234" s="7"/>
      <c r="M234" s="7"/>
      <c r="N234" s="7"/>
      <c r="O234" s="7"/>
      <c r="P234" s="7"/>
    </row>
    <row r="235" spans="1:16" ht="15.75" customHeight="1"/>
    <row r="236" spans="1:16" ht="15.75" customHeight="1"/>
    <row r="237" spans="1:16" ht="15.75" customHeight="1"/>
    <row r="238" spans="1:16" ht="15.75" customHeight="1"/>
    <row r="239" spans="1:16" ht="15.75" customHeight="1"/>
    <row r="240" spans="1: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dataValidations disablePrompts="1" count="1">
    <dataValidation type="list" allowBlank="1" showErrorMessage="1" sqref="C3:C34" xr:uid="{00000000-0002-0000-0600-000000000000}">
      <formula1>"Capítol,Partida,Mà d'obra,maquinària,Material,Altres"</formula1>
    </dataValidation>
  </dataValidations>
  <pageMargins left="0.23622047244094491" right="0.23622047244094491" top="0.74803149606299213" bottom="0.74803149606299213" header="0" footer="0"/>
  <pageSetup paperSize="9" scale="73" fitToHeight="0" orientation="portrait" r:id="rId1"/>
  <headerFooter>
    <oddHeader>&amp;LPACIFICACIÓ I NATURALITZACIÓ DE L’ACCÉS A L’ESCOLA JOAN PERICH I VALLS&amp;RAMIDAMENTS I PRESSUPOST 14/12/2025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1009"/>
  <sheetViews>
    <sheetView showGridLines="0" topLeftCell="E1" zoomScaleNormal="100" workbookViewId="0">
      <selection activeCell="L6" sqref="L6"/>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181</v>
      </c>
      <c r="C3" s="20" t="s">
        <v>15</v>
      </c>
      <c r="D3" s="20" t="s">
        <v>16</v>
      </c>
      <c r="E3" s="21" t="s">
        <v>182</v>
      </c>
      <c r="F3" s="22">
        <v>1</v>
      </c>
      <c r="G3" s="23"/>
      <c r="H3" s="23">
        <f>SUM(H4:I59)/2</f>
        <v>14759.440313499999</v>
      </c>
      <c r="I3" s="24"/>
      <c r="J3" s="25"/>
      <c r="K3" s="7"/>
      <c r="L3" s="26"/>
      <c r="M3" s="7"/>
      <c r="N3" s="7"/>
      <c r="O3" s="7"/>
      <c r="P3" s="7"/>
      <c r="Q3" s="7"/>
      <c r="R3" s="7"/>
      <c r="S3" s="7"/>
      <c r="T3" s="7"/>
      <c r="U3" s="7"/>
      <c r="V3" s="7"/>
      <c r="W3" s="7"/>
      <c r="X3" s="7"/>
      <c r="Y3" s="7"/>
      <c r="Z3" s="7"/>
      <c r="AA3" s="7"/>
      <c r="AB3" s="7"/>
      <c r="AC3" s="7"/>
    </row>
    <row r="4" spans="1:29" ht="15.75" customHeight="1">
      <c r="A4" s="13"/>
      <c r="B4" s="48" t="s">
        <v>183</v>
      </c>
      <c r="C4" s="49" t="s">
        <v>15</v>
      </c>
      <c r="D4" s="49"/>
      <c r="E4" s="48" t="s">
        <v>145</v>
      </c>
      <c r="F4" s="50"/>
      <c r="G4" s="51"/>
      <c r="H4" s="52">
        <f>SUM(H5:I19)</f>
        <v>7780.2099999999991</v>
      </c>
      <c r="I4" s="7"/>
      <c r="J4" s="25"/>
      <c r="K4" s="26"/>
      <c r="L4" s="7"/>
      <c r="M4" s="53"/>
      <c r="N4" s="7"/>
      <c r="O4" s="54"/>
      <c r="P4" s="54"/>
      <c r="Q4" s="55"/>
      <c r="R4" s="56"/>
      <c r="S4" s="57"/>
      <c r="T4" s="7"/>
      <c r="U4" s="26"/>
      <c r="V4" s="7"/>
      <c r="W4" s="53"/>
      <c r="X4" s="7"/>
      <c r="Y4" s="7"/>
      <c r="Z4" s="7"/>
      <c r="AA4" s="7"/>
      <c r="AB4" s="7"/>
      <c r="AC4" s="7"/>
    </row>
    <row r="5" spans="1:29" ht="25.5">
      <c r="A5" s="13"/>
      <c r="B5" s="38" t="s">
        <v>184</v>
      </c>
      <c r="C5" s="38" t="s">
        <v>20</v>
      </c>
      <c r="D5" s="38" t="s">
        <v>0</v>
      </c>
      <c r="E5" s="35" t="s">
        <v>185</v>
      </c>
      <c r="F5" s="76">
        <v>5</v>
      </c>
      <c r="G5" s="77">
        <v>224.69</v>
      </c>
      <c r="H5" s="77">
        <f t="shared" ref="H5:H18" si="0">G5*F5</f>
        <v>1123.45</v>
      </c>
      <c r="I5" s="78"/>
      <c r="J5" s="78"/>
      <c r="K5" s="79"/>
      <c r="L5" s="78"/>
      <c r="M5" s="80"/>
      <c r="N5" s="78"/>
      <c r="O5" s="81"/>
      <c r="P5" s="81"/>
      <c r="Q5" s="82"/>
      <c r="R5" s="83"/>
      <c r="S5" s="83"/>
      <c r="T5" s="82"/>
      <c r="U5" s="79"/>
      <c r="V5" s="78"/>
      <c r="W5" s="80"/>
      <c r="X5" s="78"/>
      <c r="Y5" s="78"/>
      <c r="Z5" s="78"/>
      <c r="AA5" s="78"/>
      <c r="AB5" s="78"/>
      <c r="AC5" s="78"/>
    </row>
    <row r="6" spans="1:29" ht="16.5">
      <c r="A6" s="84"/>
      <c r="B6" s="38" t="s">
        <v>184</v>
      </c>
      <c r="C6" s="38" t="s">
        <v>20</v>
      </c>
      <c r="D6" s="38" t="s">
        <v>0</v>
      </c>
      <c r="E6" s="35" t="s">
        <v>186</v>
      </c>
      <c r="F6" s="76">
        <v>1</v>
      </c>
      <c r="G6" s="77">
        <v>214.29</v>
      </c>
      <c r="H6" s="77">
        <f t="shared" si="0"/>
        <v>214.29</v>
      </c>
      <c r="I6" s="78"/>
      <c r="J6" s="78"/>
      <c r="K6" s="79"/>
      <c r="L6" s="78"/>
      <c r="M6" s="80"/>
      <c r="N6" s="78"/>
      <c r="O6" s="81"/>
      <c r="P6" s="81"/>
      <c r="Q6" s="82"/>
      <c r="R6" s="83"/>
      <c r="S6" s="83"/>
      <c r="T6" s="82"/>
      <c r="U6" s="79"/>
      <c r="V6" s="78"/>
      <c r="W6" s="80"/>
      <c r="X6" s="78"/>
      <c r="Y6" s="78"/>
      <c r="Z6" s="78"/>
      <c r="AA6" s="78"/>
      <c r="AB6" s="78"/>
      <c r="AC6" s="78"/>
    </row>
    <row r="7" spans="1:29" ht="16.5">
      <c r="A7" s="84"/>
      <c r="B7" s="38" t="s">
        <v>184</v>
      </c>
      <c r="C7" s="38" t="s">
        <v>20</v>
      </c>
      <c r="D7" s="38" t="s">
        <v>0</v>
      </c>
      <c r="E7" s="35" t="s">
        <v>187</v>
      </c>
      <c r="F7" s="76">
        <v>2</v>
      </c>
      <c r="G7" s="77">
        <v>234</v>
      </c>
      <c r="H7" s="77">
        <f t="shared" si="0"/>
        <v>468</v>
      </c>
      <c r="I7" s="78"/>
      <c r="J7" s="78"/>
      <c r="K7" s="79"/>
      <c r="L7" s="78"/>
      <c r="M7" s="80"/>
      <c r="N7" s="78"/>
      <c r="O7" s="81"/>
      <c r="P7" s="81"/>
      <c r="Q7" s="82"/>
      <c r="R7" s="83"/>
      <c r="S7" s="83"/>
      <c r="T7" s="82"/>
      <c r="U7" s="79"/>
      <c r="V7" s="78"/>
      <c r="W7" s="80"/>
      <c r="X7" s="78"/>
      <c r="Y7" s="78"/>
      <c r="Z7" s="78"/>
      <c r="AA7" s="78"/>
      <c r="AB7" s="78"/>
      <c r="AC7" s="78"/>
    </row>
    <row r="8" spans="1:29" ht="16.5">
      <c r="A8" s="84"/>
      <c r="B8" s="38" t="s">
        <v>184</v>
      </c>
      <c r="C8" s="38" t="s">
        <v>20</v>
      </c>
      <c r="D8" s="38" t="s">
        <v>0</v>
      </c>
      <c r="E8" s="35" t="s">
        <v>188</v>
      </c>
      <c r="F8" s="76">
        <v>2</v>
      </c>
      <c r="G8" s="77">
        <v>149.13999999999999</v>
      </c>
      <c r="H8" s="77">
        <f t="shared" si="0"/>
        <v>298.27999999999997</v>
      </c>
      <c r="I8" s="78"/>
      <c r="J8" s="78"/>
      <c r="K8" s="79"/>
      <c r="L8" s="78"/>
      <c r="M8" s="80"/>
      <c r="N8" s="78"/>
      <c r="O8" s="81"/>
      <c r="P8" s="78"/>
      <c r="Q8" s="78"/>
      <c r="R8" s="78"/>
      <c r="S8" s="78"/>
      <c r="T8" s="78"/>
      <c r="U8" s="79"/>
      <c r="V8" s="78"/>
      <c r="W8" s="80"/>
      <c r="X8" s="78"/>
      <c r="Y8" s="78"/>
      <c r="Z8" s="78"/>
      <c r="AA8" s="78"/>
      <c r="AB8" s="78"/>
      <c r="AC8" s="78"/>
    </row>
    <row r="9" spans="1:29" ht="25.5">
      <c r="A9" s="84"/>
      <c r="B9" s="38" t="s">
        <v>184</v>
      </c>
      <c r="C9" s="38" t="s">
        <v>20</v>
      </c>
      <c r="D9" s="38" t="s">
        <v>0</v>
      </c>
      <c r="E9" s="35" t="s">
        <v>189</v>
      </c>
      <c r="F9" s="76">
        <v>2</v>
      </c>
      <c r="G9" s="77">
        <v>140.58000000000001</v>
      </c>
      <c r="H9" s="77">
        <f t="shared" si="0"/>
        <v>281.16000000000003</v>
      </c>
      <c r="I9" s="78"/>
      <c r="J9" s="78"/>
      <c r="K9" s="79"/>
      <c r="L9" s="78"/>
      <c r="M9" s="80"/>
      <c r="N9" s="78"/>
      <c r="O9" s="81"/>
      <c r="P9" s="78"/>
      <c r="Q9" s="78"/>
      <c r="R9" s="78"/>
      <c r="S9" s="78"/>
      <c r="T9" s="78"/>
      <c r="U9" s="79"/>
      <c r="V9" s="78"/>
      <c r="W9" s="80"/>
      <c r="X9" s="78"/>
      <c r="Y9" s="78"/>
      <c r="Z9" s="78"/>
      <c r="AA9" s="78"/>
      <c r="AB9" s="78"/>
      <c r="AC9" s="78"/>
    </row>
    <row r="10" spans="1:29" ht="16.5">
      <c r="A10" s="84"/>
      <c r="B10" s="38" t="s">
        <v>184</v>
      </c>
      <c r="C10" s="38" t="s">
        <v>20</v>
      </c>
      <c r="D10" s="38" t="s">
        <v>0</v>
      </c>
      <c r="E10" s="35" t="s">
        <v>190</v>
      </c>
      <c r="F10" s="76">
        <v>1</v>
      </c>
      <c r="G10" s="77">
        <v>125.79</v>
      </c>
      <c r="H10" s="77">
        <f t="shared" si="0"/>
        <v>125.79</v>
      </c>
      <c r="I10" s="78"/>
      <c r="J10" s="78"/>
      <c r="K10" s="79"/>
      <c r="L10" s="78"/>
      <c r="M10" s="80"/>
      <c r="N10" s="78"/>
      <c r="O10" s="81"/>
      <c r="P10" s="78"/>
      <c r="Q10" s="78"/>
      <c r="R10" s="78"/>
      <c r="S10" s="78"/>
      <c r="T10" s="78"/>
      <c r="U10" s="79"/>
      <c r="V10" s="78"/>
      <c r="W10" s="80"/>
      <c r="X10" s="78"/>
      <c r="Y10" s="78"/>
      <c r="Z10" s="78"/>
      <c r="AA10" s="78"/>
      <c r="AB10" s="78"/>
      <c r="AC10" s="78"/>
    </row>
    <row r="11" spans="1:29" ht="16.5">
      <c r="A11" s="84"/>
      <c r="B11" s="38" t="s">
        <v>184</v>
      </c>
      <c r="C11" s="38" t="s">
        <v>20</v>
      </c>
      <c r="D11" s="38" t="s">
        <v>0</v>
      </c>
      <c r="E11" s="35" t="s">
        <v>191</v>
      </c>
      <c r="F11" s="76">
        <v>2</v>
      </c>
      <c r="G11" s="77">
        <v>215</v>
      </c>
      <c r="H11" s="77">
        <f t="shared" si="0"/>
        <v>430</v>
      </c>
      <c r="I11" s="78"/>
      <c r="J11" s="78"/>
      <c r="K11" s="79"/>
      <c r="L11" s="78"/>
      <c r="M11" s="80"/>
      <c r="N11" s="78"/>
      <c r="O11" s="81"/>
      <c r="P11" s="78"/>
      <c r="Q11" s="78"/>
      <c r="R11" s="78"/>
      <c r="S11" s="78"/>
      <c r="T11" s="78"/>
      <c r="U11" s="79"/>
      <c r="V11" s="78"/>
      <c r="W11" s="80"/>
      <c r="X11" s="78"/>
      <c r="Y11" s="78"/>
      <c r="Z11" s="78"/>
      <c r="AA11" s="78"/>
      <c r="AB11" s="78"/>
      <c r="AC11" s="78"/>
    </row>
    <row r="12" spans="1:29" ht="16.5">
      <c r="A12" s="84"/>
      <c r="B12" s="38" t="s">
        <v>184</v>
      </c>
      <c r="C12" s="38" t="s">
        <v>20</v>
      </c>
      <c r="D12" s="38" t="s">
        <v>0</v>
      </c>
      <c r="E12" s="35" t="s">
        <v>192</v>
      </c>
      <c r="F12" s="76">
        <v>2</v>
      </c>
      <c r="G12" s="77">
        <v>220</v>
      </c>
      <c r="H12" s="77">
        <f t="shared" si="0"/>
        <v>440</v>
      </c>
      <c r="I12" s="78"/>
      <c r="J12" s="78"/>
      <c r="K12" s="79"/>
      <c r="L12" s="78"/>
      <c r="M12" s="80"/>
      <c r="N12" s="78"/>
      <c r="O12" s="81"/>
      <c r="P12" s="78"/>
      <c r="Q12" s="78"/>
      <c r="R12" s="78"/>
      <c r="S12" s="78"/>
      <c r="T12" s="78"/>
      <c r="U12" s="79"/>
      <c r="V12" s="78"/>
      <c r="W12" s="80"/>
      <c r="X12" s="78"/>
      <c r="Y12" s="78"/>
      <c r="Z12" s="78"/>
      <c r="AA12" s="78"/>
      <c r="AB12" s="78"/>
      <c r="AC12" s="78"/>
    </row>
    <row r="13" spans="1:29" ht="25.5">
      <c r="A13" s="84"/>
      <c r="B13" s="38" t="s">
        <v>184</v>
      </c>
      <c r="C13" s="38" t="s">
        <v>20</v>
      </c>
      <c r="D13" s="38" t="s">
        <v>0</v>
      </c>
      <c r="E13" s="35" t="s">
        <v>193</v>
      </c>
      <c r="F13" s="76">
        <v>3</v>
      </c>
      <c r="G13" s="77">
        <v>195.87</v>
      </c>
      <c r="H13" s="77">
        <f t="shared" si="0"/>
        <v>587.61</v>
      </c>
      <c r="I13" s="78"/>
      <c r="J13" s="78"/>
      <c r="K13" s="79"/>
      <c r="L13" s="78"/>
      <c r="M13" s="80"/>
      <c r="N13" s="78"/>
      <c r="O13" s="81"/>
      <c r="P13" s="78"/>
      <c r="Q13" s="78"/>
      <c r="R13" s="78"/>
      <c r="S13" s="78"/>
      <c r="T13" s="78"/>
      <c r="U13" s="79"/>
      <c r="V13" s="78"/>
      <c r="W13" s="80"/>
      <c r="X13" s="78"/>
      <c r="Y13" s="78"/>
      <c r="Z13" s="78"/>
      <c r="AA13" s="78"/>
      <c r="AB13" s="78"/>
      <c r="AC13" s="78"/>
    </row>
    <row r="14" spans="1:29" ht="16.5">
      <c r="A14" s="84"/>
      <c r="B14" s="38" t="s">
        <v>184</v>
      </c>
      <c r="C14" s="38" t="s">
        <v>20</v>
      </c>
      <c r="D14" s="38" t="s">
        <v>0</v>
      </c>
      <c r="E14" s="35" t="s">
        <v>194</v>
      </c>
      <c r="F14" s="76">
        <v>3</v>
      </c>
      <c r="G14" s="77">
        <v>223.49</v>
      </c>
      <c r="H14" s="77">
        <f t="shared" si="0"/>
        <v>670.47</v>
      </c>
      <c r="I14" s="78"/>
      <c r="J14" s="78"/>
      <c r="K14" s="79"/>
      <c r="L14" s="78"/>
      <c r="M14" s="80"/>
      <c r="N14" s="78"/>
      <c r="O14" s="81"/>
      <c r="P14" s="78"/>
      <c r="Q14" s="78"/>
      <c r="R14" s="78"/>
      <c r="S14" s="78"/>
      <c r="T14" s="78"/>
      <c r="U14" s="79"/>
      <c r="V14" s="78"/>
      <c r="W14" s="80"/>
      <c r="X14" s="78"/>
      <c r="Y14" s="78"/>
      <c r="Z14" s="78"/>
      <c r="AA14" s="78"/>
      <c r="AB14" s="78"/>
      <c r="AC14" s="78"/>
    </row>
    <row r="15" spans="1:29" ht="25.5">
      <c r="A15" s="84"/>
      <c r="B15" s="38" t="s">
        <v>184</v>
      </c>
      <c r="C15" s="38" t="s">
        <v>20</v>
      </c>
      <c r="D15" s="38" t="s">
        <v>0</v>
      </c>
      <c r="E15" s="35" t="s">
        <v>195</v>
      </c>
      <c r="F15" s="76">
        <v>2</v>
      </c>
      <c r="G15" s="77">
        <v>134.26</v>
      </c>
      <c r="H15" s="77">
        <f t="shared" si="0"/>
        <v>268.52</v>
      </c>
      <c r="I15" s="78"/>
      <c r="J15" s="78"/>
      <c r="K15" s="79"/>
      <c r="L15" s="78"/>
      <c r="M15" s="80"/>
      <c r="N15" s="78"/>
      <c r="O15" s="81"/>
      <c r="P15" s="78"/>
      <c r="Q15" s="78"/>
      <c r="R15" s="78"/>
      <c r="S15" s="78"/>
      <c r="T15" s="78"/>
      <c r="U15" s="79"/>
      <c r="V15" s="78"/>
      <c r="W15" s="80"/>
      <c r="X15" s="78"/>
      <c r="Y15" s="78"/>
      <c r="Z15" s="78"/>
      <c r="AA15" s="78"/>
      <c r="AB15" s="78"/>
      <c r="AC15" s="78"/>
    </row>
    <row r="16" spans="1:29" ht="25.5">
      <c r="A16" s="84"/>
      <c r="B16" s="38" t="s">
        <v>184</v>
      </c>
      <c r="C16" s="38" t="s">
        <v>20</v>
      </c>
      <c r="D16" s="38" t="s">
        <v>0</v>
      </c>
      <c r="E16" s="35" t="s">
        <v>196</v>
      </c>
      <c r="F16" s="76">
        <v>3</v>
      </c>
      <c r="G16" s="77">
        <v>135</v>
      </c>
      <c r="H16" s="77">
        <f t="shared" si="0"/>
        <v>405</v>
      </c>
      <c r="I16" s="78"/>
      <c r="J16" s="78"/>
      <c r="K16" s="78"/>
      <c r="L16" s="79"/>
      <c r="M16" s="78"/>
      <c r="N16" s="78"/>
      <c r="O16" s="78"/>
      <c r="P16" s="78"/>
      <c r="Q16" s="78"/>
      <c r="R16" s="78"/>
      <c r="S16" s="78"/>
      <c r="T16" s="78"/>
      <c r="U16" s="78"/>
      <c r="V16" s="78"/>
      <c r="W16" s="78"/>
      <c r="X16" s="78"/>
      <c r="Y16" s="78"/>
      <c r="Z16" s="78"/>
      <c r="AA16" s="78"/>
      <c r="AB16" s="78"/>
      <c r="AC16" s="78"/>
    </row>
    <row r="17" spans="1:29" ht="51" customHeight="1">
      <c r="A17" s="84"/>
      <c r="B17" s="38" t="s">
        <v>197</v>
      </c>
      <c r="C17" s="38" t="s">
        <v>20</v>
      </c>
      <c r="D17" s="38" t="s">
        <v>0</v>
      </c>
      <c r="E17" s="35" t="s">
        <v>198</v>
      </c>
      <c r="F17" s="76">
        <v>28</v>
      </c>
      <c r="G17" s="77">
        <v>56.83</v>
      </c>
      <c r="H17" s="77">
        <f t="shared" si="0"/>
        <v>1591.24</v>
      </c>
      <c r="I17" s="78"/>
      <c r="J17" s="78"/>
      <c r="K17" s="78"/>
      <c r="L17" s="79"/>
      <c r="M17" s="78"/>
      <c r="N17" s="78"/>
      <c r="O17" s="78"/>
      <c r="P17" s="78"/>
      <c r="Q17" s="78"/>
      <c r="R17" s="78"/>
      <c r="S17" s="78"/>
      <c r="T17" s="78"/>
      <c r="U17" s="78"/>
      <c r="V17" s="78"/>
      <c r="W17" s="78"/>
      <c r="X17" s="78"/>
      <c r="Y17" s="78"/>
      <c r="Z17" s="78"/>
      <c r="AA17" s="78"/>
      <c r="AB17" s="78"/>
      <c r="AC17" s="78"/>
    </row>
    <row r="18" spans="1:29" ht="38.25">
      <c r="A18" s="84"/>
      <c r="B18" s="38" t="s">
        <v>199</v>
      </c>
      <c r="C18" s="38" t="s">
        <v>20</v>
      </c>
      <c r="D18" s="38" t="s">
        <v>0</v>
      </c>
      <c r="E18" s="35" t="s">
        <v>200</v>
      </c>
      <c r="F18" s="76">
        <v>28</v>
      </c>
      <c r="G18" s="77">
        <v>31.3</v>
      </c>
      <c r="H18" s="77">
        <f t="shared" si="0"/>
        <v>876.4</v>
      </c>
      <c r="I18" s="78"/>
      <c r="J18" s="78"/>
      <c r="K18" s="78"/>
      <c r="L18" s="79"/>
      <c r="M18" s="78"/>
      <c r="N18" s="78"/>
      <c r="O18" s="78"/>
      <c r="P18" s="78"/>
      <c r="Q18" s="78"/>
      <c r="R18" s="78"/>
      <c r="S18" s="78"/>
      <c r="T18" s="78"/>
      <c r="U18" s="78"/>
      <c r="V18" s="78"/>
      <c r="W18" s="78"/>
      <c r="X18" s="78"/>
      <c r="Y18" s="78"/>
      <c r="Z18" s="78"/>
      <c r="AA18" s="78"/>
      <c r="AB18" s="78"/>
      <c r="AC18" s="78"/>
    </row>
    <row r="19" spans="1:29" ht="16.5">
      <c r="A19" s="84"/>
      <c r="B19" s="38"/>
      <c r="C19" s="38"/>
      <c r="D19" s="38"/>
      <c r="E19" s="35"/>
      <c r="F19" s="76"/>
      <c r="G19" s="77"/>
      <c r="H19" s="77"/>
      <c r="I19" s="78"/>
      <c r="J19" s="78"/>
      <c r="K19" s="78"/>
      <c r="L19" s="79"/>
      <c r="M19" s="78"/>
      <c r="N19" s="78"/>
      <c r="O19" s="78"/>
      <c r="P19" s="78"/>
      <c r="Q19" s="78"/>
      <c r="R19" s="78"/>
      <c r="S19" s="78"/>
      <c r="T19" s="78"/>
      <c r="U19" s="78"/>
      <c r="V19" s="78"/>
      <c r="W19" s="78"/>
      <c r="X19" s="78"/>
      <c r="Y19" s="78"/>
      <c r="Z19" s="78"/>
      <c r="AA19" s="78"/>
      <c r="AB19" s="78"/>
      <c r="AC19" s="78"/>
    </row>
    <row r="20" spans="1:29" ht="15.75" customHeight="1">
      <c r="A20" s="85"/>
      <c r="B20" s="86" t="s">
        <v>201</v>
      </c>
      <c r="C20" s="87" t="s">
        <v>15</v>
      </c>
      <c r="D20" s="87"/>
      <c r="E20" s="86" t="s">
        <v>202</v>
      </c>
      <c r="F20" s="88"/>
      <c r="G20" s="89"/>
      <c r="H20" s="52">
        <f>SUM(H21:H42)</f>
        <v>6979.2303135000002</v>
      </c>
      <c r="I20" s="7"/>
      <c r="J20" s="7"/>
      <c r="K20" s="7"/>
      <c r="L20" s="7"/>
      <c r="M20" s="7"/>
      <c r="N20" s="7"/>
      <c r="O20" s="90"/>
      <c r="P20" s="75"/>
      <c r="Q20" s="7"/>
      <c r="R20" s="7"/>
      <c r="S20" s="7"/>
      <c r="T20" s="7"/>
      <c r="U20" s="7"/>
      <c r="V20" s="7"/>
      <c r="W20" s="7"/>
      <c r="X20" s="7"/>
      <c r="Y20" s="7"/>
      <c r="Z20" s="7"/>
      <c r="AA20" s="7"/>
      <c r="AB20" s="7"/>
      <c r="AC20" s="7"/>
    </row>
    <row r="21" spans="1:29" ht="16.5">
      <c r="A21" s="84"/>
      <c r="B21" s="38" t="s">
        <v>184</v>
      </c>
      <c r="C21" s="38" t="s">
        <v>20</v>
      </c>
      <c r="D21" s="38" t="s">
        <v>0</v>
      </c>
      <c r="E21" s="35" t="s">
        <v>203</v>
      </c>
      <c r="F21" s="76">
        <v>60</v>
      </c>
      <c r="G21" s="77">
        <v>4.75</v>
      </c>
      <c r="H21" s="77">
        <f t="shared" ref="H21:H33" si="1">F21*G21</f>
        <v>285</v>
      </c>
      <c r="I21" s="78"/>
      <c r="J21" s="78"/>
      <c r="K21" s="78"/>
      <c r="L21" s="78"/>
      <c r="M21" s="78"/>
      <c r="N21" s="78"/>
      <c r="O21" s="91"/>
      <c r="P21" s="92"/>
      <c r="Q21" s="78"/>
      <c r="R21" s="78"/>
      <c r="S21" s="78"/>
      <c r="T21" s="78"/>
      <c r="U21" s="78"/>
      <c r="V21" s="78"/>
      <c r="W21" s="78"/>
      <c r="X21" s="78"/>
      <c r="Y21" s="78"/>
      <c r="Z21" s="78"/>
      <c r="AA21" s="78"/>
      <c r="AB21" s="78"/>
      <c r="AC21" s="78"/>
    </row>
    <row r="22" spans="1:29" ht="16.5">
      <c r="A22" s="84"/>
      <c r="B22" s="38" t="s">
        <v>184</v>
      </c>
      <c r="C22" s="38" t="s">
        <v>20</v>
      </c>
      <c r="D22" s="38" t="s">
        <v>0</v>
      </c>
      <c r="E22" s="35" t="s">
        <v>204</v>
      </c>
      <c r="F22" s="76">
        <v>35</v>
      </c>
      <c r="G22" s="77">
        <v>4.95</v>
      </c>
      <c r="H22" s="77">
        <f t="shared" si="1"/>
        <v>173.25</v>
      </c>
      <c r="I22" s="78"/>
      <c r="J22" s="78"/>
      <c r="K22" s="78"/>
      <c r="L22" s="78"/>
      <c r="M22" s="78"/>
      <c r="N22" s="78"/>
      <c r="O22" s="78"/>
      <c r="P22" s="78"/>
      <c r="Q22" s="78"/>
      <c r="R22" s="78"/>
      <c r="S22" s="78"/>
      <c r="T22" s="78"/>
      <c r="U22" s="78"/>
      <c r="V22" s="78"/>
      <c r="W22" s="78"/>
      <c r="X22" s="78"/>
      <c r="Y22" s="78"/>
      <c r="Z22" s="78"/>
      <c r="AA22" s="78"/>
      <c r="AB22" s="78"/>
      <c r="AC22" s="78"/>
    </row>
    <row r="23" spans="1:29" ht="16.5">
      <c r="A23" s="84"/>
      <c r="B23" s="38" t="s">
        <v>184</v>
      </c>
      <c r="C23" s="38" t="s">
        <v>20</v>
      </c>
      <c r="D23" s="38" t="s">
        <v>0</v>
      </c>
      <c r="E23" s="35" t="s">
        <v>205</v>
      </c>
      <c r="F23" s="76">
        <v>25</v>
      </c>
      <c r="G23" s="77">
        <v>5.25</v>
      </c>
      <c r="H23" s="77">
        <f t="shared" si="1"/>
        <v>131.25</v>
      </c>
      <c r="I23" s="78"/>
      <c r="J23" s="78"/>
      <c r="K23" s="78"/>
      <c r="L23" s="78"/>
      <c r="M23" s="78"/>
      <c r="N23" s="78"/>
      <c r="O23" s="78"/>
      <c r="P23" s="78"/>
      <c r="Q23" s="78"/>
      <c r="R23" s="78"/>
      <c r="S23" s="78"/>
      <c r="T23" s="78"/>
      <c r="U23" s="78"/>
      <c r="V23" s="78"/>
      <c r="W23" s="78"/>
      <c r="X23" s="78"/>
      <c r="Y23" s="78"/>
      <c r="Z23" s="78"/>
      <c r="AA23" s="78"/>
      <c r="AB23" s="78"/>
      <c r="AC23" s="78"/>
    </row>
    <row r="24" spans="1:29" ht="16.5">
      <c r="A24" s="84"/>
      <c r="B24" s="38" t="s">
        <v>184</v>
      </c>
      <c r="C24" s="38" t="s">
        <v>20</v>
      </c>
      <c r="D24" s="38" t="s">
        <v>0</v>
      </c>
      <c r="E24" s="35" t="s">
        <v>206</v>
      </c>
      <c r="F24" s="76">
        <v>15</v>
      </c>
      <c r="G24" s="77">
        <v>4.25</v>
      </c>
      <c r="H24" s="77">
        <f t="shared" si="1"/>
        <v>63.75</v>
      </c>
      <c r="I24" s="78"/>
      <c r="J24" s="78"/>
      <c r="K24" s="78"/>
      <c r="L24" s="78"/>
      <c r="M24" s="78"/>
      <c r="N24" s="78"/>
      <c r="O24" s="78"/>
      <c r="P24" s="78"/>
      <c r="Q24" s="78"/>
      <c r="R24" s="78"/>
      <c r="S24" s="78"/>
      <c r="T24" s="78"/>
      <c r="U24" s="78"/>
      <c r="V24" s="78"/>
      <c r="W24" s="78"/>
      <c r="X24" s="78"/>
      <c r="Y24" s="78"/>
      <c r="Z24" s="78"/>
      <c r="AA24" s="78"/>
      <c r="AB24" s="78"/>
      <c r="AC24" s="78"/>
    </row>
    <row r="25" spans="1:29" ht="16.5">
      <c r="A25" s="84"/>
      <c r="B25" s="38" t="s">
        <v>184</v>
      </c>
      <c r="C25" s="38" t="s">
        <v>20</v>
      </c>
      <c r="D25" s="38" t="s">
        <v>0</v>
      </c>
      <c r="E25" s="35" t="s">
        <v>207</v>
      </c>
      <c r="F25" s="76">
        <v>45</v>
      </c>
      <c r="G25" s="77">
        <v>3.5</v>
      </c>
      <c r="H25" s="77">
        <f t="shared" si="1"/>
        <v>157.5</v>
      </c>
      <c r="I25" s="78"/>
      <c r="J25" s="78"/>
      <c r="K25" s="78"/>
      <c r="L25" s="78"/>
      <c r="M25" s="78"/>
      <c r="N25" s="78"/>
      <c r="O25" s="78"/>
      <c r="P25" s="78"/>
      <c r="Q25" s="78"/>
      <c r="R25" s="78"/>
      <c r="S25" s="78"/>
      <c r="T25" s="78"/>
      <c r="U25" s="78"/>
      <c r="V25" s="78"/>
      <c r="W25" s="78"/>
      <c r="X25" s="78"/>
      <c r="Y25" s="78"/>
      <c r="Z25" s="78"/>
      <c r="AA25" s="78"/>
      <c r="AB25" s="78"/>
      <c r="AC25" s="78"/>
    </row>
    <row r="26" spans="1:29" ht="16.5">
      <c r="A26" s="84"/>
      <c r="B26" s="38" t="s">
        <v>184</v>
      </c>
      <c r="C26" s="38" t="s">
        <v>20</v>
      </c>
      <c r="D26" s="38" t="s">
        <v>0</v>
      </c>
      <c r="E26" s="35" t="s">
        <v>208</v>
      </c>
      <c r="F26" s="76">
        <v>82</v>
      </c>
      <c r="G26" s="77">
        <v>3.95</v>
      </c>
      <c r="H26" s="77">
        <f t="shared" si="1"/>
        <v>323.90000000000003</v>
      </c>
      <c r="I26" s="78"/>
      <c r="J26" s="78"/>
      <c r="K26" s="78"/>
      <c r="L26" s="78"/>
      <c r="M26" s="78"/>
      <c r="N26" s="78"/>
      <c r="O26" s="78"/>
      <c r="P26" s="78"/>
      <c r="Q26" s="78"/>
      <c r="R26" s="78"/>
      <c r="S26" s="78"/>
      <c r="T26" s="78"/>
      <c r="U26" s="78"/>
      <c r="V26" s="78"/>
      <c r="W26" s="78"/>
      <c r="X26" s="78"/>
      <c r="Y26" s="78"/>
      <c r="Z26" s="78"/>
      <c r="AA26" s="78"/>
      <c r="AB26" s="78"/>
      <c r="AC26" s="78"/>
    </row>
    <row r="27" spans="1:29" ht="16.5">
      <c r="A27" s="84"/>
      <c r="B27" s="38" t="s">
        <v>184</v>
      </c>
      <c r="C27" s="38" t="s">
        <v>20</v>
      </c>
      <c r="D27" s="38" t="s">
        <v>0</v>
      </c>
      <c r="E27" s="35" t="s">
        <v>209</v>
      </c>
      <c r="F27" s="76">
        <v>65</v>
      </c>
      <c r="G27" s="77">
        <v>4.25</v>
      </c>
      <c r="H27" s="77">
        <f t="shared" si="1"/>
        <v>276.25</v>
      </c>
      <c r="I27" s="78"/>
      <c r="J27" s="78"/>
      <c r="K27" s="78"/>
      <c r="L27" s="78"/>
      <c r="M27" s="78"/>
      <c r="N27" s="78"/>
      <c r="O27" s="78"/>
      <c r="P27" s="78"/>
      <c r="Q27" s="78"/>
      <c r="R27" s="78"/>
      <c r="S27" s="78"/>
      <c r="T27" s="78"/>
      <c r="U27" s="78"/>
      <c r="V27" s="78"/>
      <c r="W27" s="78"/>
      <c r="X27" s="78"/>
      <c r="Y27" s="78"/>
      <c r="Z27" s="78"/>
      <c r="AA27" s="78"/>
      <c r="AB27" s="78"/>
      <c r="AC27" s="78"/>
    </row>
    <row r="28" spans="1:29" ht="15.75" customHeight="1">
      <c r="A28" s="84"/>
      <c r="B28" s="38" t="s">
        <v>184</v>
      </c>
      <c r="C28" s="38" t="s">
        <v>20</v>
      </c>
      <c r="D28" s="38" t="s">
        <v>0</v>
      </c>
      <c r="E28" s="35" t="s">
        <v>210</v>
      </c>
      <c r="F28" s="76">
        <v>82</v>
      </c>
      <c r="G28" s="77">
        <v>3.75</v>
      </c>
      <c r="H28" s="77">
        <f t="shared" si="1"/>
        <v>307.5</v>
      </c>
      <c r="I28" s="78"/>
      <c r="J28" s="78"/>
      <c r="K28" s="78"/>
      <c r="L28" s="78"/>
      <c r="M28" s="78"/>
      <c r="N28" s="78"/>
      <c r="O28" s="78"/>
      <c r="P28" s="78"/>
      <c r="Q28" s="78"/>
      <c r="R28" s="78"/>
      <c r="S28" s="78"/>
      <c r="T28" s="78"/>
      <c r="U28" s="78"/>
      <c r="V28" s="78"/>
      <c r="W28" s="78"/>
      <c r="X28" s="78"/>
      <c r="Y28" s="78"/>
      <c r="Z28" s="78"/>
      <c r="AA28" s="78"/>
      <c r="AB28" s="78"/>
      <c r="AC28" s="78"/>
    </row>
    <row r="29" spans="1:29" ht="15.75" customHeight="1">
      <c r="A29" s="84"/>
      <c r="B29" s="38" t="s">
        <v>184</v>
      </c>
      <c r="C29" s="38" t="s">
        <v>20</v>
      </c>
      <c r="D29" s="38" t="s">
        <v>0</v>
      </c>
      <c r="E29" s="35" t="s">
        <v>211</v>
      </c>
      <c r="F29" s="76">
        <v>26</v>
      </c>
      <c r="G29" s="77">
        <v>3.25</v>
      </c>
      <c r="H29" s="77">
        <f t="shared" si="1"/>
        <v>84.5</v>
      </c>
      <c r="I29" s="78"/>
      <c r="J29" s="78"/>
      <c r="K29" s="78"/>
      <c r="L29" s="78"/>
      <c r="M29" s="78"/>
      <c r="N29" s="78"/>
      <c r="O29" s="78"/>
      <c r="P29" s="78"/>
      <c r="Q29" s="78"/>
      <c r="R29" s="78"/>
      <c r="S29" s="78"/>
      <c r="T29" s="78"/>
      <c r="U29" s="78"/>
      <c r="V29" s="78"/>
      <c r="W29" s="78"/>
      <c r="X29" s="78"/>
      <c r="Y29" s="78"/>
      <c r="Z29" s="78"/>
      <c r="AA29" s="78"/>
      <c r="AB29" s="78"/>
      <c r="AC29" s="78"/>
    </row>
    <row r="30" spans="1:29" ht="15.75" customHeight="1">
      <c r="A30" s="84"/>
      <c r="B30" s="38" t="s">
        <v>184</v>
      </c>
      <c r="C30" s="38" t="s">
        <v>20</v>
      </c>
      <c r="D30" s="38" t="s">
        <v>0</v>
      </c>
      <c r="E30" s="35" t="s">
        <v>212</v>
      </c>
      <c r="F30" s="76">
        <v>12</v>
      </c>
      <c r="G30" s="77">
        <v>3.75</v>
      </c>
      <c r="H30" s="77">
        <f t="shared" si="1"/>
        <v>45</v>
      </c>
      <c r="I30" s="78"/>
      <c r="J30" s="78"/>
      <c r="K30" s="78"/>
      <c r="L30" s="79"/>
      <c r="M30" s="78"/>
      <c r="N30" s="78"/>
      <c r="O30" s="78"/>
      <c r="P30" s="78"/>
      <c r="Q30" s="78"/>
      <c r="R30" s="78"/>
      <c r="S30" s="78"/>
      <c r="T30" s="78"/>
      <c r="U30" s="78"/>
      <c r="V30" s="78"/>
      <c r="W30" s="78"/>
      <c r="X30" s="78"/>
      <c r="Y30" s="78"/>
      <c r="Z30" s="78"/>
      <c r="AA30" s="78"/>
      <c r="AB30" s="78"/>
      <c r="AC30" s="78"/>
    </row>
    <row r="31" spans="1:29" ht="15.75" customHeight="1">
      <c r="A31" s="84"/>
      <c r="B31" s="38" t="s">
        <v>184</v>
      </c>
      <c r="C31" s="38" t="s">
        <v>20</v>
      </c>
      <c r="D31" s="38" t="s">
        <v>0</v>
      </c>
      <c r="E31" s="35" t="s">
        <v>213</v>
      </c>
      <c r="F31" s="76">
        <v>35</v>
      </c>
      <c r="G31" s="77">
        <v>3.75</v>
      </c>
      <c r="H31" s="77">
        <f t="shared" si="1"/>
        <v>131.25</v>
      </c>
      <c r="I31" s="78"/>
      <c r="J31" s="78"/>
      <c r="K31" s="78"/>
      <c r="L31" s="93"/>
      <c r="M31" s="94"/>
      <c r="N31" s="94"/>
      <c r="O31" s="94"/>
      <c r="P31" s="94"/>
      <c r="Q31" s="94"/>
      <c r="R31" s="94"/>
      <c r="S31" s="94"/>
      <c r="T31" s="94"/>
      <c r="U31" s="94"/>
      <c r="V31" s="94"/>
      <c r="W31" s="94"/>
      <c r="X31" s="94"/>
      <c r="Y31" s="94"/>
      <c r="Z31" s="94"/>
      <c r="AA31" s="94"/>
      <c r="AB31" s="78"/>
      <c r="AC31" s="78"/>
    </row>
    <row r="32" spans="1:29" ht="15.75" customHeight="1">
      <c r="A32" s="84"/>
      <c r="B32" s="38" t="s">
        <v>184</v>
      </c>
      <c r="C32" s="38" t="s">
        <v>20</v>
      </c>
      <c r="D32" s="38" t="s">
        <v>0</v>
      </c>
      <c r="E32" s="35" t="s">
        <v>214</v>
      </c>
      <c r="F32" s="76">
        <v>19</v>
      </c>
      <c r="G32" s="77">
        <v>18</v>
      </c>
      <c r="H32" s="77">
        <f t="shared" si="1"/>
        <v>342</v>
      </c>
      <c r="I32" s="78"/>
      <c r="J32" s="78"/>
      <c r="K32" s="78"/>
      <c r="L32" s="93"/>
      <c r="M32" s="94"/>
      <c r="N32" s="94"/>
      <c r="O32" s="94"/>
      <c r="P32" s="94"/>
      <c r="Q32" s="94"/>
      <c r="R32" s="94"/>
      <c r="S32" s="94"/>
      <c r="T32" s="94"/>
      <c r="U32" s="94"/>
      <c r="V32" s="94"/>
      <c r="W32" s="94"/>
      <c r="X32" s="94"/>
      <c r="Y32" s="94"/>
      <c r="Z32" s="94"/>
      <c r="AA32" s="94"/>
      <c r="AB32" s="78"/>
      <c r="AC32" s="78"/>
    </row>
    <row r="33" spans="1:29" ht="15.75" customHeight="1">
      <c r="A33" s="84"/>
      <c r="B33" s="38" t="s">
        <v>184</v>
      </c>
      <c r="C33" s="38" t="s">
        <v>20</v>
      </c>
      <c r="D33" s="38" t="s">
        <v>0</v>
      </c>
      <c r="E33" s="35" t="s">
        <v>215</v>
      </c>
      <c r="F33" s="76">
        <v>21</v>
      </c>
      <c r="G33" s="77">
        <v>2.1</v>
      </c>
      <c r="H33" s="77">
        <f t="shared" si="1"/>
        <v>44.1</v>
      </c>
      <c r="I33" s="78"/>
      <c r="J33" s="78"/>
      <c r="K33" s="78"/>
      <c r="L33" s="79"/>
      <c r="M33" s="78"/>
      <c r="N33" s="78"/>
      <c r="O33" s="78"/>
      <c r="P33" s="78"/>
      <c r="Q33" s="78"/>
      <c r="R33" s="78"/>
      <c r="S33" s="78"/>
      <c r="T33" s="78"/>
      <c r="U33" s="78"/>
      <c r="V33" s="78"/>
      <c r="W33" s="78"/>
      <c r="X33" s="78"/>
      <c r="Y33" s="78"/>
      <c r="Z33" s="78"/>
      <c r="AA33" s="78"/>
      <c r="AB33" s="78"/>
      <c r="AC33" s="78"/>
    </row>
    <row r="34" spans="1:29" ht="16.5">
      <c r="A34" s="95"/>
      <c r="B34" s="38" t="s">
        <v>216</v>
      </c>
      <c r="C34" s="38" t="s">
        <v>20</v>
      </c>
      <c r="D34" s="38" t="s">
        <v>122</v>
      </c>
      <c r="E34" s="35" t="s">
        <v>217</v>
      </c>
      <c r="F34" s="76">
        <v>1</v>
      </c>
      <c r="G34" s="77">
        <v>20.010000000000002</v>
      </c>
      <c r="H34" s="77">
        <f>G34*F34</f>
        <v>20.010000000000002</v>
      </c>
      <c r="I34" s="78"/>
      <c r="J34" s="78"/>
      <c r="K34" s="78"/>
      <c r="L34" s="79"/>
      <c r="M34" s="78"/>
      <c r="N34" s="78"/>
      <c r="O34" s="78"/>
      <c r="P34" s="78"/>
      <c r="Q34" s="78"/>
      <c r="R34" s="78"/>
      <c r="S34" s="78"/>
      <c r="T34" s="78"/>
      <c r="U34" s="78"/>
      <c r="V34" s="78"/>
      <c r="W34" s="78"/>
      <c r="X34" s="78"/>
      <c r="Y34" s="78"/>
      <c r="Z34" s="78"/>
      <c r="AA34" s="78"/>
      <c r="AB34" s="78"/>
      <c r="AC34" s="78"/>
    </row>
    <row r="35" spans="1:29" ht="38.25">
      <c r="A35" s="95"/>
      <c r="B35" s="38" t="s">
        <v>218</v>
      </c>
      <c r="C35" s="38" t="s">
        <v>20</v>
      </c>
      <c r="D35" s="38" t="s">
        <v>0</v>
      </c>
      <c r="E35" s="35" t="s">
        <v>219</v>
      </c>
      <c r="F35" s="76">
        <v>482</v>
      </c>
      <c r="G35" s="77">
        <v>5.18</v>
      </c>
      <c r="H35" s="77">
        <f t="shared" ref="H35:H40" si="2">F35*G35</f>
        <v>2496.7599999999998</v>
      </c>
      <c r="I35" s="78"/>
      <c r="J35" s="78"/>
      <c r="K35" s="78"/>
      <c r="L35" s="79"/>
      <c r="M35" s="78"/>
      <c r="N35" s="78"/>
      <c r="O35" s="78"/>
      <c r="P35" s="78"/>
      <c r="Q35" s="78"/>
      <c r="R35" s="78"/>
      <c r="S35" s="78"/>
      <c r="T35" s="78"/>
      <c r="U35" s="78"/>
      <c r="V35" s="78"/>
      <c r="W35" s="78"/>
      <c r="X35" s="78"/>
      <c r="Y35" s="78"/>
      <c r="Z35" s="78"/>
      <c r="AA35" s="78"/>
      <c r="AB35" s="78"/>
      <c r="AC35" s="78"/>
    </row>
    <row r="36" spans="1:29" ht="38.25">
      <c r="A36" s="95"/>
      <c r="B36" s="38" t="s">
        <v>220</v>
      </c>
      <c r="C36" s="38" t="s">
        <v>20</v>
      </c>
      <c r="D36" s="38" t="s">
        <v>0</v>
      </c>
      <c r="E36" s="35" t="s">
        <v>221</v>
      </c>
      <c r="F36" s="76">
        <v>21</v>
      </c>
      <c r="G36" s="77">
        <v>2.1</v>
      </c>
      <c r="H36" s="77">
        <f t="shared" si="2"/>
        <v>44.1</v>
      </c>
      <c r="I36" s="78"/>
      <c r="J36" s="78"/>
      <c r="K36" s="78"/>
      <c r="L36" s="79"/>
      <c r="M36" s="78"/>
      <c r="N36" s="78"/>
      <c r="O36" s="78"/>
      <c r="P36" s="78"/>
      <c r="Q36" s="78"/>
      <c r="R36" s="78"/>
      <c r="S36" s="78"/>
      <c r="T36" s="78"/>
      <c r="U36" s="78"/>
      <c r="V36" s="78"/>
      <c r="W36" s="78"/>
      <c r="X36" s="78"/>
      <c r="Y36" s="78"/>
      <c r="Z36" s="78"/>
      <c r="AA36" s="78"/>
      <c r="AB36" s="78"/>
      <c r="AC36" s="78"/>
    </row>
    <row r="37" spans="1:29" ht="38.25">
      <c r="A37" s="95"/>
      <c r="B37" s="38" t="s">
        <v>222</v>
      </c>
      <c r="C37" s="38" t="s">
        <v>20</v>
      </c>
      <c r="D37" s="38" t="s">
        <v>0</v>
      </c>
      <c r="E37" s="35" t="s">
        <v>223</v>
      </c>
      <c r="F37" s="76">
        <v>19</v>
      </c>
      <c r="G37" s="77">
        <v>2.1</v>
      </c>
      <c r="H37" s="77">
        <f t="shared" si="2"/>
        <v>39.9</v>
      </c>
      <c r="I37" s="78"/>
      <c r="J37" s="78"/>
      <c r="K37" s="78"/>
      <c r="L37" s="79"/>
      <c r="M37" s="78"/>
      <c r="N37" s="78"/>
      <c r="O37" s="78"/>
      <c r="P37" s="78"/>
      <c r="Q37" s="78"/>
      <c r="R37" s="78"/>
      <c r="S37" s="78"/>
      <c r="T37" s="78"/>
      <c r="U37" s="78"/>
      <c r="V37" s="78"/>
      <c r="W37" s="78"/>
      <c r="X37" s="78"/>
      <c r="Y37" s="78"/>
      <c r="Z37" s="78"/>
      <c r="AA37" s="78"/>
      <c r="AB37" s="78"/>
      <c r="AC37" s="78"/>
    </row>
    <row r="38" spans="1:29" ht="25.5" customHeight="1">
      <c r="A38" s="95"/>
      <c r="B38" s="38" t="s">
        <v>224</v>
      </c>
      <c r="C38" s="38" t="s">
        <v>20</v>
      </c>
      <c r="D38" s="38" t="s">
        <v>1</v>
      </c>
      <c r="E38" s="35" t="s">
        <v>225</v>
      </c>
      <c r="F38" s="76">
        <v>33.771125000000005</v>
      </c>
      <c r="G38" s="77">
        <v>4.78</v>
      </c>
      <c r="H38" s="77">
        <f t="shared" si="2"/>
        <v>161.42597750000004</v>
      </c>
      <c r="I38" s="78"/>
      <c r="J38" s="78"/>
      <c r="K38" s="78"/>
      <c r="L38" s="79"/>
      <c r="M38" s="78"/>
      <c r="N38" s="78"/>
      <c r="O38" s="78"/>
      <c r="P38" s="78"/>
      <c r="Q38" s="78"/>
      <c r="R38" s="78"/>
      <c r="S38" s="78"/>
      <c r="T38" s="78"/>
      <c r="U38" s="78"/>
      <c r="V38" s="78"/>
      <c r="W38" s="78"/>
      <c r="X38" s="78"/>
      <c r="Y38" s="78"/>
      <c r="Z38" s="78"/>
      <c r="AA38" s="78"/>
      <c r="AB38" s="78"/>
      <c r="AC38" s="78"/>
    </row>
    <row r="39" spans="1:29" ht="16.5">
      <c r="A39" s="95"/>
      <c r="B39" s="38" t="s">
        <v>226</v>
      </c>
      <c r="C39" s="38" t="s">
        <v>227</v>
      </c>
      <c r="D39" s="38" t="s">
        <v>66</v>
      </c>
      <c r="E39" s="35" t="s">
        <v>228</v>
      </c>
      <c r="F39" s="76">
        <v>22.6</v>
      </c>
      <c r="G39" s="77">
        <v>21.5</v>
      </c>
      <c r="H39" s="77">
        <f t="shared" si="2"/>
        <v>485.90000000000003</v>
      </c>
      <c r="I39" s="7"/>
      <c r="J39" s="7"/>
      <c r="K39" s="7"/>
      <c r="L39" s="26"/>
      <c r="M39" s="7"/>
      <c r="N39" s="7"/>
      <c r="O39" s="7"/>
      <c r="P39" s="7"/>
      <c r="Q39" s="7"/>
      <c r="R39" s="7"/>
      <c r="S39" s="7"/>
      <c r="T39" s="7"/>
      <c r="U39" s="7"/>
      <c r="V39" s="7"/>
      <c r="W39" s="7"/>
      <c r="X39" s="7"/>
      <c r="Y39" s="7"/>
      <c r="Z39" s="7"/>
      <c r="AA39" s="7"/>
      <c r="AB39" s="7"/>
      <c r="AC39" s="7"/>
    </row>
    <row r="40" spans="1:29" ht="16.5">
      <c r="A40" s="24"/>
      <c r="B40" s="38" t="s">
        <v>229</v>
      </c>
      <c r="C40" s="38" t="s">
        <v>230</v>
      </c>
      <c r="D40" s="38" t="s">
        <v>66</v>
      </c>
      <c r="E40" s="35" t="s">
        <v>231</v>
      </c>
      <c r="F40" s="76">
        <v>22.6</v>
      </c>
      <c r="G40" s="77">
        <v>60.437359999999998</v>
      </c>
      <c r="H40" s="77">
        <f t="shared" si="2"/>
        <v>1365.8843360000001</v>
      </c>
      <c r="I40" s="7"/>
      <c r="J40" s="7"/>
      <c r="K40" s="7"/>
      <c r="L40" s="26"/>
      <c r="M40" s="7"/>
      <c r="N40" s="7"/>
      <c r="O40" s="7"/>
      <c r="P40" s="7"/>
      <c r="Q40" s="7"/>
      <c r="R40" s="7"/>
      <c r="S40" s="7"/>
      <c r="T40" s="7"/>
      <c r="U40" s="7"/>
      <c r="V40" s="7"/>
      <c r="W40" s="7"/>
      <c r="X40" s="7"/>
      <c r="Y40" s="7"/>
      <c r="Z40" s="7"/>
      <c r="AA40" s="7"/>
      <c r="AB40" s="7"/>
      <c r="AC40" s="7"/>
    </row>
    <row r="41" spans="1:29" ht="15.75" customHeight="1">
      <c r="A41" s="24"/>
      <c r="H41" s="7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34"/>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24"/>
      <c r="B202" s="7"/>
      <c r="C202" s="7"/>
      <c r="D202" s="7"/>
      <c r="E202" s="7"/>
      <c r="F202" s="33"/>
      <c r="G202" s="7"/>
      <c r="H202" s="7"/>
      <c r="I202" s="7"/>
      <c r="J202" s="7"/>
      <c r="K202" s="7"/>
      <c r="L202" s="26"/>
      <c r="M202" s="7"/>
      <c r="N202" s="7"/>
      <c r="O202" s="7"/>
      <c r="P202" s="7"/>
      <c r="Q202" s="7"/>
      <c r="R202" s="7"/>
      <c r="S202" s="7"/>
      <c r="T202" s="7"/>
      <c r="U202" s="7"/>
      <c r="V202" s="7"/>
      <c r="W202" s="7"/>
      <c r="X202" s="7"/>
      <c r="Y202" s="7"/>
      <c r="Z202" s="7"/>
      <c r="AA202" s="7"/>
      <c r="AB202" s="7"/>
      <c r="AC202" s="7"/>
    </row>
    <row r="203" spans="1:29" ht="15.75" customHeight="1">
      <c r="A203" s="24"/>
      <c r="B203" s="7"/>
      <c r="C203" s="7"/>
      <c r="D203" s="7"/>
      <c r="E203" s="7"/>
      <c r="F203" s="33"/>
      <c r="G203" s="7"/>
      <c r="H203" s="7"/>
      <c r="I203" s="7"/>
      <c r="J203" s="7"/>
      <c r="K203" s="7"/>
      <c r="L203" s="26"/>
      <c r="M203" s="7"/>
      <c r="N203" s="7"/>
      <c r="O203" s="7"/>
      <c r="P203" s="7"/>
      <c r="Q203" s="7"/>
      <c r="R203" s="7"/>
      <c r="S203" s="7"/>
      <c r="T203" s="7"/>
      <c r="U203" s="7"/>
      <c r="V203" s="7"/>
      <c r="W203" s="7"/>
      <c r="X203" s="7"/>
      <c r="Y203" s="7"/>
      <c r="Z203" s="7"/>
      <c r="AA203" s="7"/>
      <c r="AB203" s="7"/>
      <c r="AC203" s="7"/>
    </row>
    <row r="204" spans="1:29" ht="15.75" customHeight="1">
      <c r="A204" s="24"/>
      <c r="B204" s="7"/>
      <c r="C204" s="7"/>
      <c r="D204" s="7"/>
      <c r="E204" s="7"/>
      <c r="F204" s="33"/>
      <c r="G204" s="7"/>
      <c r="H204" s="7"/>
      <c r="I204" s="7"/>
      <c r="J204" s="7"/>
      <c r="K204" s="7"/>
      <c r="L204" s="26"/>
      <c r="M204" s="7"/>
      <c r="N204" s="7"/>
      <c r="O204" s="7"/>
      <c r="P204" s="7"/>
      <c r="Q204" s="7"/>
      <c r="R204" s="7"/>
      <c r="S204" s="7"/>
      <c r="T204" s="7"/>
      <c r="U204" s="7"/>
      <c r="V204" s="7"/>
      <c r="W204" s="7"/>
      <c r="X204" s="7"/>
      <c r="Y204" s="7"/>
      <c r="Z204" s="7"/>
      <c r="AA204" s="7"/>
      <c r="AB204" s="7"/>
      <c r="AC204" s="7"/>
    </row>
    <row r="205" spans="1:29" ht="15.75" customHeight="1">
      <c r="A205" s="24"/>
      <c r="B205" s="7"/>
      <c r="C205" s="7"/>
      <c r="D205" s="7"/>
      <c r="E205" s="7"/>
      <c r="F205" s="33"/>
      <c r="G205" s="7"/>
      <c r="H205" s="7"/>
      <c r="I205" s="7"/>
      <c r="J205" s="7"/>
      <c r="K205" s="7"/>
      <c r="L205" s="26"/>
      <c r="M205" s="7"/>
      <c r="N205" s="7"/>
      <c r="O205" s="7"/>
      <c r="P205" s="7"/>
      <c r="Q205" s="7"/>
      <c r="R205" s="7"/>
      <c r="S205" s="7"/>
      <c r="T205" s="7"/>
      <c r="U205" s="7"/>
      <c r="V205" s="7"/>
      <c r="W205" s="7"/>
      <c r="X205" s="7"/>
      <c r="Y205" s="7"/>
      <c r="Z205" s="7"/>
      <c r="AA205" s="7"/>
      <c r="AB205" s="7"/>
      <c r="AC205" s="7"/>
    </row>
    <row r="206" spans="1:29" ht="15.75" customHeight="1">
      <c r="A206" s="24"/>
      <c r="B206" s="7"/>
      <c r="C206" s="7"/>
      <c r="D206" s="7"/>
      <c r="E206" s="7"/>
      <c r="F206" s="33"/>
      <c r="G206" s="7"/>
      <c r="H206" s="7"/>
      <c r="I206" s="7"/>
      <c r="J206" s="7"/>
      <c r="K206" s="7"/>
      <c r="L206" s="26"/>
      <c r="M206" s="7"/>
      <c r="N206" s="7"/>
      <c r="O206" s="7"/>
      <c r="P206" s="7"/>
      <c r="Q206" s="7"/>
      <c r="R206" s="7"/>
      <c r="S206" s="7"/>
      <c r="T206" s="7"/>
      <c r="U206" s="7"/>
      <c r="V206" s="7"/>
      <c r="W206" s="7"/>
      <c r="X206" s="7"/>
      <c r="Y206" s="7"/>
      <c r="Z206" s="7"/>
      <c r="AA206" s="7"/>
      <c r="AB206" s="7"/>
      <c r="AC206" s="7"/>
    </row>
    <row r="207" spans="1:29" ht="15.75" customHeight="1">
      <c r="A207" s="24"/>
      <c r="B207" s="7"/>
      <c r="C207" s="7"/>
      <c r="D207" s="7"/>
      <c r="E207" s="7"/>
      <c r="F207" s="33"/>
      <c r="G207" s="7"/>
      <c r="H207" s="7"/>
      <c r="I207" s="7"/>
      <c r="J207" s="7"/>
      <c r="K207" s="7"/>
      <c r="L207" s="26"/>
      <c r="M207" s="7"/>
      <c r="N207" s="7"/>
      <c r="O207" s="7"/>
      <c r="P207" s="7"/>
      <c r="Q207" s="7"/>
      <c r="R207" s="7"/>
      <c r="S207" s="7"/>
      <c r="T207" s="7"/>
      <c r="U207" s="7"/>
      <c r="V207" s="7"/>
      <c r="W207" s="7"/>
      <c r="X207" s="7"/>
      <c r="Y207" s="7"/>
      <c r="Z207" s="7"/>
      <c r="AA207" s="7"/>
      <c r="AB207" s="7"/>
      <c r="AC207" s="7"/>
    </row>
    <row r="208" spans="1:29" ht="15.75" customHeight="1">
      <c r="A208" s="24"/>
      <c r="B208" s="7"/>
      <c r="C208" s="7"/>
      <c r="D208" s="7"/>
      <c r="E208" s="7"/>
      <c r="F208" s="33"/>
      <c r="G208" s="7"/>
      <c r="H208" s="7"/>
      <c r="I208" s="7"/>
      <c r="J208" s="7"/>
      <c r="K208" s="7"/>
      <c r="L208" s="26"/>
      <c r="M208" s="7"/>
      <c r="N208" s="7"/>
      <c r="O208" s="7"/>
      <c r="P208" s="7"/>
      <c r="Q208" s="7"/>
      <c r="R208" s="7"/>
      <c r="S208" s="7"/>
      <c r="T208" s="7"/>
      <c r="U208" s="7"/>
      <c r="V208" s="7"/>
      <c r="W208" s="7"/>
      <c r="X208" s="7"/>
      <c r="Y208" s="7"/>
      <c r="Z208" s="7"/>
      <c r="AA208" s="7"/>
      <c r="AB208" s="7"/>
      <c r="AC208" s="7"/>
    </row>
    <row r="209" spans="1:29" ht="15.75" customHeight="1">
      <c r="A209" s="24"/>
      <c r="B209" s="7"/>
      <c r="C209" s="7"/>
      <c r="D209" s="7"/>
      <c r="E209" s="7"/>
      <c r="F209" s="33"/>
      <c r="G209" s="7"/>
      <c r="H209" s="7"/>
      <c r="I209" s="7"/>
      <c r="J209" s="7"/>
      <c r="K209" s="7"/>
      <c r="L209" s="26"/>
      <c r="M209" s="7"/>
      <c r="N209" s="7"/>
      <c r="O209" s="7"/>
      <c r="P209" s="7"/>
      <c r="Q209" s="7"/>
      <c r="R209" s="7"/>
      <c r="S209" s="7"/>
      <c r="T209" s="7"/>
      <c r="U209" s="7"/>
      <c r="V209" s="7"/>
      <c r="W209" s="7"/>
      <c r="X209" s="7"/>
      <c r="Y209" s="7"/>
      <c r="Z209" s="7"/>
      <c r="AA209" s="7"/>
      <c r="AB209" s="7"/>
      <c r="AC209" s="7"/>
    </row>
    <row r="210" spans="1:29" ht="15.75" customHeight="1">
      <c r="A210" s="24"/>
      <c r="B210" s="7"/>
      <c r="C210" s="7"/>
      <c r="D210" s="7"/>
      <c r="E210" s="7"/>
      <c r="F210" s="33"/>
      <c r="G210" s="7"/>
      <c r="H210" s="7"/>
      <c r="I210" s="7"/>
      <c r="J210" s="7"/>
      <c r="K210" s="7"/>
      <c r="L210" s="26"/>
      <c r="M210" s="7"/>
      <c r="N210" s="7"/>
      <c r="O210" s="7"/>
      <c r="P210" s="7"/>
      <c r="Q210" s="7"/>
      <c r="R210" s="7"/>
      <c r="S210" s="7"/>
      <c r="T210" s="7"/>
      <c r="U210" s="7"/>
      <c r="V210" s="7"/>
      <c r="W210" s="7"/>
      <c r="X210" s="7"/>
      <c r="Y210" s="7"/>
      <c r="Z210" s="7"/>
      <c r="AA210" s="7"/>
      <c r="AB210" s="7"/>
      <c r="AC210" s="7"/>
    </row>
    <row r="211" spans="1:29" ht="15.75" customHeight="1">
      <c r="A211" s="24"/>
      <c r="B211" s="7"/>
      <c r="C211" s="7"/>
      <c r="D211" s="7"/>
      <c r="E211" s="7"/>
      <c r="F211" s="33"/>
      <c r="G211" s="7"/>
      <c r="H211" s="7"/>
      <c r="I211" s="7"/>
      <c r="J211" s="7"/>
      <c r="K211" s="7"/>
      <c r="L211" s="26"/>
      <c r="M211" s="7"/>
      <c r="N211" s="7"/>
      <c r="O211" s="7"/>
      <c r="P211" s="7"/>
      <c r="Q211" s="7"/>
      <c r="R211" s="7"/>
      <c r="S211" s="7"/>
      <c r="T211" s="7"/>
      <c r="U211" s="7"/>
      <c r="V211" s="7"/>
      <c r="W211" s="7"/>
      <c r="X211" s="7"/>
      <c r="Y211" s="7"/>
      <c r="Z211" s="7"/>
      <c r="AA211" s="7"/>
      <c r="AB211" s="7"/>
      <c r="AC211" s="7"/>
    </row>
    <row r="212" spans="1:29" ht="15.75" customHeight="1">
      <c r="A212" s="24"/>
      <c r="B212" s="7"/>
      <c r="C212" s="7"/>
      <c r="D212" s="7"/>
      <c r="E212" s="7"/>
      <c r="F212" s="33"/>
      <c r="G212" s="7"/>
      <c r="H212" s="7"/>
      <c r="I212" s="7"/>
      <c r="J212" s="7"/>
      <c r="K212" s="7"/>
      <c r="L212" s="26"/>
      <c r="M212" s="7"/>
      <c r="N212" s="7"/>
      <c r="O212" s="7"/>
      <c r="P212" s="7"/>
      <c r="Q212" s="7"/>
      <c r="R212" s="7"/>
      <c r="S212" s="7"/>
      <c r="T212" s="7"/>
      <c r="U212" s="7"/>
      <c r="V212" s="7"/>
      <c r="W212" s="7"/>
      <c r="X212" s="7"/>
      <c r="Y212" s="7"/>
      <c r="Z212" s="7"/>
      <c r="AA212" s="7"/>
      <c r="AB212" s="7"/>
      <c r="AC212" s="7"/>
    </row>
    <row r="213" spans="1:29" ht="15.75" customHeight="1">
      <c r="A213" s="24"/>
      <c r="B213" s="7"/>
      <c r="C213" s="7"/>
      <c r="D213" s="7"/>
      <c r="E213" s="7"/>
      <c r="F213" s="33"/>
      <c r="G213" s="7"/>
      <c r="H213" s="7"/>
      <c r="I213" s="7"/>
      <c r="J213" s="7"/>
      <c r="K213" s="7"/>
      <c r="L213" s="26"/>
      <c r="M213" s="7"/>
      <c r="N213" s="7"/>
      <c r="O213" s="7"/>
      <c r="P213" s="7"/>
      <c r="Q213" s="7"/>
      <c r="R213" s="7"/>
      <c r="S213" s="7"/>
      <c r="T213" s="7"/>
      <c r="U213" s="7"/>
      <c r="V213" s="7"/>
      <c r="W213" s="7"/>
      <c r="X213" s="7"/>
      <c r="Y213" s="7"/>
      <c r="Z213" s="7"/>
      <c r="AA213" s="7"/>
      <c r="AB213" s="7"/>
      <c r="AC213" s="7"/>
    </row>
    <row r="214" spans="1:29" ht="15.75" customHeight="1">
      <c r="A214" s="24"/>
      <c r="B214" s="7"/>
      <c r="C214" s="7"/>
      <c r="D214" s="7"/>
      <c r="E214" s="7"/>
      <c r="F214" s="33"/>
      <c r="G214" s="7"/>
      <c r="H214" s="7"/>
      <c r="I214" s="7"/>
      <c r="J214" s="7"/>
      <c r="K214" s="7"/>
      <c r="L214" s="26"/>
      <c r="M214" s="7"/>
      <c r="N214" s="7"/>
      <c r="O214" s="7"/>
      <c r="P214" s="7"/>
      <c r="Q214" s="7"/>
      <c r="R214" s="7"/>
      <c r="S214" s="7"/>
      <c r="T214" s="7"/>
      <c r="U214" s="7"/>
      <c r="V214" s="7"/>
      <c r="W214" s="7"/>
      <c r="X214" s="7"/>
      <c r="Y214" s="7"/>
      <c r="Z214" s="7"/>
      <c r="AA214" s="7"/>
      <c r="AB214" s="7"/>
      <c r="AC214" s="7"/>
    </row>
    <row r="215" spans="1:29" ht="15.75" customHeight="1">
      <c r="A215" s="24"/>
      <c r="B215" s="7"/>
      <c r="C215" s="7"/>
      <c r="D215" s="7"/>
      <c r="E215" s="7"/>
      <c r="F215" s="33"/>
      <c r="G215" s="7"/>
      <c r="H215" s="7"/>
      <c r="I215" s="7"/>
      <c r="J215" s="7"/>
      <c r="K215" s="7"/>
      <c r="L215" s="26"/>
      <c r="M215" s="7"/>
      <c r="N215" s="7"/>
      <c r="O215" s="7"/>
      <c r="P215" s="7"/>
      <c r="Q215" s="7"/>
      <c r="R215" s="7"/>
      <c r="S215" s="7"/>
      <c r="T215" s="7"/>
      <c r="U215" s="7"/>
      <c r="V215" s="7"/>
      <c r="W215" s="7"/>
      <c r="X215" s="7"/>
      <c r="Y215" s="7"/>
      <c r="Z215" s="7"/>
      <c r="AA215" s="7"/>
      <c r="AB215" s="7"/>
      <c r="AC215" s="7"/>
    </row>
    <row r="216" spans="1:29" ht="15.75" customHeight="1">
      <c r="A216" s="24"/>
      <c r="B216" s="7"/>
      <c r="C216" s="7"/>
      <c r="D216" s="7"/>
      <c r="E216" s="7"/>
      <c r="F216" s="33"/>
      <c r="G216" s="7"/>
      <c r="H216" s="7"/>
      <c r="I216" s="7"/>
      <c r="J216" s="7"/>
      <c r="K216" s="7"/>
      <c r="L216" s="26"/>
      <c r="M216" s="7"/>
      <c r="N216" s="7"/>
      <c r="O216" s="7"/>
      <c r="P216" s="7"/>
      <c r="Q216" s="7"/>
      <c r="R216" s="7"/>
      <c r="S216" s="7"/>
      <c r="T216" s="7"/>
      <c r="U216" s="7"/>
      <c r="V216" s="7"/>
      <c r="W216" s="7"/>
      <c r="X216" s="7"/>
      <c r="Y216" s="7"/>
      <c r="Z216" s="7"/>
      <c r="AA216" s="7"/>
      <c r="AB216" s="7"/>
      <c r="AC216" s="7"/>
    </row>
    <row r="217" spans="1:29" ht="15.75" customHeight="1">
      <c r="A217" s="24"/>
      <c r="B217" s="7"/>
      <c r="C217" s="7"/>
      <c r="D217" s="7"/>
      <c r="E217" s="7"/>
      <c r="F217" s="33"/>
      <c r="G217" s="7"/>
      <c r="H217" s="7"/>
      <c r="I217" s="7"/>
      <c r="J217" s="7"/>
      <c r="K217" s="7"/>
      <c r="L217" s="26"/>
      <c r="M217" s="7"/>
      <c r="N217" s="7"/>
      <c r="O217" s="7"/>
      <c r="P217" s="7"/>
      <c r="Q217" s="7"/>
      <c r="R217" s="7"/>
      <c r="S217" s="7"/>
      <c r="T217" s="7"/>
      <c r="U217" s="7"/>
      <c r="V217" s="7"/>
      <c r="W217" s="7"/>
      <c r="X217" s="7"/>
      <c r="Y217" s="7"/>
      <c r="Z217" s="7"/>
      <c r="AA217" s="7"/>
      <c r="AB217" s="7"/>
      <c r="AC217" s="7"/>
    </row>
    <row r="218" spans="1:29" ht="15.75" customHeight="1">
      <c r="A218" s="24"/>
      <c r="B218" s="7"/>
      <c r="C218" s="7"/>
      <c r="D218" s="7"/>
      <c r="E218" s="7"/>
      <c r="F218" s="33"/>
      <c r="G218" s="7"/>
      <c r="H218" s="7"/>
      <c r="I218" s="7"/>
      <c r="J218" s="7"/>
      <c r="K218" s="7"/>
      <c r="L218" s="26"/>
      <c r="M218" s="7"/>
      <c r="N218" s="7"/>
      <c r="O218" s="7"/>
      <c r="P218" s="7"/>
      <c r="Q218" s="7"/>
      <c r="R218" s="7"/>
      <c r="S218" s="7"/>
      <c r="T218" s="7"/>
      <c r="U218" s="7"/>
      <c r="V218" s="7"/>
      <c r="W218" s="7"/>
      <c r="X218" s="7"/>
      <c r="Y218" s="7"/>
      <c r="Z218" s="7"/>
      <c r="AA218" s="7"/>
      <c r="AB218" s="7"/>
      <c r="AC218" s="7"/>
    </row>
    <row r="219" spans="1:29" ht="15.75" customHeight="1">
      <c r="A219" s="24"/>
      <c r="B219" s="7"/>
      <c r="C219" s="7"/>
      <c r="D219" s="7"/>
      <c r="E219" s="7"/>
      <c r="F219" s="33"/>
      <c r="G219" s="7"/>
      <c r="H219" s="7"/>
      <c r="I219" s="7"/>
      <c r="J219" s="7"/>
      <c r="K219" s="7"/>
      <c r="L219" s="26"/>
      <c r="M219" s="7"/>
      <c r="N219" s="7"/>
      <c r="O219" s="7"/>
      <c r="P219" s="7"/>
      <c r="Q219" s="7"/>
      <c r="R219" s="7"/>
      <c r="S219" s="7"/>
      <c r="T219" s="7"/>
      <c r="U219" s="7"/>
      <c r="V219" s="7"/>
      <c r="W219" s="7"/>
      <c r="X219" s="7"/>
      <c r="Y219" s="7"/>
      <c r="Z219" s="7"/>
      <c r="AA219" s="7"/>
      <c r="AB219" s="7"/>
      <c r="AC219" s="7"/>
    </row>
    <row r="220" spans="1:29" ht="15.75" customHeight="1">
      <c r="A220" s="24"/>
      <c r="B220" s="7"/>
      <c r="C220" s="7"/>
      <c r="D220" s="7"/>
      <c r="E220" s="7"/>
      <c r="F220" s="33"/>
      <c r="G220" s="7"/>
      <c r="H220" s="7"/>
      <c r="I220" s="7"/>
      <c r="J220" s="7"/>
      <c r="K220" s="7"/>
      <c r="L220" s="26"/>
      <c r="M220" s="7"/>
      <c r="N220" s="7"/>
      <c r="O220" s="7"/>
      <c r="P220" s="7"/>
      <c r="Q220" s="7"/>
      <c r="R220" s="7"/>
      <c r="S220" s="7"/>
      <c r="T220" s="7"/>
      <c r="U220" s="7"/>
      <c r="V220" s="7"/>
      <c r="W220" s="7"/>
      <c r="X220" s="7"/>
      <c r="Y220" s="7"/>
      <c r="Z220" s="7"/>
      <c r="AA220" s="7"/>
      <c r="AB220" s="7"/>
      <c r="AC220" s="7"/>
    </row>
    <row r="221" spans="1:29" ht="15.75" customHeight="1">
      <c r="A221" s="24"/>
      <c r="B221" s="7"/>
      <c r="C221" s="7"/>
      <c r="D221" s="7"/>
      <c r="E221" s="7"/>
      <c r="F221" s="33"/>
      <c r="G221" s="7"/>
      <c r="H221" s="7"/>
      <c r="I221" s="7"/>
      <c r="J221" s="7"/>
      <c r="K221" s="7"/>
      <c r="L221" s="26"/>
      <c r="M221" s="7"/>
      <c r="N221" s="7"/>
      <c r="O221" s="7"/>
      <c r="P221" s="7"/>
      <c r="Q221" s="7"/>
      <c r="R221" s="7"/>
      <c r="S221" s="7"/>
      <c r="T221" s="7"/>
      <c r="U221" s="7"/>
      <c r="V221" s="7"/>
      <c r="W221" s="7"/>
      <c r="X221" s="7"/>
      <c r="Y221" s="7"/>
      <c r="Z221" s="7"/>
      <c r="AA221" s="7"/>
      <c r="AB221" s="7"/>
      <c r="AC221" s="7"/>
    </row>
    <row r="222" spans="1:29" ht="15.75" customHeight="1">
      <c r="A222" s="24"/>
      <c r="B222" s="7"/>
      <c r="C222" s="7"/>
      <c r="D222" s="7"/>
      <c r="E222" s="7"/>
      <c r="F222" s="33"/>
      <c r="G222" s="7"/>
      <c r="H222" s="7"/>
      <c r="I222" s="7"/>
      <c r="J222" s="7"/>
      <c r="K222" s="7"/>
      <c r="L222" s="26"/>
      <c r="M222" s="7"/>
      <c r="N222" s="7"/>
      <c r="O222" s="7"/>
      <c r="P222" s="7"/>
      <c r="Q222" s="7"/>
      <c r="R222" s="7"/>
      <c r="S222" s="7"/>
      <c r="T222" s="7"/>
      <c r="U222" s="7"/>
      <c r="V222" s="7"/>
      <c r="W222" s="7"/>
      <c r="X222" s="7"/>
      <c r="Y222" s="7"/>
      <c r="Z222" s="7"/>
      <c r="AA222" s="7"/>
      <c r="AB222" s="7"/>
      <c r="AC222" s="7"/>
    </row>
    <row r="223" spans="1:29" ht="15.75" customHeight="1">
      <c r="A223" s="24"/>
      <c r="B223" s="7"/>
      <c r="C223" s="7"/>
      <c r="D223" s="7"/>
      <c r="E223" s="7"/>
      <c r="F223" s="33"/>
      <c r="G223" s="7"/>
      <c r="H223" s="7"/>
      <c r="I223" s="7"/>
      <c r="J223" s="7"/>
      <c r="K223" s="7"/>
      <c r="L223" s="26"/>
      <c r="M223" s="7"/>
      <c r="N223" s="7"/>
      <c r="O223" s="7"/>
      <c r="P223" s="7"/>
      <c r="Q223" s="7"/>
      <c r="R223" s="7"/>
      <c r="S223" s="7"/>
      <c r="T223" s="7"/>
      <c r="U223" s="7"/>
      <c r="V223" s="7"/>
      <c r="W223" s="7"/>
      <c r="X223" s="7"/>
      <c r="Y223" s="7"/>
      <c r="Z223" s="7"/>
      <c r="AA223" s="7"/>
      <c r="AB223" s="7"/>
      <c r="AC223" s="7"/>
    </row>
    <row r="224" spans="1:29" ht="15.75" customHeight="1">
      <c r="A224" s="24"/>
      <c r="B224" s="7"/>
      <c r="C224" s="7"/>
      <c r="D224" s="7"/>
      <c r="E224" s="7"/>
      <c r="F224" s="33"/>
      <c r="G224" s="7"/>
      <c r="H224" s="7"/>
      <c r="I224" s="7"/>
      <c r="J224" s="7"/>
      <c r="K224" s="7"/>
      <c r="L224" s="26"/>
      <c r="M224" s="7"/>
      <c r="N224" s="7"/>
      <c r="O224" s="7"/>
      <c r="P224" s="7"/>
      <c r="Q224" s="7"/>
      <c r="R224" s="7"/>
      <c r="S224" s="7"/>
      <c r="T224" s="7"/>
      <c r="U224" s="7"/>
      <c r="V224" s="7"/>
      <c r="W224" s="7"/>
      <c r="X224" s="7"/>
      <c r="Y224" s="7"/>
      <c r="Z224" s="7"/>
      <c r="AA224" s="7"/>
      <c r="AB224" s="7"/>
      <c r="AC224" s="7"/>
    </row>
    <row r="225" spans="1:29" ht="15.75" customHeight="1">
      <c r="A225" s="24"/>
      <c r="B225" s="7"/>
      <c r="C225" s="7"/>
      <c r="D225" s="7"/>
      <c r="E225" s="7"/>
      <c r="F225" s="33"/>
      <c r="G225" s="7"/>
      <c r="H225" s="7"/>
      <c r="I225" s="7"/>
      <c r="J225" s="7"/>
      <c r="K225" s="7"/>
      <c r="L225" s="26"/>
      <c r="M225" s="7"/>
      <c r="N225" s="7"/>
      <c r="O225" s="7"/>
      <c r="P225" s="7"/>
      <c r="Q225" s="7"/>
      <c r="R225" s="7"/>
      <c r="S225" s="7"/>
      <c r="T225" s="7"/>
      <c r="U225" s="7"/>
      <c r="V225" s="7"/>
      <c r="W225" s="7"/>
      <c r="X225" s="7"/>
      <c r="Y225" s="7"/>
      <c r="Z225" s="7"/>
      <c r="AA225" s="7"/>
      <c r="AB225" s="7"/>
      <c r="AC225" s="7"/>
    </row>
    <row r="226" spans="1:29" ht="15.75" customHeight="1">
      <c r="A226" s="24"/>
      <c r="B226" s="7"/>
      <c r="C226" s="7"/>
      <c r="D226" s="7"/>
      <c r="E226" s="7"/>
      <c r="F226" s="33"/>
      <c r="G226" s="7"/>
      <c r="H226" s="7"/>
      <c r="I226" s="7"/>
      <c r="J226" s="7"/>
      <c r="K226" s="7"/>
      <c r="L226" s="26"/>
      <c r="M226" s="7"/>
      <c r="N226" s="7"/>
      <c r="O226" s="7"/>
      <c r="P226" s="7"/>
      <c r="Q226" s="7"/>
      <c r="R226" s="7"/>
      <c r="S226" s="7"/>
      <c r="T226" s="7"/>
      <c r="U226" s="7"/>
      <c r="V226" s="7"/>
      <c r="W226" s="7"/>
      <c r="X226" s="7"/>
      <c r="Y226" s="7"/>
      <c r="Z226" s="7"/>
      <c r="AA226" s="7"/>
      <c r="AB226" s="7"/>
      <c r="AC226" s="7"/>
    </row>
    <row r="227" spans="1:29" ht="15.75" customHeight="1">
      <c r="A227" s="24"/>
      <c r="B227" s="7"/>
      <c r="C227" s="7"/>
      <c r="D227" s="7"/>
      <c r="E227" s="7"/>
      <c r="F227" s="33"/>
      <c r="G227" s="7"/>
      <c r="H227" s="7"/>
      <c r="I227" s="7"/>
      <c r="J227" s="7"/>
      <c r="K227" s="7"/>
      <c r="L227" s="26"/>
      <c r="M227" s="7"/>
      <c r="N227" s="7"/>
      <c r="O227" s="7"/>
      <c r="P227" s="7"/>
      <c r="Q227" s="7"/>
      <c r="R227" s="7"/>
      <c r="S227" s="7"/>
      <c r="T227" s="7"/>
      <c r="U227" s="7"/>
      <c r="V227" s="7"/>
      <c r="W227" s="7"/>
      <c r="X227" s="7"/>
      <c r="Y227" s="7"/>
      <c r="Z227" s="7"/>
      <c r="AA227" s="7"/>
      <c r="AB227" s="7"/>
      <c r="AC227" s="7"/>
    </row>
    <row r="228" spans="1:29" ht="15.75" customHeight="1">
      <c r="A228" s="24"/>
      <c r="B228" s="7"/>
      <c r="C228" s="7"/>
      <c r="D228" s="7"/>
      <c r="E228" s="7"/>
      <c r="F228" s="33"/>
      <c r="G228" s="7"/>
      <c r="H228" s="7"/>
      <c r="I228" s="7"/>
      <c r="J228" s="7"/>
      <c r="K228" s="7"/>
      <c r="L228" s="26"/>
      <c r="M228" s="7"/>
      <c r="N228" s="7"/>
      <c r="O228" s="7"/>
      <c r="P228" s="7"/>
      <c r="Q228" s="7"/>
      <c r="R228" s="7"/>
      <c r="S228" s="7"/>
      <c r="T228" s="7"/>
      <c r="U228" s="7"/>
      <c r="V228" s="7"/>
      <c r="W228" s="7"/>
      <c r="X228" s="7"/>
      <c r="Y228" s="7"/>
      <c r="Z228" s="7"/>
      <c r="AA228" s="7"/>
      <c r="AB228" s="7"/>
      <c r="AC228" s="7"/>
    </row>
    <row r="229" spans="1:29" ht="15.75" customHeight="1">
      <c r="A229" s="24"/>
      <c r="B229" s="7"/>
      <c r="C229" s="7"/>
      <c r="D229" s="7"/>
      <c r="E229" s="7"/>
      <c r="F229" s="33"/>
      <c r="G229" s="7"/>
      <c r="H229" s="7"/>
      <c r="I229" s="7"/>
      <c r="J229" s="7"/>
      <c r="K229" s="7"/>
      <c r="L229" s="26"/>
      <c r="M229" s="7"/>
      <c r="N229" s="7"/>
      <c r="O229" s="7"/>
      <c r="P229" s="7"/>
      <c r="Q229" s="7"/>
      <c r="R229" s="7"/>
      <c r="S229" s="7"/>
      <c r="T229" s="7"/>
      <c r="U229" s="7"/>
      <c r="V229" s="7"/>
      <c r="W229" s="7"/>
      <c r="X229" s="7"/>
      <c r="Y229" s="7"/>
      <c r="Z229" s="7"/>
      <c r="AA229" s="7"/>
      <c r="AB229" s="7"/>
      <c r="AC229" s="7"/>
    </row>
    <row r="230" spans="1:29" ht="15.75" customHeight="1">
      <c r="A230" s="24"/>
      <c r="B230" s="7"/>
      <c r="C230" s="7"/>
      <c r="D230" s="7"/>
      <c r="E230" s="7"/>
      <c r="F230" s="33"/>
      <c r="G230" s="7"/>
      <c r="H230" s="7"/>
      <c r="I230" s="7"/>
      <c r="J230" s="7"/>
      <c r="K230" s="7"/>
      <c r="L230" s="26"/>
      <c r="M230" s="7"/>
      <c r="N230" s="7"/>
      <c r="O230" s="7"/>
      <c r="P230" s="7"/>
      <c r="Q230" s="7"/>
      <c r="R230" s="7"/>
      <c r="S230" s="7"/>
      <c r="T230" s="7"/>
      <c r="U230" s="7"/>
      <c r="V230" s="7"/>
      <c r="W230" s="7"/>
      <c r="X230" s="7"/>
      <c r="Y230" s="7"/>
      <c r="Z230" s="7"/>
      <c r="AA230" s="7"/>
      <c r="AB230" s="7"/>
      <c r="AC230" s="7"/>
    </row>
    <row r="231" spans="1:29" ht="15.75" customHeight="1">
      <c r="A231" s="24"/>
      <c r="B231" s="7"/>
      <c r="C231" s="7"/>
      <c r="D231" s="7"/>
      <c r="E231" s="7"/>
      <c r="F231" s="33"/>
      <c r="G231" s="7"/>
      <c r="H231" s="7"/>
      <c r="I231" s="7"/>
      <c r="J231" s="7"/>
      <c r="K231" s="7"/>
      <c r="L231" s="26"/>
      <c r="M231" s="7"/>
      <c r="N231" s="7"/>
      <c r="O231" s="7"/>
      <c r="P231" s="7"/>
      <c r="Q231" s="7"/>
      <c r="R231" s="7"/>
      <c r="S231" s="7"/>
      <c r="T231" s="7"/>
      <c r="U231" s="7"/>
      <c r="V231" s="7"/>
      <c r="W231" s="7"/>
      <c r="X231" s="7"/>
      <c r="Y231" s="7"/>
      <c r="Z231" s="7"/>
      <c r="AA231" s="7"/>
      <c r="AB231" s="7"/>
      <c r="AC231" s="7"/>
    </row>
    <row r="232" spans="1:29" ht="15.75" customHeight="1">
      <c r="A232" s="24"/>
      <c r="B232" s="7"/>
      <c r="C232" s="7"/>
      <c r="D232" s="7"/>
      <c r="E232" s="7"/>
      <c r="F232" s="33"/>
      <c r="G232" s="7"/>
      <c r="H232" s="7"/>
      <c r="I232" s="7"/>
      <c r="J232" s="7"/>
      <c r="K232" s="7"/>
      <c r="L232" s="26"/>
      <c r="M232" s="7"/>
      <c r="N232" s="7"/>
      <c r="O232" s="7"/>
      <c r="P232" s="7"/>
      <c r="Q232" s="7"/>
      <c r="R232" s="7"/>
      <c r="S232" s="7"/>
      <c r="T232" s="7"/>
      <c r="U232" s="7"/>
      <c r="V232" s="7"/>
      <c r="W232" s="7"/>
      <c r="X232" s="7"/>
      <c r="Y232" s="7"/>
      <c r="Z232" s="7"/>
      <c r="AA232" s="7"/>
      <c r="AB232" s="7"/>
      <c r="AC232" s="7"/>
    </row>
    <row r="233" spans="1:29" ht="15.75" customHeight="1">
      <c r="A233" s="24"/>
      <c r="B233" s="7"/>
      <c r="C233" s="7"/>
      <c r="D233" s="7"/>
      <c r="E233" s="7"/>
      <c r="F233" s="33"/>
      <c r="G233" s="7"/>
      <c r="H233" s="7"/>
      <c r="I233" s="7"/>
      <c r="J233" s="7"/>
      <c r="K233" s="7"/>
      <c r="L233" s="26"/>
      <c r="M233" s="7"/>
      <c r="N233" s="7"/>
      <c r="O233" s="7"/>
      <c r="P233" s="7"/>
      <c r="Q233" s="7"/>
      <c r="R233" s="7"/>
      <c r="S233" s="7"/>
      <c r="T233" s="7"/>
      <c r="U233" s="7"/>
      <c r="V233" s="7"/>
      <c r="W233" s="7"/>
      <c r="X233" s="7"/>
      <c r="Y233" s="7"/>
      <c r="Z233" s="7"/>
      <c r="AA233" s="7"/>
      <c r="AB233" s="7"/>
      <c r="AC233" s="7"/>
    </row>
    <row r="234" spans="1:29" ht="15.75" customHeight="1">
      <c r="A234" s="24"/>
      <c r="B234" s="7"/>
      <c r="C234" s="7"/>
      <c r="D234" s="7"/>
      <c r="E234" s="7"/>
      <c r="F234" s="33"/>
      <c r="G234" s="7"/>
      <c r="H234" s="7"/>
      <c r="I234" s="7"/>
      <c r="J234" s="7"/>
      <c r="K234" s="7"/>
      <c r="L234" s="26"/>
      <c r="M234" s="7"/>
      <c r="N234" s="7"/>
      <c r="O234" s="7"/>
      <c r="P234" s="7"/>
      <c r="Q234" s="7"/>
      <c r="R234" s="7"/>
      <c r="S234" s="7"/>
      <c r="T234" s="7"/>
      <c r="U234" s="7"/>
      <c r="V234" s="7"/>
      <c r="W234" s="7"/>
      <c r="X234" s="7"/>
      <c r="Y234" s="7"/>
      <c r="Z234" s="7"/>
      <c r="AA234" s="7"/>
      <c r="AB234" s="7"/>
      <c r="AC234" s="7"/>
    </row>
    <row r="235" spans="1:29"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row>
    <row r="236" spans="1:29"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row>
    <row r="237" spans="1:29"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row>
    <row r="238" spans="1:29"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row>
    <row r="239" spans="1:2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row>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dataValidations disablePrompts="1" count="1">
    <dataValidation type="list" allowBlank="1" showErrorMessage="1" sqref="C3:C40" xr:uid="{00000000-0002-0000-07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995"/>
  <sheetViews>
    <sheetView showGridLines="0" topLeftCell="B1" zoomScaleNormal="100" workbookViewId="0">
      <selection activeCell="J3" sqref="J3"/>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232</v>
      </c>
      <c r="C3" s="20" t="s">
        <v>15</v>
      </c>
      <c r="D3" s="20" t="s">
        <v>16</v>
      </c>
      <c r="E3" s="21" t="s">
        <v>233</v>
      </c>
      <c r="F3" s="22">
        <v>1</v>
      </c>
      <c r="G3" s="23"/>
      <c r="H3" s="23">
        <f>SUM(H4:H41)/2</f>
        <v>51207.179999999993</v>
      </c>
      <c r="I3" s="24"/>
      <c r="J3" s="148"/>
      <c r="K3" s="7"/>
      <c r="L3" s="26"/>
      <c r="M3" s="7"/>
      <c r="N3" s="7"/>
      <c r="O3" s="7"/>
      <c r="P3" s="7"/>
      <c r="Q3" s="7"/>
      <c r="R3" s="7"/>
      <c r="S3" s="7"/>
      <c r="T3" s="7"/>
      <c r="U3" s="7"/>
      <c r="V3" s="7"/>
      <c r="W3" s="7"/>
      <c r="X3" s="7"/>
      <c r="Y3" s="7"/>
      <c r="Z3" s="7"/>
      <c r="AA3" s="7"/>
      <c r="AB3" s="7"/>
      <c r="AC3" s="7"/>
    </row>
    <row r="4" spans="1:29" ht="15.75" customHeight="1">
      <c r="A4" s="27"/>
      <c r="B4" s="48" t="s">
        <v>234</v>
      </c>
      <c r="C4" s="49" t="s">
        <v>15</v>
      </c>
      <c r="D4" s="49"/>
      <c r="E4" s="48" t="s">
        <v>235</v>
      </c>
      <c r="F4" s="50"/>
      <c r="G4" s="51"/>
      <c r="H4" s="52">
        <f>SUM(H5:I7)</f>
        <v>435.84000000000003</v>
      </c>
      <c r="I4" s="7"/>
      <c r="J4" s="25"/>
      <c r="K4" s="26"/>
      <c r="L4" s="7"/>
      <c r="M4" s="53"/>
      <c r="N4" s="7"/>
      <c r="O4" s="54"/>
      <c r="P4" s="54"/>
      <c r="Q4" s="55"/>
      <c r="R4" s="56"/>
      <c r="S4" s="57"/>
      <c r="T4" s="7"/>
      <c r="U4" s="26"/>
      <c r="V4" s="7"/>
      <c r="W4" s="53"/>
      <c r="X4" s="7"/>
      <c r="Y4" s="7"/>
      <c r="Z4" s="7"/>
      <c r="AA4" s="7"/>
      <c r="AB4" s="7"/>
      <c r="AC4" s="7"/>
    </row>
    <row r="5" spans="1:29" ht="25.5">
      <c r="A5" s="84"/>
      <c r="B5" s="96" t="s">
        <v>236</v>
      </c>
      <c r="C5" s="96" t="s">
        <v>20</v>
      </c>
      <c r="D5" s="96" t="s">
        <v>0</v>
      </c>
      <c r="E5" s="29" t="s">
        <v>237</v>
      </c>
      <c r="F5" s="96">
        <v>4</v>
      </c>
      <c r="G5" s="96">
        <v>85.75</v>
      </c>
      <c r="H5" s="31">
        <f t="shared" ref="H5:H6" si="0">G5*F5</f>
        <v>343</v>
      </c>
      <c r="I5" s="78"/>
      <c r="J5" s="78"/>
      <c r="K5" s="78"/>
      <c r="L5" s="79"/>
      <c r="M5" s="78"/>
      <c r="N5" s="78"/>
      <c r="O5" s="78"/>
      <c r="P5" s="78"/>
      <c r="Q5" s="78"/>
      <c r="R5" s="78"/>
      <c r="S5" s="78"/>
      <c r="T5" s="78"/>
      <c r="U5" s="78"/>
      <c r="V5" s="78"/>
      <c r="W5" s="78"/>
      <c r="X5" s="78"/>
      <c r="Y5" s="78"/>
      <c r="Z5" s="78"/>
      <c r="AA5" s="78"/>
      <c r="AB5" s="78"/>
      <c r="AC5" s="78"/>
    </row>
    <row r="6" spans="1:29" ht="16.5">
      <c r="A6" s="24"/>
      <c r="B6" s="97" t="s">
        <v>238</v>
      </c>
      <c r="C6" s="96" t="s">
        <v>20</v>
      </c>
      <c r="D6" s="96" t="s">
        <v>0</v>
      </c>
      <c r="E6" s="29" t="s">
        <v>239</v>
      </c>
      <c r="F6" s="96">
        <v>4</v>
      </c>
      <c r="G6" s="96">
        <v>23.21</v>
      </c>
      <c r="H6" s="31">
        <f t="shared" si="0"/>
        <v>92.84</v>
      </c>
      <c r="I6" s="7"/>
      <c r="J6" s="7"/>
      <c r="K6" s="7"/>
      <c r="L6" s="26"/>
      <c r="M6" s="7"/>
      <c r="N6" s="7"/>
      <c r="O6" s="7"/>
      <c r="P6" s="7"/>
      <c r="Q6" s="7"/>
      <c r="R6" s="7"/>
      <c r="S6" s="7"/>
      <c r="T6" s="7"/>
      <c r="U6" s="7"/>
      <c r="V6" s="7"/>
      <c r="W6" s="7"/>
      <c r="X6" s="7"/>
      <c r="Y6" s="7"/>
      <c r="Z6" s="7"/>
      <c r="AA6" s="7"/>
      <c r="AB6" s="7"/>
      <c r="AC6" s="7"/>
    </row>
    <row r="7" spans="1:29" ht="16.5">
      <c r="A7" s="24"/>
      <c r="B7" s="97"/>
      <c r="C7" s="96"/>
      <c r="D7" s="96"/>
      <c r="E7" s="29"/>
      <c r="F7" s="96"/>
      <c r="G7" s="96"/>
      <c r="H7" s="31"/>
      <c r="I7" s="7"/>
      <c r="J7" s="7"/>
      <c r="K7" s="7"/>
      <c r="L7" s="26"/>
      <c r="M7" s="7"/>
      <c r="N7" s="7"/>
      <c r="O7" s="7"/>
      <c r="P7" s="7"/>
      <c r="Q7" s="7"/>
      <c r="R7" s="7"/>
      <c r="S7" s="7"/>
      <c r="T7" s="7"/>
      <c r="U7" s="7"/>
      <c r="V7" s="7"/>
      <c r="W7" s="7"/>
      <c r="X7" s="7"/>
      <c r="Y7" s="7"/>
      <c r="Z7" s="7"/>
      <c r="AA7" s="7"/>
      <c r="AB7" s="7"/>
      <c r="AC7" s="7"/>
    </row>
    <row r="8" spans="1:29" ht="15.75" customHeight="1">
      <c r="A8" s="27"/>
      <c r="B8" s="48" t="s">
        <v>240</v>
      </c>
      <c r="C8" s="49" t="s">
        <v>15</v>
      </c>
      <c r="D8" s="49"/>
      <c r="E8" s="48" t="s">
        <v>241</v>
      </c>
      <c r="F8" s="50"/>
      <c r="G8" s="51"/>
      <c r="H8" s="52">
        <f>SUM(H9:H10)</f>
        <v>35288.339999999997</v>
      </c>
      <c r="I8" s="7"/>
      <c r="J8" s="7"/>
      <c r="K8" s="26"/>
      <c r="L8" s="7"/>
      <c r="M8" s="53"/>
      <c r="N8" s="7"/>
      <c r="O8" s="54"/>
      <c r="P8" s="54"/>
      <c r="Q8" s="55"/>
      <c r="R8" s="56"/>
      <c r="S8" s="57"/>
      <c r="T8" s="7"/>
      <c r="U8" s="26"/>
      <c r="V8" s="7"/>
      <c r="W8" s="53"/>
      <c r="X8" s="7"/>
      <c r="Y8" s="7"/>
      <c r="Z8" s="7"/>
      <c r="AA8" s="7"/>
      <c r="AB8" s="7"/>
      <c r="AC8" s="7"/>
    </row>
    <row r="9" spans="1:29" ht="63.75">
      <c r="A9" s="84"/>
      <c r="B9" s="96" t="s">
        <v>242</v>
      </c>
      <c r="C9" s="96" t="s">
        <v>20</v>
      </c>
      <c r="D9" s="96" t="s">
        <v>0</v>
      </c>
      <c r="E9" s="29" t="s">
        <v>243</v>
      </c>
      <c r="F9" s="96">
        <v>25</v>
      </c>
      <c r="G9" s="96">
        <v>1354.752</v>
      </c>
      <c r="H9" s="31">
        <f t="shared" ref="H9:H10" si="1">G9*F9</f>
        <v>33868.799999999996</v>
      </c>
      <c r="I9" s="78"/>
      <c r="J9" s="78"/>
      <c r="K9" s="78"/>
      <c r="L9" s="79"/>
      <c r="M9" s="78"/>
      <c r="N9" s="78"/>
      <c r="O9" s="78"/>
      <c r="P9" s="78"/>
      <c r="Q9" s="78"/>
      <c r="R9" s="78"/>
      <c r="S9" s="78"/>
      <c r="T9" s="78"/>
      <c r="U9" s="78"/>
      <c r="V9" s="78"/>
      <c r="W9" s="78"/>
      <c r="X9" s="78"/>
      <c r="Y9" s="78"/>
      <c r="Z9" s="78"/>
      <c r="AA9" s="78"/>
      <c r="AB9" s="78"/>
      <c r="AC9" s="78"/>
    </row>
    <row r="10" spans="1:29" ht="25.5">
      <c r="A10" s="84"/>
      <c r="B10" s="97" t="s">
        <v>244</v>
      </c>
      <c r="C10" s="96" t="s">
        <v>20</v>
      </c>
      <c r="D10" s="96" t="s">
        <v>0</v>
      </c>
      <c r="E10" s="29" t="s">
        <v>245</v>
      </c>
      <c r="F10" s="96">
        <v>2</v>
      </c>
      <c r="G10" s="96">
        <v>709.77</v>
      </c>
      <c r="H10" s="31">
        <f t="shared" si="1"/>
        <v>1419.54</v>
      </c>
      <c r="I10" s="78"/>
      <c r="J10" s="78"/>
      <c r="K10" s="78"/>
      <c r="L10" s="79"/>
      <c r="M10" s="78"/>
      <c r="N10" s="78"/>
      <c r="O10" s="78"/>
      <c r="P10" s="78"/>
      <c r="Q10" s="78"/>
      <c r="R10" s="78"/>
      <c r="S10" s="78"/>
      <c r="T10" s="78"/>
      <c r="U10" s="78"/>
      <c r="V10" s="78"/>
      <c r="W10" s="78"/>
      <c r="X10" s="78"/>
      <c r="Y10" s="78"/>
      <c r="Z10" s="78"/>
      <c r="AA10" s="78"/>
      <c r="AB10" s="78"/>
      <c r="AC10" s="78"/>
    </row>
    <row r="11" spans="1:29" ht="15.75" customHeight="1">
      <c r="A11" s="27"/>
      <c r="B11" s="48" t="s">
        <v>246</v>
      </c>
      <c r="C11" s="49" t="s">
        <v>15</v>
      </c>
      <c r="D11" s="49"/>
      <c r="E11" s="48" t="s">
        <v>247</v>
      </c>
      <c r="F11" s="50"/>
      <c r="G11" s="51"/>
      <c r="H11" s="52">
        <f>SUM(H12:I22)</f>
        <v>15483</v>
      </c>
      <c r="I11" s="7"/>
      <c r="J11" s="7"/>
      <c r="K11" s="26"/>
      <c r="L11" s="7"/>
      <c r="M11" s="53"/>
      <c r="N11" s="7"/>
      <c r="O11" s="54"/>
      <c r="P11" s="54"/>
      <c r="Q11" s="55"/>
      <c r="R11" s="56"/>
      <c r="S11" s="57"/>
      <c r="T11" s="7"/>
      <c r="U11" s="26"/>
      <c r="V11" s="7"/>
      <c r="W11" s="53"/>
      <c r="X11" s="7"/>
      <c r="Y11" s="7"/>
      <c r="Z11" s="7"/>
      <c r="AA11" s="7"/>
      <c r="AB11" s="7"/>
      <c r="AC11" s="7"/>
    </row>
    <row r="12" spans="1:29" ht="33">
      <c r="A12" s="24"/>
      <c r="B12" s="7"/>
      <c r="C12" s="96" t="s">
        <v>20</v>
      </c>
      <c r="D12" s="96" t="s">
        <v>0</v>
      </c>
      <c r="E12" s="98" t="s">
        <v>248</v>
      </c>
      <c r="F12" s="96">
        <v>3</v>
      </c>
      <c r="G12" s="99">
        <v>2003</v>
      </c>
      <c r="H12" s="31">
        <f t="shared" ref="H12:H18" si="2">G12*F12</f>
        <v>6009</v>
      </c>
      <c r="I12" s="7"/>
      <c r="J12" s="7"/>
      <c r="K12" s="7"/>
      <c r="L12" s="26"/>
      <c r="M12" s="7"/>
      <c r="N12" s="7"/>
      <c r="O12" s="7"/>
      <c r="P12" s="7"/>
      <c r="Q12" s="7"/>
      <c r="R12" s="7"/>
      <c r="S12" s="7"/>
      <c r="T12" s="7"/>
      <c r="U12" s="7"/>
      <c r="V12" s="7"/>
      <c r="W12" s="7"/>
      <c r="X12" s="7"/>
      <c r="Y12" s="7"/>
      <c r="Z12" s="7"/>
      <c r="AA12" s="7"/>
      <c r="AB12" s="7"/>
      <c r="AC12" s="7"/>
    </row>
    <row r="13" spans="1:29" ht="33">
      <c r="A13" s="24"/>
      <c r="B13" s="7"/>
      <c r="C13" s="96" t="s">
        <v>20</v>
      </c>
      <c r="D13" s="96" t="s">
        <v>0</v>
      </c>
      <c r="E13" s="98" t="s">
        <v>249</v>
      </c>
      <c r="F13" s="96">
        <v>1</v>
      </c>
      <c r="G13" s="99">
        <v>1610</v>
      </c>
      <c r="H13" s="31">
        <f t="shared" si="2"/>
        <v>1610</v>
      </c>
      <c r="I13" s="7"/>
      <c r="J13" s="7"/>
      <c r="K13" s="7"/>
      <c r="L13" s="26"/>
      <c r="M13" s="7"/>
      <c r="N13" s="7"/>
      <c r="O13" s="7"/>
      <c r="P13" s="7"/>
      <c r="Q13" s="7"/>
      <c r="R13" s="7"/>
      <c r="S13" s="7"/>
      <c r="T13" s="7"/>
      <c r="U13" s="7"/>
      <c r="V13" s="7"/>
      <c r="W13" s="7"/>
      <c r="X13" s="7"/>
      <c r="Y13" s="7"/>
      <c r="Z13" s="7"/>
      <c r="AA13" s="7"/>
      <c r="AB13" s="7"/>
      <c r="AC13" s="7"/>
    </row>
    <row r="14" spans="1:29" ht="33">
      <c r="A14" s="24"/>
      <c r="B14" s="7"/>
      <c r="C14" s="96" t="s">
        <v>20</v>
      </c>
      <c r="D14" s="96" t="s">
        <v>0</v>
      </c>
      <c r="E14" s="98" t="s">
        <v>250</v>
      </c>
      <c r="F14" s="96">
        <v>1</v>
      </c>
      <c r="G14" s="99">
        <v>7164</v>
      </c>
      <c r="H14" s="31">
        <f t="shared" si="2"/>
        <v>7164</v>
      </c>
      <c r="I14" s="7"/>
      <c r="J14" s="7"/>
      <c r="K14" s="7"/>
      <c r="L14" s="26"/>
      <c r="M14" s="7"/>
      <c r="N14" s="7"/>
      <c r="O14" s="7"/>
      <c r="P14" s="7"/>
      <c r="Q14" s="7"/>
      <c r="R14" s="7"/>
      <c r="S14" s="7"/>
      <c r="T14" s="7"/>
      <c r="U14" s="7"/>
      <c r="V14" s="7"/>
      <c r="W14" s="7"/>
      <c r="X14" s="7"/>
      <c r="Y14" s="7"/>
      <c r="Z14" s="7"/>
      <c r="AA14" s="7"/>
      <c r="AB14" s="7"/>
      <c r="AC14" s="7"/>
    </row>
    <row r="15" spans="1:29" ht="33">
      <c r="A15" s="24"/>
      <c r="B15" s="7"/>
      <c r="C15" s="96" t="s">
        <v>20</v>
      </c>
      <c r="D15" s="96" t="s">
        <v>0</v>
      </c>
      <c r="E15" s="98" t="s">
        <v>251</v>
      </c>
      <c r="F15" s="96">
        <v>2</v>
      </c>
      <c r="G15" s="99">
        <v>100</v>
      </c>
      <c r="H15" s="31">
        <f t="shared" si="2"/>
        <v>200</v>
      </c>
      <c r="I15" s="7"/>
      <c r="J15" s="7"/>
      <c r="K15" s="7"/>
      <c r="L15" s="26"/>
      <c r="M15" s="7"/>
      <c r="N15" s="7"/>
      <c r="O15" s="7"/>
      <c r="P15" s="7"/>
      <c r="Q15" s="7"/>
      <c r="R15" s="7"/>
      <c r="S15" s="7"/>
      <c r="T15" s="7"/>
      <c r="U15" s="7"/>
      <c r="V15" s="7"/>
      <c r="W15" s="7"/>
      <c r="X15" s="7"/>
      <c r="Y15" s="7"/>
      <c r="Z15" s="7"/>
      <c r="AA15" s="7"/>
      <c r="AB15" s="7"/>
      <c r="AC15" s="7"/>
    </row>
    <row r="16" spans="1:29" ht="33">
      <c r="A16" s="24"/>
      <c r="B16" s="7"/>
      <c r="C16" s="96" t="s">
        <v>20</v>
      </c>
      <c r="D16" s="96" t="s">
        <v>0</v>
      </c>
      <c r="E16" s="98" t="s">
        <v>252</v>
      </c>
      <c r="F16" s="96">
        <v>2</v>
      </c>
      <c r="G16" s="99">
        <v>100</v>
      </c>
      <c r="H16" s="31">
        <f t="shared" si="2"/>
        <v>200</v>
      </c>
      <c r="I16" s="7"/>
      <c r="J16" s="7"/>
      <c r="K16" s="7"/>
      <c r="L16" s="26"/>
      <c r="M16" s="7"/>
      <c r="N16" s="7"/>
      <c r="O16" s="7"/>
      <c r="P16" s="7"/>
      <c r="Q16" s="7"/>
      <c r="R16" s="7"/>
      <c r="S16" s="7"/>
      <c r="T16" s="7"/>
      <c r="U16" s="7"/>
      <c r="V16" s="7"/>
      <c r="W16" s="7"/>
      <c r="X16" s="7"/>
      <c r="Y16" s="7"/>
      <c r="Z16" s="7"/>
      <c r="AA16" s="7"/>
      <c r="AB16" s="7"/>
      <c r="AC16" s="7"/>
    </row>
    <row r="17" spans="1:29" ht="33">
      <c r="A17" s="24"/>
      <c r="B17" s="7"/>
      <c r="C17" s="96" t="s">
        <v>20</v>
      </c>
      <c r="D17" s="96" t="s">
        <v>0</v>
      </c>
      <c r="E17" s="98" t="s">
        <v>253</v>
      </c>
      <c r="F17" s="96">
        <v>1</v>
      </c>
      <c r="G17" s="99">
        <v>100</v>
      </c>
      <c r="H17" s="31">
        <f t="shared" si="2"/>
        <v>100</v>
      </c>
      <c r="I17" s="7"/>
      <c r="J17" s="7"/>
      <c r="K17" s="7"/>
      <c r="L17" s="26"/>
      <c r="M17" s="7"/>
      <c r="N17" s="7"/>
      <c r="O17" s="7"/>
      <c r="P17" s="7"/>
      <c r="Q17" s="7"/>
      <c r="R17" s="7"/>
      <c r="S17" s="7"/>
      <c r="T17" s="7"/>
      <c r="U17" s="7"/>
      <c r="V17" s="7"/>
      <c r="W17" s="7"/>
      <c r="X17" s="7"/>
      <c r="Y17" s="7"/>
      <c r="Z17" s="7"/>
      <c r="AA17" s="7"/>
      <c r="AB17" s="7"/>
      <c r="AC17" s="7"/>
    </row>
    <row r="18" spans="1:29" ht="33">
      <c r="A18" s="24"/>
      <c r="B18" s="7"/>
      <c r="C18" s="96" t="s">
        <v>20</v>
      </c>
      <c r="D18" s="96" t="s">
        <v>0</v>
      </c>
      <c r="E18" s="98" t="s">
        <v>254</v>
      </c>
      <c r="F18" s="96">
        <v>2</v>
      </c>
      <c r="G18" s="99">
        <v>100</v>
      </c>
      <c r="H18" s="31">
        <f t="shared" si="2"/>
        <v>200</v>
      </c>
      <c r="I18" s="7"/>
      <c r="J18" s="7"/>
      <c r="K18" s="7"/>
      <c r="L18" s="26"/>
      <c r="M18" s="7"/>
      <c r="N18" s="7"/>
      <c r="O18" s="7"/>
      <c r="P18" s="7"/>
      <c r="Q18" s="7"/>
      <c r="R18" s="7"/>
      <c r="S18" s="7"/>
      <c r="T18" s="7"/>
      <c r="U18" s="7"/>
      <c r="V18" s="7"/>
      <c r="W18" s="7"/>
      <c r="X18" s="7"/>
      <c r="Y18" s="7"/>
      <c r="Z18" s="7"/>
      <c r="AA18" s="7"/>
      <c r="AB18" s="7"/>
      <c r="AC18" s="7"/>
    </row>
    <row r="19" spans="1:29"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row>
    <row r="20" spans="1:29"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row>
    <row r="21" spans="1:29"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row>
    <row r="22" spans="1:29"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row>
    <row r="25" spans="1:29"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row>
    <row r="26" spans="1:29"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row>
    <row r="27" spans="1:29"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24"/>
      <c r="B201" s="7"/>
      <c r="C201" s="7"/>
      <c r="D201" s="7"/>
      <c r="E201" s="7"/>
      <c r="F201" s="33"/>
      <c r="G201" s="7"/>
      <c r="H201" s="7"/>
      <c r="I201" s="7"/>
      <c r="J201" s="7"/>
      <c r="K201" s="7"/>
      <c r="L201" s="26"/>
      <c r="M201" s="7"/>
      <c r="N201" s="7"/>
      <c r="O201" s="7"/>
      <c r="P201" s="7"/>
      <c r="Q201" s="7"/>
      <c r="R201" s="7"/>
      <c r="S201" s="7"/>
      <c r="T201" s="7"/>
      <c r="U201" s="7"/>
      <c r="V201" s="7"/>
      <c r="W201" s="7"/>
      <c r="X201" s="7"/>
      <c r="Y201" s="7"/>
      <c r="Z201" s="7"/>
      <c r="AA201" s="7"/>
      <c r="AB201" s="7"/>
      <c r="AC201" s="7"/>
    </row>
    <row r="202" spans="1:29"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row>
    <row r="203" spans="1:29"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row>
    <row r="204" spans="1:29"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row>
    <row r="205" spans="1:29"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row>
    <row r="206" spans="1:29"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row>
    <row r="207" spans="1:29"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row>
    <row r="208" spans="1:29"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row>
    <row r="209" spans="1:2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row>
    <row r="210" spans="1:29"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spans="1:29"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spans="1:29"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spans="1:29"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spans="1:29"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spans="1:29"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row>
    <row r="216" spans="1:29" ht="15.75" customHeight="1"/>
    <row r="217" spans="1:29" ht="15.75" customHeight="1"/>
    <row r="218" spans="1:29" ht="15.75" customHeight="1"/>
    <row r="219" spans="1:29" ht="15.75" customHeight="1"/>
    <row r="220" spans="1:29" ht="15.75" customHeight="1"/>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dataValidations count="1">
    <dataValidation type="list" allowBlank="1" showErrorMessage="1" sqref="C3:C4 C8 C11" xr:uid="{00000000-0002-0000-08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994"/>
  <sheetViews>
    <sheetView showGridLines="0" topLeftCell="B1" zoomScale="70" zoomScaleNormal="70" workbookViewId="0">
      <selection activeCell="L7" sqref="L7"/>
    </sheetView>
  </sheetViews>
  <sheetFormatPr baseColWidth="10" defaultColWidth="12.5" defaultRowHeight="15" customHeight="1"/>
  <cols>
    <col min="1" max="1" width="20.875" hidden="1" customWidth="1"/>
    <col min="2" max="2" width="13.5" customWidth="1"/>
    <col min="3" max="3" width="9.5" customWidth="1"/>
    <col min="4" max="4" width="5.5" customWidth="1"/>
    <col min="5" max="5" width="63.5" customWidth="1"/>
    <col min="6" max="6" width="12.5" customWidth="1"/>
    <col min="7" max="7" width="13.125" customWidth="1"/>
    <col min="8" max="8" width="14.5" customWidth="1"/>
    <col min="9" max="9" width="40.5" hidden="1" customWidth="1"/>
    <col min="10" max="13" width="10.125" customWidth="1"/>
    <col min="14" max="14" width="12.5" customWidth="1"/>
    <col min="15" max="16" width="16.875" customWidth="1"/>
    <col min="17" max="17" width="20.5" customWidth="1"/>
    <col min="18" max="18" width="10.125" customWidth="1"/>
    <col min="19" max="27" width="10.5" customWidth="1"/>
    <col min="28" max="29" width="12.5" customWidth="1"/>
  </cols>
  <sheetData>
    <row r="1" spans="1:29" ht="18">
      <c r="A1" s="2"/>
      <c r="B1" s="3" t="s">
        <v>5</v>
      </c>
      <c r="C1" s="4"/>
      <c r="D1" s="4"/>
      <c r="E1" s="5"/>
      <c r="F1" s="6"/>
      <c r="G1" s="5"/>
      <c r="H1" s="5"/>
      <c r="I1" s="7"/>
      <c r="J1" s="8"/>
      <c r="K1" s="9"/>
      <c r="L1" s="10"/>
      <c r="M1" s="11"/>
      <c r="N1" s="11"/>
      <c r="O1" s="11"/>
      <c r="P1" s="11"/>
      <c r="Q1" s="12"/>
      <c r="R1" s="12"/>
      <c r="S1" s="12"/>
      <c r="T1" s="12"/>
      <c r="U1" s="12"/>
      <c r="V1" s="12"/>
      <c r="W1" s="12"/>
      <c r="X1" s="7"/>
      <c r="Y1" s="7"/>
      <c r="Z1" s="7"/>
      <c r="AA1" s="7"/>
      <c r="AB1" s="7"/>
      <c r="AC1" s="7"/>
    </row>
    <row r="2" spans="1:29" ht="25.5">
      <c r="A2" s="13"/>
      <c r="B2" s="14" t="s">
        <v>6</v>
      </c>
      <c r="C2" s="14" t="s">
        <v>7</v>
      </c>
      <c r="D2" s="14" t="s">
        <v>8</v>
      </c>
      <c r="E2" s="15" t="s">
        <v>9</v>
      </c>
      <c r="F2" s="16" t="s">
        <v>10</v>
      </c>
      <c r="G2" s="17" t="s">
        <v>11</v>
      </c>
      <c r="H2" s="17" t="s">
        <v>12</v>
      </c>
      <c r="I2" s="18" t="s">
        <v>13</v>
      </c>
      <c r="J2" s="8"/>
      <c r="K2" s="9"/>
      <c r="L2" s="10"/>
      <c r="M2" s="11"/>
      <c r="N2" s="11"/>
      <c r="O2" s="11"/>
      <c r="P2" s="11"/>
      <c r="Q2" s="12"/>
      <c r="R2" s="12"/>
      <c r="S2" s="12"/>
      <c r="T2" s="12"/>
      <c r="U2" s="12"/>
      <c r="V2" s="12"/>
      <c r="W2" s="12"/>
      <c r="X2" s="7"/>
      <c r="Y2" s="7"/>
      <c r="Z2" s="7"/>
      <c r="AA2" s="7"/>
      <c r="AB2" s="7"/>
      <c r="AC2" s="7"/>
    </row>
    <row r="3" spans="1:29" ht="15.75" customHeight="1">
      <c r="A3" s="13"/>
      <c r="B3" s="19" t="s">
        <v>14</v>
      </c>
      <c r="C3" s="20" t="s">
        <v>15</v>
      </c>
      <c r="D3" s="20" t="s">
        <v>16</v>
      </c>
      <c r="E3" s="21" t="s">
        <v>255</v>
      </c>
      <c r="F3" s="22">
        <v>1</v>
      </c>
      <c r="G3" s="23"/>
      <c r="H3" s="23">
        <f>SUM(H4:I6)</f>
        <v>1752.39</v>
      </c>
      <c r="I3" s="24"/>
      <c r="J3" s="25"/>
      <c r="K3" s="7"/>
      <c r="L3" s="26"/>
      <c r="M3" s="7"/>
      <c r="N3" s="7"/>
      <c r="O3" s="7"/>
      <c r="P3" s="7"/>
      <c r="Q3" s="7"/>
      <c r="R3" s="7"/>
      <c r="S3" s="7"/>
      <c r="T3" s="7"/>
      <c r="U3" s="7"/>
      <c r="V3" s="7"/>
      <c r="W3" s="7"/>
      <c r="X3" s="7"/>
      <c r="Y3" s="7"/>
      <c r="Z3" s="7"/>
      <c r="AA3" s="7"/>
      <c r="AB3" s="7"/>
      <c r="AC3" s="7"/>
    </row>
    <row r="4" spans="1:29" ht="16.5">
      <c r="A4" s="100" t="s">
        <v>256</v>
      </c>
      <c r="B4" s="28" t="s">
        <v>118</v>
      </c>
      <c r="C4" s="28" t="s">
        <v>20</v>
      </c>
      <c r="D4" s="28" t="s">
        <v>0</v>
      </c>
      <c r="E4" s="29" t="s">
        <v>256</v>
      </c>
      <c r="F4" s="30">
        <v>1</v>
      </c>
      <c r="G4" s="101">
        <v>1752.393</v>
      </c>
      <c r="H4" s="101">
        <f>ROUND(F4*G4,2)</f>
        <v>1752.39</v>
      </c>
      <c r="I4" s="102"/>
      <c r="J4" s="7"/>
      <c r="K4" s="7"/>
      <c r="L4" s="26"/>
      <c r="M4" s="7"/>
      <c r="N4" s="7"/>
      <c r="O4" s="7"/>
      <c r="P4" s="7"/>
      <c r="Q4" s="7"/>
      <c r="R4" s="7"/>
      <c r="S4" s="7"/>
      <c r="T4" s="7"/>
      <c r="U4" s="7"/>
      <c r="V4" s="7"/>
      <c r="W4" s="7"/>
      <c r="X4" s="7"/>
      <c r="Y4" s="7"/>
      <c r="Z4" s="7"/>
      <c r="AA4" s="7"/>
      <c r="AB4" s="7"/>
      <c r="AC4" s="7"/>
    </row>
    <row r="5" spans="1:29" ht="15.75" customHeight="1">
      <c r="A5" s="103"/>
      <c r="B5" s="96"/>
      <c r="C5" s="96"/>
      <c r="D5" s="96"/>
      <c r="E5" s="29"/>
      <c r="F5" s="104"/>
      <c r="G5" s="59"/>
      <c r="H5" s="31"/>
      <c r="I5" s="102"/>
      <c r="J5" s="7"/>
      <c r="K5" s="7"/>
      <c r="L5" s="26"/>
      <c r="M5" s="7"/>
      <c r="N5" s="7"/>
      <c r="O5" s="7"/>
      <c r="P5" s="7"/>
      <c r="Q5" s="7"/>
      <c r="R5" s="7"/>
      <c r="S5" s="7"/>
      <c r="T5" s="7"/>
      <c r="U5" s="7"/>
      <c r="V5" s="7"/>
      <c r="W5" s="7"/>
      <c r="X5" s="7"/>
      <c r="Y5" s="7"/>
      <c r="Z5" s="7"/>
      <c r="AA5" s="7"/>
      <c r="AB5" s="7"/>
      <c r="AC5" s="7"/>
    </row>
    <row r="6" spans="1:29" ht="15.75" customHeight="1">
      <c r="A6" s="24"/>
      <c r="B6" s="7"/>
      <c r="C6" s="7"/>
      <c r="D6" s="7"/>
      <c r="E6" s="7"/>
      <c r="F6" s="33"/>
      <c r="G6" s="7" t="s">
        <v>61</v>
      </c>
      <c r="H6" s="7"/>
      <c r="I6" s="7"/>
      <c r="J6" s="7"/>
      <c r="K6" s="7"/>
      <c r="L6" s="26"/>
      <c r="M6" s="7"/>
      <c r="N6" s="7"/>
      <c r="O6" s="7"/>
      <c r="P6" s="7"/>
      <c r="Q6" s="7"/>
      <c r="R6" s="7"/>
      <c r="S6" s="7"/>
      <c r="T6" s="7"/>
      <c r="U6" s="7"/>
      <c r="V6" s="7"/>
      <c r="W6" s="7"/>
      <c r="X6" s="7"/>
      <c r="Y6" s="7"/>
      <c r="Z6" s="7"/>
      <c r="AA6" s="7"/>
      <c r="AB6" s="7"/>
      <c r="AC6" s="7"/>
    </row>
    <row r="7" spans="1:29" ht="15.75" customHeight="1">
      <c r="A7" s="24"/>
      <c r="B7" s="7"/>
      <c r="C7" s="7"/>
      <c r="D7" s="7"/>
      <c r="E7" s="7"/>
      <c r="F7" s="33"/>
      <c r="G7" s="7"/>
      <c r="H7" s="7"/>
      <c r="I7" s="7"/>
      <c r="J7" s="7"/>
      <c r="K7" s="7"/>
      <c r="L7" s="26"/>
      <c r="M7" s="7"/>
      <c r="N7" s="7"/>
      <c r="O7" s="7"/>
      <c r="P7" s="7"/>
      <c r="Q7" s="7"/>
      <c r="R7" s="7"/>
      <c r="S7" s="7"/>
      <c r="T7" s="7"/>
      <c r="U7" s="7"/>
      <c r="V7" s="7"/>
      <c r="W7" s="7"/>
      <c r="X7" s="7"/>
      <c r="Y7" s="7"/>
      <c r="Z7" s="7"/>
      <c r="AA7" s="7"/>
      <c r="AB7" s="7"/>
      <c r="AC7" s="7"/>
    </row>
    <row r="8" spans="1:29" ht="15.75" customHeight="1">
      <c r="A8" s="24"/>
      <c r="B8" s="7"/>
      <c r="C8" s="7"/>
      <c r="D8" s="7"/>
      <c r="E8" s="7"/>
      <c r="F8" s="33"/>
      <c r="G8" s="7"/>
      <c r="H8" s="7"/>
      <c r="I8" s="7"/>
      <c r="J8" s="7"/>
      <c r="K8" s="7"/>
      <c r="L8" s="26"/>
      <c r="M8" s="7"/>
      <c r="N8" s="7"/>
      <c r="O8" s="7"/>
      <c r="P8" s="7"/>
      <c r="Q8" s="7"/>
      <c r="R8" s="7"/>
      <c r="S8" s="7"/>
      <c r="T8" s="7"/>
      <c r="U8" s="7"/>
      <c r="V8" s="7"/>
      <c r="W8" s="7"/>
      <c r="X8" s="7"/>
      <c r="Y8" s="7"/>
      <c r="Z8" s="7"/>
      <c r="AA8" s="7"/>
      <c r="AB8" s="7"/>
      <c r="AC8" s="7"/>
    </row>
    <row r="9" spans="1:29" ht="15.75" customHeight="1">
      <c r="A9" s="24"/>
      <c r="B9" s="7"/>
      <c r="C9" s="7"/>
      <c r="D9" s="7"/>
      <c r="E9" s="7"/>
      <c r="F9" s="33"/>
      <c r="G9" s="7"/>
      <c r="H9" s="7"/>
      <c r="I9" s="7"/>
      <c r="J9" s="7"/>
      <c r="K9" s="34"/>
      <c r="L9" s="26"/>
      <c r="M9" s="7"/>
      <c r="N9" s="7"/>
      <c r="O9" s="7"/>
      <c r="P9" s="7"/>
      <c r="Q9" s="7"/>
      <c r="R9" s="7"/>
      <c r="S9" s="7"/>
      <c r="T9" s="7"/>
      <c r="U9" s="7"/>
      <c r="V9" s="7"/>
      <c r="W9" s="7"/>
      <c r="X9" s="7"/>
      <c r="Y9" s="7"/>
      <c r="Z9" s="7"/>
      <c r="AA9" s="7"/>
      <c r="AB9" s="7"/>
      <c r="AC9" s="7"/>
    </row>
    <row r="10" spans="1:29" ht="15.75" customHeight="1">
      <c r="A10" s="24"/>
      <c r="B10" s="7"/>
      <c r="C10" s="7"/>
      <c r="D10" s="7"/>
      <c r="E10" s="7"/>
      <c r="F10" s="33"/>
      <c r="G10" s="7"/>
      <c r="H10" s="7"/>
      <c r="I10" s="7"/>
      <c r="J10" s="7"/>
      <c r="K10" s="7"/>
      <c r="L10" s="26"/>
      <c r="M10" s="7"/>
      <c r="N10" s="7"/>
      <c r="O10" s="7"/>
      <c r="P10" s="7"/>
      <c r="Q10" s="7"/>
      <c r="R10" s="7"/>
      <c r="S10" s="7"/>
      <c r="T10" s="7"/>
      <c r="U10" s="7"/>
      <c r="V10" s="7"/>
      <c r="W10" s="7"/>
      <c r="X10" s="7"/>
      <c r="Y10" s="7"/>
      <c r="Z10" s="7"/>
      <c r="AA10" s="7"/>
      <c r="AB10" s="7"/>
      <c r="AC10" s="7"/>
    </row>
    <row r="11" spans="1:29" ht="15.75" customHeight="1">
      <c r="A11" s="24"/>
      <c r="B11" s="7"/>
      <c r="C11" s="7"/>
      <c r="D11" s="7"/>
      <c r="E11" s="7"/>
      <c r="F11" s="33"/>
      <c r="G11" s="7"/>
      <c r="H11" s="7"/>
      <c r="I11" s="7"/>
      <c r="J11" s="7"/>
      <c r="K11" s="7"/>
      <c r="L11" s="26"/>
      <c r="M11" s="7"/>
      <c r="N11" s="7"/>
      <c r="O11" s="7"/>
      <c r="P11" s="7"/>
      <c r="Q11" s="7"/>
      <c r="R11" s="7"/>
      <c r="S11" s="7"/>
      <c r="T11" s="7"/>
      <c r="U11" s="7"/>
      <c r="V11" s="7"/>
      <c r="W11" s="7"/>
      <c r="X11" s="7"/>
      <c r="Y11" s="7"/>
      <c r="Z11" s="7"/>
      <c r="AA11" s="7"/>
      <c r="AB11" s="7"/>
      <c r="AC11" s="7"/>
    </row>
    <row r="12" spans="1:29" ht="15.75" customHeight="1">
      <c r="A12" s="24"/>
      <c r="B12" s="7"/>
      <c r="C12" s="7"/>
      <c r="D12" s="7"/>
      <c r="E12" s="7"/>
      <c r="F12" s="33"/>
      <c r="G12" s="7"/>
      <c r="H12" s="7"/>
      <c r="I12" s="7"/>
      <c r="J12" s="7"/>
      <c r="K12" s="7"/>
      <c r="L12" s="26"/>
      <c r="M12" s="7"/>
      <c r="N12" s="7"/>
      <c r="O12" s="7"/>
      <c r="P12" s="7"/>
      <c r="Q12" s="7"/>
      <c r="R12" s="7"/>
      <c r="S12" s="7"/>
      <c r="T12" s="7"/>
      <c r="U12" s="7"/>
      <c r="V12" s="7"/>
      <c r="W12" s="7"/>
      <c r="X12" s="7"/>
      <c r="Y12" s="7"/>
      <c r="Z12" s="7"/>
      <c r="AA12" s="7"/>
      <c r="AB12" s="7"/>
      <c r="AC12" s="7"/>
    </row>
    <row r="13" spans="1:29" ht="15.75" customHeight="1">
      <c r="A13" s="24"/>
      <c r="B13" s="7"/>
      <c r="C13" s="7"/>
      <c r="D13" s="7"/>
      <c r="E13" s="7"/>
      <c r="F13" s="33"/>
      <c r="G13" s="7"/>
      <c r="H13" s="7"/>
      <c r="I13" s="7"/>
      <c r="J13" s="7"/>
      <c r="K13" s="7"/>
      <c r="L13" s="26"/>
      <c r="M13" s="7"/>
      <c r="N13" s="7"/>
      <c r="O13" s="7"/>
      <c r="P13" s="7"/>
      <c r="Q13" s="7"/>
      <c r="R13" s="7"/>
      <c r="S13" s="7"/>
      <c r="T13" s="7"/>
      <c r="U13" s="7"/>
      <c r="V13" s="7"/>
      <c r="W13" s="7"/>
      <c r="X13" s="7"/>
      <c r="Y13" s="7"/>
      <c r="Z13" s="7"/>
      <c r="AA13" s="7"/>
      <c r="AB13" s="7"/>
      <c r="AC13" s="7"/>
    </row>
    <row r="14" spans="1:29" ht="15.75" customHeight="1">
      <c r="A14" s="24"/>
      <c r="B14" s="7"/>
      <c r="C14" s="7"/>
      <c r="D14" s="7"/>
      <c r="E14" s="7"/>
      <c r="F14" s="33"/>
      <c r="G14" s="7"/>
      <c r="H14" s="7"/>
      <c r="I14" s="7"/>
      <c r="J14" s="7"/>
      <c r="K14" s="7"/>
      <c r="L14" s="26"/>
      <c r="M14" s="7"/>
      <c r="N14" s="7"/>
      <c r="O14" s="7"/>
      <c r="P14" s="7"/>
      <c r="Q14" s="7"/>
      <c r="R14" s="7"/>
      <c r="S14" s="7"/>
      <c r="T14" s="7"/>
      <c r="U14" s="7"/>
      <c r="V14" s="7"/>
      <c r="W14" s="7"/>
      <c r="X14" s="7"/>
      <c r="Y14" s="7"/>
      <c r="Z14" s="7"/>
      <c r="AA14" s="7"/>
      <c r="AB14" s="7"/>
      <c r="AC14" s="7"/>
    </row>
    <row r="15" spans="1:29" ht="15.75" customHeight="1">
      <c r="A15" s="24"/>
      <c r="B15" s="7"/>
      <c r="C15" s="7"/>
      <c r="D15" s="7"/>
      <c r="E15" s="7"/>
      <c r="F15" s="33"/>
      <c r="G15" s="7"/>
      <c r="H15" s="7"/>
      <c r="I15" s="7"/>
      <c r="J15" s="7"/>
      <c r="K15" s="7"/>
      <c r="L15" s="26"/>
      <c r="M15" s="7"/>
      <c r="N15" s="7"/>
      <c r="O15" s="7"/>
      <c r="P15" s="7"/>
      <c r="Q15" s="7"/>
      <c r="R15" s="7"/>
      <c r="S15" s="7"/>
      <c r="T15" s="7"/>
      <c r="U15" s="7"/>
      <c r="V15" s="7"/>
      <c r="W15" s="7"/>
      <c r="X15" s="7"/>
      <c r="Y15" s="7"/>
      <c r="Z15" s="7"/>
      <c r="AA15" s="7"/>
      <c r="AB15" s="7"/>
      <c r="AC15" s="7"/>
    </row>
    <row r="16" spans="1:29" ht="15.75" customHeight="1">
      <c r="A16" s="24"/>
      <c r="B16" s="7"/>
      <c r="C16" s="7"/>
      <c r="D16" s="7"/>
      <c r="E16" s="7"/>
      <c r="F16" s="33"/>
      <c r="G16" s="7"/>
      <c r="H16" s="7"/>
      <c r="I16" s="7"/>
      <c r="J16" s="7"/>
      <c r="K16" s="7"/>
      <c r="L16" s="26"/>
      <c r="M16" s="7"/>
      <c r="N16" s="7"/>
      <c r="O16" s="7"/>
      <c r="P16" s="7"/>
      <c r="Q16" s="7"/>
      <c r="R16" s="7"/>
      <c r="S16" s="7"/>
      <c r="T16" s="7"/>
      <c r="U16" s="7"/>
      <c r="V16" s="7"/>
      <c r="W16" s="7"/>
      <c r="X16" s="7"/>
      <c r="Y16" s="7"/>
      <c r="Z16" s="7"/>
      <c r="AA16" s="7"/>
      <c r="AB16" s="7"/>
      <c r="AC16" s="7"/>
    </row>
    <row r="17" spans="1:29" ht="15.75" customHeight="1">
      <c r="A17" s="24"/>
      <c r="B17" s="7"/>
      <c r="C17" s="7"/>
      <c r="D17" s="7"/>
      <c r="E17" s="7"/>
      <c r="F17" s="33"/>
      <c r="G17" s="7"/>
      <c r="H17" s="7"/>
      <c r="I17" s="7"/>
      <c r="J17" s="7"/>
      <c r="K17" s="7"/>
      <c r="L17" s="26"/>
      <c r="M17" s="7"/>
      <c r="N17" s="7"/>
      <c r="O17" s="7"/>
      <c r="P17" s="7"/>
      <c r="Q17" s="7"/>
      <c r="R17" s="7"/>
      <c r="S17" s="7"/>
      <c r="T17" s="7"/>
      <c r="U17" s="7"/>
      <c r="V17" s="7"/>
      <c r="W17" s="7"/>
      <c r="X17" s="7"/>
      <c r="Y17" s="7"/>
      <c r="Z17" s="7"/>
      <c r="AA17" s="7"/>
      <c r="AB17" s="7"/>
      <c r="AC17" s="7"/>
    </row>
    <row r="18" spans="1:29" ht="15.75" customHeight="1">
      <c r="A18" s="24"/>
      <c r="B18" s="7"/>
      <c r="C18" s="7"/>
      <c r="D18" s="7"/>
      <c r="E18" s="7"/>
      <c r="F18" s="33"/>
      <c r="G18" s="7"/>
      <c r="H18" s="7"/>
      <c r="I18" s="7"/>
      <c r="J18" s="7"/>
      <c r="K18" s="7"/>
      <c r="L18" s="26"/>
      <c r="M18" s="7"/>
      <c r="N18" s="7"/>
      <c r="O18" s="7"/>
      <c r="P18" s="7"/>
      <c r="Q18" s="7"/>
      <c r="R18" s="7"/>
      <c r="S18" s="7"/>
      <c r="T18" s="7"/>
      <c r="U18" s="7"/>
      <c r="V18" s="7"/>
      <c r="W18" s="7"/>
      <c r="X18" s="7"/>
      <c r="Y18" s="7"/>
      <c r="Z18" s="7"/>
      <c r="AA18" s="7"/>
      <c r="AB18" s="7"/>
      <c r="AC18" s="7"/>
    </row>
    <row r="19" spans="1:29" ht="15.75" customHeight="1">
      <c r="A19" s="24"/>
      <c r="B19" s="7"/>
      <c r="C19" s="7"/>
      <c r="D19" s="7"/>
      <c r="E19" s="7"/>
      <c r="F19" s="33"/>
      <c r="G19" s="7"/>
      <c r="H19" s="7"/>
      <c r="I19" s="7"/>
      <c r="J19" s="7"/>
      <c r="K19" s="7"/>
      <c r="L19" s="26"/>
      <c r="M19" s="7"/>
      <c r="N19" s="7"/>
      <c r="O19" s="7"/>
      <c r="P19" s="7"/>
      <c r="Q19" s="7"/>
      <c r="R19" s="7"/>
      <c r="S19" s="7"/>
      <c r="T19" s="7"/>
      <c r="U19" s="7"/>
      <c r="V19" s="7"/>
      <c r="W19" s="7"/>
      <c r="X19" s="7"/>
      <c r="Y19" s="7"/>
      <c r="Z19" s="7"/>
      <c r="AA19" s="7"/>
      <c r="AB19" s="7"/>
      <c r="AC19" s="7"/>
    </row>
    <row r="20" spans="1:29" ht="15.75" customHeight="1">
      <c r="A20" s="24"/>
      <c r="B20" s="7"/>
      <c r="C20" s="7"/>
      <c r="D20" s="7"/>
      <c r="E20" s="7"/>
      <c r="F20" s="33"/>
      <c r="G20" s="7"/>
      <c r="H20" s="7"/>
      <c r="I20" s="7"/>
      <c r="J20" s="7"/>
      <c r="K20" s="7"/>
      <c r="L20" s="26"/>
      <c r="M20" s="7"/>
      <c r="N20" s="7"/>
      <c r="O20" s="7"/>
      <c r="P20" s="7"/>
      <c r="Q20" s="7"/>
      <c r="R20" s="7"/>
      <c r="S20" s="7"/>
      <c r="T20" s="7"/>
      <c r="U20" s="7"/>
      <c r="V20" s="7"/>
      <c r="W20" s="7"/>
      <c r="X20" s="7"/>
      <c r="Y20" s="7"/>
      <c r="Z20" s="7"/>
      <c r="AA20" s="7"/>
      <c r="AB20" s="7"/>
      <c r="AC20" s="7"/>
    </row>
    <row r="21" spans="1:29" ht="15.75" customHeight="1">
      <c r="A21" s="24"/>
      <c r="B21" s="7"/>
      <c r="C21" s="7"/>
      <c r="D21" s="7"/>
      <c r="E21" s="7"/>
      <c r="F21" s="33"/>
      <c r="G21" s="7"/>
      <c r="H21" s="7"/>
      <c r="I21" s="7"/>
      <c r="J21" s="7"/>
      <c r="K21" s="7"/>
      <c r="L21" s="26"/>
      <c r="M21" s="7"/>
      <c r="N21" s="7"/>
      <c r="O21" s="7"/>
      <c r="P21" s="7"/>
      <c r="Q21" s="7"/>
      <c r="R21" s="7"/>
      <c r="S21" s="7"/>
      <c r="T21" s="7"/>
      <c r="U21" s="7"/>
      <c r="V21" s="7"/>
      <c r="W21" s="7"/>
      <c r="X21" s="7"/>
      <c r="Y21" s="7"/>
      <c r="Z21" s="7"/>
      <c r="AA21" s="7"/>
      <c r="AB21" s="7"/>
      <c r="AC21" s="7"/>
    </row>
    <row r="22" spans="1:29" ht="15.75" customHeight="1">
      <c r="A22" s="24"/>
      <c r="B22" s="7"/>
      <c r="C22" s="7"/>
      <c r="D22" s="7"/>
      <c r="E22" s="7"/>
      <c r="F22" s="33"/>
      <c r="G22" s="7"/>
      <c r="H22" s="7"/>
      <c r="I22" s="7"/>
      <c r="J22" s="7"/>
      <c r="K22" s="7"/>
      <c r="L22" s="26"/>
      <c r="M22" s="7"/>
      <c r="N22" s="7"/>
      <c r="O22" s="7"/>
      <c r="P22" s="7"/>
      <c r="Q22" s="7"/>
      <c r="R22" s="7"/>
      <c r="S22" s="7"/>
      <c r="T22" s="7"/>
      <c r="U22" s="7"/>
      <c r="V22" s="7"/>
      <c r="W22" s="7"/>
      <c r="X22" s="7"/>
      <c r="Y22" s="7"/>
      <c r="Z22" s="7"/>
      <c r="AA22" s="7"/>
      <c r="AB22" s="7"/>
      <c r="AC22" s="7"/>
    </row>
    <row r="23" spans="1:29" ht="15.75" customHeight="1">
      <c r="A23" s="24"/>
      <c r="B23" s="7"/>
      <c r="C23" s="7"/>
      <c r="D23" s="7"/>
      <c r="E23" s="7"/>
      <c r="F23" s="33"/>
      <c r="G23" s="7"/>
      <c r="H23" s="7"/>
      <c r="I23" s="7"/>
      <c r="J23" s="7"/>
      <c r="K23" s="7"/>
      <c r="L23" s="26"/>
      <c r="M23" s="7"/>
      <c r="N23" s="7"/>
      <c r="O23" s="7"/>
      <c r="P23" s="7"/>
      <c r="Q23" s="7"/>
      <c r="R23" s="7"/>
      <c r="S23" s="7"/>
      <c r="T23" s="7"/>
      <c r="U23" s="7"/>
      <c r="V23" s="7"/>
      <c r="W23" s="7"/>
      <c r="X23" s="7"/>
      <c r="Y23" s="7"/>
      <c r="Z23" s="7"/>
      <c r="AA23" s="7"/>
      <c r="AB23" s="7"/>
      <c r="AC23" s="7"/>
    </row>
    <row r="24" spans="1:29" ht="15.75" customHeight="1">
      <c r="A24" s="24"/>
      <c r="B24" s="7"/>
      <c r="C24" s="7"/>
      <c r="D24" s="7"/>
      <c r="E24" s="7"/>
      <c r="F24" s="33"/>
      <c r="G24" s="7"/>
      <c r="H24" s="7"/>
      <c r="I24" s="7"/>
      <c r="J24" s="7"/>
      <c r="K24" s="7"/>
      <c r="L24" s="26"/>
      <c r="M24" s="7"/>
      <c r="N24" s="7"/>
      <c r="O24" s="7"/>
      <c r="P24" s="7"/>
      <c r="Q24" s="7"/>
      <c r="R24" s="7"/>
      <c r="S24" s="7"/>
      <c r="T24" s="7"/>
      <c r="U24" s="7"/>
      <c r="V24" s="7"/>
      <c r="W24" s="7"/>
      <c r="X24" s="7"/>
      <c r="Y24" s="7"/>
      <c r="Z24" s="7"/>
      <c r="AA24" s="7"/>
      <c r="AB24" s="7"/>
      <c r="AC24" s="7"/>
    </row>
    <row r="25" spans="1:29" ht="15.75" customHeight="1">
      <c r="A25" s="24"/>
      <c r="B25" s="7"/>
      <c r="C25" s="7"/>
      <c r="D25" s="7"/>
      <c r="E25" s="7"/>
      <c r="F25" s="33"/>
      <c r="G25" s="7"/>
      <c r="H25" s="7"/>
      <c r="I25" s="7"/>
      <c r="J25" s="7"/>
      <c r="K25" s="7"/>
      <c r="L25" s="26"/>
      <c r="M25" s="7"/>
      <c r="N25" s="7"/>
      <c r="O25" s="7"/>
      <c r="P25" s="7"/>
      <c r="Q25" s="7"/>
      <c r="R25" s="7"/>
      <c r="S25" s="7"/>
      <c r="T25" s="7"/>
      <c r="U25" s="7"/>
      <c r="V25" s="7"/>
      <c r="W25" s="7"/>
      <c r="X25" s="7"/>
      <c r="Y25" s="7"/>
      <c r="Z25" s="7"/>
      <c r="AA25" s="7"/>
      <c r="AB25" s="7"/>
      <c r="AC25" s="7"/>
    </row>
    <row r="26" spans="1:29" ht="15.75" customHeight="1">
      <c r="A26" s="24"/>
      <c r="B26" s="7"/>
      <c r="C26" s="7"/>
      <c r="D26" s="7"/>
      <c r="E26" s="7"/>
      <c r="F26" s="33"/>
      <c r="G26" s="7"/>
      <c r="H26" s="7"/>
      <c r="I26" s="7"/>
      <c r="J26" s="7"/>
      <c r="K26" s="7"/>
      <c r="L26" s="26"/>
      <c r="M26" s="7"/>
      <c r="N26" s="7"/>
      <c r="O26" s="7"/>
      <c r="P26" s="7"/>
      <c r="Q26" s="7"/>
      <c r="R26" s="7"/>
      <c r="S26" s="7"/>
      <c r="T26" s="7"/>
      <c r="U26" s="7"/>
      <c r="V26" s="7"/>
      <c r="W26" s="7"/>
      <c r="X26" s="7"/>
      <c r="Y26" s="7"/>
      <c r="Z26" s="7"/>
      <c r="AA26" s="7"/>
      <c r="AB26" s="7"/>
      <c r="AC26" s="7"/>
    </row>
    <row r="27" spans="1:29" ht="15.75" customHeight="1">
      <c r="A27" s="24"/>
      <c r="B27" s="7"/>
      <c r="C27" s="7"/>
      <c r="D27" s="7"/>
      <c r="E27" s="7"/>
      <c r="F27" s="33"/>
      <c r="G27" s="7"/>
      <c r="H27" s="7"/>
      <c r="I27" s="7"/>
      <c r="J27" s="7"/>
      <c r="K27" s="7"/>
      <c r="L27" s="26"/>
      <c r="M27" s="7"/>
      <c r="N27" s="7"/>
      <c r="O27" s="7"/>
      <c r="P27" s="7"/>
      <c r="Q27" s="7"/>
      <c r="R27" s="7"/>
      <c r="S27" s="7"/>
      <c r="T27" s="7"/>
      <c r="U27" s="7"/>
      <c r="V27" s="7"/>
      <c r="W27" s="7"/>
      <c r="X27" s="7"/>
      <c r="Y27" s="7"/>
      <c r="Z27" s="7"/>
      <c r="AA27" s="7"/>
      <c r="AB27" s="7"/>
      <c r="AC27" s="7"/>
    </row>
    <row r="28" spans="1:29" ht="15.75" customHeight="1">
      <c r="A28" s="24"/>
      <c r="B28" s="7"/>
      <c r="C28" s="7"/>
      <c r="D28" s="7"/>
      <c r="E28" s="7"/>
      <c r="F28" s="33"/>
      <c r="G28" s="7"/>
      <c r="H28" s="7"/>
      <c r="I28" s="7"/>
      <c r="J28" s="7"/>
      <c r="K28" s="7"/>
      <c r="L28" s="26"/>
      <c r="M28" s="7"/>
      <c r="N28" s="7"/>
      <c r="O28" s="7"/>
      <c r="P28" s="7"/>
      <c r="Q28" s="7"/>
      <c r="R28" s="7"/>
      <c r="S28" s="7"/>
      <c r="T28" s="7"/>
      <c r="U28" s="7"/>
      <c r="V28" s="7"/>
      <c r="W28" s="7"/>
      <c r="X28" s="7"/>
      <c r="Y28" s="7"/>
      <c r="Z28" s="7"/>
      <c r="AA28" s="7"/>
      <c r="AB28" s="7"/>
      <c r="AC28" s="7"/>
    </row>
    <row r="29" spans="1:29" ht="15.75" customHeight="1">
      <c r="A29" s="24"/>
      <c r="B29" s="7"/>
      <c r="C29" s="7"/>
      <c r="D29" s="7"/>
      <c r="E29" s="7"/>
      <c r="F29" s="33"/>
      <c r="G29" s="7"/>
      <c r="H29" s="7"/>
      <c r="I29" s="7"/>
      <c r="J29" s="7"/>
      <c r="K29" s="7"/>
      <c r="L29" s="26"/>
      <c r="M29" s="7"/>
      <c r="N29" s="7"/>
      <c r="O29" s="7"/>
      <c r="P29" s="7"/>
      <c r="Q29" s="7"/>
      <c r="R29" s="7"/>
      <c r="S29" s="7"/>
      <c r="T29" s="7"/>
      <c r="U29" s="7"/>
      <c r="V29" s="7"/>
      <c r="W29" s="7"/>
      <c r="X29" s="7"/>
      <c r="Y29" s="7"/>
      <c r="Z29" s="7"/>
      <c r="AA29" s="7"/>
      <c r="AB29" s="7"/>
      <c r="AC29" s="7"/>
    </row>
    <row r="30" spans="1:29" ht="15.75" customHeight="1">
      <c r="A30" s="24"/>
      <c r="B30" s="7"/>
      <c r="C30" s="7"/>
      <c r="D30" s="7"/>
      <c r="E30" s="7"/>
      <c r="F30" s="33"/>
      <c r="G30" s="7"/>
      <c r="H30" s="7"/>
      <c r="I30" s="7"/>
      <c r="J30" s="7"/>
      <c r="K30" s="7"/>
      <c r="L30" s="26"/>
      <c r="M30" s="7"/>
      <c r="N30" s="7"/>
      <c r="O30" s="7"/>
      <c r="P30" s="7"/>
      <c r="Q30" s="7"/>
      <c r="R30" s="7"/>
      <c r="S30" s="7"/>
      <c r="T30" s="7"/>
      <c r="U30" s="7"/>
      <c r="V30" s="7"/>
      <c r="W30" s="7"/>
      <c r="X30" s="7"/>
      <c r="Y30" s="7"/>
      <c r="Z30" s="7"/>
      <c r="AA30" s="7"/>
      <c r="AB30" s="7"/>
      <c r="AC30" s="7"/>
    </row>
    <row r="31" spans="1:29" ht="15.75" customHeight="1">
      <c r="A31" s="24"/>
      <c r="B31" s="7"/>
      <c r="C31" s="7"/>
      <c r="D31" s="7"/>
      <c r="E31" s="7"/>
      <c r="F31" s="33"/>
      <c r="G31" s="7"/>
      <c r="H31" s="7"/>
      <c r="I31" s="7"/>
      <c r="J31" s="7"/>
      <c r="K31" s="7"/>
      <c r="L31" s="26"/>
      <c r="M31" s="7"/>
      <c r="N31" s="7"/>
      <c r="O31" s="7"/>
      <c r="P31" s="7"/>
      <c r="Q31" s="7"/>
      <c r="R31" s="7"/>
      <c r="S31" s="7"/>
      <c r="T31" s="7"/>
      <c r="U31" s="7"/>
      <c r="V31" s="7"/>
      <c r="W31" s="7"/>
      <c r="X31" s="7"/>
      <c r="Y31" s="7"/>
      <c r="Z31" s="7"/>
      <c r="AA31" s="7"/>
      <c r="AB31" s="7"/>
      <c r="AC31" s="7"/>
    </row>
    <row r="32" spans="1:29" ht="15.75" customHeight="1">
      <c r="A32" s="24"/>
      <c r="B32" s="7"/>
      <c r="C32" s="7"/>
      <c r="D32" s="7"/>
      <c r="E32" s="7"/>
      <c r="F32" s="33"/>
      <c r="G32" s="7"/>
      <c r="H32" s="7"/>
      <c r="I32" s="7"/>
      <c r="J32" s="7"/>
      <c r="K32" s="7"/>
      <c r="L32" s="26"/>
      <c r="M32" s="7"/>
      <c r="N32" s="7"/>
      <c r="O32" s="7"/>
      <c r="P32" s="7"/>
      <c r="Q32" s="7"/>
      <c r="R32" s="7"/>
      <c r="S32" s="7"/>
      <c r="T32" s="7"/>
      <c r="U32" s="7"/>
      <c r="V32" s="7"/>
      <c r="W32" s="7"/>
      <c r="X32" s="7"/>
      <c r="Y32" s="7"/>
      <c r="Z32" s="7"/>
      <c r="AA32" s="7"/>
      <c r="AB32" s="7"/>
      <c r="AC32" s="7"/>
    </row>
    <row r="33" spans="1:29" ht="15.75" customHeight="1">
      <c r="A33" s="24"/>
      <c r="B33" s="7"/>
      <c r="C33" s="7"/>
      <c r="D33" s="7"/>
      <c r="E33" s="7"/>
      <c r="F33" s="33"/>
      <c r="G33" s="7"/>
      <c r="H33" s="7"/>
      <c r="I33" s="7"/>
      <c r="J33" s="7"/>
      <c r="K33" s="7"/>
      <c r="L33" s="26"/>
      <c r="M33" s="7"/>
      <c r="N33" s="7"/>
      <c r="O33" s="7"/>
      <c r="P33" s="7"/>
      <c r="Q33" s="7"/>
      <c r="R33" s="7"/>
      <c r="S33" s="7"/>
      <c r="T33" s="7"/>
      <c r="U33" s="7"/>
      <c r="V33" s="7"/>
      <c r="W33" s="7"/>
      <c r="X33" s="7"/>
      <c r="Y33" s="7"/>
      <c r="Z33" s="7"/>
      <c r="AA33" s="7"/>
      <c r="AB33" s="7"/>
      <c r="AC33" s="7"/>
    </row>
    <row r="34" spans="1:29" ht="15.75" customHeight="1">
      <c r="A34" s="24"/>
      <c r="B34" s="7"/>
      <c r="C34" s="7"/>
      <c r="D34" s="7"/>
      <c r="E34" s="7"/>
      <c r="F34" s="33"/>
      <c r="G34" s="7"/>
      <c r="H34" s="7"/>
      <c r="I34" s="7"/>
      <c r="J34" s="7"/>
      <c r="K34" s="7"/>
      <c r="L34" s="26"/>
      <c r="M34" s="7"/>
      <c r="N34" s="7"/>
      <c r="O34" s="7"/>
      <c r="P34" s="7"/>
      <c r="Q34" s="7"/>
      <c r="R34" s="7"/>
      <c r="S34" s="7"/>
      <c r="T34" s="7"/>
      <c r="U34" s="7"/>
      <c r="V34" s="7"/>
      <c r="W34" s="7"/>
      <c r="X34" s="7"/>
      <c r="Y34" s="7"/>
      <c r="Z34" s="7"/>
      <c r="AA34" s="7"/>
      <c r="AB34" s="7"/>
      <c r="AC34" s="7"/>
    </row>
    <row r="35" spans="1:29" ht="15.75" customHeight="1">
      <c r="A35" s="24"/>
      <c r="B35" s="7"/>
      <c r="C35" s="7"/>
      <c r="D35" s="7"/>
      <c r="E35" s="7"/>
      <c r="F35" s="33"/>
      <c r="G35" s="7"/>
      <c r="H35" s="7"/>
      <c r="I35" s="7"/>
      <c r="J35" s="7"/>
      <c r="K35" s="7"/>
      <c r="L35" s="26"/>
      <c r="M35" s="7"/>
      <c r="N35" s="7"/>
      <c r="O35" s="7"/>
      <c r="P35" s="7"/>
      <c r="Q35" s="7"/>
      <c r="R35" s="7"/>
      <c r="S35" s="7"/>
      <c r="T35" s="7"/>
      <c r="U35" s="7"/>
      <c r="V35" s="7"/>
      <c r="W35" s="7"/>
      <c r="X35" s="7"/>
      <c r="Y35" s="7"/>
      <c r="Z35" s="7"/>
      <c r="AA35" s="7"/>
      <c r="AB35" s="7"/>
      <c r="AC35" s="7"/>
    </row>
    <row r="36" spans="1:29" ht="15.75" customHeight="1">
      <c r="A36" s="24"/>
      <c r="B36" s="7"/>
      <c r="C36" s="7"/>
      <c r="D36" s="7"/>
      <c r="E36" s="7"/>
      <c r="F36" s="33"/>
      <c r="G36" s="7"/>
      <c r="H36" s="7"/>
      <c r="I36" s="7"/>
      <c r="J36" s="7"/>
      <c r="K36" s="7"/>
      <c r="L36" s="26"/>
      <c r="M36" s="7"/>
      <c r="N36" s="7"/>
      <c r="O36" s="7"/>
      <c r="P36" s="7"/>
      <c r="Q36" s="7"/>
      <c r="R36" s="7"/>
      <c r="S36" s="7"/>
      <c r="T36" s="7"/>
      <c r="U36" s="7"/>
      <c r="V36" s="7"/>
      <c r="W36" s="7"/>
      <c r="X36" s="7"/>
      <c r="Y36" s="7"/>
      <c r="Z36" s="7"/>
      <c r="AA36" s="7"/>
      <c r="AB36" s="7"/>
      <c r="AC36" s="7"/>
    </row>
    <row r="37" spans="1:29" ht="15.75" customHeight="1">
      <c r="A37" s="24"/>
      <c r="B37" s="7"/>
      <c r="C37" s="7"/>
      <c r="D37" s="7"/>
      <c r="E37" s="7"/>
      <c r="F37" s="33"/>
      <c r="G37" s="7"/>
      <c r="H37" s="7"/>
      <c r="I37" s="7"/>
      <c r="J37" s="7"/>
      <c r="K37" s="7"/>
      <c r="L37" s="26"/>
      <c r="M37" s="7"/>
      <c r="N37" s="7"/>
      <c r="O37" s="7"/>
      <c r="P37" s="7"/>
      <c r="Q37" s="7"/>
      <c r="R37" s="7"/>
      <c r="S37" s="7"/>
      <c r="T37" s="7"/>
      <c r="U37" s="7"/>
      <c r="V37" s="7"/>
      <c r="W37" s="7"/>
      <c r="X37" s="7"/>
      <c r="Y37" s="7"/>
      <c r="Z37" s="7"/>
      <c r="AA37" s="7"/>
      <c r="AB37" s="7"/>
      <c r="AC37" s="7"/>
    </row>
    <row r="38" spans="1:29" ht="15.75" customHeight="1">
      <c r="A38" s="24"/>
      <c r="B38" s="7"/>
      <c r="C38" s="7"/>
      <c r="D38" s="7"/>
      <c r="E38" s="7"/>
      <c r="F38" s="33"/>
      <c r="G38" s="7"/>
      <c r="H38" s="7"/>
      <c r="I38" s="7"/>
      <c r="J38" s="7"/>
      <c r="K38" s="7"/>
      <c r="L38" s="26"/>
      <c r="M38" s="7"/>
      <c r="N38" s="7"/>
      <c r="O38" s="7"/>
      <c r="P38" s="7"/>
      <c r="Q38" s="7"/>
      <c r="R38" s="7"/>
      <c r="S38" s="7"/>
      <c r="T38" s="7"/>
      <c r="U38" s="7"/>
      <c r="V38" s="7"/>
      <c r="W38" s="7"/>
      <c r="X38" s="7"/>
      <c r="Y38" s="7"/>
      <c r="Z38" s="7"/>
      <c r="AA38" s="7"/>
      <c r="AB38" s="7"/>
      <c r="AC38" s="7"/>
    </row>
    <row r="39" spans="1:29" ht="15.75" customHeight="1">
      <c r="A39" s="24"/>
      <c r="B39" s="7"/>
      <c r="C39" s="7"/>
      <c r="D39" s="7"/>
      <c r="E39" s="7"/>
      <c r="F39" s="33"/>
      <c r="G39" s="7"/>
      <c r="H39" s="7"/>
      <c r="I39" s="7"/>
      <c r="J39" s="7"/>
      <c r="K39" s="7"/>
      <c r="L39" s="26"/>
      <c r="M39" s="7"/>
      <c r="N39" s="7"/>
      <c r="O39" s="7"/>
      <c r="P39" s="7"/>
      <c r="Q39" s="7"/>
      <c r="R39" s="7"/>
      <c r="S39" s="7"/>
      <c r="T39" s="7"/>
      <c r="U39" s="7"/>
      <c r="V39" s="7"/>
      <c r="W39" s="7"/>
      <c r="X39" s="7"/>
      <c r="Y39" s="7"/>
      <c r="Z39" s="7"/>
      <c r="AA39" s="7"/>
      <c r="AB39" s="7"/>
      <c r="AC39" s="7"/>
    </row>
    <row r="40" spans="1:29" ht="15.75" customHeight="1">
      <c r="A40" s="24"/>
      <c r="B40" s="7"/>
      <c r="C40" s="7"/>
      <c r="D40" s="7"/>
      <c r="E40" s="7"/>
      <c r="F40" s="33"/>
      <c r="G40" s="7"/>
      <c r="H40" s="7"/>
      <c r="I40" s="7"/>
      <c r="J40" s="7"/>
      <c r="K40" s="7"/>
      <c r="L40" s="26"/>
      <c r="M40" s="7"/>
      <c r="N40" s="7"/>
      <c r="O40" s="7"/>
      <c r="P40" s="7"/>
      <c r="Q40" s="7"/>
      <c r="R40" s="7"/>
      <c r="S40" s="7"/>
      <c r="T40" s="7"/>
      <c r="U40" s="7"/>
      <c r="V40" s="7"/>
      <c r="W40" s="7"/>
      <c r="X40" s="7"/>
      <c r="Y40" s="7"/>
      <c r="Z40" s="7"/>
      <c r="AA40" s="7"/>
      <c r="AB40" s="7"/>
      <c r="AC40" s="7"/>
    </row>
    <row r="41" spans="1:29" ht="15.75" customHeight="1">
      <c r="A41" s="24"/>
      <c r="B41" s="7"/>
      <c r="C41" s="7"/>
      <c r="D41" s="7"/>
      <c r="E41" s="7"/>
      <c r="F41" s="33"/>
      <c r="G41" s="7"/>
      <c r="H41" s="7"/>
      <c r="I41" s="7"/>
      <c r="J41" s="7"/>
      <c r="K41" s="7"/>
      <c r="L41" s="26"/>
      <c r="M41" s="7"/>
      <c r="N41" s="7"/>
      <c r="O41" s="7"/>
      <c r="P41" s="7"/>
      <c r="Q41" s="7"/>
      <c r="R41" s="7"/>
      <c r="S41" s="7"/>
      <c r="T41" s="7"/>
      <c r="U41" s="7"/>
      <c r="V41" s="7"/>
      <c r="W41" s="7"/>
      <c r="X41" s="7"/>
      <c r="Y41" s="7"/>
      <c r="Z41" s="7"/>
      <c r="AA41" s="7"/>
      <c r="AB41" s="7"/>
      <c r="AC41" s="7"/>
    </row>
    <row r="42" spans="1:29" ht="15.75" customHeight="1">
      <c r="A42" s="24"/>
      <c r="B42" s="7"/>
      <c r="C42" s="7"/>
      <c r="D42" s="7"/>
      <c r="E42" s="7"/>
      <c r="F42" s="33"/>
      <c r="G42" s="7"/>
      <c r="H42" s="7"/>
      <c r="I42" s="7"/>
      <c r="J42" s="7"/>
      <c r="K42" s="7"/>
      <c r="L42" s="26"/>
      <c r="M42" s="7"/>
      <c r="N42" s="7"/>
      <c r="O42" s="7"/>
      <c r="P42" s="7"/>
      <c r="Q42" s="7"/>
      <c r="R42" s="7"/>
      <c r="S42" s="7"/>
      <c r="T42" s="7"/>
      <c r="U42" s="7"/>
      <c r="V42" s="7"/>
      <c r="W42" s="7"/>
      <c r="X42" s="7"/>
      <c r="Y42" s="7"/>
      <c r="Z42" s="7"/>
      <c r="AA42" s="7"/>
      <c r="AB42" s="7"/>
      <c r="AC42" s="7"/>
    </row>
    <row r="43" spans="1:29" ht="15.75" customHeight="1">
      <c r="A43" s="24"/>
      <c r="B43" s="7"/>
      <c r="C43" s="7"/>
      <c r="D43" s="7"/>
      <c r="E43" s="7"/>
      <c r="F43" s="33"/>
      <c r="G43" s="7"/>
      <c r="H43" s="7"/>
      <c r="I43" s="7"/>
      <c r="J43" s="7"/>
      <c r="K43" s="7"/>
      <c r="L43" s="26"/>
      <c r="M43" s="7"/>
      <c r="N43" s="7"/>
      <c r="O43" s="7"/>
      <c r="P43" s="7"/>
      <c r="Q43" s="7"/>
      <c r="R43" s="7"/>
      <c r="S43" s="7"/>
      <c r="T43" s="7"/>
      <c r="U43" s="7"/>
      <c r="V43" s="7"/>
      <c r="W43" s="7"/>
      <c r="X43" s="7"/>
      <c r="Y43" s="7"/>
      <c r="Z43" s="7"/>
      <c r="AA43" s="7"/>
      <c r="AB43" s="7"/>
      <c r="AC43" s="7"/>
    </row>
    <row r="44" spans="1:29" ht="15.75" customHeight="1">
      <c r="A44" s="24"/>
      <c r="B44" s="7"/>
      <c r="C44" s="7"/>
      <c r="D44" s="7"/>
      <c r="E44" s="7"/>
      <c r="F44" s="33"/>
      <c r="G44" s="7"/>
      <c r="H44" s="7"/>
      <c r="I44" s="7"/>
      <c r="J44" s="7"/>
      <c r="K44" s="7"/>
      <c r="L44" s="26"/>
      <c r="M44" s="7"/>
      <c r="N44" s="7"/>
      <c r="O44" s="7"/>
      <c r="P44" s="7"/>
      <c r="Q44" s="7"/>
      <c r="R44" s="7"/>
      <c r="S44" s="7"/>
      <c r="T44" s="7"/>
      <c r="U44" s="7"/>
      <c r="V44" s="7"/>
      <c r="W44" s="7"/>
      <c r="X44" s="7"/>
      <c r="Y44" s="7"/>
      <c r="Z44" s="7"/>
      <c r="AA44" s="7"/>
      <c r="AB44" s="7"/>
      <c r="AC44" s="7"/>
    </row>
    <row r="45" spans="1:29" ht="15.75" customHeight="1">
      <c r="A45" s="24"/>
      <c r="B45" s="7"/>
      <c r="C45" s="7"/>
      <c r="D45" s="7"/>
      <c r="E45" s="7"/>
      <c r="F45" s="33"/>
      <c r="G45" s="7"/>
      <c r="H45" s="7"/>
      <c r="I45" s="7"/>
      <c r="J45" s="7"/>
      <c r="K45" s="7"/>
      <c r="L45" s="26"/>
      <c r="M45" s="7"/>
      <c r="N45" s="7"/>
      <c r="O45" s="7"/>
      <c r="P45" s="7"/>
      <c r="Q45" s="7"/>
      <c r="R45" s="7"/>
      <c r="S45" s="7"/>
      <c r="T45" s="7"/>
      <c r="U45" s="7"/>
      <c r="V45" s="7"/>
      <c r="W45" s="7"/>
      <c r="X45" s="7"/>
      <c r="Y45" s="7"/>
      <c r="Z45" s="7"/>
      <c r="AA45" s="7"/>
      <c r="AB45" s="7"/>
      <c r="AC45" s="7"/>
    </row>
    <row r="46" spans="1:29" ht="15.75" customHeight="1">
      <c r="A46" s="24"/>
      <c r="B46" s="7"/>
      <c r="C46" s="7"/>
      <c r="D46" s="7"/>
      <c r="E46" s="7"/>
      <c r="F46" s="33"/>
      <c r="G46" s="7"/>
      <c r="H46" s="7"/>
      <c r="I46" s="7"/>
      <c r="J46" s="7"/>
      <c r="K46" s="7"/>
      <c r="L46" s="26"/>
      <c r="M46" s="7"/>
      <c r="N46" s="7"/>
      <c r="O46" s="7"/>
      <c r="P46" s="7"/>
      <c r="Q46" s="7"/>
      <c r="R46" s="7"/>
      <c r="S46" s="7"/>
      <c r="T46" s="7"/>
      <c r="U46" s="7"/>
      <c r="V46" s="7"/>
      <c r="W46" s="7"/>
      <c r="X46" s="7"/>
      <c r="Y46" s="7"/>
      <c r="Z46" s="7"/>
      <c r="AA46" s="7"/>
      <c r="AB46" s="7"/>
      <c r="AC46" s="7"/>
    </row>
    <row r="47" spans="1:29" ht="15.75" customHeight="1">
      <c r="A47" s="24"/>
      <c r="B47" s="7"/>
      <c r="C47" s="7"/>
      <c r="D47" s="7"/>
      <c r="E47" s="7"/>
      <c r="F47" s="33"/>
      <c r="G47" s="7"/>
      <c r="H47" s="7"/>
      <c r="I47" s="7"/>
      <c r="J47" s="7"/>
      <c r="K47" s="7"/>
      <c r="L47" s="26"/>
      <c r="M47" s="7"/>
      <c r="N47" s="7"/>
      <c r="O47" s="7"/>
      <c r="P47" s="7"/>
      <c r="Q47" s="7"/>
      <c r="R47" s="7"/>
      <c r="S47" s="7"/>
      <c r="T47" s="7"/>
      <c r="U47" s="7"/>
      <c r="V47" s="7"/>
      <c r="W47" s="7"/>
      <c r="X47" s="7"/>
      <c r="Y47" s="7"/>
      <c r="Z47" s="7"/>
      <c r="AA47" s="7"/>
      <c r="AB47" s="7"/>
      <c r="AC47" s="7"/>
    </row>
    <row r="48" spans="1:29" ht="15.75" customHeight="1">
      <c r="A48" s="24"/>
      <c r="B48" s="7"/>
      <c r="C48" s="7"/>
      <c r="D48" s="7"/>
      <c r="E48" s="7"/>
      <c r="F48" s="33"/>
      <c r="G48" s="7"/>
      <c r="H48" s="7"/>
      <c r="I48" s="7"/>
      <c r="J48" s="7"/>
      <c r="K48" s="7"/>
      <c r="L48" s="26"/>
      <c r="M48" s="7"/>
      <c r="N48" s="7"/>
      <c r="O48" s="7"/>
      <c r="P48" s="7"/>
      <c r="Q48" s="7"/>
      <c r="R48" s="7"/>
      <c r="S48" s="7"/>
      <c r="T48" s="7"/>
      <c r="U48" s="7"/>
      <c r="V48" s="7"/>
      <c r="W48" s="7"/>
      <c r="X48" s="7"/>
      <c r="Y48" s="7"/>
      <c r="Z48" s="7"/>
      <c r="AA48" s="7"/>
      <c r="AB48" s="7"/>
      <c r="AC48" s="7"/>
    </row>
    <row r="49" spans="1:29" ht="15.75" customHeight="1">
      <c r="A49" s="24"/>
      <c r="B49" s="7"/>
      <c r="C49" s="7"/>
      <c r="D49" s="7"/>
      <c r="E49" s="7"/>
      <c r="F49" s="33"/>
      <c r="G49" s="7"/>
      <c r="H49" s="7"/>
      <c r="I49" s="7"/>
      <c r="J49" s="7"/>
      <c r="K49" s="7"/>
      <c r="L49" s="26"/>
      <c r="M49" s="7"/>
      <c r="N49" s="7"/>
      <c r="O49" s="7"/>
      <c r="P49" s="7"/>
      <c r="Q49" s="7"/>
      <c r="R49" s="7"/>
      <c r="S49" s="7"/>
      <c r="T49" s="7"/>
      <c r="U49" s="7"/>
      <c r="V49" s="7"/>
      <c r="W49" s="7"/>
      <c r="X49" s="7"/>
      <c r="Y49" s="7"/>
      <c r="Z49" s="7"/>
      <c r="AA49" s="7"/>
      <c r="AB49" s="7"/>
      <c r="AC49" s="7"/>
    </row>
    <row r="50" spans="1:29" ht="15.75" customHeight="1">
      <c r="A50" s="24"/>
      <c r="B50" s="7"/>
      <c r="C50" s="7"/>
      <c r="D50" s="7"/>
      <c r="E50" s="7"/>
      <c r="F50" s="33"/>
      <c r="G50" s="7"/>
      <c r="H50" s="7"/>
      <c r="I50" s="7"/>
      <c r="J50" s="7"/>
      <c r="K50" s="7"/>
      <c r="L50" s="26"/>
      <c r="M50" s="7"/>
      <c r="N50" s="7"/>
      <c r="O50" s="7"/>
      <c r="P50" s="7"/>
      <c r="Q50" s="7"/>
      <c r="R50" s="7"/>
      <c r="S50" s="7"/>
      <c r="T50" s="7"/>
      <c r="U50" s="7"/>
      <c r="V50" s="7"/>
      <c r="W50" s="7"/>
      <c r="X50" s="7"/>
      <c r="Y50" s="7"/>
      <c r="Z50" s="7"/>
      <c r="AA50" s="7"/>
      <c r="AB50" s="7"/>
      <c r="AC50" s="7"/>
    </row>
    <row r="51" spans="1:29" ht="15.75" customHeight="1">
      <c r="A51" s="24"/>
      <c r="B51" s="7"/>
      <c r="C51" s="7"/>
      <c r="D51" s="7"/>
      <c r="E51" s="7"/>
      <c r="F51" s="33"/>
      <c r="G51" s="7"/>
      <c r="H51" s="7"/>
      <c r="I51" s="7"/>
      <c r="J51" s="7"/>
      <c r="K51" s="7"/>
      <c r="L51" s="26"/>
      <c r="M51" s="7"/>
      <c r="N51" s="7"/>
      <c r="O51" s="7"/>
      <c r="P51" s="7"/>
      <c r="Q51" s="7"/>
      <c r="R51" s="7"/>
      <c r="S51" s="7"/>
      <c r="T51" s="7"/>
      <c r="U51" s="7"/>
      <c r="V51" s="7"/>
      <c r="W51" s="7"/>
      <c r="X51" s="7"/>
      <c r="Y51" s="7"/>
      <c r="Z51" s="7"/>
      <c r="AA51" s="7"/>
      <c r="AB51" s="7"/>
      <c r="AC51" s="7"/>
    </row>
    <row r="52" spans="1:29" ht="15.75" customHeight="1">
      <c r="A52" s="24"/>
      <c r="B52" s="7"/>
      <c r="C52" s="7"/>
      <c r="D52" s="7"/>
      <c r="E52" s="7"/>
      <c r="F52" s="33"/>
      <c r="G52" s="7"/>
      <c r="H52" s="7"/>
      <c r="I52" s="7"/>
      <c r="J52" s="7"/>
      <c r="K52" s="7"/>
      <c r="L52" s="26"/>
      <c r="M52" s="7"/>
      <c r="N52" s="7"/>
      <c r="O52" s="7"/>
      <c r="P52" s="7"/>
      <c r="Q52" s="7"/>
      <c r="R52" s="7"/>
      <c r="S52" s="7"/>
      <c r="T52" s="7"/>
      <c r="U52" s="7"/>
      <c r="V52" s="7"/>
      <c r="W52" s="7"/>
      <c r="X52" s="7"/>
      <c r="Y52" s="7"/>
      <c r="Z52" s="7"/>
      <c r="AA52" s="7"/>
      <c r="AB52" s="7"/>
      <c r="AC52" s="7"/>
    </row>
    <row r="53" spans="1:29" ht="15.75" customHeight="1">
      <c r="A53" s="24"/>
      <c r="B53" s="7"/>
      <c r="C53" s="7"/>
      <c r="D53" s="7"/>
      <c r="E53" s="7"/>
      <c r="F53" s="33"/>
      <c r="G53" s="7"/>
      <c r="H53" s="7"/>
      <c r="I53" s="7"/>
      <c r="J53" s="7"/>
      <c r="K53" s="7"/>
      <c r="L53" s="26"/>
      <c r="M53" s="7"/>
      <c r="N53" s="7"/>
      <c r="O53" s="7"/>
      <c r="P53" s="7"/>
      <c r="Q53" s="7"/>
      <c r="R53" s="7"/>
      <c r="S53" s="7"/>
      <c r="T53" s="7"/>
      <c r="U53" s="7"/>
      <c r="V53" s="7"/>
      <c r="W53" s="7"/>
      <c r="X53" s="7"/>
      <c r="Y53" s="7"/>
      <c r="Z53" s="7"/>
      <c r="AA53" s="7"/>
      <c r="AB53" s="7"/>
      <c r="AC53" s="7"/>
    </row>
    <row r="54" spans="1:29" ht="15.75" customHeight="1">
      <c r="A54" s="24"/>
      <c r="B54" s="7"/>
      <c r="C54" s="7"/>
      <c r="D54" s="7"/>
      <c r="E54" s="7"/>
      <c r="F54" s="33"/>
      <c r="G54" s="7"/>
      <c r="H54" s="7"/>
      <c r="I54" s="7"/>
      <c r="J54" s="7"/>
      <c r="K54" s="7"/>
      <c r="L54" s="26"/>
      <c r="M54" s="7"/>
      <c r="N54" s="7"/>
      <c r="O54" s="7"/>
      <c r="P54" s="7"/>
      <c r="Q54" s="7"/>
      <c r="R54" s="7"/>
      <c r="S54" s="7"/>
      <c r="T54" s="7"/>
      <c r="U54" s="7"/>
      <c r="V54" s="7"/>
      <c r="W54" s="7"/>
      <c r="X54" s="7"/>
      <c r="Y54" s="7"/>
      <c r="Z54" s="7"/>
      <c r="AA54" s="7"/>
      <c r="AB54" s="7"/>
      <c r="AC54" s="7"/>
    </row>
    <row r="55" spans="1:29" ht="15.75" customHeight="1">
      <c r="A55" s="24"/>
      <c r="B55" s="7"/>
      <c r="C55" s="7"/>
      <c r="D55" s="7"/>
      <c r="E55" s="7"/>
      <c r="F55" s="33"/>
      <c r="G55" s="7"/>
      <c r="H55" s="7"/>
      <c r="I55" s="7"/>
      <c r="J55" s="7"/>
      <c r="K55" s="7"/>
      <c r="L55" s="26"/>
      <c r="M55" s="7"/>
      <c r="N55" s="7"/>
      <c r="O55" s="7"/>
      <c r="P55" s="7"/>
      <c r="Q55" s="7"/>
      <c r="R55" s="7"/>
      <c r="S55" s="7"/>
      <c r="T55" s="7"/>
      <c r="U55" s="7"/>
      <c r="V55" s="7"/>
      <c r="W55" s="7"/>
      <c r="X55" s="7"/>
      <c r="Y55" s="7"/>
      <c r="Z55" s="7"/>
      <c r="AA55" s="7"/>
      <c r="AB55" s="7"/>
      <c r="AC55" s="7"/>
    </row>
    <row r="56" spans="1:29" ht="15.75" customHeight="1">
      <c r="A56" s="24"/>
      <c r="B56" s="7"/>
      <c r="C56" s="7"/>
      <c r="D56" s="7"/>
      <c r="E56" s="7"/>
      <c r="F56" s="33"/>
      <c r="G56" s="7"/>
      <c r="H56" s="7"/>
      <c r="I56" s="7"/>
      <c r="J56" s="7"/>
      <c r="K56" s="7"/>
      <c r="L56" s="26"/>
      <c r="M56" s="7"/>
      <c r="N56" s="7"/>
      <c r="O56" s="7"/>
      <c r="P56" s="7"/>
      <c r="Q56" s="7"/>
      <c r="R56" s="7"/>
      <c r="S56" s="7"/>
      <c r="T56" s="7"/>
      <c r="U56" s="7"/>
      <c r="V56" s="7"/>
      <c r="W56" s="7"/>
      <c r="X56" s="7"/>
      <c r="Y56" s="7"/>
      <c r="Z56" s="7"/>
      <c r="AA56" s="7"/>
      <c r="AB56" s="7"/>
      <c r="AC56" s="7"/>
    </row>
    <row r="57" spans="1:29" ht="15.75" customHeight="1">
      <c r="A57" s="24"/>
      <c r="B57" s="7"/>
      <c r="C57" s="7"/>
      <c r="D57" s="7"/>
      <c r="E57" s="7"/>
      <c r="F57" s="33"/>
      <c r="G57" s="7"/>
      <c r="H57" s="7"/>
      <c r="I57" s="7"/>
      <c r="J57" s="7"/>
      <c r="K57" s="7"/>
      <c r="L57" s="26"/>
      <c r="M57" s="7"/>
      <c r="N57" s="7"/>
      <c r="O57" s="7"/>
      <c r="P57" s="7"/>
      <c r="Q57" s="7"/>
      <c r="R57" s="7"/>
      <c r="S57" s="7"/>
      <c r="T57" s="7"/>
      <c r="U57" s="7"/>
      <c r="V57" s="7"/>
      <c r="W57" s="7"/>
      <c r="X57" s="7"/>
      <c r="Y57" s="7"/>
      <c r="Z57" s="7"/>
      <c r="AA57" s="7"/>
      <c r="AB57" s="7"/>
      <c r="AC57" s="7"/>
    </row>
    <row r="58" spans="1:29" ht="15.75" customHeight="1">
      <c r="A58" s="24"/>
      <c r="B58" s="7"/>
      <c r="C58" s="7"/>
      <c r="D58" s="7"/>
      <c r="E58" s="7"/>
      <c r="F58" s="33"/>
      <c r="G58" s="7"/>
      <c r="H58" s="7"/>
      <c r="I58" s="7"/>
      <c r="J58" s="7"/>
      <c r="K58" s="7"/>
      <c r="L58" s="26"/>
      <c r="M58" s="7"/>
      <c r="N58" s="7"/>
      <c r="O58" s="7"/>
      <c r="P58" s="7"/>
      <c r="Q58" s="7"/>
      <c r="R58" s="7"/>
      <c r="S58" s="7"/>
      <c r="T58" s="7"/>
      <c r="U58" s="7"/>
      <c r="V58" s="7"/>
      <c r="W58" s="7"/>
      <c r="X58" s="7"/>
      <c r="Y58" s="7"/>
      <c r="Z58" s="7"/>
      <c r="AA58" s="7"/>
      <c r="AB58" s="7"/>
      <c r="AC58" s="7"/>
    </row>
    <row r="59" spans="1:29" ht="15.75" customHeight="1">
      <c r="A59" s="24"/>
      <c r="B59" s="7"/>
      <c r="C59" s="7"/>
      <c r="D59" s="7"/>
      <c r="E59" s="7"/>
      <c r="F59" s="33"/>
      <c r="G59" s="7"/>
      <c r="H59" s="7"/>
      <c r="I59" s="7"/>
      <c r="J59" s="7"/>
      <c r="K59" s="7"/>
      <c r="L59" s="26"/>
      <c r="M59" s="7"/>
      <c r="N59" s="7"/>
      <c r="O59" s="7"/>
      <c r="P59" s="7"/>
      <c r="Q59" s="7"/>
      <c r="R59" s="7"/>
      <c r="S59" s="7"/>
      <c r="T59" s="7"/>
      <c r="U59" s="7"/>
      <c r="V59" s="7"/>
      <c r="W59" s="7"/>
      <c r="X59" s="7"/>
      <c r="Y59" s="7"/>
      <c r="Z59" s="7"/>
      <c r="AA59" s="7"/>
      <c r="AB59" s="7"/>
      <c r="AC59" s="7"/>
    </row>
    <row r="60" spans="1:29" ht="15.75" customHeight="1">
      <c r="A60" s="24"/>
      <c r="B60" s="7"/>
      <c r="C60" s="7"/>
      <c r="D60" s="7"/>
      <c r="E60" s="7"/>
      <c r="F60" s="33"/>
      <c r="G60" s="7"/>
      <c r="H60" s="7"/>
      <c r="I60" s="7"/>
      <c r="J60" s="7"/>
      <c r="K60" s="7"/>
      <c r="L60" s="26"/>
      <c r="M60" s="7"/>
      <c r="N60" s="7"/>
      <c r="O60" s="7"/>
      <c r="P60" s="7"/>
      <c r="Q60" s="7"/>
      <c r="R60" s="7"/>
      <c r="S60" s="7"/>
      <c r="T60" s="7"/>
      <c r="U60" s="7"/>
      <c r="V60" s="7"/>
      <c r="W60" s="7"/>
      <c r="X60" s="7"/>
      <c r="Y60" s="7"/>
      <c r="Z60" s="7"/>
      <c r="AA60" s="7"/>
      <c r="AB60" s="7"/>
      <c r="AC60" s="7"/>
    </row>
    <row r="61" spans="1:29" ht="15.75" customHeight="1">
      <c r="A61" s="24"/>
      <c r="B61" s="7"/>
      <c r="C61" s="7"/>
      <c r="D61" s="7"/>
      <c r="E61" s="7"/>
      <c r="F61" s="33"/>
      <c r="G61" s="7"/>
      <c r="H61" s="7"/>
      <c r="I61" s="7"/>
      <c r="J61" s="7"/>
      <c r="K61" s="7"/>
      <c r="L61" s="26"/>
      <c r="M61" s="7"/>
      <c r="N61" s="7"/>
      <c r="O61" s="7"/>
      <c r="P61" s="7"/>
      <c r="Q61" s="7"/>
      <c r="R61" s="7"/>
      <c r="S61" s="7"/>
      <c r="T61" s="7"/>
      <c r="U61" s="7"/>
      <c r="V61" s="7"/>
      <c r="W61" s="7"/>
      <c r="X61" s="7"/>
      <c r="Y61" s="7"/>
      <c r="Z61" s="7"/>
      <c r="AA61" s="7"/>
      <c r="AB61" s="7"/>
      <c r="AC61" s="7"/>
    </row>
    <row r="62" spans="1:29" ht="15.75" customHeight="1">
      <c r="A62" s="24"/>
      <c r="B62" s="7"/>
      <c r="C62" s="7"/>
      <c r="D62" s="7"/>
      <c r="E62" s="7"/>
      <c r="F62" s="33"/>
      <c r="G62" s="7"/>
      <c r="H62" s="7"/>
      <c r="I62" s="7"/>
      <c r="J62" s="7"/>
      <c r="K62" s="7"/>
      <c r="L62" s="26"/>
      <c r="M62" s="7"/>
      <c r="N62" s="7"/>
      <c r="O62" s="7"/>
      <c r="P62" s="7"/>
      <c r="Q62" s="7"/>
      <c r="R62" s="7"/>
      <c r="S62" s="7"/>
      <c r="T62" s="7"/>
      <c r="U62" s="7"/>
      <c r="V62" s="7"/>
      <c r="W62" s="7"/>
      <c r="X62" s="7"/>
      <c r="Y62" s="7"/>
      <c r="Z62" s="7"/>
      <c r="AA62" s="7"/>
      <c r="AB62" s="7"/>
      <c r="AC62" s="7"/>
    </row>
    <row r="63" spans="1:29" ht="15.75" customHeight="1">
      <c r="A63" s="24"/>
      <c r="B63" s="7"/>
      <c r="C63" s="7"/>
      <c r="D63" s="7"/>
      <c r="E63" s="7"/>
      <c r="F63" s="33"/>
      <c r="G63" s="7"/>
      <c r="H63" s="7"/>
      <c r="I63" s="7"/>
      <c r="J63" s="7"/>
      <c r="K63" s="7"/>
      <c r="L63" s="26"/>
      <c r="M63" s="7"/>
      <c r="N63" s="7"/>
      <c r="O63" s="7"/>
      <c r="P63" s="7"/>
      <c r="Q63" s="7"/>
      <c r="R63" s="7"/>
      <c r="S63" s="7"/>
      <c r="T63" s="7"/>
      <c r="U63" s="7"/>
      <c r="V63" s="7"/>
      <c r="W63" s="7"/>
      <c r="X63" s="7"/>
      <c r="Y63" s="7"/>
      <c r="Z63" s="7"/>
      <c r="AA63" s="7"/>
      <c r="AB63" s="7"/>
      <c r="AC63" s="7"/>
    </row>
    <row r="64" spans="1:29" ht="15.75" customHeight="1">
      <c r="A64" s="24"/>
      <c r="B64" s="7"/>
      <c r="C64" s="7"/>
      <c r="D64" s="7"/>
      <c r="E64" s="7"/>
      <c r="F64" s="33"/>
      <c r="G64" s="7"/>
      <c r="H64" s="7"/>
      <c r="I64" s="7"/>
      <c r="J64" s="7"/>
      <c r="K64" s="7"/>
      <c r="L64" s="26"/>
      <c r="M64" s="7"/>
      <c r="N64" s="7"/>
      <c r="O64" s="7"/>
      <c r="P64" s="7"/>
      <c r="Q64" s="7"/>
      <c r="R64" s="7"/>
      <c r="S64" s="7"/>
      <c r="T64" s="7"/>
      <c r="U64" s="7"/>
      <c r="V64" s="7"/>
      <c r="W64" s="7"/>
      <c r="X64" s="7"/>
      <c r="Y64" s="7"/>
      <c r="Z64" s="7"/>
      <c r="AA64" s="7"/>
      <c r="AB64" s="7"/>
      <c r="AC64" s="7"/>
    </row>
    <row r="65" spans="1:29" ht="15.75" customHeight="1">
      <c r="A65" s="24"/>
      <c r="B65" s="7"/>
      <c r="C65" s="7"/>
      <c r="D65" s="7"/>
      <c r="E65" s="7"/>
      <c r="F65" s="33"/>
      <c r="G65" s="7"/>
      <c r="H65" s="7"/>
      <c r="I65" s="7"/>
      <c r="J65" s="7"/>
      <c r="K65" s="7"/>
      <c r="L65" s="26"/>
      <c r="M65" s="7"/>
      <c r="N65" s="7"/>
      <c r="O65" s="7"/>
      <c r="P65" s="7"/>
      <c r="Q65" s="7"/>
      <c r="R65" s="7"/>
      <c r="S65" s="7"/>
      <c r="T65" s="7"/>
      <c r="U65" s="7"/>
      <c r="V65" s="7"/>
      <c r="W65" s="7"/>
      <c r="X65" s="7"/>
      <c r="Y65" s="7"/>
      <c r="Z65" s="7"/>
      <c r="AA65" s="7"/>
      <c r="AB65" s="7"/>
      <c r="AC65" s="7"/>
    </row>
    <row r="66" spans="1:29" ht="15.75" customHeight="1">
      <c r="A66" s="24"/>
      <c r="B66" s="7"/>
      <c r="C66" s="7"/>
      <c r="D66" s="7"/>
      <c r="E66" s="7"/>
      <c r="F66" s="33"/>
      <c r="G66" s="7"/>
      <c r="H66" s="7"/>
      <c r="I66" s="7"/>
      <c r="J66" s="7"/>
      <c r="K66" s="7"/>
      <c r="L66" s="26"/>
      <c r="M66" s="7"/>
      <c r="N66" s="7"/>
      <c r="O66" s="7"/>
      <c r="P66" s="7"/>
      <c r="Q66" s="7"/>
      <c r="R66" s="7"/>
      <c r="S66" s="7"/>
      <c r="T66" s="7"/>
      <c r="U66" s="7"/>
      <c r="V66" s="7"/>
      <c r="W66" s="7"/>
      <c r="X66" s="7"/>
      <c r="Y66" s="7"/>
      <c r="Z66" s="7"/>
      <c r="AA66" s="7"/>
      <c r="AB66" s="7"/>
      <c r="AC66" s="7"/>
    </row>
    <row r="67" spans="1:29" ht="15.75" customHeight="1">
      <c r="A67" s="24"/>
      <c r="B67" s="7"/>
      <c r="C67" s="7"/>
      <c r="D67" s="7"/>
      <c r="E67" s="7"/>
      <c r="F67" s="33"/>
      <c r="G67" s="7"/>
      <c r="H67" s="7"/>
      <c r="I67" s="7"/>
      <c r="J67" s="7"/>
      <c r="K67" s="7"/>
      <c r="L67" s="26"/>
      <c r="M67" s="7"/>
      <c r="N67" s="7"/>
      <c r="O67" s="7"/>
      <c r="P67" s="7"/>
      <c r="Q67" s="7"/>
      <c r="R67" s="7"/>
      <c r="S67" s="7"/>
      <c r="T67" s="7"/>
      <c r="U67" s="7"/>
      <c r="V67" s="7"/>
      <c r="W67" s="7"/>
      <c r="X67" s="7"/>
      <c r="Y67" s="7"/>
      <c r="Z67" s="7"/>
      <c r="AA67" s="7"/>
      <c r="AB67" s="7"/>
      <c r="AC67" s="7"/>
    </row>
    <row r="68" spans="1:29" ht="15.75" customHeight="1">
      <c r="A68" s="24"/>
      <c r="B68" s="7"/>
      <c r="C68" s="7"/>
      <c r="D68" s="7"/>
      <c r="E68" s="7"/>
      <c r="F68" s="33"/>
      <c r="G68" s="7"/>
      <c r="H68" s="7"/>
      <c r="I68" s="7"/>
      <c r="J68" s="7"/>
      <c r="K68" s="7"/>
      <c r="L68" s="26"/>
      <c r="M68" s="7"/>
      <c r="N68" s="7"/>
      <c r="O68" s="7"/>
      <c r="P68" s="7"/>
      <c r="Q68" s="7"/>
      <c r="R68" s="7"/>
      <c r="S68" s="7"/>
      <c r="T68" s="7"/>
      <c r="U68" s="7"/>
      <c r="V68" s="7"/>
      <c r="W68" s="7"/>
      <c r="X68" s="7"/>
      <c r="Y68" s="7"/>
      <c r="Z68" s="7"/>
      <c r="AA68" s="7"/>
      <c r="AB68" s="7"/>
      <c r="AC68" s="7"/>
    </row>
    <row r="69" spans="1:29" ht="15.75" customHeight="1">
      <c r="A69" s="24"/>
      <c r="B69" s="7"/>
      <c r="C69" s="7"/>
      <c r="D69" s="7"/>
      <c r="E69" s="7"/>
      <c r="F69" s="33"/>
      <c r="G69" s="7"/>
      <c r="H69" s="7"/>
      <c r="I69" s="7"/>
      <c r="J69" s="7"/>
      <c r="K69" s="7"/>
      <c r="L69" s="26"/>
      <c r="M69" s="7"/>
      <c r="N69" s="7"/>
      <c r="O69" s="7"/>
      <c r="P69" s="7"/>
      <c r="Q69" s="7"/>
      <c r="R69" s="7"/>
      <c r="S69" s="7"/>
      <c r="T69" s="7"/>
      <c r="U69" s="7"/>
      <c r="V69" s="7"/>
      <c r="W69" s="7"/>
      <c r="X69" s="7"/>
      <c r="Y69" s="7"/>
      <c r="Z69" s="7"/>
      <c r="AA69" s="7"/>
      <c r="AB69" s="7"/>
      <c r="AC69" s="7"/>
    </row>
    <row r="70" spans="1:29" ht="15.75" customHeight="1">
      <c r="A70" s="24"/>
      <c r="B70" s="7"/>
      <c r="C70" s="7"/>
      <c r="D70" s="7"/>
      <c r="E70" s="7"/>
      <c r="F70" s="33"/>
      <c r="G70" s="7"/>
      <c r="H70" s="7"/>
      <c r="I70" s="7"/>
      <c r="J70" s="7"/>
      <c r="K70" s="7"/>
      <c r="L70" s="26"/>
      <c r="M70" s="7"/>
      <c r="N70" s="7"/>
      <c r="O70" s="7"/>
      <c r="P70" s="7"/>
      <c r="Q70" s="7"/>
      <c r="R70" s="7"/>
      <c r="S70" s="7"/>
      <c r="T70" s="7"/>
      <c r="U70" s="7"/>
      <c r="V70" s="7"/>
      <c r="W70" s="7"/>
      <c r="X70" s="7"/>
      <c r="Y70" s="7"/>
      <c r="Z70" s="7"/>
      <c r="AA70" s="7"/>
      <c r="AB70" s="7"/>
      <c r="AC70" s="7"/>
    </row>
    <row r="71" spans="1:29" ht="15.75" customHeight="1">
      <c r="A71" s="24"/>
      <c r="B71" s="7"/>
      <c r="C71" s="7"/>
      <c r="D71" s="7"/>
      <c r="E71" s="7"/>
      <c r="F71" s="33"/>
      <c r="G71" s="7"/>
      <c r="H71" s="7"/>
      <c r="I71" s="7"/>
      <c r="J71" s="7"/>
      <c r="K71" s="7"/>
      <c r="L71" s="26"/>
      <c r="M71" s="7"/>
      <c r="N71" s="7"/>
      <c r="O71" s="7"/>
      <c r="P71" s="7"/>
      <c r="Q71" s="7"/>
      <c r="R71" s="7"/>
      <c r="S71" s="7"/>
      <c r="T71" s="7"/>
      <c r="U71" s="7"/>
      <c r="V71" s="7"/>
      <c r="W71" s="7"/>
      <c r="X71" s="7"/>
      <c r="Y71" s="7"/>
      <c r="Z71" s="7"/>
      <c r="AA71" s="7"/>
      <c r="AB71" s="7"/>
      <c r="AC71" s="7"/>
    </row>
    <row r="72" spans="1:29" ht="15.75" customHeight="1">
      <c r="A72" s="24"/>
      <c r="B72" s="7"/>
      <c r="C72" s="7"/>
      <c r="D72" s="7"/>
      <c r="E72" s="7"/>
      <c r="F72" s="33"/>
      <c r="G72" s="7"/>
      <c r="H72" s="7"/>
      <c r="I72" s="7"/>
      <c r="J72" s="7"/>
      <c r="K72" s="7"/>
      <c r="L72" s="26"/>
      <c r="M72" s="7"/>
      <c r="N72" s="7"/>
      <c r="O72" s="7"/>
      <c r="P72" s="7"/>
      <c r="Q72" s="7"/>
      <c r="R72" s="7"/>
      <c r="S72" s="7"/>
      <c r="T72" s="7"/>
      <c r="U72" s="7"/>
      <c r="V72" s="7"/>
      <c r="W72" s="7"/>
      <c r="X72" s="7"/>
      <c r="Y72" s="7"/>
      <c r="Z72" s="7"/>
      <c r="AA72" s="7"/>
      <c r="AB72" s="7"/>
      <c r="AC72" s="7"/>
    </row>
    <row r="73" spans="1:29" ht="15.75" customHeight="1">
      <c r="A73" s="24"/>
      <c r="B73" s="7"/>
      <c r="C73" s="7"/>
      <c r="D73" s="7"/>
      <c r="E73" s="7"/>
      <c r="F73" s="33"/>
      <c r="G73" s="7"/>
      <c r="H73" s="7"/>
      <c r="I73" s="7"/>
      <c r="J73" s="7"/>
      <c r="K73" s="7"/>
      <c r="L73" s="26"/>
      <c r="M73" s="7"/>
      <c r="N73" s="7"/>
      <c r="O73" s="7"/>
      <c r="P73" s="7"/>
      <c r="Q73" s="7"/>
      <c r="R73" s="7"/>
      <c r="S73" s="7"/>
      <c r="T73" s="7"/>
      <c r="U73" s="7"/>
      <c r="V73" s="7"/>
      <c r="W73" s="7"/>
      <c r="X73" s="7"/>
      <c r="Y73" s="7"/>
      <c r="Z73" s="7"/>
      <c r="AA73" s="7"/>
      <c r="AB73" s="7"/>
      <c r="AC73" s="7"/>
    </row>
    <row r="74" spans="1:29" ht="15.75" customHeight="1">
      <c r="A74" s="24"/>
      <c r="B74" s="7"/>
      <c r="C74" s="7"/>
      <c r="D74" s="7"/>
      <c r="E74" s="7"/>
      <c r="F74" s="33"/>
      <c r="G74" s="7"/>
      <c r="H74" s="7"/>
      <c r="I74" s="7"/>
      <c r="J74" s="7"/>
      <c r="K74" s="7"/>
      <c r="L74" s="26"/>
      <c r="M74" s="7"/>
      <c r="N74" s="7"/>
      <c r="O74" s="7"/>
      <c r="P74" s="7"/>
      <c r="Q74" s="7"/>
      <c r="R74" s="7"/>
      <c r="S74" s="7"/>
      <c r="T74" s="7"/>
      <c r="U74" s="7"/>
      <c r="V74" s="7"/>
      <c r="W74" s="7"/>
      <c r="X74" s="7"/>
      <c r="Y74" s="7"/>
      <c r="Z74" s="7"/>
      <c r="AA74" s="7"/>
      <c r="AB74" s="7"/>
      <c r="AC74" s="7"/>
    </row>
    <row r="75" spans="1:29" ht="15.75" customHeight="1">
      <c r="A75" s="24"/>
      <c r="B75" s="7"/>
      <c r="C75" s="7"/>
      <c r="D75" s="7"/>
      <c r="E75" s="7"/>
      <c r="F75" s="33"/>
      <c r="G75" s="7"/>
      <c r="H75" s="7"/>
      <c r="I75" s="7"/>
      <c r="J75" s="7"/>
      <c r="K75" s="7"/>
      <c r="L75" s="26"/>
      <c r="M75" s="7"/>
      <c r="N75" s="7"/>
      <c r="O75" s="7"/>
      <c r="P75" s="7"/>
      <c r="Q75" s="7"/>
      <c r="R75" s="7"/>
      <c r="S75" s="7"/>
      <c r="T75" s="7"/>
      <c r="U75" s="7"/>
      <c r="V75" s="7"/>
      <c r="W75" s="7"/>
      <c r="X75" s="7"/>
      <c r="Y75" s="7"/>
      <c r="Z75" s="7"/>
      <c r="AA75" s="7"/>
      <c r="AB75" s="7"/>
      <c r="AC75" s="7"/>
    </row>
    <row r="76" spans="1:29" ht="15.75" customHeight="1">
      <c r="A76" s="24"/>
      <c r="B76" s="7"/>
      <c r="C76" s="7"/>
      <c r="D76" s="7"/>
      <c r="E76" s="7"/>
      <c r="F76" s="33"/>
      <c r="G76" s="7"/>
      <c r="H76" s="7"/>
      <c r="I76" s="7"/>
      <c r="J76" s="7"/>
      <c r="K76" s="7"/>
      <c r="L76" s="26"/>
      <c r="M76" s="7"/>
      <c r="N76" s="7"/>
      <c r="O76" s="7"/>
      <c r="P76" s="7"/>
      <c r="Q76" s="7"/>
      <c r="R76" s="7"/>
      <c r="S76" s="7"/>
      <c r="T76" s="7"/>
      <c r="U76" s="7"/>
      <c r="V76" s="7"/>
      <c r="W76" s="7"/>
      <c r="X76" s="7"/>
      <c r="Y76" s="7"/>
      <c r="Z76" s="7"/>
      <c r="AA76" s="7"/>
      <c r="AB76" s="7"/>
      <c r="AC76" s="7"/>
    </row>
    <row r="77" spans="1:29" ht="15.75" customHeight="1">
      <c r="A77" s="24"/>
      <c r="B77" s="7"/>
      <c r="C77" s="7"/>
      <c r="D77" s="7"/>
      <c r="E77" s="7"/>
      <c r="F77" s="33"/>
      <c r="G77" s="7"/>
      <c r="H77" s="7"/>
      <c r="I77" s="7"/>
      <c r="J77" s="7"/>
      <c r="K77" s="7"/>
      <c r="L77" s="26"/>
      <c r="M77" s="7"/>
      <c r="N77" s="7"/>
      <c r="O77" s="7"/>
      <c r="P77" s="7"/>
      <c r="Q77" s="7"/>
      <c r="R77" s="7"/>
      <c r="S77" s="7"/>
      <c r="T77" s="7"/>
      <c r="U77" s="7"/>
      <c r="V77" s="7"/>
      <c r="W77" s="7"/>
      <c r="X77" s="7"/>
      <c r="Y77" s="7"/>
      <c r="Z77" s="7"/>
      <c r="AA77" s="7"/>
      <c r="AB77" s="7"/>
      <c r="AC77" s="7"/>
    </row>
    <row r="78" spans="1:29" ht="15.75" customHeight="1">
      <c r="A78" s="24"/>
      <c r="B78" s="7"/>
      <c r="C78" s="7"/>
      <c r="D78" s="7"/>
      <c r="E78" s="7"/>
      <c r="F78" s="33"/>
      <c r="G78" s="7"/>
      <c r="H78" s="7"/>
      <c r="I78" s="7"/>
      <c r="J78" s="7"/>
      <c r="K78" s="7"/>
      <c r="L78" s="26"/>
      <c r="M78" s="7"/>
      <c r="N78" s="7"/>
      <c r="O78" s="7"/>
      <c r="P78" s="7"/>
      <c r="Q78" s="7"/>
      <c r="R78" s="7"/>
      <c r="S78" s="7"/>
      <c r="T78" s="7"/>
      <c r="U78" s="7"/>
      <c r="V78" s="7"/>
      <c r="W78" s="7"/>
      <c r="X78" s="7"/>
      <c r="Y78" s="7"/>
      <c r="Z78" s="7"/>
      <c r="AA78" s="7"/>
      <c r="AB78" s="7"/>
      <c r="AC78" s="7"/>
    </row>
    <row r="79" spans="1:29" ht="15.75" customHeight="1">
      <c r="A79" s="24"/>
      <c r="B79" s="7"/>
      <c r="C79" s="7"/>
      <c r="D79" s="7"/>
      <c r="E79" s="7"/>
      <c r="F79" s="33"/>
      <c r="G79" s="7"/>
      <c r="H79" s="7"/>
      <c r="I79" s="7"/>
      <c r="J79" s="7"/>
      <c r="K79" s="7"/>
      <c r="L79" s="26"/>
      <c r="M79" s="7"/>
      <c r="N79" s="7"/>
      <c r="O79" s="7"/>
      <c r="P79" s="7"/>
      <c r="Q79" s="7"/>
      <c r="R79" s="7"/>
      <c r="S79" s="7"/>
      <c r="T79" s="7"/>
      <c r="U79" s="7"/>
      <c r="V79" s="7"/>
      <c r="W79" s="7"/>
      <c r="X79" s="7"/>
      <c r="Y79" s="7"/>
      <c r="Z79" s="7"/>
      <c r="AA79" s="7"/>
      <c r="AB79" s="7"/>
      <c r="AC79" s="7"/>
    </row>
    <row r="80" spans="1:29" ht="15.75" customHeight="1">
      <c r="A80" s="24"/>
      <c r="B80" s="7"/>
      <c r="C80" s="7"/>
      <c r="D80" s="7"/>
      <c r="E80" s="7"/>
      <c r="F80" s="33"/>
      <c r="G80" s="7"/>
      <c r="H80" s="7"/>
      <c r="I80" s="7"/>
      <c r="J80" s="7"/>
      <c r="K80" s="7"/>
      <c r="L80" s="26"/>
      <c r="M80" s="7"/>
      <c r="N80" s="7"/>
      <c r="O80" s="7"/>
      <c r="P80" s="7"/>
      <c r="Q80" s="7"/>
      <c r="R80" s="7"/>
      <c r="S80" s="7"/>
      <c r="T80" s="7"/>
      <c r="U80" s="7"/>
      <c r="V80" s="7"/>
      <c r="W80" s="7"/>
      <c r="X80" s="7"/>
      <c r="Y80" s="7"/>
      <c r="Z80" s="7"/>
      <c r="AA80" s="7"/>
      <c r="AB80" s="7"/>
      <c r="AC80" s="7"/>
    </row>
    <row r="81" spans="1:29" ht="15.75" customHeight="1">
      <c r="A81" s="24"/>
      <c r="B81" s="7"/>
      <c r="C81" s="7"/>
      <c r="D81" s="7"/>
      <c r="E81" s="7"/>
      <c r="F81" s="33"/>
      <c r="G81" s="7"/>
      <c r="H81" s="7"/>
      <c r="I81" s="7"/>
      <c r="J81" s="7"/>
      <c r="K81" s="7"/>
      <c r="L81" s="26"/>
      <c r="M81" s="7"/>
      <c r="N81" s="7"/>
      <c r="O81" s="7"/>
      <c r="P81" s="7"/>
      <c r="Q81" s="7"/>
      <c r="R81" s="7"/>
      <c r="S81" s="7"/>
      <c r="T81" s="7"/>
      <c r="U81" s="7"/>
      <c r="V81" s="7"/>
      <c r="W81" s="7"/>
      <c r="X81" s="7"/>
      <c r="Y81" s="7"/>
      <c r="Z81" s="7"/>
      <c r="AA81" s="7"/>
      <c r="AB81" s="7"/>
      <c r="AC81" s="7"/>
    </row>
    <row r="82" spans="1:29" ht="15.75" customHeight="1">
      <c r="A82" s="24"/>
      <c r="B82" s="7"/>
      <c r="C82" s="7"/>
      <c r="D82" s="7"/>
      <c r="E82" s="7"/>
      <c r="F82" s="33"/>
      <c r="G82" s="7"/>
      <c r="H82" s="7"/>
      <c r="I82" s="7"/>
      <c r="J82" s="7"/>
      <c r="K82" s="7"/>
      <c r="L82" s="26"/>
      <c r="M82" s="7"/>
      <c r="N82" s="7"/>
      <c r="O82" s="7"/>
      <c r="P82" s="7"/>
      <c r="Q82" s="7"/>
      <c r="R82" s="7"/>
      <c r="S82" s="7"/>
      <c r="T82" s="7"/>
      <c r="U82" s="7"/>
      <c r="V82" s="7"/>
      <c r="W82" s="7"/>
      <c r="X82" s="7"/>
      <c r="Y82" s="7"/>
      <c r="Z82" s="7"/>
      <c r="AA82" s="7"/>
      <c r="AB82" s="7"/>
      <c r="AC82" s="7"/>
    </row>
    <row r="83" spans="1:29" ht="15.75" customHeight="1">
      <c r="A83" s="24"/>
      <c r="B83" s="7"/>
      <c r="C83" s="7"/>
      <c r="D83" s="7"/>
      <c r="E83" s="7"/>
      <c r="F83" s="33"/>
      <c r="G83" s="7"/>
      <c r="H83" s="7"/>
      <c r="I83" s="7"/>
      <c r="J83" s="7"/>
      <c r="K83" s="7"/>
      <c r="L83" s="26"/>
      <c r="M83" s="7"/>
      <c r="N83" s="7"/>
      <c r="O83" s="7"/>
      <c r="P83" s="7"/>
      <c r="Q83" s="7"/>
      <c r="R83" s="7"/>
      <c r="S83" s="7"/>
      <c r="T83" s="7"/>
      <c r="U83" s="7"/>
      <c r="V83" s="7"/>
      <c r="W83" s="7"/>
      <c r="X83" s="7"/>
      <c r="Y83" s="7"/>
      <c r="Z83" s="7"/>
      <c r="AA83" s="7"/>
      <c r="AB83" s="7"/>
      <c r="AC83" s="7"/>
    </row>
    <row r="84" spans="1:29" ht="15.75" customHeight="1">
      <c r="A84" s="24"/>
      <c r="B84" s="7"/>
      <c r="C84" s="7"/>
      <c r="D84" s="7"/>
      <c r="E84" s="7"/>
      <c r="F84" s="33"/>
      <c r="G84" s="7"/>
      <c r="H84" s="7"/>
      <c r="I84" s="7"/>
      <c r="J84" s="7"/>
      <c r="K84" s="7"/>
      <c r="L84" s="26"/>
      <c r="M84" s="7"/>
      <c r="N84" s="7"/>
      <c r="O84" s="7"/>
      <c r="P84" s="7"/>
      <c r="Q84" s="7"/>
      <c r="R84" s="7"/>
      <c r="S84" s="7"/>
      <c r="T84" s="7"/>
      <c r="U84" s="7"/>
      <c r="V84" s="7"/>
      <c r="W84" s="7"/>
      <c r="X84" s="7"/>
      <c r="Y84" s="7"/>
      <c r="Z84" s="7"/>
      <c r="AA84" s="7"/>
      <c r="AB84" s="7"/>
      <c r="AC84" s="7"/>
    </row>
    <row r="85" spans="1:29" ht="15.75" customHeight="1">
      <c r="A85" s="24"/>
      <c r="B85" s="7"/>
      <c r="C85" s="7"/>
      <c r="D85" s="7"/>
      <c r="E85" s="7"/>
      <c r="F85" s="33"/>
      <c r="G85" s="7"/>
      <c r="H85" s="7"/>
      <c r="I85" s="7"/>
      <c r="J85" s="7"/>
      <c r="K85" s="7"/>
      <c r="L85" s="26"/>
      <c r="M85" s="7"/>
      <c r="N85" s="7"/>
      <c r="O85" s="7"/>
      <c r="P85" s="7"/>
      <c r="Q85" s="7"/>
      <c r="R85" s="7"/>
      <c r="S85" s="7"/>
      <c r="T85" s="7"/>
      <c r="U85" s="7"/>
      <c r="V85" s="7"/>
      <c r="W85" s="7"/>
      <c r="X85" s="7"/>
      <c r="Y85" s="7"/>
      <c r="Z85" s="7"/>
      <c r="AA85" s="7"/>
      <c r="AB85" s="7"/>
      <c r="AC85" s="7"/>
    </row>
    <row r="86" spans="1:29" ht="15.75" customHeight="1">
      <c r="A86" s="24"/>
      <c r="B86" s="7"/>
      <c r="C86" s="7"/>
      <c r="D86" s="7"/>
      <c r="E86" s="7"/>
      <c r="F86" s="33"/>
      <c r="G86" s="7"/>
      <c r="H86" s="7"/>
      <c r="I86" s="7"/>
      <c r="J86" s="7"/>
      <c r="K86" s="7"/>
      <c r="L86" s="26"/>
      <c r="M86" s="7"/>
      <c r="N86" s="7"/>
      <c r="O86" s="7"/>
      <c r="P86" s="7"/>
      <c r="Q86" s="7"/>
      <c r="R86" s="7"/>
      <c r="S86" s="7"/>
      <c r="T86" s="7"/>
      <c r="U86" s="7"/>
      <c r="V86" s="7"/>
      <c r="W86" s="7"/>
      <c r="X86" s="7"/>
      <c r="Y86" s="7"/>
      <c r="Z86" s="7"/>
      <c r="AA86" s="7"/>
      <c r="AB86" s="7"/>
      <c r="AC86" s="7"/>
    </row>
    <row r="87" spans="1:29" ht="15.75" customHeight="1">
      <c r="A87" s="24"/>
      <c r="B87" s="7"/>
      <c r="C87" s="7"/>
      <c r="D87" s="7"/>
      <c r="E87" s="7"/>
      <c r="F87" s="33"/>
      <c r="G87" s="7"/>
      <c r="H87" s="7"/>
      <c r="I87" s="7"/>
      <c r="J87" s="7"/>
      <c r="K87" s="7"/>
      <c r="L87" s="26"/>
      <c r="M87" s="7"/>
      <c r="N87" s="7"/>
      <c r="O87" s="7"/>
      <c r="P87" s="7"/>
      <c r="Q87" s="7"/>
      <c r="R87" s="7"/>
      <c r="S87" s="7"/>
      <c r="T87" s="7"/>
      <c r="U87" s="7"/>
      <c r="V87" s="7"/>
      <c r="W87" s="7"/>
      <c r="X87" s="7"/>
      <c r="Y87" s="7"/>
      <c r="Z87" s="7"/>
      <c r="AA87" s="7"/>
      <c r="AB87" s="7"/>
      <c r="AC87" s="7"/>
    </row>
    <row r="88" spans="1:29" ht="15.75" customHeight="1">
      <c r="A88" s="24"/>
      <c r="B88" s="7"/>
      <c r="C88" s="7"/>
      <c r="D88" s="7"/>
      <c r="E88" s="7"/>
      <c r="F88" s="33"/>
      <c r="G88" s="7"/>
      <c r="H88" s="7"/>
      <c r="I88" s="7"/>
      <c r="J88" s="7"/>
      <c r="K88" s="7"/>
      <c r="L88" s="26"/>
      <c r="M88" s="7"/>
      <c r="N88" s="7"/>
      <c r="O88" s="7"/>
      <c r="P88" s="7"/>
      <c r="Q88" s="7"/>
      <c r="R88" s="7"/>
      <c r="S88" s="7"/>
      <c r="T88" s="7"/>
      <c r="U88" s="7"/>
      <c r="V88" s="7"/>
      <c r="W88" s="7"/>
      <c r="X88" s="7"/>
      <c r="Y88" s="7"/>
      <c r="Z88" s="7"/>
      <c r="AA88" s="7"/>
      <c r="AB88" s="7"/>
      <c r="AC88" s="7"/>
    </row>
    <row r="89" spans="1:29" ht="15.75" customHeight="1">
      <c r="A89" s="24"/>
      <c r="B89" s="7"/>
      <c r="C89" s="7"/>
      <c r="D89" s="7"/>
      <c r="E89" s="7"/>
      <c r="F89" s="33"/>
      <c r="G89" s="7"/>
      <c r="H89" s="7"/>
      <c r="I89" s="7"/>
      <c r="J89" s="7"/>
      <c r="K89" s="7"/>
      <c r="L89" s="26"/>
      <c r="M89" s="7"/>
      <c r="N89" s="7"/>
      <c r="O89" s="7"/>
      <c r="P89" s="7"/>
      <c r="Q89" s="7"/>
      <c r="R89" s="7"/>
      <c r="S89" s="7"/>
      <c r="T89" s="7"/>
      <c r="U89" s="7"/>
      <c r="V89" s="7"/>
      <c r="W89" s="7"/>
      <c r="X89" s="7"/>
      <c r="Y89" s="7"/>
      <c r="Z89" s="7"/>
      <c r="AA89" s="7"/>
      <c r="AB89" s="7"/>
      <c r="AC89" s="7"/>
    </row>
    <row r="90" spans="1:29" ht="15.75" customHeight="1">
      <c r="A90" s="24"/>
      <c r="B90" s="7"/>
      <c r="C90" s="7"/>
      <c r="D90" s="7"/>
      <c r="E90" s="7"/>
      <c r="F90" s="33"/>
      <c r="G90" s="7"/>
      <c r="H90" s="7"/>
      <c r="I90" s="7"/>
      <c r="J90" s="7"/>
      <c r="K90" s="7"/>
      <c r="L90" s="26"/>
      <c r="M90" s="7"/>
      <c r="N90" s="7"/>
      <c r="O90" s="7"/>
      <c r="P90" s="7"/>
      <c r="Q90" s="7"/>
      <c r="R90" s="7"/>
      <c r="S90" s="7"/>
      <c r="T90" s="7"/>
      <c r="U90" s="7"/>
      <c r="V90" s="7"/>
      <c r="W90" s="7"/>
      <c r="X90" s="7"/>
      <c r="Y90" s="7"/>
      <c r="Z90" s="7"/>
      <c r="AA90" s="7"/>
      <c r="AB90" s="7"/>
      <c r="AC90" s="7"/>
    </row>
    <row r="91" spans="1:29" ht="15.75" customHeight="1">
      <c r="A91" s="24"/>
      <c r="B91" s="7"/>
      <c r="C91" s="7"/>
      <c r="D91" s="7"/>
      <c r="E91" s="7"/>
      <c r="F91" s="33"/>
      <c r="G91" s="7"/>
      <c r="H91" s="7"/>
      <c r="I91" s="7"/>
      <c r="J91" s="7"/>
      <c r="K91" s="7"/>
      <c r="L91" s="26"/>
      <c r="M91" s="7"/>
      <c r="N91" s="7"/>
      <c r="O91" s="7"/>
      <c r="P91" s="7"/>
      <c r="Q91" s="7"/>
      <c r="R91" s="7"/>
      <c r="S91" s="7"/>
      <c r="T91" s="7"/>
      <c r="U91" s="7"/>
      <c r="V91" s="7"/>
      <c r="W91" s="7"/>
      <c r="X91" s="7"/>
      <c r="Y91" s="7"/>
      <c r="Z91" s="7"/>
      <c r="AA91" s="7"/>
      <c r="AB91" s="7"/>
      <c r="AC91" s="7"/>
    </row>
    <row r="92" spans="1:29" ht="15.75" customHeight="1">
      <c r="A92" s="24"/>
      <c r="B92" s="7"/>
      <c r="C92" s="7"/>
      <c r="D92" s="7"/>
      <c r="E92" s="7"/>
      <c r="F92" s="33"/>
      <c r="G92" s="7"/>
      <c r="H92" s="7"/>
      <c r="I92" s="7"/>
      <c r="J92" s="7"/>
      <c r="K92" s="7"/>
      <c r="L92" s="26"/>
      <c r="M92" s="7"/>
      <c r="N92" s="7"/>
      <c r="O92" s="7"/>
      <c r="P92" s="7"/>
      <c r="Q92" s="7"/>
      <c r="R92" s="7"/>
      <c r="S92" s="7"/>
      <c r="T92" s="7"/>
      <c r="U92" s="7"/>
      <c r="V92" s="7"/>
      <c r="W92" s="7"/>
      <c r="X92" s="7"/>
      <c r="Y92" s="7"/>
      <c r="Z92" s="7"/>
      <c r="AA92" s="7"/>
      <c r="AB92" s="7"/>
      <c r="AC92" s="7"/>
    </row>
    <row r="93" spans="1:29" ht="15.75" customHeight="1">
      <c r="A93" s="24"/>
      <c r="B93" s="7"/>
      <c r="C93" s="7"/>
      <c r="D93" s="7"/>
      <c r="E93" s="7"/>
      <c r="F93" s="33"/>
      <c r="G93" s="7"/>
      <c r="H93" s="7"/>
      <c r="I93" s="7"/>
      <c r="J93" s="7"/>
      <c r="K93" s="7"/>
      <c r="L93" s="26"/>
      <c r="M93" s="7"/>
      <c r="N93" s="7"/>
      <c r="O93" s="7"/>
      <c r="P93" s="7"/>
      <c r="Q93" s="7"/>
      <c r="R93" s="7"/>
      <c r="S93" s="7"/>
      <c r="T93" s="7"/>
      <c r="U93" s="7"/>
      <c r="V93" s="7"/>
      <c r="W93" s="7"/>
      <c r="X93" s="7"/>
      <c r="Y93" s="7"/>
      <c r="Z93" s="7"/>
      <c r="AA93" s="7"/>
      <c r="AB93" s="7"/>
      <c r="AC93" s="7"/>
    </row>
    <row r="94" spans="1:29" ht="15.75" customHeight="1">
      <c r="A94" s="24"/>
      <c r="B94" s="7"/>
      <c r="C94" s="7"/>
      <c r="D94" s="7"/>
      <c r="E94" s="7"/>
      <c r="F94" s="33"/>
      <c r="G94" s="7"/>
      <c r="H94" s="7"/>
      <c r="I94" s="7"/>
      <c r="J94" s="7"/>
      <c r="K94" s="7"/>
      <c r="L94" s="26"/>
      <c r="M94" s="7"/>
      <c r="N94" s="7"/>
      <c r="O94" s="7"/>
      <c r="P94" s="7"/>
      <c r="Q94" s="7"/>
      <c r="R94" s="7"/>
      <c r="S94" s="7"/>
      <c r="T94" s="7"/>
      <c r="U94" s="7"/>
      <c r="V94" s="7"/>
      <c r="W94" s="7"/>
      <c r="X94" s="7"/>
      <c r="Y94" s="7"/>
      <c r="Z94" s="7"/>
      <c r="AA94" s="7"/>
      <c r="AB94" s="7"/>
      <c r="AC94" s="7"/>
    </row>
    <row r="95" spans="1:29" ht="15.75" customHeight="1">
      <c r="A95" s="24"/>
      <c r="B95" s="7"/>
      <c r="C95" s="7"/>
      <c r="D95" s="7"/>
      <c r="E95" s="7"/>
      <c r="F95" s="33"/>
      <c r="G95" s="7"/>
      <c r="H95" s="7"/>
      <c r="I95" s="7"/>
      <c r="J95" s="7"/>
      <c r="K95" s="7"/>
      <c r="L95" s="26"/>
      <c r="M95" s="7"/>
      <c r="N95" s="7"/>
      <c r="O95" s="7"/>
      <c r="P95" s="7"/>
      <c r="Q95" s="7"/>
      <c r="R95" s="7"/>
      <c r="S95" s="7"/>
      <c r="T95" s="7"/>
      <c r="U95" s="7"/>
      <c r="V95" s="7"/>
      <c r="W95" s="7"/>
      <c r="X95" s="7"/>
      <c r="Y95" s="7"/>
      <c r="Z95" s="7"/>
      <c r="AA95" s="7"/>
      <c r="AB95" s="7"/>
      <c r="AC95" s="7"/>
    </row>
    <row r="96" spans="1:29" ht="15.75" customHeight="1">
      <c r="A96" s="24"/>
      <c r="B96" s="7"/>
      <c r="C96" s="7"/>
      <c r="D96" s="7"/>
      <c r="E96" s="7"/>
      <c r="F96" s="33"/>
      <c r="G96" s="7"/>
      <c r="H96" s="7"/>
      <c r="I96" s="7"/>
      <c r="J96" s="7"/>
      <c r="K96" s="7"/>
      <c r="L96" s="26"/>
      <c r="M96" s="7"/>
      <c r="N96" s="7"/>
      <c r="O96" s="7"/>
      <c r="P96" s="7"/>
      <c r="Q96" s="7"/>
      <c r="R96" s="7"/>
      <c r="S96" s="7"/>
      <c r="T96" s="7"/>
      <c r="U96" s="7"/>
      <c r="V96" s="7"/>
      <c r="W96" s="7"/>
      <c r="X96" s="7"/>
      <c r="Y96" s="7"/>
      <c r="Z96" s="7"/>
      <c r="AA96" s="7"/>
      <c r="AB96" s="7"/>
      <c r="AC96" s="7"/>
    </row>
    <row r="97" spans="1:29" ht="15.75" customHeight="1">
      <c r="A97" s="24"/>
      <c r="B97" s="7"/>
      <c r="C97" s="7"/>
      <c r="D97" s="7"/>
      <c r="E97" s="7"/>
      <c r="F97" s="33"/>
      <c r="G97" s="7"/>
      <c r="H97" s="7"/>
      <c r="I97" s="7"/>
      <c r="J97" s="7"/>
      <c r="K97" s="7"/>
      <c r="L97" s="26"/>
      <c r="M97" s="7"/>
      <c r="N97" s="7"/>
      <c r="O97" s="7"/>
      <c r="P97" s="7"/>
      <c r="Q97" s="7"/>
      <c r="R97" s="7"/>
      <c r="S97" s="7"/>
      <c r="T97" s="7"/>
      <c r="U97" s="7"/>
      <c r="V97" s="7"/>
      <c r="W97" s="7"/>
      <c r="X97" s="7"/>
      <c r="Y97" s="7"/>
      <c r="Z97" s="7"/>
      <c r="AA97" s="7"/>
      <c r="AB97" s="7"/>
      <c r="AC97" s="7"/>
    </row>
    <row r="98" spans="1:29" ht="15.75" customHeight="1">
      <c r="A98" s="24"/>
      <c r="B98" s="7"/>
      <c r="C98" s="7"/>
      <c r="D98" s="7"/>
      <c r="E98" s="7"/>
      <c r="F98" s="33"/>
      <c r="G98" s="7"/>
      <c r="H98" s="7"/>
      <c r="I98" s="7"/>
      <c r="J98" s="7"/>
      <c r="K98" s="7"/>
      <c r="L98" s="26"/>
      <c r="M98" s="7"/>
      <c r="N98" s="7"/>
      <c r="O98" s="7"/>
      <c r="P98" s="7"/>
      <c r="Q98" s="7"/>
      <c r="R98" s="7"/>
      <c r="S98" s="7"/>
      <c r="T98" s="7"/>
      <c r="U98" s="7"/>
      <c r="V98" s="7"/>
      <c r="W98" s="7"/>
      <c r="X98" s="7"/>
      <c r="Y98" s="7"/>
      <c r="Z98" s="7"/>
      <c r="AA98" s="7"/>
      <c r="AB98" s="7"/>
      <c r="AC98" s="7"/>
    </row>
    <row r="99" spans="1:29" ht="15.75" customHeight="1">
      <c r="A99" s="24"/>
      <c r="B99" s="7"/>
      <c r="C99" s="7"/>
      <c r="D99" s="7"/>
      <c r="E99" s="7"/>
      <c r="F99" s="33"/>
      <c r="G99" s="7"/>
      <c r="H99" s="7"/>
      <c r="I99" s="7"/>
      <c r="J99" s="7"/>
      <c r="K99" s="7"/>
      <c r="L99" s="26"/>
      <c r="M99" s="7"/>
      <c r="N99" s="7"/>
      <c r="O99" s="7"/>
      <c r="P99" s="7"/>
      <c r="Q99" s="7"/>
      <c r="R99" s="7"/>
      <c r="S99" s="7"/>
      <c r="T99" s="7"/>
      <c r="U99" s="7"/>
      <c r="V99" s="7"/>
      <c r="W99" s="7"/>
      <c r="X99" s="7"/>
      <c r="Y99" s="7"/>
      <c r="Z99" s="7"/>
      <c r="AA99" s="7"/>
      <c r="AB99" s="7"/>
      <c r="AC99" s="7"/>
    </row>
    <row r="100" spans="1:29" ht="15.75" customHeight="1">
      <c r="A100" s="24"/>
      <c r="B100" s="7"/>
      <c r="C100" s="7"/>
      <c r="D100" s="7"/>
      <c r="E100" s="7"/>
      <c r="F100" s="33"/>
      <c r="G100" s="7"/>
      <c r="H100" s="7"/>
      <c r="I100" s="7"/>
      <c r="J100" s="7"/>
      <c r="K100" s="7"/>
      <c r="L100" s="26"/>
      <c r="M100" s="7"/>
      <c r="N100" s="7"/>
      <c r="O100" s="7"/>
      <c r="P100" s="7"/>
      <c r="Q100" s="7"/>
      <c r="R100" s="7"/>
      <c r="S100" s="7"/>
      <c r="T100" s="7"/>
      <c r="U100" s="7"/>
      <c r="V100" s="7"/>
      <c r="W100" s="7"/>
      <c r="X100" s="7"/>
      <c r="Y100" s="7"/>
      <c r="Z100" s="7"/>
      <c r="AA100" s="7"/>
      <c r="AB100" s="7"/>
      <c r="AC100" s="7"/>
    </row>
    <row r="101" spans="1:29" ht="15.75" customHeight="1">
      <c r="A101" s="24"/>
      <c r="B101" s="7"/>
      <c r="C101" s="7"/>
      <c r="D101" s="7"/>
      <c r="E101" s="7"/>
      <c r="F101" s="33"/>
      <c r="G101" s="7"/>
      <c r="H101" s="7"/>
      <c r="I101" s="7"/>
      <c r="J101" s="7"/>
      <c r="K101" s="7"/>
      <c r="L101" s="26"/>
      <c r="M101" s="7"/>
      <c r="N101" s="7"/>
      <c r="O101" s="7"/>
      <c r="P101" s="7"/>
      <c r="Q101" s="7"/>
      <c r="R101" s="7"/>
      <c r="S101" s="7"/>
      <c r="T101" s="7"/>
      <c r="U101" s="7"/>
      <c r="V101" s="7"/>
      <c r="W101" s="7"/>
      <c r="X101" s="7"/>
      <c r="Y101" s="7"/>
      <c r="Z101" s="7"/>
      <c r="AA101" s="7"/>
      <c r="AB101" s="7"/>
      <c r="AC101" s="7"/>
    </row>
    <row r="102" spans="1:29" ht="15.75" customHeight="1">
      <c r="A102" s="24"/>
      <c r="B102" s="7"/>
      <c r="C102" s="7"/>
      <c r="D102" s="7"/>
      <c r="E102" s="7"/>
      <c r="F102" s="33"/>
      <c r="G102" s="7"/>
      <c r="H102" s="7"/>
      <c r="I102" s="7"/>
      <c r="J102" s="7"/>
      <c r="K102" s="7"/>
      <c r="L102" s="26"/>
      <c r="M102" s="7"/>
      <c r="N102" s="7"/>
      <c r="O102" s="7"/>
      <c r="P102" s="7"/>
      <c r="Q102" s="7"/>
      <c r="R102" s="7"/>
      <c r="S102" s="7"/>
      <c r="T102" s="7"/>
      <c r="U102" s="7"/>
      <c r="V102" s="7"/>
      <c r="W102" s="7"/>
      <c r="X102" s="7"/>
      <c r="Y102" s="7"/>
      <c r="Z102" s="7"/>
      <c r="AA102" s="7"/>
      <c r="AB102" s="7"/>
      <c r="AC102" s="7"/>
    </row>
    <row r="103" spans="1:29" ht="15.75" customHeight="1">
      <c r="A103" s="24"/>
      <c r="B103" s="7"/>
      <c r="C103" s="7"/>
      <c r="D103" s="7"/>
      <c r="E103" s="7"/>
      <c r="F103" s="33"/>
      <c r="G103" s="7"/>
      <c r="H103" s="7"/>
      <c r="I103" s="7"/>
      <c r="J103" s="7"/>
      <c r="K103" s="7"/>
      <c r="L103" s="26"/>
      <c r="M103" s="7"/>
      <c r="N103" s="7"/>
      <c r="O103" s="7"/>
      <c r="P103" s="7"/>
      <c r="Q103" s="7"/>
      <c r="R103" s="7"/>
      <c r="S103" s="7"/>
      <c r="T103" s="7"/>
      <c r="U103" s="7"/>
      <c r="V103" s="7"/>
      <c r="W103" s="7"/>
      <c r="X103" s="7"/>
      <c r="Y103" s="7"/>
      <c r="Z103" s="7"/>
      <c r="AA103" s="7"/>
      <c r="AB103" s="7"/>
      <c r="AC103" s="7"/>
    </row>
    <row r="104" spans="1:29" ht="15.75" customHeight="1">
      <c r="A104" s="24"/>
      <c r="B104" s="7"/>
      <c r="C104" s="7"/>
      <c r="D104" s="7"/>
      <c r="E104" s="7"/>
      <c r="F104" s="33"/>
      <c r="G104" s="7"/>
      <c r="H104" s="7"/>
      <c r="I104" s="7"/>
      <c r="J104" s="7"/>
      <c r="K104" s="7"/>
      <c r="L104" s="26"/>
      <c r="M104" s="7"/>
      <c r="N104" s="7"/>
      <c r="O104" s="7"/>
      <c r="P104" s="7"/>
      <c r="Q104" s="7"/>
      <c r="R104" s="7"/>
      <c r="S104" s="7"/>
      <c r="T104" s="7"/>
      <c r="U104" s="7"/>
      <c r="V104" s="7"/>
      <c r="W104" s="7"/>
      <c r="X104" s="7"/>
      <c r="Y104" s="7"/>
      <c r="Z104" s="7"/>
      <c r="AA104" s="7"/>
      <c r="AB104" s="7"/>
      <c r="AC104" s="7"/>
    </row>
    <row r="105" spans="1:29" ht="15.75" customHeight="1">
      <c r="A105" s="24"/>
      <c r="B105" s="7"/>
      <c r="C105" s="7"/>
      <c r="D105" s="7"/>
      <c r="E105" s="7"/>
      <c r="F105" s="33"/>
      <c r="G105" s="7"/>
      <c r="H105" s="7"/>
      <c r="I105" s="7"/>
      <c r="J105" s="7"/>
      <c r="K105" s="7"/>
      <c r="L105" s="26"/>
      <c r="M105" s="7"/>
      <c r="N105" s="7"/>
      <c r="O105" s="7"/>
      <c r="P105" s="7"/>
      <c r="Q105" s="7"/>
      <c r="R105" s="7"/>
      <c r="S105" s="7"/>
      <c r="T105" s="7"/>
      <c r="U105" s="7"/>
      <c r="V105" s="7"/>
      <c r="W105" s="7"/>
      <c r="X105" s="7"/>
      <c r="Y105" s="7"/>
      <c r="Z105" s="7"/>
      <c r="AA105" s="7"/>
      <c r="AB105" s="7"/>
      <c r="AC105" s="7"/>
    </row>
    <row r="106" spans="1:29" ht="15.75" customHeight="1">
      <c r="A106" s="24"/>
      <c r="B106" s="7"/>
      <c r="C106" s="7"/>
      <c r="D106" s="7"/>
      <c r="E106" s="7"/>
      <c r="F106" s="33"/>
      <c r="G106" s="7"/>
      <c r="H106" s="7"/>
      <c r="I106" s="7"/>
      <c r="J106" s="7"/>
      <c r="K106" s="7"/>
      <c r="L106" s="26"/>
      <c r="M106" s="7"/>
      <c r="N106" s="7"/>
      <c r="O106" s="7"/>
      <c r="P106" s="7"/>
      <c r="Q106" s="7"/>
      <c r="R106" s="7"/>
      <c r="S106" s="7"/>
      <c r="T106" s="7"/>
      <c r="U106" s="7"/>
      <c r="V106" s="7"/>
      <c r="W106" s="7"/>
      <c r="X106" s="7"/>
      <c r="Y106" s="7"/>
      <c r="Z106" s="7"/>
      <c r="AA106" s="7"/>
      <c r="AB106" s="7"/>
      <c r="AC106" s="7"/>
    </row>
    <row r="107" spans="1:29" ht="15.75" customHeight="1">
      <c r="A107" s="24"/>
      <c r="B107" s="7"/>
      <c r="C107" s="7"/>
      <c r="D107" s="7"/>
      <c r="E107" s="7"/>
      <c r="F107" s="33"/>
      <c r="G107" s="7"/>
      <c r="H107" s="7"/>
      <c r="I107" s="7"/>
      <c r="J107" s="7"/>
      <c r="K107" s="7"/>
      <c r="L107" s="26"/>
      <c r="M107" s="7"/>
      <c r="N107" s="7"/>
      <c r="O107" s="7"/>
      <c r="P107" s="7"/>
      <c r="Q107" s="7"/>
      <c r="R107" s="7"/>
      <c r="S107" s="7"/>
      <c r="T107" s="7"/>
      <c r="U107" s="7"/>
      <c r="V107" s="7"/>
      <c r="W107" s="7"/>
      <c r="X107" s="7"/>
      <c r="Y107" s="7"/>
      <c r="Z107" s="7"/>
      <c r="AA107" s="7"/>
      <c r="AB107" s="7"/>
      <c r="AC107" s="7"/>
    </row>
    <row r="108" spans="1:29" ht="15.75" customHeight="1">
      <c r="A108" s="24"/>
      <c r="B108" s="7"/>
      <c r="C108" s="7"/>
      <c r="D108" s="7"/>
      <c r="E108" s="7"/>
      <c r="F108" s="33"/>
      <c r="G108" s="7"/>
      <c r="H108" s="7"/>
      <c r="I108" s="7"/>
      <c r="J108" s="7"/>
      <c r="K108" s="7"/>
      <c r="L108" s="26"/>
      <c r="M108" s="7"/>
      <c r="N108" s="7"/>
      <c r="O108" s="7"/>
      <c r="P108" s="7"/>
      <c r="Q108" s="7"/>
      <c r="R108" s="7"/>
      <c r="S108" s="7"/>
      <c r="T108" s="7"/>
      <c r="U108" s="7"/>
      <c r="V108" s="7"/>
      <c r="W108" s="7"/>
      <c r="X108" s="7"/>
      <c r="Y108" s="7"/>
      <c r="Z108" s="7"/>
      <c r="AA108" s="7"/>
      <c r="AB108" s="7"/>
      <c r="AC108" s="7"/>
    </row>
    <row r="109" spans="1:29" ht="15.75" customHeight="1">
      <c r="A109" s="24"/>
      <c r="B109" s="7"/>
      <c r="C109" s="7"/>
      <c r="D109" s="7"/>
      <c r="E109" s="7"/>
      <c r="F109" s="33"/>
      <c r="G109" s="7"/>
      <c r="H109" s="7"/>
      <c r="I109" s="7"/>
      <c r="J109" s="7"/>
      <c r="K109" s="7"/>
      <c r="L109" s="26"/>
      <c r="M109" s="7"/>
      <c r="N109" s="7"/>
      <c r="O109" s="7"/>
      <c r="P109" s="7"/>
      <c r="Q109" s="7"/>
      <c r="R109" s="7"/>
      <c r="S109" s="7"/>
      <c r="T109" s="7"/>
      <c r="U109" s="7"/>
      <c r="V109" s="7"/>
      <c r="W109" s="7"/>
      <c r="X109" s="7"/>
      <c r="Y109" s="7"/>
      <c r="Z109" s="7"/>
      <c r="AA109" s="7"/>
      <c r="AB109" s="7"/>
      <c r="AC109" s="7"/>
    </row>
    <row r="110" spans="1:29" ht="15.75" customHeight="1">
      <c r="A110" s="24"/>
      <c r="B110" s="7"/>
      <c r="C110" s="7"/>
      <c r="D110" s="7"/>
      <c r="E110" s="7"/>
      <c r="F110" s="33"/>
      <c r="G110" s="7"/>
      <c r="H110" s="7"/>
      <c r="I110" s="7"/>
      <c r="J110" s="7"/>
      <c r="K110" s="7"/>
      <c r="L110" s="26"/>
      <c r="M110" s="7"/>
      <c r="N110" s="7"/>
      <c r="O110" s="7"/>
      <c r="P110" s="7"/>
      <c r="Q110" s="7"/>
      <c r="R110" s="7"/>
      <c r="S110" s="7"/>
      <c r="T110" s="7"/>
      <c r="U110" s="7"/>
      <c r="V110" s="7"/>
      <c r="W110" s="7"/>
      <c r="X110" s="7"/>
      <c r="Y110" s="7"/>
      <c r="Z110" s="7"/>
      <c r="AA110" s="7"/>
      <c r="AB110" s="7"/>
      <c r="AC110" s="7"/>
    </row>
    <row r="111" spans="1:29" ht="15.75" customHeight="1">
      <c r="A111" s="24"/>
      <c r="B111" s="7"/>
      <c r="C111" s="7"/>
      <c r="D111" s="7"/>
      <c r="E111" s="7"/>
      <c r="F111" s="33"/>
      <c r="G111" s="7"/>
      <c r="H111" s="7"/>
      <c r="I111" s="7"/>
      <c r="J111" s="7"/>
      <c r="K111" s="7"/>
      <c r="L111" s="26"/>
      <c r="M111" s="7"/>
      <c r="N111" s="7"/>
      <c r="O111" s="7"/>
      <c r="P111" s="7"/>
      <c r="Q111" s="7"/>
      <c r="R111" s="7"/>
      <c r="S111" s="7"/>
      <c r="T111" s="7"/>
      <c r="U111" s="7"/>
      <c r="V111" s="7"/>
      <c r="W111" s="7"/>
      <c r="X111" s="7"/>
      <c r="Y111" s="7"/>
      <c r="Z111" s="7"/>
      <c r="AA111" s="7"/>
      <c r="AB111" s="7"/>
      <c r="AC111" s="7"/>
    </row>
    <row r="112" spans="1:29" ht="15.75" customHeight="1">
      <c r="A112" s="24"/>
      <c r="B112" s="7"/>
      <c r="C112" s="7"/>
      <c r="D112" s="7"/>
      <c r="E112" s="7"/>
      <c r="F112" s="33"/>
      <c r="G112" s="7"/>
      <c r="H112" s="7"/>
      <c r="I112" s="7"/>
      <c r="J112" s="7"/>
      <c r="K112" s="7"/>
      <c r="L112" s="26"/>
      <c r="M112" s="7"/>
      <c r="N112" s="7"/>
      <c r="O112" s="7"/>
      <c r="P112" s="7"/>
      <c r="Q112" s="7"/>
      <c r="R112" s="7"/>
      <c r="S112" s="7"/>
      <c r="T112" s="7"/>
      <c r="U112" s="7"/>
      <c r="V112" s="7"/>
      <c r="W112" s="7"/>
      <c r="X112" s="7"/>
      <c r="Y112" s="7"/>
      <c r="Z112" s="7"/>
      <c r="AA112" s="7"/>
      <c r="AB112" s="7"/>
      <c r="AC112" s="7"/>
    </row>
    <row r="113" spans="1:29" ht="15.75" customHeight="1">
      <c r="A113" s="24"/>
      <c r="B113" s="7"/>
      <c r="C113" s="7"/>
      <c r="D113" s="7"/>
      <c r="E113" s="7"/>
      <c r="F113" s="33"/>
      <c r="G113" s="7"/>
      <c r="H113" s="7"/>
      <c r="I113" s="7"/>
      <c r="J113" s="7"/>
      <c r="K113" s="7"/>
      <c r="L113" s="26"/>
      <c r="M113" s="7"/>
      <c r="N113" s="7"/>
      <c r="O113" s="7"/>
      <c r="P113" s="7"/>
      <c r="Q113" s="7"/>
      <c r="R113" s="7"/>
      <c r="S113" s="7"/>
      <c r="T113" s="7"/>
      <c r="U113" s="7"/>
      <c r="V113" s="7"/>
      <c r="W113" s="7"/>
      <c r="X113" s="7"/>
      <c r="Y113" s="7"/>
      <c r="Z113" s="7"/>
      <c r="AA113" s="7"/>
      <c r="AB113" s="7"/>
      <c r="AC113" s="7"/>
    </row>
    <row r="114" spans="1:29" ht="15.75" customHeight="1">
      <c r="A114" s="24"/>
      <c r="B114" s="7"/>
      <c r="C114" s="7"/>
      <c r="D114" s="7"/>
      <c r="E114" s="7"/>
      <c r="F114" s="33"/>
      <c r="G114" s="7"/>
      <c r="H114" s="7"/>
      <c r="I114" s="7"/>
      <c r="J114" s="7"/>
      <c r="K114" s="7"/>
      <c r="L114" s="26"/>
      <c r="M114" s="7"/>
      <c r="N114" s="7"/>
      <c r="O114" s="7"/>
      <c r="P114" s="7"/>
      <c r="Q114" s="7"/>
      <c r="R114" s="7"/>
      <c r="S114" s="7"/>
      <c r="T114" s="7"/>
      <c r="U114" s="7"/>
      <c r="V114" s="7"/>
      <c r="W114" s="7"/>
      <c r="X114" s="7"/>
      <c r="Y114" s="7"/>
      <c r="Z114" s="7"/>
      <c r="AA114" s="7"/>
      <c r="AB114" s="7"/>
      <c r="AC114" s="7"/>
    </row>
    <row r="115" spans="1:29" ht="15.75" customHeight="1">
      <c r="A115" s="24"/>
      <c r="B115" s="7"/>
      <c r="C115" s="7"/>
      <c r="D115" s="7"/>
      <c r="E115" s="7"/>
      <c r="F115" s="33"/>
      <c r="G115" s="7"/>
      <c r="H115" s="7"/>
      <c r="I115" s="7"/>
      <c r="J115" s="7"/>
      <c r="K115" s="7"/>
      <c r="L115" s="26"/>
      <c r="M115" s="7"/>
      <c r="N115" s="7"/>
      <c r="O115" s="7"/>
      <c r="P115" s="7"/>
      <c r="Q115" s="7"/>
      <c r="R115" s="7"/>
      <c r="S115" s="7"/>
      <c r="T115" s="7"/>
      <c r="U115" s="7"/>
      <c r="V115" s="7"/>
      <c r="W115" s="7"/>
      <c r="X115" s="7"/>
      <c r="Y115" s="7"/>
      <c r="Z115" s="7"/>
      <c r="AA115" s="7"/>
      <c r="AB115" s="7"/>
      <c r="AC115" s="7"/>
    </row>
    <row r="116" spans="1:29" ht="15.75" customHeight="1">
      <c r="A116" s="24"/>
      <c r="B116" s="7"/>
      <c r="C116" s="7"/>
      <c r="D116" s="7"/>
      <c r="E116" s="7"/>
      <c r="F116" s="33"/>
      <c r="G116" s="7"/>
      <c r="H116" s="7"/>
      <c r="I116" s="7"/>
      <c r="J116" s="7"/>
      <c r="K116" s="7"/>
      <c r="L116" s="26"/>
      <c r="M116" s="7"/>
      <c r="N116" s="7"/>
      <c r="O116" s="7"/>
      <c r="P116" s="7"/>
      <c r="Q116" s="7"/>
      <c r="R116" s="7"/>
      <c r="S116" s="7"/>
      <c r="T116" s="7"/>
      <c r="U116" s="7"/>
      <c r="V116" s="7"/>
      <c r="W116" s="7"/>
      <c r="X116" s="7"/>
      <c r="Y116" s="7"/>
      <c r="Z116" s="7"/>
      <c r="AA116" s="7"/>
      <c r="AB116" s="7"/>
      <c r="AC116" s="7"/>
    </row>
    <row r="117" spans="1:29" ht="15.75" customHeight="1">
      <c r="A117" s="24"/>
      <c r="B117" s="7"/>
      <c r="C117" s="7"/>
      <c r="D117" s="7"/>
      <c r="E117" s="7"/>
      <c r="F117" s="33"/>
      <c r="G117" s="7"/>
      <c r="H117" s="7"/>
      <c r="I117" s="7"/>
      <c r="J117" s="7"/>
      <c r="K117" s="7"/>
      <c r="L117" s="26"/>
      <c r="M117" s="7"/>
      <c r="N117" s="7"/>
      <c r="O117" s="7"/>
      <c r="P117" s="7"/>
      <c r="Q117" s="7"/>
      <c r="R117" s="7"/>
      <c r="S117" s="7"/>
      <c r="T117" s="7"/>
      <c r="U117" s="7"/>
      <c r="V117" s="7"/>
      <c r="W117" s="7"/>
      <c r="X117" s="7"/>
      <c r="Y117" s="7"/>
      <c r="Z117" s="7"/>
      <c r="AA117" s="7"/>
      <c r="AB117" s="7"/>
      <c r="AC117" s="7"/>
    </row>
    <row r="118" spans="1:29" ht="15.75" customHeight="1">
      <c r="A118" s="24"/>
      <c r="B118" s="7"/>
      <c r="C118" s="7"/>
      <c r="D118" s="7"/>
      <c r="E118" s="7"/>
      <c r="F118" s="33"/>
      <c r="G118" s="7"/>
      <c r="H118" s="7"/>
      <c r="I118" s="7"/>
      <c r="J118" s="7"/>
      <c r="K118" s="7"/>
      <c r="L118" s="26"/>
      <c r="M118" s="7"/>
      <c r="N118" s="7"/>
      <c r="O118" s="7"/>
      <c r="P118" s="7"/>
      <c r="Q118" s="7"/>
      <c r="R118" s="7"/>
      <c r="S118" s="7"/>
      <c r="T118" s="7"/>
      <c r="U118" s="7"/>
      <c r="V118" s="7"/>
      <c r="W118" s="7"/>
      <c r="X118" s="7"/>
      <c r="Y118" s="7"/>
      <c r="Z118" s="7"/>
      <c r="AA118" s="7"/>
      <c r="AB118" s="7"/>
      <c r="AC118" s="7"/>
    </row>
    <row r="119" spans="1:29" ht="15.75" customHeight="1">
      <c r="A119" s="24"/>
      <c r="B119" s="7"/>
      <c r="C119" s="7"/>
      <c r="D119" s="7"/>
      <c r="E119" s="7"/>
      <c r="F119" s="33"/>
      <c r="G119" s="7"/>
      <c r="H119" s="7"/>
      <c r="I119" s="7"/>
      <c r="J119" s="7"/>
      <c r="K119" s="7"/>
      <c r="L119" s="26"/>
      <c r="M119" s="7"/>
      <c r="N119" s="7"/>
      <c r="O119" s="7"/>
      <c r="P119" s="7"/>
      <c r="Q119" s="7"/>
      <c r="R119" s="7"/>
      <c r="S119" s="7"/>
      <c r="T119" s="7"/>
      <c r="U119" s="7"/>
      <c r="V119" s="7"/>
      <c r="W119" s="7"/>
      <c r="X119" s="7"/>
      <c r="Y119" s="7"/>
      <c r="Z119" s="7"/>
      <c r="AA119" s="7"/>
      <c r="AB119" s="7"/>
      <c r="AC119" s="7"/>
    </row>
    <row r="120" spans="1:29" ht="15.75" customHeight="1">
      <c r="A120" s="24"/>
      <c r="B120" s="7"/>
      <c r="C120" s="7"/>
      <c r="D120" s="7"/>
      <c r="E120" s="7"/>
      <c r="F120" s="33"/>
      <c r="G120" s="7"/>
      <c r="H120" s="7"/>
      <c r="I120" s="7"/>
      <c r="J120" s="7"/>
      <c r="K120" s="7"/>
      <c r="L120" s="26"/>
      <c r="M120" s="7"/>
      <c r="N120" s="7"/>
      <c r="O120" s="7"/>
      <c r="P120" s="7"/>
      <c r="Q120" s="7"/>
      <c r="R120" s="7"/>
      <c r="S120" s="7"/>
      <c r="T120" s="7"/>
      <c r="U120" s="7"/>
      <c r="V120" s="7"/>
      <c r="W120" s="7"/>
      <c r="X120" s="7"/>
      <c r="Y120" s="7"/>
      <c r="Z120" s="7"/>
      <c r="AA120" s="7"/>
      <c r="AB120" s="7"/>
      <c r="AC120" s="7"/>
    </row>
    <row r="121" spans="1:29" ht="15.75" customHeight="1">
      <c r="A121" s="24"/>
      <c r="B121" s="7"/>
      <c r="C121" s="7"/>
      <c r="D121" s="7"/>
      <c r="E121" s="7"/>
      <c r="F121" s="33"/>
      <c r="G121" s="7"/>
      <c r="H121" s="7"/>
      <c r="I121" s="7"/>
      <c r="J121" s="7"/>
      <c r="K121" s="7"/>
      <c r="L121" s="26"/>
      <c r="M121" s="7"/>
      <c r="N121" s="7"/>
      <c r="O121" s="7"/>
      <c r="P121" s="7"/>
      <c r="Q121" s="7"/>
      <c r="R121" s="7"/>
      <c r="S121" s="7"/>
      <c r="T121" s="7"/>
      <c r="U121" s="7"/>
      <c r="V121" s="7"/>
      <c r="W121" s="7"/>
      <c r="X121" s="7"/>
      <c r="Y121" s="7"/>
      <c r="Z121" s="7"/>
      <c r="AA121" s="7"/>
      <c r="AB121" s="7"/>
      <c r="AC121" s="7"/>
    </row>
    <row r="122" spans="1:29" ht="15.75" customHeight="1">
      <c r="A122" s="24"/>
      <c r="B122" s="7"/>
      <c r="C122" s="7"/>
      <c r="D122" s="7"/>
      <c r="E122" s="7"/>
      <c r="F122" s="33"/>
      <c r="G122" s="7"/>
      <c r="H122" s="7"/>
      <c r="I122" s="7"/>
      <c r="J122" s="7"/>
      <c r="K122" s="7"/>
      <c r="L122" s="26"/>
      <c r="M122" s="7"/>
      <c r="N122" s="7"/>
      <c r="O122" s="7"/>
      <c r="P122" s="7"/>
      <c r="Q122" s="7"/>
      <c r="R122" s="7"/>
      <c r="S122" s="7"/>
      <c r="T122" s="7"/>
      <c r="U122" s="7"/>
      <c r="V122" s="7"/>
      <c r="W122" s="7"/>
      <c r="X122" s="7"/>
      <c r="Y122" s="7"/>
      <c r="Z122" s="7"/>
      <c r="AA122" s="7"/>
      <c r="AB122" s="7"/>
      <c r="AC122" s="7"/>
    </row>
    <row r="123" spans="1:29" ht="15.75" customHeight="1">
      <c r="A123" s="24"/>
      <c r="B123" s="7"/>
      <c r="C123" s="7"/>
      <c r="D123" s="7"/>
      <c r="E123" s="7"/>
      <c r="F123" s="33"/>
      <c r="G123" s="7"/>
      <c r="H123" s="7"/>
      <c r="I123" s="7"/>
      <c r="J123" s="7"/>
      <c r="K123" s="7"/>
      <c r="L123" s="26"/>
      <c r="M123" s="7"/>
      <c r="N123" s="7"/>
      <c r="O123" s="7"/>
      <c r="P123" s="7"/>
      <c r="Q123" s="7"/>
      <c r="R123" s="7"/>
      <c r="S123" s="7"/>
      <c r="T123" s="7"/>
      <c r="U123" s="7"/>
      <c r="V123" s="7"/>
      <c r="W123" s="7"/>
      <c r="X123" s="7"/>
      <c r="Y123" s="7"/>
      <c r="Z123" s="7"/>
      <c r="AA123" s="7"/>
      <c r="AB123" s="7"/>
      <c r="AC123" s="7"/>
    </row>
    <row r="124" spans="1:29" ht="15.75" customHeight="1">
      <c r="A124" s="24"/>
      <c r="B124" s="7"/>
      <c r="C124" s="7"/>
      <c r="D124" s="7"/>
      <c r="E124" s="7"/>
      <c r="F124" s="33"/>
      <c r="G124" s="7"/>
      <c r="H124" s="7"/>
      <c r="I124" s="7"/>
      <c r="J124" s="7"/>
      <c r="K124" s="7"/>
      <c r="L124" s="26"/>
      <c r="M124" s="7"/>
      <c r="N124" s="7"/>
      <c r="O124" s="7"/>
      <c r="P124" s="7"/>
      <c r="Q124" s="7"/>
      <c r="R124" s="7"/>
      <c r="S124" s="7"/>
      <c r="T124" s="7"/>
      <c r="U124" s="7"/>
      <c r="V124" s="7"/>
      <c r="W124" s="7"/>
      <c r="X124" s="7"/>
      <c r="Y124" s="7"/>
      <c r="Z124" s="7"/>
      <c r="AA124" s="7"/>
      <c r="AB124" s="7"/>
      <c r="AC124" s="7"/>
    </row>
    <row r="125" spans="1:29" ht="15.75" customHeight="1">
      <c r="A125" s="24"/>
      <c r="B125" s="7"/>
      <c r="C125" s="7"/>
      <c r="D125" s="7"/>
      <c r="E125" s="7"/>
      <c r="F125" s="33"/>
      <c r="G125" s="7"/>
      <c r="H125" s="7"/>
      <c r="I125" s="7"/>
      <c r="J125" s="7"/>
      <c r="K125" s="7"/>
      <c r="L125" s="26"/>
      <c r="M125" s="7"/>
      <c r="N125" s="7"/>
      <c r="O125" s="7"/>
      <c r="P125" s="7"/>
      <c r="Q125" s="7"/>
      <c r="R125" s="7"/>
      <c r="S125" s="7"/>
      <c r="T125" s="7"/>
      <c r="U125" s="7"/>
      <c r="V125" s="7"/>
      <c r="W125" s="7"/>
      <c r="X125" s="7"/>
      <c r="Y125" s="7"/>
      <c r="Z125" s="7"/>
      <c r="AA125" s="7"/>
      <c r="AB125" s="7"/>
      <c r="AC125" s="7"/>
    </row>
    <row r="126" spans="1:29" ht="15.75" customHeight="1">
      <c r="A126" s="24"/>
      <c r="B126" s="7"/>
      <c r="C126" s="7"/>
      <c r="D126" s="7"/>
      <c r="E126" s="7"/>
      <c r="F126" s="33"/>
      <c r="G126" s="7"/>
      <c r="H126" s="7"/>
      <c r="I126" s="7"/>
      <c r="J126" s="7"/>
      <c r="K126" s="7"/>
      <c r="L126" s="26"/>
      <c r="M126" s="7"/>
      <c r="N126" s="7"/>
      <c r="O126" s="7"/>
      <c r="P126" s="7"/>
      <c r="Q126" s="7"/>
      <c r="R126" s="7"/>
      <c r="S126" s="7"/>
      <c r="T126" s="7"/>
      <c r="U126" s="7"/>
      <c r="V126" s="7"/>
      <c r="W126" s="7"/>
      <c r="X126" s="7"/>
      <c r="Y126" s="7"/>
      <c r="Z126" s="7"/>
      <c r="AA126" s="7"/>
      <c r="AB126" s="7"/>
      <c r="AC126" s="7"/>
    </row>
    <row r="127" spans="1:29" ht="15.75" customHeight="1">
      <c r="A127" s="24"/>
      <c r="B127" s="7"/>
      <c r="C127" s="7"/>
      <c r="D127" s="7"/>
      <c r="E127" s="7"/>
      <c r="F127" s="33"/>
      <c r="G127" s="7"/>
      <c r="H127" s="7"/>
      <c r="I127" s="7"/>
      <c r="J127" s="7"/>
      <c r="K127" s="7"/>
      <c r="L127" s="26"/>
      <c r="M127" s="7"/>
      <c r="N127" s="7"/>
      <c r="O127" s="7"/>
      <c r="P127" s="7"/>
      <c r="Q127" s="7"/>
      <c r="R127" s="7"/>
      <c r="S127" s="7"/>
      <c r="T127" s="7"/>
      <c r="U127" s="7"/>
      <c r="V127" s="7"/>
      <c r="W127" s="7"/>
      <c r="X127" s="7"/>
      <c r="Y127" s="7"/>
      <c r="Z127" s="7"/>
      <c r="AA127" s="7"/>
      <c r="AB127" s="7"/>
      <c r="AC127" s="7"/>
    </row>
    <row r="128" spans="1:29" ht="15.75" customHeight="1">
      <c r="A128" s="24"/>
      <c r="B128" s="7"/>
      <c r="C128" s="7"/>
      <c r="D128" s="7"/>
      <c r="E128" s="7"/>
      <c r="F128" s="33"/>
      <c r="G128" s="7"/>
      <c r="H128" s="7"/>
      <c r="I128" s="7"/>
      <c r="J128" s="7"/>
      <c r="K128" s="7"/>
      <c r="L128" s="26"/>
      <c r="M128" s="7"/>
      <c r="N128" s="7"/>
      <c r="O128" s="7"/>
      <c r="P128" s="7"/>
      <c r="Q128" s="7"/>
      <c r="R128" s="7"/>
      <c r="S128" s="7"/>
      <c r="T128" s="7"/>
      <c r="U128" s="7"/>
      <c r="V128" s="7"/>
      <c r="W128" s="7"/>
      <c r="X128" s="7"/>
      <c r="Y128" s="7"/>
      <c r="Z128" s="7"/>
      <c r="AA128" s="7"/>
      <c r="AB128" s="7"/>
      <c r="AC128" s="7"/>
    </row>
    <row r="129" spans="1:29" ht="15.75" customHeight="1">
      <c r="A129" s="24"/>
      <c r="B129" s="7"/>
      <c r="C129" s="7"/>
      <c r="D129" s="7"/>
      <c r="E129" s="7"/>
      <c r="F129" s="33"/>
      <c r="G129" s="7"/>
      <c r="H129" s="7"/>
      <c r="I129" s="7"/>
      <c r="J129" s="7"/>
      <c r="K129" s="7"/>
      <c r="L129" s="26"/>
      <c r="M129" s="7"/>
      <c r="N129" s="7"/>
      <c r="O129" s="7"/>
      <c r="P129" s="7"/>
      <c r="Q129" s="7"/>
      <c r="R129" s="7"/>
      <c r="S129" s="7"/>
      <c r="T129" s="7"/>
      <c r="U129" s="7"/>
      <c r="V129" s="7"/>
      <c r="W129" s="7"/>
      <c r="X129" s="7"/>
      <c r="Y129" s="7"/>
      <c r="Z129" s="7"/>
      <c r="AA129" s="7"/>
      <c r="AB129" s="7"/>
      <c r="AC129" s="7"/>
    </row>
    <row r="130" spans="1:29" ht="15.75" customHeight="1">
      <c r="A130" s="24"/>
      <c r="B130" s="7"/>
      <c r="C130" s="7"/>
      <c r="D130" s="7"/>
      <c r="E130" s="7"/>
      <c r="F130" s="33"/>
      <c r="G130" s="7"/>
      <c r="H130" s="7"/>
      <c r="I130" s="7"/>
      <c r="J130" s="7"/>
      <c r="K130" s="7"/>
      <c r="L130" s="26"/>
      <c r="M130" s="7"/>
      <c r="N130" s="7"/>
      <c r="O130" s="7"/>
      <c r="P130" s="7"/>
      <c r="Q130" s="7"/>
      <c r="R130" s="7"/>
      <c r="S130" s="7"/>
      <c r="T130" s="7"/>
      <c r="U130" s="7"/>
      <c r="V130" s="7"/>
      <c r="W130" s="7"/>
      <c r="X130" s="7"/>
      <c r="Y130" s="7"/>
      <c r="Z130" s="7"/>
      <c r="AA130" s="7"/>
      <c r="AB130" s="7"/>
      <c r="AC130" s="7"/>
    </row>
    <row r="131" spans="1:29" ht="15.75" customHeight="1">
      <c r="A131" s="24"/>
      <c r="B131" s="7"/>
      <c r="C131" s="7"/>
      <c r="D131" s="7"/>
      <c r="E131" s="7"/>
      <c r="F131" s="33"/>
      <c r="G131" s="7"/>
      <c r="H131" s="7"/>
      <c r="I131" s="7"/>
      <c r="J131" s="7"/>
      <c r="K131" s="7"/>
      <c r="L131" s="26"/>
      <c r="M131" s="7"/>
      <c r="N131" s="7"/>
      <c r="O131" s="7"/>
      <c r="P131" s="7"/>
      <c r="Q131" s="7"/>
      <c r="R131" s="7"/>
      <c r="S131" s="7"/>
      <c r="T131" s="7"/>
      <c r="U131" s="7"/>
      <c r="V131" s="7"/>
      <c r="W131" s="7"/>
      <c r="X131" s="7"/>
      <c r="Y131" s="7"/>
      <c r="Z131" s="7"/>
      <c r="AA131" s="7"/>
      <c r="AB131" s="7"/>
      <c r="AC131" s="7"/>
    </row>
    <row r="132" spans="1:29" ht="15.75" customHeight="1">
      <c r="A132" s="24"/>
      <c r="B132" s="7"/>
      <c r="C132" s="7"/>
      <c r="D132" s="7"/>
      <c r="E132" s="7"/>
      <c r="F132" s="33"/>
      <c r="G132" s="7"/>
      <c r="H132" s="7"/>
      <c r="I132" s="7"/>
      <c r="J132" s="7"/>
      <c r="K132" s="7"/>
      <c r="L132" s="26"/>
      <c r="M132" s="7"/>
      <c r="N132" s="7"/>
      <c r="O132" s="7"/>
      <c r="P132" s="7"/>
      <c r="Q132" s="7"/>
      <c r="R132" s="7"/>
      <c r="S132" s="7"/>
      <c r="T132" s="7"/>
      <c r="U132" s="7"/>
      <c r="V132" s="7"/>
      <c r="W132" s="7"/>
      <c r="X132" s="7"/>
      <c r="Y132" s="7"/>
      <c r="Z132" s="7"/>
      <c r="AA132" s="7"/>
      <c r="AB132" s="7"/>
      <c r="AC132" s="7"/>
    </row>
    <row r="133" spans="1:29" ht="15.75" customHeight="1">
      <c r="A133" s="24"/>
      <c r="B133" s="7"/>
      <c r="C133" s="7"/>
      <c r="D133" s="7"/>
      <c r="E133" s="7"/>
      <c r="F133" s="33"/>
      <c r="G133" s="7"/>
      <c r="H133" s="7"/>
      <c r="I133" s="7"/>
      <c r="J133" s="7"/>
      <c r="K133" s="7"/>
      <c r="L133" s="26"/>
      <c r="M133" s="7"/>
      <c r="N133" s="7"/>
      <c r="O133" s="7"/>
      <c r="P133" s="7"/>
      <c r="Q133" s="7"/>
      <c r="R133" s="7"/>
      <c r="S133" s="7"/>
      <c r="T133" s="7"/>
      <c r="U133" s="7"/>
      <c r="V133" s="7"/>
      <c r="W133" s="7"/>
      <c r="X133" s="7"/>
      <c r="Y133" s="7"/>
      <c r="Z133" s="7"/>
      <c r="AA133" s="7"/>
      <c r="AB133" s="7"/>
      <c r="AC133" s="7"/>
    </row>
    <row r="134" spans="1:29" ht="15.75" customHeight="1">
      <c r="A134" s="24"/>
      <c r="B134" s="7"/>
      <c r="C134" s="7"/>
      <c r="D134" s="7"/>
      <c r="E134" s="7"/>
      <c r="F134" s="33"/>
      <c r="G134" s="7"/>
      <c r="H134" s="7"/>
      <c r="I134" s="7"/>
      <c r="J134" s="7"/>
      <c r="K134" s="7"/>
      <c r="L134" s="26"/>
      <c r="M134" s="7"/>
      <c r="N134" s="7"/>
      <c r="O134" s="7"/>
      <c r="P134" s="7"/>
      <c r="Q134" s="7"/>
      <c r="R134" s="7"/>
      <c r="S134" s="7"/>
      <c r="T134" s="7"/>
      <c r="U134" s="7"/>
      <c r="V134" s="7"/>
      <c r="W134" s="7"/>
      <c r="X134" s="7"/>
      <c r="Y134" s="7"/>
      <c r="Z134" s="7"/>
      <c r="AA134" s="7"/>
      <c r="AB134" s="7"/>
      <c r="AC134" s="7"/>
    </row>
    <row r="135" spans="1:29" ht="15.75" customHeight="1">
      <c r="A135" s="24"/>
      <c r="B135" s="7"/>
      <c r="C135" s="7"/>
      <c r="D135" s="7"/>
      <c r="E135" s="7"/>
      <c r="F135" s="33"/>
      <c r="G135" s="7"/>
      <c r="H135" s="7"/>
      <c r="I135" s="7"/>
      <c r="J135" s="7"/>
      <c r="K135" s="7"/>
      <c r="L135" s="26"/>
      <c r="M135" s="7"/>
      <c r="N135" s="7"/>
      <c r="O135" s="7"/>
      <c r="P135" s="7"/>
      <c r="Q135" s="7"/>
      <c r="R135" s="7"/>
      <c r="S135" s="7"/>
      <c r="T135" s="7"/>
      <c r="U135" s="7"/>
      <c r="V135" s="7"/>
      <c r="W135" s="7"/>
      <c r="X135" s="7"/>
      <c r="Y135" s="7"/>
      <c r="Z135" s="7"/>
      <c r="AA135" s="7"/>
      <c r="AB135" s="7"/>
      <c r="AC135" s="7"/>
    </row>
    <row r="136" spans="1:29" ht="15.75" customHeight="1">
      <c r="A136" s="24"/>
      <c r="B136" s="7"/>
      <c r="C136" s="7"/>
      <c r="D136" s="7"/>
      <c r="E136" s="7"/>
      <c r="F136" s="33"/>
      <c r="G136" s="7"/>
      <c r="H136" s="7"/>
      <c r="I136" s="7"/>
      <c r="J136" s="7"/>
      <c r="K136" s="7"/>
      <c r="L136" s="26"/>
      <c r="M136" s="7"/>
      <c r="N136" s="7"/>
      <c r="O136" s="7"/>
      <c r="P136" s="7"/>
      <c r="Q136" s="7"/>
      <c r="R136" s="7"/>
      <c r="S136" s="7"/>
      <c r="T136" s="7"/>
      <c r="U136" s="7"/>
      <c r="V136" s="7"/>
      <c r="W136" s="7"/>
      <c r="X136" s="7"/>
      <c r="Y136" s="7"/>
      <c r="Z136" s="7"/>
      <c r="AA136" s="7"/>
      <c r="AB136" s="7"/>
      <c r="AC136" s="7"/>
    </row>
    <row r="137" spans="1:29" ht="15.75" customHeight="1">
      <c r="A137" s="24"/>
      <c r="B137" s="7"/>
      <c r="C137" s="7"/>
      <c r="D137" s="7"/>
      <c r="E137" s="7"/>
      <c r="F137" s="33"/>
      <c r="G137" s="7"/>
      <c r="H137" s="7"/>
      <c r="I137" s="7"/>
      <c r="J137" s="7"/>
      <c r="K137" s="7"/>
      <c r="L137" s="26"/>
      <c r="M137" s="7"/>
      <c r="N137" s="7"/>
      <c r="O137" s="7"/>
      <c r="P137" s="7"/>
      <c r="Q137" s="7"/>
      <c r="R137" s="7"/>
      <c r="S137" s="7"/>
      <c r="T137" s="7"/>
      <c r="U137" s="7"/>
      <c r="V137" s="7"/>
      <c r="W137" s="7"/>
      <c r="X137" s="7"/>
      <c r="Y137" s="7"/>
      <c r="Z137" s="7"/>
      <c r="AA137" s="7"/>
      <c r="AB137" s="7"/>
      <c r="AC137" s="7"/>
    </row>
    <row r="138" spans="1:29" ht="15.75" customHeight="1">
      <c r="A138" s="24"/>
      <c r="B138" s="7"/>
      <c r="C138" s="7"/>
      <c r="D138" s="7"/>
      <c r="E138" s="7"/>
      <c r="F138" s="33"/>
      <c r="G138" s="7"/>
      <c r="H138" s="7"/>
      <c r="I138" s="7"/>
      <c r="J138" s="7"/>
      <c r="K138" s="7"/>
      <c r="L138" s="26"/>
      <c r="M138" s="7"/>
      <c r="N138" s="7"/>
      <c r="O138" s="7"/>
      <c r="P138" s="7"/>
      <c r="Q138" s="7"/>
      <c r="R138" s="7"/>
      <c r="S138" s="7"/>
      <c r="T138" s="7"/>
      <c r="U138" s="7"/>
      <c r="V138" s="7"/>
      <c r="W138" s="7"/>
      <c r="X138" s="7"/>
      <c r="Y138" s="7"/>
      <c r="Z138" s="7"/>
      <c r="AA138" s="7"/>
      <c r="AB138" s="7"/>
      <c r="AC138" s="7"/>
    </row>
    <row r="139" spans="1:29" ht="15.75" customHeight="1">
      <c r="A139" s="24"/>
      <c r="B139" s="7"/>
      <c r="C139" s="7"/>
      <c r="D139" s="7"/>
      <c r="E139" s="7"/>
      <c r="F139" s="33"/>
      <c r="G139" s="7"/>
      <c r="H139" s="7"/>
      <c r="I139" s="7"/>
      <c r="J139" s="7"/>
      <c r="K139" s="7"/>
      <c r="L139" s="26"/>
      <c r="M139" s="7"/>
      <c r="N139" s="7"/>
      <c r="O139" s="7"/>
      <c r="P139" s="7"/>
      <c r="Q139" s="7"/>
      <c r="R139" s="7"/>
      <c r="S139" s="7"/>
      <c r="T139" s="7"/>
      <c r="U139" s="7"/>
      <c r="V139" s="7"/>
      <c r="W139" s="7"/>
      <c r="X139" s="7"/>
      <c r="Y139" s="7"/>
      <c r="Z139" s="7"/>
      <c r="AA139" s="7"/>
      <c r="AB139" s="7"/>
      <c r="AC139" s="7"/>
    </row>
    <row r="140" spans="1:29" ht="15.75" customHeight="1">
      <c r="A140" s="24"/>
      <c r="B140" s="7"/>
      <c r="C140" s="7"/>
      <c r="D140" s="7"/>
      <c r="E140" s="7"/>
      <c r="F140" s="33"/>
      <c r="G140" s="7"/>
      <c r="H140" s="7"/>
      <c r="I140" s="7"/>
      <c r="J140" s="7"/>
      <c r="K140" s="7"/>
      <c r="L140" s="26"/>
      <c r="M140" s="7"/>
      <c r="N140" s="7"/>
      <c r="O140" s="7"/>
      <c r="P140" s="7"/>
      <c r="Q140" s="7"/>
      <c r="R140" s="7"/>
      <c r="S140" s="7"/>
      <c r="T140" s="7"/>
      <c r="U140" s="7"/>
      <c r="V140" s="7"/>
      <c r="W140" s="7"/>
      <c r="X140" s="7"/>
      <c r="Y140" s="7"/>
      <c r="Z140" s="7"/>
      <c r="AA140" s="7"/>
      <c r="AB140" s="7"/>
      <c r="AC140" s="7"/>
    </row>
    <row r="141" spans="1:29" ht="15.75" customHeight="1">
      <c r="A141" s="24"/>
      <c r="B141" s="7"/>
      <c r="C141" s="7"/>
      <c r="D141" s="7"/>
      <c r="E141" s="7"/>
      <c r="F141" s="33"/>
      <c r="G141" s="7"/>
      <c r="H141" s="7"/>
      <c r="I141" s="7"/>
      <c r="J141" s="7"/>
      <c r="K141" s="7"/>
      <c r="L141" s="26"/>
      <c r="M141" s="7"/>
      <c r="N141" s="7"/>
      <c r="O141" s="7"/>
      <c r="P141" s="7"/>
      <c r="Q141" s="7"/>
      <c r="R141" s="7"/>
      <c r="S141" s="7"/>
      <c r="T141" s="7"/>
      <c r="U141" s="7"/>
      <c r="V141" s="7"/>
      <c r="W141" s="7"/>
      <c r="X141" s="7"/>
      <c r="Y141" s="7"/>
      <c r="Z141" s="7"/>
      <c r="AA141" s="7"/>
      <c r="AB141" s="7"/>
      <c r="AC141" s="7"/>
    </row>
    <row r="142" spans="1:29" ht="15.75" customHeight="1">
      <c r="A142" s="24"/>
      <c r="B142" s="7"/>
      <c r="C142" s="7"/>
      <c r="D142" s="7"/>
      <c r="E142" s="7"/>
      <c r="F142" s="33"/>
      <c r="G142" s="7"/>
      <c r="H142" s="7"/>
      <c r="I142" s="7"/>
      <c r="J142" s="7"/>
      <c r="K142" s="7"/>
      <c r="L142" s="26"/>
      <c r="M142" s="7"/>
      <c r="N142" s="7"/>
      <c r="O142" s="7"/>
      <c r="P142" s="7"/>
      <c r="Q142" s="7"/>
      <c r="R142" s="7"/>
      <c r="S142" s="7"/>
      <c r="T142" s="7"/>
      <c r="U142" s="7"/>
      <c r="V142" s="7"/>
      <c r="W142" s="7"/>
      <c r="X142" s="7"/>
      <c r="Y142" s="7"/>
      <c r="Z142" s="7"/>
      <c r="AA142" s="7"/>
      <c r="AB142" s="7"/>
      <c r="AC142" s="7"/>
    </row>
    <row r="143" spans="1:29" ht="15.75" customHeight="1">
      <c r="A143" s="24"/>
      <c r="B143" s="7"/>
      <c r="C143" s="7"/>
      <c r="D143" s="7"/>
      <c r="E143" s="7"/>
      <c r="F143" s="33"/>
      <c r="G143" s="7"/>
      <c r="H143" s="7"/>
      <c r="I143" s="7"/>
      <c r="J143" s="7"/>
      <c r="K143" s="7"/>
      <c r="L143" s="26"/>
      <c r="M143" s="7"/>
      <c r="N143" s="7"/>
      <c r="O143" s="7"/>
      <c r="P143" s="7"/>
      <c r="Q143" s="7"/>
      <c r="R143" s="7"/>
      <c r="S143" s="7"/>
      <c r="T143" s="7"/>
      <c r="U143" s="7"/>
      <c r="V143" s="7"/>
      <c r="W143" s="7"/>
      <c r="X143" s="7"/>
      <c r="Y143" s="7"/>
      <c r="Z143" s="7"/>
      <c r="AA143" s="7"/>
      <c r="AB143" s="7"/>
      <c r="AC143" s="7"/>
    </row>
    <row r="144" spans="1:29" ht="15.75" customHeight="1">
      <c r="A144" s="24"/>
      <c r="B144" s="7"/>
      <c r="C144" s="7"/>
      <c r="D144" s="7"/>
      <c r="E144" s="7"/>
      <c r="F144" s="33"/>
      <c r="G144" s="7"/>
      <c r="H144" s="7"/>
      <c r="I144" s="7"/>
      <c r="J144" s="7"/>
      <c r="K144" s="7"/>
      <c r="L144" s="26"/>
      <c r="M144" s="7"/>
      <c r="N144" s="7"/>
      <c r="O144" s="7"/>
      <c r="P144" s="7"/>
      <c r="Q144" s="7"/>
      <c r="R144" s="7"/>
      <c r="S144" s="7"/>
      <c r="T144" s="7"/>
      <c r="U144" s="7"/>
      <c r="V144" s="7"/>
      <c r="W144" s="7"/>
      <c r="X144" s="7"/>
      <c r="Y144" s="7"/>
      <c r="Z144" s="7"/>
      <c r="AA144" s="7"/>
      <c r="AB144" s="7"/>
      <c r="AC144" s="7"/>
    </row>
    <row r="145" spans="1:29" ht="15.75" customHeight="1">
      <c r="A145" s="24"/>
      <c r="B145" s="7"/>
      <c r="C145" s="7"/>
      <c r="D145" s="7"/>
      <c r="E145" s="7"/>
      <c r="F145" s="33"/>
      <c r="G145" s="7"/>
      <c r="H145" s="7"/>
      <c r="I145" s="7"/>
      <c r="J145" s="7"/>
      <c r="K145" s="7"/>
      <c r="L145" s="26"/>
      <c r="M145" s="7"/>
      <c r="N145" s="7"/>
      <c r="O145" s="7"/>
      <c r="P145" s="7"/>
      <c r="Q145" s="7"/>
      <c r="R145" s="7"/>
      <c r="S145" s="7"/>
      <c r="T145" s="7"/>
      <c r="U145" s="7"/>
      <c r="V145" s="7"/>
      <c r="W145" s="7"/>
      <c r="X145" s="7"/>
      <c r="Y145" s="7"/>
      <c r="Z145" s="7"/>
      <c r="AA145" s="7"/>
      <c r="AB145" s="7"/>
      <c r="AC145" s="7"/>
    </row>
    <row r="146" spans="1:29" ht="15.75" customHeight="1">
      <c r="A146" s="24"/>
      <c r="B146" s="7"/>
      <c r="C146" s="7"/>
      <c r="D146" s="7"/>
      <c r="E146" s="7"/>
      <c r="F146" s="33"/>
      <c r="G146" s="7"/>
      <c r="H146" s="7"/>
      <c r="I146" s="7"/>
      <c r="J146" s="7"/>
      <c r="K146" s="7"/>
      <c r="L146" s="26"/>
      <c r="M146" s="7"/>
      <c r="N146" s="7"/>
      <c r="O146" s="7"/>
      <c r="P146" s="7"/>
      <c r="Q146" s="7"/>
      <c r="R146" s="7"/>
      <c r="S146" s="7"/>
      <c r="T146" s="7"/>
      <c r="U146" s="7"/>
      <c r="V146" s="7"/>
      <c r="W146" s="7"/>
      <c r="X146" s="7"/>
      <c r="Y146" s="7"/>
      <c r="Z146" s="7"/>
      <c r="AA146" s="7"/>
      <c r="AB146" s="7"/>
      <c r="AC146" s="7"/>
    </row>
    <row r="147" spans="1:29" ht="15.75" customHeight="1">
      <c r="A147" s="24"/>
      <c r="B147" s="7"/>
      <c r="C147" s="7"/>
      <c r="D147" s="7"/>
      <c r="E147" s="7"/>
      <c r="F147" s="33"/>
      <c r="G147" s="7"/>
      <c r="H147" s="7"/>
      <c r="I147" s="7"/>
      <c r="J147" s="7"/>
      <c r="K147" s="7"/>
      <c r="L147" s="26"/>
      <c r="M147" s="7"/>
      <c r="N147" s="7"/>
      <c r="O147" s="7"/>
      <c r="P147" s="7"/>
      <c r="Q147" s="7"/>
      <c r="R147" s="7"/>
      <c r="S147" s="7"/>
      <c r="T147" s="7"/>
      <c r="U147" s="7"/>
      <c r="V147" s="7"/>
      <c r="W147" s="7"/>
      <c r="X147" s="7"/>
      <c r="Y147" s="7"/>
      <c r="Z147" s="7"/>
      <c r="AA147" s="7"/>
      <c r="AB147" s="7"/>
      <c r="AC147" s="7"/>
    </row>
    <row r="148" spans="1:29" ht="15.75" customHeight="1">
      <c r="A148" s="24"/>
      <c r="B148" s="7"/>
      <c r="C148" s="7"/>
      <c r="D148" s="7"/>
      <c r="E148" s="7"/>
      <c r="F148" s="33"/>
      <c r="G148" s="7"/>
      <c r="H148" s="7"/>
      <c r="I148" s="7"/>
      <c r="J148" s="7"/>
      <c r="K148" s="7"/>
      <c r="L148" s="26"/>
      <c r="M148" s="7"/>
      <c r="N148" s="7"/>
      <c r="O148" s="7"/>
      <c r="P148" s="7"/>
      <c r="Q148" s="7"/>
      <c r="R148" s="7"/>
      <c r="S148" s="7"/>
      <c r="T148" s="7"/>
      <c r="U148" s="7"/>
      <c r="V148" s="7"/>
      <c r="W148" s="7"/>
      <c r="X148" s="7"/>
      <c r="Y148" s="7"/>
      <c r="Z148" s="7"/>
      <c r="AA148" s="7"/>
      <c r="AB148" s="7"/>
      <c r="AC148" s="7"/>
    </row>
    <row r="149" spans="1:29" ht="15.75" customHeight="1">
      <c r="A149" s="24"/>
      <c r="B149" s="7"/>
      <c r="C149" s="7"/>
      <c r="D149" s="7"/>
      <c r="E149" s="7"/>
      <c r="F149" s="33"/>
      <c r="G149" s="7"/>
      <c r="H149" s="7"/>
      <c r="I149" s="7"/>
      <c r="J149" s="7"/>
      <c r="K149" s="7"/>
      <c r="L149" s="26"/>
      <c r="M149" s="7"/>
      <c r="N149" s="7"/>
      <c r="O149" s="7"/>
      <c r="P149" s="7"/>
      <c r="Q149" s="7"/>
      <c r="R149" s="7"/>
      <c r="S149" s="7"/>
      <c r="T149" s="7"/>
      <c r="U149" s="7"/>
      <c r="V149" s="7"/>
      <c r="W149" s="7"/>
      <c r="X149" s="7"/>
      <c r="Y149" s="7"/>
      <c r="Z149" s="7"/>
      <c r="AA149" s="7"/>
      <c r="AB149" s="7"/>
      <c r="AC149" s="7"/>
    </row>
    <row r="150" spans="1:29" ht="15.75" customHeight="1">
      <c r="A150" s="24"/>
      <c r="B150" s="7"/>
      <c r="C150" s="7"/>
      <c r="D150" s="7"/>
      <c r="E150" s="7"/>
      <c r="F150" s="33"/>
      <c r="G150" s="7"/>
      <c r="H150" s="7"/>
      <c r="I150" s="7"/>
      <c r="J150" s="7"/>
      <c r="K150" s="7"/>
      <c r="L150" s="26"/>
      <c r="M150" s="7"/>
      <c r="N150" s="7"/>
      <c r="O150" s="7"/>
      <c r="P150" s="7"/>
      <c r="Q150" s="7"/>
      <c r="R150" s="7"/>
      <c r="S150" s="7"/>
      <c r="T150" s="7"/>
      <c r="U150" s="7"/>
      <c r="V150" s="7"/>
      <c r="W150" s="7"/>
      <c r="X150" s="7"/>
      <c r="Y150" s="7"/>
      <c r="Z150" s="7"/>
      <c r="AA150" s="7"/>
      <c r="AB150" s="7"/>
      <c r="AC150" s="7"/>
    </row>
    <row r="151" spans="1:29" ht="15.75" customHeight="1">
      <c r="A151" s="24"/>
      <c r="B151" s="7"/>
      <c r="C151" s="7"/>
      <c r="D151" s="7"/>
      <c r="E151" s="7"/>
      <c r="F151" s="33"/>
      <c r="G151" s="7"/>
      <c r="H151" s="7"/>
      <c r="I151" s="7"/>
      <c r="J151" s="7"/>
      <c r="K151" s="7"/>
      <c r="L151" s="26"/>
      <c r="M151" s="7"/>
      <c r="N151" s="7"/>
      <c r="O151" s="7"/>
      <c r="P151" s="7"/>
      <c r="Q151" s="7"/>
      <c r="R151" s="7"/>
      <c r="S151" s="7"/>
      <c r="T151" s="7"/>
      <c r="U151" s="7"/>
      <c r="V151" s="7"/>
      <c r="W151" s="7"/>
      <c r="X151" s="7"/>
      <c r="Y151" s="7"/>
      <c r="Z151" s="7"/>
      <c r="AA151" s="7"/>
      <c r="AB151" s="7"/>
      <c r="AC151" s="7"/>
    </row>
    <row r="152" spans="1:29" ht="15.75" customHeight="1">
      <c r="A152" s="24"/>
      <c r="B152" s="7"/>
      <c r="C152" s="7"/>
      <c r="D152" s="7"/>
      <c r="E152" s="7"/>
      <c r="F152" s="33"/>
      <c r="G152" s="7"/>
      <c r="H152" s="7"/>
      <c r="I152" s="7"/>
      <c r="J152" s="7"/>
      <c r="K152" s="7"/>
      <c r="L152" s="26"/>
      <c r="M152" s="7"/>
      <c r="N152" s="7"/>
      <c r="O152" s="7"/>
      <c r="P152" s="7"/>
      <c r="Q152" s="7"/>
      <c r="R152" s="7"/>
      <c r="S152" s="7"/>
      <c r="T152" s="7"/>
      <c r="U152" s="7"/>
      <c r="V152" s="7"/>
      <c r="W152" s="7"/>
      <c r="X152" s="7"/>
      <c r="Y152" s="7"/>
      <c r="Z152" s="7"/>
      <c r="AA152" s="7"/>
      <c r="AB152" s="7"/>
      <c r="AC152" s="7"/>
    </row>
    <row r="153" spans="1:29" ht="15.75" customHeight="1">
      <c r="A153" s="24"/>
      <c r="B153" s="7"/>
      <c r="C153" s="7"/>
      <c r="D153" s="7"/>
      <c r="E153" s="7"/>
      <c r="F153" s="33"/>
      <c r="G153" s="7"/>
      <c r="H153" s="7"/>
      <c r="I153" s="7"/>
      <c r="J153" s="7"/>
      <c r="K153" s="7"/>
      <c r="L153" s="26"/>
      <c r="M153" s="7"/>
      <c r="N153" s="7"/>
      <c r="O153" s="7"/>
      <c r="P153" s="7"/>
      <c r="Q153" s="7"/>
      <c r="R153" s="7"/>
      <c r="S153" s="7"/>
      <c r="T153" s="7"/>
      <c r="U153" s="7"/>
      <c r="V153" s="7"/>
      <c r="W153" s="7"/>
      <c r="X153" s="7"/>
      <c r="Y153" s="7"/>
      <c r="Z153" s="7"/>
      <c r="AA153" s="7"/>
      <c r="AB153" s="7"/>
      <c r="AC153" s="7"/>
    </row>
    <row r="154" spans="1:29" ht="15.75" customHeight="1">
      <c r="A154" s="24"/>
      <c r="B154" s="7"/>
      <c r="C154" s="7"/>
      <c r="D154" s="7"/>
      <c r="E154" s="7"/>
      <c r="F154" s="33"/>
      <c r="G154" s="7"/>
      <c r="H154" s="7"/>
      <c r="I154" s="7"/>
      <c r="J154" s="7"/>
      <c r="K154" s="7"/>
      <c r="L154" s="26"/>
      <c r="M154" s="7"/>
      <c r="N154" s="7"/>
      <c r="O154" s="7"/>
      <c r="P154" s="7"/>
      <c r="Q154" s="7"/>
      <c r="R154" s="7"/>
      <c r="S154" s="7"/>
      <c r="T154" s="7"/>
      <c r="U154" s="7"/>
      <c r="V154" s="7"/>
      <c r="W154" s="7"/>
      <c r="X154" s="7"/>
      <c r="Y154" s="7"/>
      <c r="Z154" s="7"/>
      <c r="AA154" s="7"/>
      <c r="AB154" s="7"/>
      <c r="AC154" s="7"/>
    </row>
    <row r="155" spans="1:29" ht="15.75" customHeight="1">
      <c r="A155" s="24"/>
      <c r="B155" s="7"/>
      <c r="C155" s="7"/>
      <c r="D155" s="7"/>
      <c r="E155" s="7"/>
      <c r="F155" s="33"/>
      <c r="G155" s="7"/>
      <c r="H155" s="7"/>
      <c r="I155" s="7"/>
      <c r="J155" s="7"/>
      <c r="K155" s="7"/>
      <c r="L155" s="26"/>
      <c r="M155" s="7"/>
      <c r="N155" s="7"/>
      <c r="O155" s="7"/>
      <c r="P155" s="7"/>
      <c r="Q155" s="7"/>
      <c r="R155" s="7"/>
      <c r="S155" s="7"/>
      <c r="T155" s="7"/>
      <c r="U155" s="7"/>
      <c r="V155" s="7"/>
      <c r="W155" s="7"/>
      <c r="X155" s="7"/>
      <c r="Y155" s="7"/>
      <c r="Z155" s="7"/>
      <c r="AA155" s="7"/>
      <c r="AB155" s="7"/>
      <c r="AC155" s="7"/>
    </row>
    <row r="156" spans="1:29" ht="15.75" customHeight="1">
      <c r="A156" s="24"/>
      <c r="B156" s="7"/>
      <c r="C156" s="7"/>
      <c r="D156" s="7"/>
      <c r="E156" s="7"/>
      <c r="F156" s="33"/>
      <c r="G156" s="7"/>
      <c r="H156" s="7"/>
      <c r="I156" s="7"/>
      <c r="J156" s="7"/>
      <c r="K156" s="7"/>
      <c r="L156" s="26"/>
      <c r="M156" s="7"/>
      <c r="N156" s="7"/>
      <c r="O156" s="7"/>
      <c r="P156" s="7"/>
      <c r="Q156" s="7"/>
      <c r="R156" s="7"/>
      <c r="S156" s="7"/>
      <c r="T156" s="7"/>
      <c r="U156" s="7"/>
      <c r="V156" s="7"/>
      <c r="W156" s="7"/>
      <c r="X156" s="7"/>
      <c r="Y156" s="7"/>
      <c r="Z156" s="7"/>
      <c r="AA156" s="7"/>
      <c r="AB156" s="7"/>
      <c r="AC156" s="7"/>
    </row>
    <row r="157" spans="1:29" ht="15.75" customHeight="1">
      <c r="A157" s="24"/>
      <c r="B157" s="7"/>
      <c r="C157" s="7"/>
      <c r="D157" s="7"/>
      <c r="E157" s="7"/>
      <c r="F157" s="33"/>
      <c r="G157" s="7"/>
      <c r="H157" s="7"/>
      <c r="I157" s="7"/>
      <c r="J157" s="7"/>
      <c r="K157" s="7"/>
      <c r="L157" s="26"/>
      <c r="M157" s="7"/>
      <c r="N157" s="7"/>
      <c r="O157" s="7"/>
      <c r="P157" s="7"/>
      <c r="Q157" s="7"/>
      <c r="R157" s="7"/>
      <c r="S157" s="7"/>
      <c r="T157" s="7"/>
      <c r="U157" s="7"/>
      <c r="V157" s="7"/>
      <c r="W157" s="7"/>
      <c r="X157" s="7"/>
      <c r="Y157" s="7"/>
      <c r="Z157" s="7"/>
      <c r="AA157" s="7"/>
      <c r="AB157" s="7"/>
      <c r="AC157" s="7"/>
    </row>
    <row r="158" spans="1:29" ht="15.75" customHeight="1">
      <c r="A158" s="24"/>
      <c r="B158" s="7"/>
      <c r="C158" s="7"/>
      <c r="D158" s="7"/>
      <c r="E158" s="7"/>
      <c r="F158" s="33"/>
      <c r="G158" s="7"/>
      <c r="H158" s="7"/>
      <c r="I158" s="7"/>
      <c r="J158" s="7"/>
      <c r="K158" s="7"/>
      <c r="L158" s="26"/>
      <c r="M158" s="7"/>
      <c r="N158" s="7"/>
      <c r="O158" s="7"/>
      <c r="P158" s="7"/>
      <c r="Q158" s="7"/>
      <c r="R158" s="7"/>
      <c r="S158" s="7"/>
      <c r="T158" s="7"/>
      <c r="U158" s="7"/>
      <c r="V158" s="7"/>
      <c r="W158" s="7"/>
      <c r="X158" s="7"/>
      <c r="Y158" s="7"/>
      <c r="Z158" s="7"/>
      <c r="AA158" s="7"/>
      <c r="AB158" s="7"/>
      <c r="AC158" s="7"/>
    </row>
    <row r="159" spans="1:29" ht="15.75" customHeight="1">
      <c r="A159" s="24"/>
      <c r="B159" s="7"/>
      <c r="C159" s="7"/>
      <c r="D159" s="7"/>
      <c r="E159" s="7"/>
      <c r="F159" s="33"/>
      <c r="G159" s="7"/>
      <c r="H159" s="7"/>
      <c r="I159" s="7"/>
      <c r="J159" s="7"/>
      <c r="K159" s="7"/>
      <c r="L159" s="26"/>
      <c r="M159" s="7"/>
      <c r="N159" s="7"/>
      <c r="O159" s="7"/>
      <c r="P159" s="7"/>
      <c r="Q159" s="7"/>
      <c r="R159" s="7"/>
      <c r="S159" s="7"/>
      <c r="T159" s="7"/>
      <c r="U159" s="7"/>
      <c r="V159" s="7"/>
      <c r="W159" s="7"/>
      <c r="X159" s="7"/>
      <c r="Y159" s="7"/>
      <c r="Z159" s="7"/>
      <c r="AA159" s="7"/>
      <c r="AB159" s="7"/>
      <c r="AC159" s="7"/>
    </row>
    <row r="160" spans="1:29" ht="15.75" customHeight="1">
      <c r="A160" s="24"/>
      <c r="B160" s="7"/>
      <c r="C160" s="7"/>
      <c r="D160" s="7"/>
      <c r="E160" s="7"/>
      <c r="F160" s="33"/>
      <c r="G160" s="7"/>
      <c r="H160" s="7"/>
      <c r="I160" s="7"/>
      <c r="J160" s="7"/>
      <c r="K160" s="7"/>
      <c r="L160" s="26"/>
      <c r="M160" s="7"/>
      <c r="N160" s="7"/>
      <c r="O160" s="7"/>
      <c r="P160" s="7"/>
      <c r="Q160" s="7"/>
      <c r="R160" s="7"/>
      <c r="S160" s="7"/>
      <c r="T160" s="7"/>
      <c r="U160" s="7"/>
      <c r="V160" s="7"/>
      <c r="W160" s="7"/>
      <c r="X160" s="7"/>
      <c r="Y160" s="7"/>
      <c r="Z160" s="7"/>
      <c r="AA160" s="7"/>
      <c r="AB160" s="7"/>
      <c r="AC160" s="7"/>
    </row>
    <row r="161" spans="1:29" ht="15.75" customHeight="1">
      <c r="A161" s="24"/>
      <c r="B161" s="7"/>
      <c r="C161" s="7"/>
      <c r="D161" s="7"/>
      <c r="E161" s="7"/>
      <c r="F161" s="33"/>
      <c r="G161" s="7"/>
      <c r="H161" s="7"/>
      <c r="I161" s="7"/>
      <c r="J161" s="7"/>
      <c r="K161" s="7"/>
      <c r="L161" s="26"/>
      <c r="M161" s="7"/>
      <c r="N161" s="7"/>
      <c r="O161" s="7"/>
      <c r="P161" s="7"/>
      <c r="Q161" s="7"/>
      <c r="R161" s="7"/>
      <c r="S161" s="7"/>
      <c r="T161" s="7"/>
      <c r="U161" s="7"/>
      <c r="V161" s="7"/>
      <c r="W161" s="7"/>
      <c r="X161" s="7"/>
      <c r="Y161" s="7"/>
      <c r="Z161" s="7"/>
      <c r="AA161" s="7"/>
      <c r="AB161" s="7"/>
      <c r="AC161" s="7"/>
    </row>
    <row r="162" spans="1:29" ht="15.75" customHeight="1">
      <c r="A162" s="24"/>
      <c r="B162" s="7"/>
      <c r="C162" s="7"/>
      <c r="D162" s="7"/>
      <c r="E162" s="7"/>
      <c r="F162" s="33"/>
      <c r="G162" s="7"/>
      <c r="H162" s="7"/>
      <c r="I162" s="7"/>
      <c r="J162" s="7"/>
      <c r="K162" s="7"/>
      <c r="L162" s="26"/>
      <c r="M162" s="7"/>
      <c r="N162" s="7"/>
      <c r="O162" s="7"/>
      <c r="P162" s="7"/>
      <c r="Q162" s="7"/>
      <c r="R162" s="7"/>
      <c r="S162" s="7"/>
      <c r="T162" s="7"/>
      <c r="U162" s="7"/>
      <c r="V162" s="7"/>
      <c r="W162" s="7"/>
      <c r="X162" s="7"/>
      <c r="Y162" s="7"/>
      <c r="Z162" s="7"/>
      <c r="AA162" s="7"/>
      <c r="AB162" s="7"/>
      <c r="AC162" s="7"/>
    </row>
    <row r="163" spans="1:29" ht="15.75" customHeight="1">
      <c r="A163" s="24"/>
      <c r="B163" s="7"/>
      <c r="C163" s="7"/>
      <c r="D163" s="7"/>
      <c r="E163" s="7"/>
      <c r="F163" s="33"/>
      <c r="G163" s="7"/>
      <c r="H163" s="7"/>
      <c r="I163" s="7"/>
      <c r="J163" s="7"/>
      <c r="K163" s="7"/>
      <c r="L163" s="26"/>
      <c r="M163" s="7"/>
      <c r="N163" s="7"/>
      <c r="O163" s="7"/>
      <c r="P163" s="7"/>
      <c r="Q163" s="7"/>
      <c r="R163" s="7"/>
      <c r="S163" s="7"/>
      <c r="T163" s="7"/>
      <c r="U163" s="7"/>
      <c r="V163" s="7"/>
      <c r="W163" s="7"/>
      <c r="X163" s="7"/>
      <c r="Y163" s="7"/>
      <c r="Z163" s="7"/>
      <c r="AA163" s="7"/>
      <c r="AB163" s="7"/>
      <c r="AC163" s="7"/>
    </row>
    <row r="164" spans="1:29" ht="15.75" customHeight="1">
      <c r="A164" s="24"/>
      <c r="B164" s="7"/>
      <c r="C164" s="7"/>
      <c r="D164" s="7"/>
      <c r="E164" s="7"/>
      <c r="F164" s="33"/>
      <c r="G164" s="7"/>
      <c r="H164" s="7"/>
      <c r="I164" s="7"/>
      <c r="J164" s="7"/>
      <c r="K164" s="7"/>
      <c r="L164" s="26"/>
      <c r="M164" s="7"/>
      <c r="N164" s="7"/>
      <c r="O164" s="7"/>
      <c r="P164" s="7"/>
      <c r="Q164" s="7"/>
      <c r="R164" s="7"/>
      <c r="S164" s="7"/>
      <c r="T164" s="7"/>
      <c r="U164" s="7"/>
      <c r="V164" s="7"/>
      <c r="W164" s="7"/>
      <c r="X164" s="7"/>
      <c r="Y164" s="7"/>
      <c r="Z164" s="7"/>
      <c r="AA164" s="7"/>
      <c r="AB164" s="7"/>
      <c r="AC164" s="7"/>
    </row>
    <row r="165" spans="1:29" ht="15.75" customHeight="1">
      <c r="A165" s="24"/>
      <c r="B165" s="7"/>
      <c r="C165" s="7"/>
      <c r="D165" s="7"/>
      <c r="E165" s="7"/>
      <c r="F165" s="33"/>
      <c r="G165" s="7"/>
      <c r="H165" s="7"/>
      <c r="I165" s="7"/>
      <c r="J165" s="7"/>
      <c r="K165" s="7"/>
      <c r="L165" s="26"/>
      <c r="M165" s="7"/>
      <c r="N165" s="7"/>
      <c r="O165" s="7"/>
      <c r="P165" s="7"/>
      <c r="Q165" s="7"/>
      <c r="R165" s="7"/>
      <c r="S165" s="7"/>
      <c r="T165" s="7"/>
      <c r="U165" s="7"/>
      <c r="V165" s="7"/>
      <c r="W165" s="7"/>
      <c r="X165" s="7"/>
      <c r="Y165" s="7"/>
      <c r="Z165" s="7"/>
      <c r="AA165" s="7"/>
      <c r="AB165" s="7"/>
      <c r="AC165" s="7"/>
    </row>
    <row r="166" spans="1:29" ht="15.75" customHeight="1">
      <c r="A166" s="24"/>
      <c r="B166" s="7"/>
      <c r="C166" s="7"/>
      <c r="D166" s="7"/>
      <c r="E166" s="7"/>
      <c r="F166" s="33"/>
      <c r="G166" s="7"/>
      <c r="H166" s="7"/>
      <c r="I166" s="7"/>
      <c r="J166" s="7"/>
      <c r="K166" s="7"/>
      <c r="L166" s="26"/>
      <c r="M166" s="7"/>
      <c r="N166" s="7"/>
      <c r="O166" s="7"/>
      <c r="P166" s="7"/>
      <c r="Q166" s="7"/>
      <c r="R166" s="7"/>
      <c r="S166" s="7"/>
      <c r="T166" s="7"/>
      <c r="U166" s="7"/>
      <c r="V166" s="7"/>
      <c r="W166" s="7"/>
      <c r="X166" s="7"/>
      <c r="Y166" s="7"/>
      <c r="Z166" s="7"/>
      <c r="AA166" s="7"/>
      <c r="AB166" s="7"/>
      <c r="AC166" s="7"/>
    </row>
    <row r="167" spans="1:29" ht="15.75" customHeight="1">
      <c r="A167" s="24"/>
      <c r="B167" s="7"/>
      <c r="C167" s="7"/>
      <c r="D167" s="7"/>
      <c r="E167" s="7"/>
      <c r="F167" s="33"/>
      <c r="G167" s="7"/>
      <c r="H167" s="7"/>
      <c r="I167" s="7"/>
      <c r="J167" s="7"/>
      <c r="K167" s="7"/>
      <c r="L167" s="26"/>
      <c r="M167" s="7"/>
      <c r="N167" s="7"/>
      <c r="O167" s="7"/>
      <c r="P167" s="7"/>
      <c r="Q167" s="7"/>
      <c r="R167" s="7"/>
      <c r="S167" s="7"/>
      <c r="T167" s="7"/>
      <c r="U167" s="7"/>
      <c r="V167" s="7"/>
      <c r="W167" s="7"/>
      <c r="X167" s="7"/>
      <c r="Y167" s="7"/>
      <c r="Z167" s="7"/>
      <c r="AA167" s="7"/>
      <c r="AB167" s="7"/>
      <c r="AC167" s="7"/>
    </row>
    <row r="168" spans="1:29" ht="15.75" customHeight="1">
      <c r="A168" s="24"/>
      <c r="B168" s="7"/>
      <c r="C168" s="7"/>
      <c r="D168" s="7"/>
      <c r="E168" s="7"/>
      <c r="F168" s="33"/>
      <c r="G168" s="7"/>
      <c r="H168" s="7"/>
      <c r="I168" s="7"/>
      <c r="J168" s="7"/>
      <c r="K168" s="7"/>
      <c r="L168" s="26"/>
      <c r="M168" s="7"/>
      <c r="N168" s="7"/>
      <c r="O168" s="7"/>
      <c r="P168" s="7"/>
      <c r="Q168" s="7"/>
      <c r="R168" s="7"/>
      <c r="S168" s="7"/>
      <c r="T168" s="7"/>
      <c r="U168" s="7"/>
      <c r="V168" s="7"/>
      <c r="W168" s="7"/>
      <c r="X168" s="7"/>
      <c r="Y168" s="7"/>
      <c r="Z168" s="7"/>
      <c r="AA168" s="7"/>
      <c r="AB168" s="7"/>
      <c r="AC168" s="7"/>
    </row>
    <row r="169" spans="1:29" ht="15.75" customHeight="1">
      <c r="A169" s="24"/>
      <c r="B169" s="7"/>
      <c r="C169" s="7"/>
      <c r="D169" s="7"/>
      <c r="E169" s="7"/>
      <c r="F169" s="33"/>
      <c r="G169" s="7"/>
      <c r="H169" s="7"/>
      <c r="I169" s="7"/>
      <c r="J169" s="7"/>
      <c r="K169" s="7"/>
      <c r="L169" s="26"/>
      <c r="M169" s="7"/>
      <c r="N169" s="7"/>
      <c r="O169" s="7"/>
      <c r="P169" s="7"/>
      <c r="Q169" s="7"/>
      <c r="R169" s="7"/>
      <c r="S169" s="7"/>
      <c r="T169" s="7"/>
      <c r="U169" s="7"/>
      <c r="V169" s="7"/>
      <c r="W169" s="7"/>
      <c r="X169" s="7"/>
      <c r="Y169" s="7"/>
      <c r="Z169" s="7"/>
      <c r="AA169" s="7"/>
      <c r="AB169" s="7"/>
      <c r="AC169" s="7"/>
    </row>
    <row r="170" spans="1:29" ht="15.75" customHeight="1">
      <c r="A170" s="24"/>
      <c r="B170" s="7"/>
      <c r="C170" s="7"/>
      <c r="D170" s="7"/>
      <c r="E170" s="7"/>
      <c r="F170" s="33"/>
      <c r="G170" s="7"/>
      <c r="H170" s="7"/>
      <c r="I170" s="7"/>
      <c r="J170" s="7"/>
      <c r="K170" s="7"/>
      <c r="L170" s="26"/>
      <c r="M170" s="7"/>
      <c r="N170" s="7"/>
      <c r="O170" s="7"/>
      <c r="P170" s="7"/>
      <c r="Q170" s="7"/>
      <c r="R170" s="7"/>
      <c r="S170" s="7"/>
      <c r="T170" s="7"/>
      <c r="U170" s="7"/>
      <c r="V170" s="7"/>
      <c r="W170" s="7"/>
      <c r="X170" s="7"/>
      <c r="Y170" s="7"/>
      <c r="Z170" s="7"/>
      <c r="AA170" s="7"/>
      <c r="AB170" s="7"/>
      <c r="AC170" s="7"/>
    </row>
    <row r="171" spans="1:29" ht="15.75" customHeight="1">
      <c r="A171" s="24"/>
      <c r="B171" s="7"/>
      <c r="C171" s="7"/>
      <c r="D171" s="7"/>
      <c r="E171" s="7"/>
      <c r="F171" s="33"/>
      <c r="G171" s="7"/>
      <c r="H171" s="7"/>
      <c r="I171" s="7"/>
      <c r="J171" s="7"/>
      <c r="K171" s="7"/>
      <c r="L171" s="26"/>
      <c r="M171" s="7"/>
      <c r="N171" s="7"/>
      <c r="O171" s="7"/>
      <c r="P171" s="7"/>
      <c r="Q171" s="7"/>
      <c r="R171" s="7"/>
      <c r="S171" s="7"/>
      <c r="T171" s="7"/>
      <c r="U171" s="7"/>
      <c r="V171" s="7"/>
      <c r="W171" s="7"/>
      <c r="X171" s="7"/>
      <c r="Y171" s="7"/>
      <c r="Z171" s="7"/>
      <c r="AA171" s="7"/>
      <c r="AB171" s="7"/>
      <c r="AC171" s="7"/>
    </row>
    <row r="172" spans="1:29" ht="15.75" customHeight="1">
      <c r="A172" s="24"/>
      <c r="B172" s="7"/>
      <c r="C172" s="7"/>
      <c r="D172" s="7"/>
      <c r="E172" s="7"/>
      <c r="F172" s="33"/>
      <c r="G172" s="7"/>
      <c r="H172" s="7"/>
      <c r="I172" s="7"/>
      <c r="J172" s="7"/>
      <c r="K172" s="7"/>
      <c r="L172" s="26"/>
      <c r="M172" s="7"/>
      <c r="N172" s="7"/>
      <c r="O172" s="7"/>
      <c r="P172" s="7"/>
      <c r="Q172" s="7"/>
      <c r="R172" s="7"/>
      <c r="S172" s="7"/>
      <c r="T172" s="7"/>
      <c r="U172" s="7"/>
      <c r="V172" s="7"/>
      <c r="W172" s="7"/>
      <c r="X172" s="7"/>
      <c r="Y172" s="7"/>
      <c r="Z172" s="7"/>
      <c r="AA172" s="7"/>
      <c r="AB172" s="7"/>
      <c r="AC172" s="7"/>
    </row>
    <row r="173" spans="1:29" ht="15.75" customHeight="1">
      <c r="A173" s="24"/>
      <c r="B173" s="7"/>
      <c r="C173" s="7"/>
      <c r="D173" s="7"/>
      <c r="E173" s="7"/>
      <c r="F173" s="33"/>
      <c r="G173" s="7"/>
      <c r="H173" s="7"/>
      <c r="I173" s="7"/>
      <c r="J173" s="7"/>
      <c r="K173" s="7"/>
      <c r="L173" s="26"/>
      <c r="M173" s="7"/>
      <c r="N173" s="7"/>
      <c r="O173" s="7"/>
      <c r="P173" s="7"/>
      <c r="Q173" s="7"/>
      <c r="R173" s="7"/>
      <c r="S173" s="7"/>
      <c r="T173" s="7"/>
      <c r="U173" s="7"/>
      <c r="V173" s="7"/>
      <c r="W173" s="7"/>
      <c r="X173" s="7"/>
      <c r="Y173" s="7"/>
      <c r="Z173" s="7"/>
      <c r="AA173" s="7"/>
      <c r="AB173" s="7"/>
      <c r="AC173" s="7"/>
    </row>
    <row r="174" spans="1:29" ht="15.75" customHeight="1">
      <c r="A174" s="24"/>
      <c r="B174" s="7"/>
      <c r="C174" s="7"/>
      <c r="D174" s="7"/>
      <c r="E174" s="7"/>
      <c r="F174" s="33"/>
      <c r="G174" s="7"/>
      <c r="H174" s="7"/>
      <c r="I174" s="7"/>
      <c r="J174" s="7"/>
      <c r="K174" s="7"/>
      <c r="L174" s="26"/>
      <c r="M174" s="7"/>
      <c r="N174" s="7"/>
      <c r="O174" s="7"/>
      <c r="P174" s="7"/>
      <c r="Q174" s="7"/>
      <c r="R174" s="7"/>
      <c r="S174" s="7"/>
      <c r="T174" s="7"/>
      <c r="U174" s="7"/>
      <c r="V174" s="7"/>
      <c r="W174" s="7"/>
      <c r="X174" s="7"/>
      <c r="Y174" s="7"/>
      <c r="Z174" s="7"/>
      <c r="AA174" s="7"/>
      <c r="AB174" s="7"/>
      <c r="AC174" s="7"/>
    </row>
    <row r="175" spans="1:29" ht="15.75" customHeight="1">
      <c r="A175" s="24"/>
      <c r="B175" s="7"/>
      <c r="C175" s="7"/>
      <c r="D175" s="7"/>
      <c r="E175" s="7"/>
      <c r="F175" s="33"/>
      <c r="G175" s="7"/>
      <c r="H175" s="7"/>
      <c r="I175" s="7"/>
      <c r="J175" s="7"/>
      <c r="K175" s="7"/>
      <c r="L175" s="26"/>
      <c r="M175" s="7"/>
      <c r="N175" s="7"/>
      <c r="O175" s="7"/>
      <c r="P175" s="7"/>
      <c r="Q175" s="7"/>
      <c r="R175" s="7"/>
      <c r="S175" s="7"/>
      <c r="T175" s="7"/>
      <c r="U175" s="7"/>
      <c r="V175" s="7"/>
      <c r="W175" s="7"/>
      <c r="X175" s="7"/>
      <c r="Y175" s="7"/>
      <c r="Z175" s="7"/>
      <c r="AA175" s="7"/>
      <c r="AB175" s="7"/>
      <c r="AC175" s="7"/>
    </row>
    <row r="176" spans="1:29" ht="15.75" customHeight="1">
      <c r="A176" s="24"/>
      <c r="B176" s="7"/>
      <c r="C176" s="7"/>
      <c r="D176" s="7"/>
      <c r="E176" s="7"/>
      <c r="F176" s="33"/>
      <c r="G176" s="7"/>
      <c r="H176" s="7"/>
      <c r="I176" s="7"/>
      <c r="J176" s="7"/>
      <c r="K176" s="7"/>
      <c r="L176" s="26"/>
      <c r="M176" s="7"/>
      <c r="N176" s="7"/>
      <c r="O176" s="7"/>
      <c r="P176" s="7"/>
      <c r="Q176" s="7"/>
      <c r="R176" s="7"/>
      <c r="S176" s="7"/>
      <c r="T176" s="7"/>
      <c r="U176" s="7"/>
      <c r="V176" s="7"/>
      <c r="W176" s="7"/>
      <c r="X176" s="7"/>
      <c r="Y176" s="7"/>
      <c r="Z176" s="7"/>
      <c r="AA176" s="7"/>
      <c r="AB176" s="7"/>
      <c r="AC176" s="7"/>
    </row>
    <row r="177" spans="1:29" ht="15.75" customHeight="1">
      <c r="A177" s="24"/>
      <c r="B177" s="7"/>
      <c r="C177" s="7"/>
      <c r="D177" s="7"/>
      <c r="E177" s="7"/>
      <c r="F177" s="33"/>
      <c r="G177" s="7"/>
      <c r="H177" s="7"/>
      <c r="I177" s="7"/>
      <c r="J177" s="7"/>
      <c r="K177" s="7"/>
      <c r="L177" s="26"/>
      <c r="M177" s="7"/>
      <c r="N177" s="7"/>
      <c r="O177" s="7"/>
      <c r="P177" s="7"/>
      <c r="Q177" s="7"/>
      <c r="R177" s="7"/>
      <c r="S177" s="7"/>
      <c r="T177" s="7"/>
      <c r="U177" s="7"/>
      <c r="V177" s="7"/>
      <c r="W177" s="7"/>
      <c r="X177" s="7"/>
      <c r="Y177" s="7"/>
      <c r="Z177" s="7"/>
      <c r="AA177" s="7"/>
      <c r="AB177" s="7"/>
      <c r="AC177" s="7"/>
    </row>
    <row r="178" spans="1:29" ht="15.75" customHeight="1">
      <c r="A178" s="24"/>
      <c r="B178" s="7"/>
      <c r="C178" s="7"/>
      <c r="D178" s="7"/>
      <c r="E178" s="7"/>
      <c r="F178" s="33"/>
      <c r="G178" s="7"/>
      <c r="H178" s="7"/>
      <c r="I178" s="7"/>
      <c r="J178" s="7"/>
      <c r="K178" s="7"/>
      <c r="L178" s="26"/>
      <c r="M178" s="7"/>
      <c r="N178" s="7"/>
      <c r="O178" s="7"/>
      <c r="P178" s="7"/>
      <c r="Q178" s="7"/>
      <c r="R178" s="7"/>
      <c r="S178" s="7"/>
      <c r="T178" s="7"/>
      <c r="U178" s="7"/>
      <c r="V178" s="7"/>
      <c r="W178" s="7"/>
      <c r="X178" s="7"/>
      <c r="Y178" s="7"/>
      <c r="Z178" s="7"/>
      <c r="AA178" s="7"/>
      <c r="AB178" s="7"/>
      <c r="AC178" s="7"/>
    </row>
    <row r="179" spans="1:29" ht="15.75" customHeight="1">
      <c r="A179" s="24"/>
      <c r="B179" s="7"/>
      <c r="C179" s="7"/>
      <c r="D179" s="7"/>
      <c r="E179" s="7"/>
      <c r="F179" s="33"/>
      <c r="G179" s="7"/>
      <c r="H179" s="7"/>
      <c r="I179" s="7"/>
      <c r="J179" s="7"/>
      <c r="K179" s="7"/>
      <c r="L179" s="26"/>
      <c r="M179" s="7"/>
      <c r="N179" s="7"/>
      <c r="O179" s="7"/>
      <c r="P179" s="7"/>
      <c r="Q179" s="7"/>
      <c r="R179" s="7"/>
      <c r="S179" s="7"/>
      <c r="T179" s="7"/>
      <c r="U179" s="7"/>
      <c r="V179" s="7"/>
      <c r="W179" s="7"/>
      <c r="X179" s="7"/>
      <c r="Y179" s="7"/>
      <c r="Z179" s="7"/>
      <c r="AA179" s="7"/>
      <c r="AB179" s="7"/>
      <c r="AC179" s="7"/>
    </row>
    <row r="180" spans="1:29" ht="15.75" customHeight="1">
      <c r="A180" s="24"/>
      <c r="B180" s="7"/>
      <c r="C180" s="7"/>
      <c r="D180" s="7"/>
      <c r="E180" s="7"/>
      <c r="F180" s="33"/>
      <c r="G180" s="7"/>
      <c r="H180" s="7"/>
      <c r="I180" s="7"/>
      <c r="J180" s="7"/>
      <c r="K180" s="7"/>
      <c r="L180" s="26"/>
      <c r="M180" s="7"/>
      <c r="N180" s="7"/>
      <c r="O180" s="7"/>
      <c r="P180" s="7"/>
      <c r="Q180" s="7"/>
      <c r="R180" s="7"/>
      <c r="S180" s="7"/>
      <c r="T180" s="7"/>
      <c r="U180" s="7"/>
      <c r="V180" s="7"/>
      <c r="W180" s="7"/>
      <c r="X180" s="7"/>
      <c r="Y180" s="7"/>
      <c r="Z180" s="7"/>
      <c r="AA180" s="7"/>
      <c r="AB180" s="7"/>
      <c r="AC180" s="7"/>
    </row>
    <row r="181" spans="1:29" ht="15.75" customHeight="1">
      <c r="A181" s="24"/>
      <c r="B181" s="7"/>
      <c r="C181" s="7"/>
      <c r="D181" s="7"/>
      <c r="E181" s="7"/>
      <c r="F181" s="33"/>
      <c r="G181" s="7"/>
      <c r="H181" s="7"/>
      <c r="I181" s="7"/>
      <c r="J181" s="7"/>
      <c r="K181" s="7"/>
      <c r="L181" s="26"/>
      <c r="M181" s="7"/>
      <c r="N181" s="7"/>
      <c r="O181" s="7"/>
      <c r="P181" s="7"/>
      <c r="Q181" s="7"/>
      <c r="R181" s="7"/>
      <c r="S181" s="7"/>
      <c r="T181" s="7"/>
      <c r="U181" s="7"/>
      <c r="V181" s="7"/>
      <c r="W181" s="7"/>
      <c r="X181" s="7"/>
      <c r="Y181" s="7"/>
      <c r="Z181" s="7"/>
      <c r="AA181" s="7"/>
      <c r="AB181" s="7"/>
      <c r="AC181" s="7"/>
    </row>
    <row r="182" spans="1:29" ht="15.75" customHeight="1">
      <c r="A182" s="24"/>
      <c r="B182" s="7"/>
      <c r="C182" s="7"/>
      <c r="D182" s="7"/>
      <c r="E182" s="7"/>
      <c r="F182" s="33"/>
      <c r="G182" s="7"/>
      <c r="H182" s="7"/>
      <c r="I182" s="7"/>
      <c r="J182" s="7"/>
      <c r="K182" s="7"/>
      <c r="L182" s="26"/>
      <c r="M182" s="7"/>
      <c r="N182" s="7"/>
      <c r="O182" s="7"/>
      <c r="P182" s="7"/>
      <c r="Q182" s="7"/>
      <c r="R182" s="7"/>
      <c r="S182" s="7"/>
      <c r="T182" s="7"/>
      <c r="U182" s="7"/>
      <c r="V182" s="7"/>
      <c r="W182" s="7"/>
      <c r="X182" s="7"/>
      <c r="Y182" s="7"/>
      <c r="Z182" s="7"/>
      <c r="AA182" s="7"/>
      <c r="AB182" s="7"/>
      <c r="AC182" s="7"/>
    </row>
    <row r="183" spans="1:29" ht="15.75" customHeight="1">
      <c r="A183" s="24"/>
      <c r="B183" s="7"/>
      <c r="C183" s="7"/>
      <c r="D183" s="7"/>
      <c r="E183" s="7"/>
      <c r="F183" s="33"/>
      <c r="G183" s="7"/>
      <c r="H183" s="7"/>
      <c r="I183" s="7"/>
      <c r="J183" s="7"/>
      <c r="K183" s="7"/>
      <c r="L183" s="26"/>
      <c r="M183" s="7"/>
      <c r="N183" s="7"/>
      <c r="O183" s="7"/>
      <c r="P183" s="7"/>
      <c r="Q183" s="7"/>
      <c r="R183" s="7"/>
      <c r="S183" s="7"/>
      <c r="T183" s="7"/>
      <c r="U183" s="7"/>
      <c r="V183" s="7"/>
      <c r="W183" s="7"/>
      <c r="X183" s="7"/>
      <c r="Y183" s="7"/>
      <c r="Z183" s="7"/>
      <c r="AA183" s="7"/>
      <c r="AB183" s="7"/>
      <c r="AC183" s="7"/>
    </row>
    <row r="184" spans="1:29" ht="15.75" customHeight="1">
      <c r="A184" s="24"/>
      <c r="B184" s="7"/>
      <c r="C184" s="7"/>
      <c r="D184" s="7"/>
      <c r="E184" s="7"/>
      <c r="F184" s="33"/>
      <c r="G184" s="7"/>
      <c r="H184" s="7"/>
      <c r="I184" s="7"/>
      <c r="J184" s="7"/>
      <c r="K184" s="7"/>
      <c r="L184" s="26"/>
      <c r="M184" s="7"/>
      <c r="N184" s="7"/>
      <c r="O184" s="7"/>
      <c r="P184" s="7"/>
      <c r="Q184" s="7"/>
      <c r="R184" s="7"/>
      <c r="S184" s="7"/>
      <c r="T184" s="7"/>
      <c r="U184" s="7"/>
      <c r="V184" s="7"/>
      <c r="W184" s="7"/>
      <c r="X184" s="7"/>
      <c r="Y184" s="7"/>
      <c r="Z184" s="7"/>
      <c r="AA184" s="7"/>
      <c r="AB184" s="7"/>
      <c r="AC184" s="7"/>
    </row>
    <row r="185" spans="1:29" ht="15.75" customHeight="1">
      <c r="A185" s="24"/>
      <c r="B185" s="7"/>
      <c r="C185" s="7"/>
      <c r="D185" s="7"/>
      <c r="E185" s="7"/>
      <c r="F185" s="33"/>
      <c r="G185" s="7"/>
      <c r="H185" s="7"/>
      <c r="I185" s="7"/>
      <c r="J185" s="7"/>
      <c r="K185" s="7"/>
      <c r="L185" s="26"/>
      <c r="M185" s="7"/>
      <c r="N185" s="7"/>
      <c r="O185" s="7"/>
      <c r="P185" s="7"/>
      <c r="Q185" s="7"/>
      <c r="R185" s="7"/>
      <c r="S185" s="7"/>
      <c r="T185" s="7"/>
      <c r="U185" s="7"/>
      <c r="V185" s="7"/>
      <c r="W185" s="7"/>
      <c r="X185" s="7"/>
      <c r="Y185" s="7"/>
      <c r="Z185" s="7"/>
      <c r="AA185" s="7"/>
      <c r="AB185" s="7"/>
      <c r="AC185" s="7"/>
    </row>
    <row r="186" spans="1:29" ht="15.75" customHeight="1">
      <c r="A186" s="24"/>
      <c r="B186" s="7"/>
      <c r="C186" s="7"/>
      <c r="D186" s="7"/>
      <c r="E186" s="7"/>
      <c r="F186" s="33"/>
      <c r="G186" s="7"/>
      <c r="H186" s="7"/>
      <c r="I186" s="7"/>
      <c r="J186" s="7"/>
      <c r="K186" s="7"/>
      <c r="L186" s="26"/>
      <c r="M186" s="7"/>
      <c r="N186" s="7"/>
      <c r="O186" s="7"/>
      <c r="P186" s="7"/>
      <c r="Q186" s="7"/>
      <c r="R186" s="7"/>
      <c r="S186" s="7"/>
      <c r="T186" s="7"/>
      <c r="U186" s="7"/>
      <c r="V186" s="7"/>
      <c r="W186" s="7"/>
      <c r="X186" s="7"/>
      <c r="Y186" s="7"/>
      <c r="Z186" s="7"/>
      <c r="AA186" s="7"/>
      <c r="AB186" s="7"/>
      <c r="AC186" s="7"/>
    </row>
    <row r="187" spans="1:29" ht="15.75" customHeight="1">
      <c r="A187" s="24"/>
      <c r="B187" s="7"/>
      <c r="C187" s="7"/>
      <c r="D187" s="7"/>
      <c r="E187" s="7"/>
      <c r="F187" s="33"/>
      <c r="G187" s="7"/>
      <c r="H187" s="7"/>
      <c r="I187" s="7"/>
      <c r="J187" s="7"/>
      <c r="K187" s="7"/>
      <c r="L187" s="26"/>
      <c r="M187" s="7"/>
      <c r="N187" s="7"/>
      <c r="O187" s="7"/>
      <c r="P187" s="7"/>
      <c r="Q187" s="7"/>
      <c r="R187" s="7"/>
      <c r="S187" s="7"/>
      <c r="T187" s="7"/>
      <c r="U187" s="7"/>
      <c r="V187" s="7"/>
      <c r="W187" s="7"/>
      <c r="X187" s="7"/>
      <c r="Y187" s="7"/>
      <c r="Z187" s="7"/>
      <c r="AA187" s="7"/>
      <c r="AB187" s="7"/>
      <c r="AC187" s="7"/>
    </row>
    <row r="188" spans="1:29" ht="15.75" customHeight="1">
      <c r="A188" s="24"/>
      <c r="B188" s="7"/>
      <c r="C188" s="7"/>
      <c r="D188" s="7"/>
      <c r="E188" s="7"/>
      <c r="F188" s="33"/>
      <c r="G188" s="7"/>
      <c r="H188" s="7"/>
      <c r="I188" s="7"/>
      <c r="J188" s="7"/>
      <c r="K188" s="7"/>
      <c r="L188" s="26"/>
      <c r="M188" s="7"/>
      <c r="N188" s="7"/>
      <c r="O188" s="7"/>
      <c r="P188" s="7"/>
      <c r="Q188" s="7"/>
      <c r="R188" s="7"/>
      <c r="S188" s="7"/>
      <c r="T188" s="7"/>
      <c r="U188" s="7"/>
      <c r="V188" s="7"/>
      <c r="W188" s="7"/>
      <c r="X188" s="7"/>
      <c r="Y188" s="7"/>
      <c r="Z188" s="7"/>
      <c r="AA188" s="7"/>
      <c r="AB188" s="7"/>
      <c r="AC188" s="7"/>
    </row>
    <row r="189" spans="1:29" ht="15.75" customHeight="1">
      <c r="A189" s="24"/>
      <c r="B189" s="7"/>
      <c r="C189" s="7"/>
      <c r="D189" s="7"/>
      <c r="E189" s="7"/>
      <c r="F189" s="33"/>
      <c r="G189" s="7"/>
      <c r="H189" s="7"/>
      <c r="I189" s="7"/>
      <c r="J189" s="7"/>
      <c r="K189" s="7"/>
      <c r="L189" s="26"/>
      <c r="M189" s="7"/>
      <c r="N189" s="7"/>
      <c r="O189" s="7"/>
      <c r="P189" s="7"/>
      <c r="Q189" s="7"/>
      <c r="R189" s="7"/>
      <c r="S189" s="7"/>
      <c r="T189" s="7"/>
      <c r="U189" s="7"/>
      <c r="V189" s="7"/>
      <c r="W189" s="7"/>
      <c r="X189" s="7"/>
      <c r="Y189" s="7"/>
      <c r="Z189" s="7"/>
      <c r="AA189" s="7"/>
      <c r="AB189" s="7"/>
      <c r="AC189" s="7"/>
    </row>
    <row r="190" spans="1:29" ht="15.75" customHeight="1">
      <c r="A190" s="24"/>
      <c r="B190" s="7"/>
      <c r="C190" s="7"/>
      <c r="D190" s="7"/>
      <c r="E190" s="7"/>
      <c r="F190" s="33"/>
      <c r="G190" s="7"/>
      <c r="H190" s="7"/>
      <c r="I190" s="7"/>
      <c r="J190" s="7"/>
      <c r="K190" s="7"/>
      <c r="L190" s="26"/>
      <c r="M190" s="7"/>
      <c r="N190" s="7"/>
      <c r="O190" s="7"/>
      <c r="P190" s="7"/>
      <c r="Q190" s="7"/>
      <c r="R190" s="7"/>
      <c r="S190" s="7"/>
      <c r="T190" s="7"/>
      <c r="U190" s="7"/>
      <c r="V190" s="7"/>
      <c r="W190" s="7"/>
      <c r="X190" s="7"/>
      <c r="Y190" s="7"/>
      <c r="Z190" s="7"/>
      <c r="AA190" s="7"/>
      <c r="AB190" s="7"/>
      <c r="AC190" s="7"/>
    </row>
    <row r="191" spans="1:29" ht="15.75" customHeight="1">
      <c r="A191" s="24"/>
      <c r="B191" s="7"/>
      <c r="C191" s="7"/>
      <c r="D191" s="7"/>
      <c r="E191" s="7"/>
      <c r="F191" s="33"/>
      <c r="G191" s="7"/>
      <c r="H191" s="7"/>
      <c r="I191" s="7"/>
      <c r="J191" s="7"/>
      <c r="K191" s="7"/>
      <c r="L191" s="26"/>
      <c r="M191" s="7"/>
      <c r="N191" s="7"/>
      <c r="O191" s="7"/>
      <c r="P191" s="7"/>
      <c r="Q191" s="7"/>
      <c r="R191" s="7"/>
      <c r="S191" s="7"/>
      <c r="T191" s="7"/>
      <c r="U191" s="7"/>
      <c r="V191" s="7"/>
      <c r="W191" s="7"/>
      <c r="X191" s="7"/>
      <c r="Y191" s="7"/>
      <c r="Z191" s="7"/>
      <c r="AA191" s="7"/>
      <c r="AB191" s="7"/>
      <c r="AC191" s="7"/>
    </row>
    <row r="192" spans="1:29" ht="15.75" customHeight="1">
      <c r="A192" s="24"/>
      <c r="B192" s="7"/>
      <c r="C192" s="7"/>
      <c r="D192" s="7"/>
      <c r="E192" s="7"/>
      <c r="F192" s="33"/>
      <c r="G192" s="7"/>
      <c r="H192" s="7"/>
      <c r="I192" s="7"/>
      <c r="J192" s="7"/>
      <c r="K192" s="7"/>
      <c r="L192" s="26"/>
      <c r="M192" s="7"/>
      <c r="N192" s="7"/>
      <c r="O192" s="7"/>
      <c r="P192" s="7"/>
      <c r="Q192" s="7"/>
      <c r="R192" s="7"/>
      <c r="S192" s="7"/>
      <c r="T192" s="7"/>
      <c r="U192" s="7"/>
      <c r="V192" s="7"/>
      <c r="W192" s="7"/>
      <c r="X192" s="7"/>
      <c r="Y192" s="7"/>
      <c r="Z192" s="7"/>
      <c r="AA192" s="7"/>
      <c r="AB192" s="7"/>
      <c r="AC192" s="7"/>
    </row>
    <row r="193" spans="1:29" ht="15.75" customHeight="1">
      <c r="A193" s="24"/>
      <c r="B193" s="7"/>
      <c r="C193" s="7"/>
      <c r="D193" s="7"/>
      <c r="E193" s="7"/>
      <c r="F193" s="33"/>
      <c r="G193" s="7"/>
      <c r="H193" s="7"/>
      <c r="I193" s="7"/>
      <c r="J193" s="7"/>
      <c r="K193" s="7"/>
      <c r="L193" s="26"/>
      <c r="M193" s="7"/>
      <c r="N193" s="7"/>
      <c r="O193" s="7"/>
      <c r="P193" s="7"/>
      <c r="Q193" s="7"/>
      <c r="R193" s="7"/>
      <c r="S193" s="7"/>
      <c r="T193" s="7"/>
      <c r="U193" s="7"/>
      <c r="V193" s="7"/>
      <c r="W193" s="7"/>
      <c r="X193" s="7"/>
      <c r="Y193" s="7"/>
      <c r="Z193" s="7"/>
      <c r="AA193" s="7"/>
      <c r="AB193" s="7"/>
      <c r="AC193" s="7"/>
    </row>
    <row r="194" spans="1:29" ht="15.75" customHeight="1">
      <c r="A194" s="24"/>
      <c r="B194" s="7"/>
      <c r="C194" s="7"/>
      <c r="D194" s="7"/>
      <c r="E194" s="7"/>
      <c r="F194" s="33"/>
      <c r="G194" s="7"/>
      <c r="H194" s="7"/>
      <c r="I194" s="7"/>
      <c r="J194" s="7"/>
      <c r="K194" s="7"/>
      <c r="L194" s="26"/>
      <c r="M194" s="7"/>
      <c r="N194" s="7"/>
      <c r="O194" s="7"/>
      <c r="P194" s="7"/>
      <c r="Q194" s="7"/>
      <c r="R194" s="7"/>
      <c r="S194" s="7"/>
      <c r="T194" s="7"/>
      <c r="U194" s="7"/>
      <c r="V194" s="7"/>
      <c r="W194" s="7"/>
      <c r="X194" s="7"/>
      <c r="Y194" s="7"/>
      <c r="Z194" s="7"/>
      <c r="AA194" s="7"/>
      <c r="AB194" s="7"/>
      <c r="AC194" s="7"/>
    </row>
    <row r="195" spans="1:29" ht="15.75" customHeight="1">
      <c r="A195" s="24"/>
      <c r="B195" s="7"/>
      <c r="C195" s="7"/>
      <c r="D195" s="7"/>
      <c r="E195" s="7"/>
      <c r="F195" s="33"/>
      <c r="G195" s="7"/>
      <c r="H195" s="7"/>
      <c r="I195" s="7"/>
      <c r="J195" s="7"/>
      <c r="K195" s="7"/>
      <c r="L195" s="26"/>
      <c r="M195" s="7"/>
      <c r="N195" s="7"/>
      <c r="O195" s="7"/>
      <c r="P195" s="7"/>
      <c r="Q195" s="7"/>
      <c r="R195" s="7"/>
      <c r="S195" s="7"/>
      <c r="T195" s="7"/>
      <c r="U195" s="7"/>
      <c r="V195" s="7"/>
      <c r="W195" s="7"/>
      <c r="X195" s="7"/>
      <c r="Y195" s="7"/>
      <c r="Z195" s="7"/>
      <c r="AA195" s="7"/>
      <c r="AB195" s="7"/>
      <c r="AC195" s="7"/>
    </row>
    <row r="196" spans="1:29" ht="15.75" customHeight="1">
      <c r="A196" s="24"/>
      <c r="B196" s="7"/>
      <c r="C196" s="7"/>
      <c r="D196" s="7"/>
      <c r="E196" s="7"/>
      <c r="F196" s="33"/>
      <c r="G196" s="7"/>
      <c r="H196" s="7"/>
      <c r="I196" s="7"/>
      <c r="J196" s="7"/>
      <c r="K196" s="7"/>
      <c r="L196" s="26"/>
      <c r="M196" s="7"/>
      <c r="N196" s="7"/>
      <c r="O196" s="7"/>
      <c r="P196" s="7"/>
      <c r="Q196" s="7"/>
      <c r="R196" s="7"/>
      <c r="S196" s="7"/>
      <c r="T196" s="7"/>
      <c r="U196" s="7"/>
      <c r="V196" s="7"/>
      <c r="W196" s="7"/>
      <c r="X196" s="7"/>
      <c r="Y196" s="7"/>
      <c r="Z196" s="7"/>
      <c r="AA196" s="7"/>
      <c r="AB196" s="7"/>
      <c r="AC196" s="7"/>
    </row>
    <row r="197" spans="1:29" ht="15.75" customHeight="1">
      <c r="A197" s="24"/>
      <c r="B197" s="7"/>
      <c r="C197" s="7"/>
      <c r="D197" s="7"/>
      <c r="E197" s="7"/>
      <c r="F197" s="33"/>
      <c r="G197" s="7"/>
      <c r="H197" s="7"/>
      <c r="I197" s="7"/>
      <c r="J197" s="7"/>
      <c r="K197" s="7"/>
      <c r="L197" s="26"/>
      <c r="M197" s="7"/>
      <c r="N197" s="7"/>
      <c r="O197" s="7"/>
      <c r="P197" s="7"/>
      <c r="Q197" s="7"/>
      <c r="R197" s="7"/>
      <c r="S197" s="7"/>
      <c r="T197" s="7"/>
      <c r="U197" s="7"/>
      <c r="V197" s="7"/>
      <c r="W197" s="7"/>
      <c r="X197" s="7"/>
      <c r="Y197" s="7"/>
      <c r="Z197" s="7"/>
      <c r="AA197" s="7"/>
      <c r="AB197" s="7"/>
      <c r="AC197" s="7"/>
    </row>
    <row r="198" spans="1:29" ht="15.75" customHeight="1">
      <c r="A198" s="24"/>
      <c r="B198" s="7"/>
      <c r="C198" s="7"/>
      <c r="D198" s="7"/>
      <c r="E198" s="7"/>
      <c r="F198" s="33"/>
      <c r="G198" s="7"/>
      <c r="H198" s="7"/>
      <c r="I198" s="7"/>
      <c r="J198" s="7"/>
      <c r="K198" s="7"/>
      <c r="L198" s="26"/>
      <c r="M198" s="7"/>
      <c r="N198" s="7"/>
      <c r="O198" s="7"/>
      <c r="P198" s="7"/>
      <c r="Q198" s="7"/>
      <c r="R198" s="7"/>
      <c r="S198" s="7"/>
      <c r="T198" s="7"/>
      <c r="U198" s="7"/>
      <c r="V198" s="7"/>
      <c r="W198" s="7"/>
      <c r="X198" s="7"/>
      <c r="Y198" s="7"/>
      <c r="Z198" s="7"/>
      <c r="AA198" s="7"/>
      <c r="AB198" s="7"/>
      <c r="AC198" s="7"/>
    </row>
    <row r="199" spans="1:29" ht="15.75" customHeight="1">
      <c r="A199" s="24"/>
      <c r="B199" s="7"/>
      <c r="C199" s="7"/>
      <c r="D199" s="7"/>
      <c r="E199" s="7"/>
      <c r="F199" s="33"/>
      <c r="G199" s="7"/>
      <c r="H199" s="7"/>
      <c r="I199" s="7"/>
      <c r="J199" s="7"/>
      <c r="K199" s="7"/>
      <c r="L199" s="26"/>
      <c r="M199" s="7"/>
      <c r="N199" s="7"/>
      <c r="O199" s="7"/>
      <c r="P199" s="7"/>
      <c r="Q199" s="7"/>
      <c r="R199" s="7"/>
      <c r="S199" s="7"/>
      <c r="T199" s="7"/>
      <c r="U199" s="7"/>
      <c r="V199" s="7"/>
      <c r="W199" s="7"/>
      <c r="X199" s="7"/>
      <c r="Y199" s="7"/>
      <c r="Z199" s="7"/>
      <c r="AA199" s="7"/>
      <c r="AB199" s="7"/>
      <c r="AC199" s="7"/>
    </row>
    <row r="200" spans="1:29" ht="15.75" customHeight="1">
      <c r="A200" s="24"/>
      <c r="B200" s="7"/>
      <c r="C200" s="7"/>
      <c r="D200" s="7"/>
      <c r="E200" s="7"/>
      <c r="F200" s="33"/>
      <c r="G200" s="7"/>
      <c r="H200" s="7"/>
      <c r="I200" s="7"/>
      <c r="J200" s="7"/>
      <c r="K200" s="7"/>
      <c r="L200" s="26"/>
      <c r="M200" s="7"/>
      <c r="N200" s="7"/>
      <c r="O200" s="7"/>
      <c r="P200" s="7"/>
      <c r="Q200" s="7"/>
      <c r="R200" s="7"/>
      <c r="S200" s="7"/>
      <c r="T200" s="7"/>
      <c r="U200" s="7"/>
      <c r="V200" s="7"/>
      <c r="W200" s="7"/>
      <c r="X200" s="7"/>
      <c r="Y200" s="7"/>
      <c r="Z200" s="7"/>
      <c r="AA200" s="7"/>
      <c r="AB200" s="7"/>
      <c r="AC200" s="7"/>
    </row>
    <row r="201" spans="1:29"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row>
    <row r="202" spans="1:29"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row>
    <row r="203" spans="1:29"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row>
    <row r="204" spans="1:29"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row>
    <row r="205" spans="1:29"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row>
    <row r="206" spans="1:29"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row>
    <row r="207" spans="1:29"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row>
    <row r="208" spans="1:29"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row>
    <row r="209" spans="1:2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row>
    <row r="210" spans="1:29"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row>
    <row r="211" spans="1:29"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row>
    <row r="212" spans="1:29"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row>
    <row r="213" spans="1:29"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row>
    <row r="214" spans="1:29"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row>
    <row r="215" spans="1:29" ht="15.75" customHeight="1"/>
    <row r="216" spans="1:29" ht="15.75" customHeight="1"/>
    <row r="217" spans="1:29" ht="15.75" customHeight="1"/>
    <row r="218" spans="1:29" ht="15.75" customHeight="1"/>
    <row r="219" spans="1:29" ht="15.75" customHeight="1"/>
    <row r="220" spans="1:29" ht="15.75" customHeight="1"/>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dataValidations disablePrompts="1" count="1">
    <dataValidation type="list" allowBlank="1" showErrorMessage="1" sqref="C3:C5" xr:uid="{00000000-0002-0000-0900-000000000000}">
      <formula1>"Capítol,Partida,Mà d'obra,maquinària,Material,Altres"</formula1>
    </dataValidation>
  </dataValidations>
  <pageMargins left="0.23622047244094491" right="0.23622047244094491" top="0.74803149606299213" bottom="0.74803149606299213" header="0" footer="0"/>
  <pageSetup paperSize="9" scale="75" fitToHeight="0" orientation="portrait" r:id="rId1"/>
  <headerFooter>
    <oddHeader>&amp;LPACIFICACIÓ I NATURALITZACIÓ DE L’ACCÉS A L’ESCOLA JOAN PERICH I VALLS&amp;RAMIDAMENTS I PRESSUPOST 14/12/2025</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IMPLANTACIÓ</vt:lpstr>
      <vt:lpstr>DESMUNTATGE I ENDERROCS</vt:lpstr>
      <vt:lpstr>MOVIMENT DE TERRES I FONAMENTS</vt:lpstr>
      <vt:lpstr>PAV. BASES I SUB-BASES</vt:lpstr>
      <vt:lpstr>SERRALLERIA</vt:lpstr>
      <vt:lpstr>INSTAL·LACIONS</vt:lpstr>
      <vt:lpstr>VEGETACIÓ</vt:lpstr>
      <vt:lpstr>MOBILIARI</vt:lpstr>
      <vt:lpstr>SEGURETAT I SALUT</vt:lpstr>
      <vt:lpstr>RESUM</vt:lpstr>
      <vt:lpstr>'DESMUNTATGE I ENDERROCS'!Área_de_impresión</vt:lpstr>
      <vt:lpstr>IMPLANTACIÓ!Área_de_impresión</vt:lpstr>
      <vt:lpstr>INSTAL·LACIONS!Área_de_impresión</vt:lpstr>
      <vt:lpstr>MOBILIARI!Área_de_impresión</vt:lpstr>
      <vt:lpstr>'MOVIMENT DE TERRES I FONAMENTS'!Área_de_impresión</vt:lpstr>
      <vt:lpstr>'PAV. BASES I SUB-BASES'!Área_de_impresión</vt:lpstr>
      <vt:lpstr>RESUM!Área_de_impresión</vt:lpstr>
      <vt:lpstr>'SEGURETAT I SALUT'!Área_de_impresión</vt:lpstr>
      <vt:lpstr>SERRALLERIA!Área_de_impresión</vt:lpstr>
      <vt:lpstr>VEGETACIÓ!Área_de_impresión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dc:creator>
  <cp:lastModifiedBy>Josep Ruíz Avial</cp:lastModifiedBy>
  <cp:lastPrinted>2026-02-19T15:45:23Z</cp:lastPrinted>
  <dcterms:created xsi:type="dcterms:W3CDTF">2025-06-20T11:30:25Z</dcterms:created>
  <dcterms:modified xsi:type="dcterms:W3CDTF">2026-06-05T09:11:39Z</dcterms:modified>
</cp:coreProperties>
</file>