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ransversals\AJL\00.-LICITACIONS\01.-LICITACIONS FUNDACIO\09.- T25-26\3. SIMPLIFICATS\086-T2526-TEC-SU_ESCENOGRAFIA ROSA SET PETALS\02.- Per publicar\"/>
    </mc:Choice>
  </mc:AlternateContent>
  <xr:revisionPtr revIDLastSave="0" documentId="8_{9228DC48-F2FD-4C41-8C2C-C91BC637C694}" xr6:coauthVersionLast="47" xr6:coauthVersionMax="47" xr10:uidLastSave="{00000000-0000-0000-0000-000000000000}"/>
  <bookViews>
    <workbookView xWindow="-110" yWindow="-110" windowWidth="19420" windowHeight="12300" xr2:uid="{2FF3EEE6-8353-40ED-99F3-3BF5FB1C01A2}"/>
  </bookViews>
  <sheets>
    <sheet name="MODEL OFERTA" sheetId="1" r:id="rId1"/>
  </sheets>
  <externalReferences>
    <externalReference r:id="rId2"/>
  </externalReferences>
  <definedNames>
    <definedName name="_xlnm._FilterDatabase" localSheetId="0" hidden="1">'MODEL OFERTA'!#REF!</definedName>
    <definedName name="_xlnm.Print_Area" localSheetId="0">'MODEL OFERTA'!$A$1:$S$53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3" i="1" l="1"/>
  <c r="R36" i="1"/>
  <c r="N36" i="1"/>
  <c r="M36" i="1"/>
  <c r="D36" i="1"/>
  <c r="N35" i="1"/>
  <c r="M35" i="1"/>
  <c r="D35" i="1"/>
  <c r="N34" i="1"/>
  <c r="M34" i="1"/>
  <c r="D34" i="1"/>
  <c r="N33" i="1"/>
  <c r="M33" i="1"/>
  <c r="D33" i="1"/>
  <c r="N32" i="1"/>
  <c r="M32" i="1"/>
  <c r="D32" i="1"/>
  <c r="N31" i="1"/>
  <c r="M31" i="1"/>
  <c r="D31" i="1"/>
  <c r="N30" i="1"/>
  <c r="M30" i="1"/>
  <c r="D30" i="1"/>
  <c r="N29" i="1"/>
  <c r="M29" i="1"/>
  <c r="D29" i="1"/>
  <c r="N28" i="1"/>
  <c r="M28" i="1"/>
  <c r="D28" i="1"/>
  <c r="K9" i="1"/>
  <c r="B3" i="1"/>
  <c r="B2" i="1"/>
  <c r="O36" i="1" l="1"/>
  <c r="O35" i="1"/>
  <c r="R35" i="1"/>
  <c r="R34" i="1"/>
  <c r="O34" i="1"/>
  <c r="R33" i="1"/>
  <c r="O33" i="1"/>
  <c r="R32" i="1"/>
  <c r="O32" i="1"/>
  <c r="R31" i="1"/>
  <c r="O31" i="1"/>
  <c r="R30" i="1"/>
  <c r="O30" i="1"/>
  <c r="R29" i="1"/>
  <c r="O29" i="1"/>
  <c r="R28" i="1"/>
  <c r="R38" i="1" s="1"/>
  <c r="O28" i="1"/>
  <c r="O38" i="1" l="1"/>
</calcChain>
</file>

<file path=xl/sharedStrings.xml><?xml version="1.0" encoding="utf-8"?>
<sst xmlns="http://schemas.openxmlformats.org/spreadsheetml/2006/main" count="62" uniqueCount="57">
  <si>
    <t>El/la Sr./Sra</t>
  </si>
  <si>
    <t xml:space="preserve">domiciliat/ada a </t>
  </si>
  <si>
    <t>al carrer</t>
  </si>
  <si>
    <t xml:space="preserve">, numero </t>
  </si>
  <si>
    <t>, amb DNI/NIF núm.</t>
  </si>
  <si>
    <t>major d'edat, en nom propi, o en representació de l'empresa</t>
  </si>
  <si>
    <t>amb CIF</t>
  </si>
  <si>
    <t>i  domicili a</t>
  </si>
  <si>
    <t xml:space="preserve">, carrer </t>
  </si>
  <si>
    <t xml:space="preserve">   </t>
  </si>
  <si>
    <t xml:space="preserve">numero </t>
  </si>
  <si>
    <t>assabentat/ada de les condicions exigides per optar a l’adjudicació del contracte relatiu a</t>
  </si>
  <si>
    <r>
      <rPr>
        <b/>
        <sz val="18"/>
        <rFont val="Calibri"/>
        <family val="2"/>
      </rPr>
      <t xml:space="preserve"> </t>
    </r>
    <r>
      <rPr>
        <sz val="18"/>
        <rFont val="Calibri"/>
        <family val="2"/>
      </rPr>
      <t xml:space="preserve">es compromet a realitzar-lo amb subjecció al plec de condicions particulars i al de prescripcions tècniques </t>
    </r>
  </si>
  <si>
    <t>Punts màx</t>
  </si>
  <si>
    <t>NO</t>
  </si>
  <si>
    <t>COMPORTAMENT ENERGÈTIC DEL LICITADOR</t>
  </si>
  <si>
    <t>SÍ</t>
  </si>
  <si>
    <t xml:space="preserve">Opció </t>
  </si>
  <si>
    <t>SI / NO</t>
  </si>
  <si>
    <t>Tenir contractada l’energia elèctrica 100% de fonts renovables (Acreditació 1) 
i tenir un sistema propi de generació d'energia renovable (Acreditació 2)</t>
  </si>
  <si>
    <t>Tenir un sistema propi de generació d'energia renovable (Acreditació 2)
però tenir contractada l'energia elèctrica no exclusivament de fonts renovables.</t>
  </si>
  <si>
    <t xml:space="preserve">Tenir contractada l’energia elèctrica 100% de fonts renovables (Acreditació 1) 
però no disposar d'un sistema propi de generació d'energia renovable. </t>
  </si>
  <si>
    <t>No tenir contractada l’energia elèctrica 100% de fonts renovables ni un sistema propi de generació d'energia renovable.</t>
  </si>
  <si>
    <t>Seleccionar Sí a l'opció válida</t>
  </si>
  <si>
    <r>
      <t xml:space="preserve">(*) Per poder obtenir les puntuacions, cal presentar com a annex a l'oferta les següents acreditacions: 
- </t>
    </r>
    <r>
      <rPr>
        <b/>
        <sz val="18"/>
        <rFont val="Calibri Light"/>
        <family val="2"/>
      </rPr>
      <t>Acreditació 1</t>
    </r>
    <r>
      <rPr>
        <sz val="18"/>
        <rFont val="Calibri Light"/>
        <family val="2"/>
      </rPr>
      <t xml:space="preserve">:  Documentació acreditativa de l'origen de l’energia que el licitador te contractada a on consti que té contractada </t>
    </r>
    <r>
      <rPr>
        <u/>
        <sz val="18"/>
        <rFont val="Calibri Light"/>
        <family val="2"/>
      </rPr>
      <t>tota</t>
    </r>
    <r>
      <rPr>
        <sz val="18"/>
        <rFont val="Calibri Light"/>
        <family val="2"/>
      </rPr>
      <t xml:space="preserve"> l’energia provinent de fonts renovables.
-</t>
    </r>
    <r>
      <rPr>
        <b/>
        <sz val="18"/>
        <rFont val="Calibri Light"/>
        <family val="2"/>
      </rPr>
      <t xml:space="preserve"> Acreditació 2</t>
    </r>
    <r>
      <rPr>
        <sz val="18"/>
        <rFont val="Calibri Light"/>
        <family val="2"/>
      </rPr>
      <t>: Documentació acreditativa de comptar amb un sistema propi de producció d’energia solar o eòlica (factures de la instal·lació, rebuts de manteniment, etc..).
El Licitador que disposi de les dues acreditacions haurà de marcar l' opció 1 i obtindrà els 5 punts corresponents.
El Licitador que disposi només de l'acreditació 2 haurà de marcar l'opció 2 i obtindrà els 4 punts corresponents. 
El Licitador que disposi només de l'acreditació 1 haurà de marcar l'opció 3 i obtindrà els 3 punts corresponents. 
El Licitador que no disposi de cap acreditació, haurà de marcar l'opció 3 i no obtindrà cap punt</t>
    </r>
  </si>
  <si>
    <t xml:space="preserve">OFERTA ECONÒMICA </t>
  </si>
  <si>
    <t>Nº ÍTEM</t>
  </si>
  <si>
    <t>NOM ITEM</t>
  </si>
  <si>
    <t>DESCRIPCIO</t>
  </si>
  <si>
    <r>
      <t xml:space="preserve">PROPOSTA MATERIAL LICITADOR: MATEIX MATERIAL O ALTERNATIVES SEGONS PLEC TÈCNIC
</t>
    </r>
    <r>
      <rPr>
        <sz val="18"/>
        <rFont val="Calibri Light"/>
        <family val="2"/>
      </rPr>
      <t>En les celdes en groc, s'ha d'escriure el material ofertat pel licitador: ja sigui el mateix o una alternativa.
En les celdes en gris, no hi ha alternativa possible.</t>
    </r>
  </si>
  <si>
    <t>Uds</t>
  </si>
  <si>
    <t>PREU DE LICITACIÓ
 UNITARI (màxim)
abans d'IVA</t>
  </si>
  <si>
    <t>IMPORT DE LICITACIÓ 
(Màxim total)
abans d'IVA</t>
  </si>
  <si>
    <t>PREU UNITARI DE L'OFERTA DE LICITACIÓ
abans d'IVA</t>
  </si>
  <si>
    <t>TOTALS OFERTA DE LICITACIÓ
abans d'IVA</t>
  </si>
  <si>
    <r>
      <rPr>
        <u/>
        <sz val="18"/>
        <rFont val="Calibri Light"/>
        <family val="2"/>
      </rPr>
      <t>Marcos</t>
    </r>
    <r>
      <rPr>
        <sz val="18"/>
        <rFont val="Calibri Light"/>
        <family val="2"/>
      </rPr>
      <t xml:space="preserve">: 12 marcos perimetrales de perfileria metálica a proponer de 2,2mx2,7m con 2 traveseros horizontales cada uno, forrados con cintas horizontales de goma elásticas grapadas en los extremos a dos listones de madera. Con anclajes para los tiros en la parte superior. 
</t>
    </r>
    <r>
      <rPr>
        <u/>
        <sz val="18"/>
        <rFont val="Calibri Light"/>
        <family val="2"/>
      </rPr>
      <t>Pared lateral</t>
    </r>
    <r>
      <rPr>
        <sz val="18"/>
        <rFont val="Calibri Light"/>
        <family val="2"/>
      </rPr>
      <t xml:space="preserve">: Estructura metálica a proponer de 2,7mx5,4m forrada de escenoscurante negro + lackfolie negro opaco para no dejar pasar la luz a través. Con anclajes para los tiros en la parte superior. 
</t>
    </r>
    <r>
      <rPr>
        <u/>
        <sz val="18"/>
        <rFont val="Calibri Light"/>
        <family val="2"/>
      </rPr>
      <t>Guías</t>
    </r>
    <r>
      <rPr>
        <sz val="18"/>
        <rFont val="Calibri Light"/>
        <family val="2"/>
      </rPr>
      <t>: 4 guias con 1 patin de 3m (sistema a proponer por el taller) fijados al andamio posterior que sirven de guia para el movimiento de los marcos y la pared lateral</t>
    </r>
  </si>
  <si>
    <r>
      <rPr>
        <u/>
        <sz val="18"/>
        <rFont val="Calibri Light"/>
        <family val="2"/>
      </rPr>
      <t>Marcos</t>
    </r>
    <r>
      <rPr>
        <sz val="18"/>
        <rFont val="Calibri Light"/>
        <family val="2"/>
      </rPr>
      <t xml:space="preserve">: 6 marcos perimetrales de perfileria metálica a proponer de 2,2mx2,7m con 2 traveseros horizontales cada uno, forrados con cintas horizontales de goma elásticas grapadas en los extremos a dos listones de madera. Con anclajes para los tiros en la parte superior. Los marcos superiores de 2,2mx0,66m con varillas o traveseros verticales a modo de barandilla
</t>
    </r>
    <r>
      <rPr>
        <u/>
        <sz val="18"/>
        <rFont val="Calibri Light"/>
        <family val="2"/>
      </rPr>
      <t>Pared lateral</t>
    </r>
    <r>
      <rPr>
        <sz val="18"/>
        <rFont val="Calibri Light"/>
        <family val="2"/>
      </rPr>
      <t xml:space="preserve">: Estructura metálica a proponer de 2,7mx5,4m forrada de escenoscurante negro + lackfolie negro opaco para no dejar pasar la luz a través. Con anclajes para los tiros en la parte superior. 
</t>
    </r>
    <r>
      <rPr>
        <u/>
        <sz val="18"/>
        <rFont val="Calibri Light"/>
        <family val="2"/>
      </rPr>
      <t>Guías</t>
    </r>
    <r>
      <rPr>
        <sz val="18"/>
        <rFont val="Calibri Light"/>
        <family val="2"/>
      </rPr>
      <t>: 4 guias con 1 patin de 3m (sistema a proponer por el taller) fijados al andamio posterior que sirven de guia para el movimiento de los marcos y la pared lateral</t>
    </r>
  </si>
  <si>
    <r>
      <rPr>
        <u/>
        <sz val="18"/>
        <rFont val="Calibri Light"/>
        <family val="2"/>
      </rPr>
      <t>Marcos</t>
    </r>
    <r>
      <rPr>
        <sz val="18"/>
        <rFont val="Calibri Light"/>
        <family val="2"/>
      </rPr>
      <t xml:space="preserve">: 4 marcos perimetrales de perfileria metálica a proponer de 2,2mx2,7m con 2 traveseros horizontales cada uno, forrados con cintas horizontales de goma elásticas grapadas en los extremos a dos listones de madera. Con anclajes para los tiros en la parte superior. Los marcos superiores de 2,2mx0,66m con varillas o traveseros verticales a modo de barandilla
</t>
    </r>
  </si>
  <si>
    <r>
      <rPr>
        <u/>
        <sz val="18"/>
        <rFont val="Calibri Light"/>
        <family val="2"/>
      </rPr>
      <t>Marcos</t>
    </r>
    <r>
      <rPr>
        <sz val="18"/>
        <rFont val="Calibri Light"/>
        <family val="2"/>
      </rPr>
      <t xml:space="preserve">: 6 marcos perimetrales de perfileria metálica a proponer de 2,2mx2,7m con 2 traveseros horizontales cada uno, forrados con cintas horizontales de goma elásticas grapadas en los extremos a dos listones de madera. 
</t>
    </r>
    <r>
      <rPr>
        <u/>
        <sz val="18"/>
        <rFont val="Calibri Light"/>
        <family val="2"/>
      </rPr>
      <t>Base y estructura autoportante</t>
    </r>
    <r>
      <rPr>
        <sz val="18"/>
        <rFont val="Calibri Light"/>
        <family val="2"/>
      </rPr>
      <t>: Base metálica con ruedas contrapesada sobre la que va la estructura autoportante que sujeta los marcos. Incluye un sistema de fijacion y frenado al suelo del conjunto</t>
    </r>
  </si>
  <si>
    <t>Estructura metálica de 40x40x2, sobre una base con ruedas fijas perpendinculares al centro del giratorio y forrada de tablero en todas sus superificies (superior, laterales, huella, contrahuella y trasera). Incluye sistema de pasadores o similar para poder cumplir las dos funcionalidades escritas en los planos.</t>
  </si>
  <si>
    <t>Estructura metálica de acero de 30x30x2 con tablero de madera superior, dividida en 2m individuales pero interconectables en grupos de 5 unidades para hacer 3 grandes mesas de 10m. Incluye sistema de pasadores/frenos para fijar la posicion en el suelo una vez lleguen a su posición.</t>
  </si>
  <si>
    <t>Estructura de acero de 40x40x2 curvada segun diseño y forrada de de madera. Con estructura interior reforzada para poder ser colgada de la parte superior. Incluye anclaje superior para ser colgada.</t>
  </si>
  <si>
    <t>Columnas de 3m de alto hechas con tableros  de madera junto con otras piezas que simulen los remachados, dejando el centro hueco para los pilares verticales del andamio.</t>
  </si>
  <si>
    <t>Farolas de 4m de alto, ligeras pero con base de acero para dar estabilidad y con 2 ruedas en un lado para poderlas transportar entre 2 personas. De chapa doblada metálica a proponer por el taller. Debe tener un plexiglas en al parte superior (sin instalación eléctrica)</t>
  </si>
  <si>
    <t>Les característiques dels elements estan detallades en el plec de prescripcions tècniques. El licitador es compromet a complir les prescripcions tècniques del plec.</t>
  </si>
  <si>
    <t xml:space="preserve">Quedaran excloses del present procediment: 
- Aquelles ofertes que no s’ajustin explícitament al format del present annex, siguin incompletes, anòmales, continguin esmenes, errors i/o omissions, que no permetin conèixer clarament les condicions per valorar l'oferta o indueixin a error. Així mateix, quedaran excloses, les propostes que presentin una oferta superior al pressupost de licitació o al preu unitari màxim establert. </t>
  </si>
  <si>
    <r>
      <t xml:space="preserve">Import de licitació abans d'IVA
 </t>
    </r>
    <r>
      <rPr>
        <b/>
        <sz val="18"/>
        <color rgb="FFFF0000"/>
        <rFont val="Calibri"/>
        <family val="2"/>
      </rPr>
      <t>(IL)</t>
    </r>
  </si>
  <si>
    <r>
      <t xml:space="preserve">Total Oferta de Licitació abans d'IVA </t>
    </r>
    <r>
      <rPr>
        <b/>
        <sz val="18"/>
        <color rgb="FFFF0000"/>
        <rFont val="Calibri"/>
        <family val="2"/>
      </rPr>
      <t>(Ov)</t>
    </r>
  </si>
  <si>
    <t xml:space="preserve">el </t>
  </si>
  <si>
    <t>Validesa de l'oferta, 10 setmanes des de la data límit de presentació d'ofertes de la licitació</t>
  </si>
  <si>
    <t>Nº ITEM</t>
  </si>
  <si>
    <t>Nº SUB ITEM</t>
  </si>
  <si>
    <t xml:space="preserve">DESCRIPCIÓ </t>
  </si>
  <si>
    <t>UNITAT DE MESURA</t>
  </si>
  <si>
    <t xml:space="preserve">UNITATS TOTALS </t>
  </si>
  <si>
    <t>PREU BASE DE LICITACIÓ UNITARI (màxim)
abans d'IVA</t>
  </si>
  <si>
    <t>PRESSUPOST BASE DE LICITACIÓ 
(Màxim total)
abans d'IVA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</si>
</sst>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8"/>
      <name val="Calibri Light"/>
      <family val="2"/>
    </font>
    <font>
      <b/>
      <sz val="18"/>
      <name val="Calibri Light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8"/>
      <name val="Calibri"/>
      <family val="2"/>
    </font>
    <font>
      <b/>
      <sz val="18"/>
      <color theme="1"/>
      <name val="Calibri Light"/>
      <family val="2"/>
    </font>
    <font>
      <sz val="18"/>
      <color theme="1"/>
      <name val="Calibri Light"/>
      <family val="2"/>
    </font>
    <font>
      <sz val="18"/>
      <color rgb="FF000000"/>
      <name val="Calibr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 Light"/>
      <family val="2"/>
    </font>
    <font>
      <u/>
      <sz val="18"/>
      <name val="Calibri Light"/>
      <family val="2"/>
    </font>
    <font>
      <b/>
      <sz val="18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30"/>
      <name val="Calibri Light"/>
      <family val="2"/>
    </font>
    <font>
      <b/>
      <sz val="30"/>
      <color theme="1"/>
      <name val="Calibri"/>
      <family val="2"/>
    </font>
    <font>
      <b/>
      <sz val="3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2" applyFont="1" applyAlignment="1">
      <alignment vertical="center"/>
    </xf>
    <xf numFmtId="0" fontId="4" fillId="2" borderId="0" xfId="2" applyFont="1" applyFill="1"/>
    <xf numFmtId="0" fontId="5" fillId="2" borderId="0" xfId="2" applyFont="1" applyFill="1"/>
    <xf numFmtId="0" fontId="3" fillId="3" borderId="2" xfId="2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center"/>
    </xf>
    <xf numFmtId="0" fontId="7" fillId="0" borderId="0" xfId="2" applyFont="1"/>
    <xf numFmtId="0" fontId="8" fillId="2" borderId="0" xfId="2" applyFont="1" applyFill="1"/>
    <xf numFmtId="0" fontId="7" fillId="0" borderId="3" xfId="2" applyFont="1" applyBorder="1" applyAlignment="1">
      <alignment horizontal="center"/>
    </xf>
    <xf numFmtId="0" fontId="8" fillId="2" borderId="3" xfId="2" applyFont="1" applyFill="1" applyBorder="1"/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/>
    <xf numFmtId="0" fontId="3" fillId="4" borderId="4" xfId="2" applyFont="1" applyFill="1" applyBorder="1" applyAlignment="1" applyProtection="1">
      <alignment horizontal="center"/>
      <protection locked="0"/>
    </xf>
    <xf numFmtId="0" fontId="11" fillId="0" borderId="0" xfId="2" applyFont="1" applyAlignment="1">
      <alignment horizontal="left"/>
    </xf>
    <xf numFmtId="0" fontId="3" fillId="4" borderId="0" xfId="2" applyFont="1" applyFill="1" applyAlignment="1" applyProtection="1">
      <alignment horizontal="center"/>
      <protection locked="0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2" fillId="2" borderId="0" xfId="2" applyFont="1" applyFill="1"/>
    <xf numFmtId="0" fontId="3" fillId="4" borderId="4" xfId="2" applyFont="1" applyFill="1" applyBorder="1" applyProtection="1">
      <protection locked="0"/>
    </xf>
    <xf numFmtId="0" fontId="3" fillId="2" borderId="0" xfId="2" applyFont="1" applyFill="1"/>
    <xf numFmtId="0" fontId="13" fillId="2" borderId="0" xfId="2" applyFont="1" applyFill="1"/>
    <xf numFmtId="0" fontId="8" fillId="2" borderId="0" xfId="2" applyFont="1" applyFill="1" applyAlignment="1">
      <alignment vertical="center"/>
    </xf>
    <xf numFmtId="0" fontId="12" fillId="2" borderId="0" xfId="2" applyFont="1" applyFill="1" applyAlignment="1">
      <alignment horizontal="left"/>
    </xf>
    <xf numFmtId="0" fontId="8" fillId="2" borderId="0" xfId="2" applyFont="1" applyFill="1" applyAlignment="1">
      <alignment vertical="center" wrapText="1"/>
    </xf>
    <xf numFmtId="0" fontId="6" fillId="0" borderId="5" xfId="2" applyFont="1" applyBorder="1" applyAlignment="1">
      <alignment horizontal="center" vertical="center"/>
    </xf>
    <xf numFmtId="0" fontId="14" fillId="0" borderId="0" xfId="2" applyFont="1"/>
    <xf numFmtId="0" fontId="6" fillId="2" borderId="1" xfId="2" applyFont="1" applyFill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7" fillId="0" borderId="2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6" fillId="5" borderId="5" xfId="2" applyFont="1" applyFill="1" applyBorder="1" applyAlignment="1">
      <alignment horizontal="center" vertical="center"/>
    </xf>
    <xf numFmtId="0" fontId="7" fillId="0" borderId="5" xfId="2" applyFont="1" applyBorder="1"/>
    <xf numFmtId="0" fontId="4" fillId="2" borderId="0" xfId="2" applyFont="1" applyFill="1" applyAlignment="1">
      <alignment vertical="center" wrapText="1"/>
    </xf>
    <xf numFmtId="0" fontId="7" fillId="0" borderId="5" xfId="2" applyFont="1" applyBorder="1" applyAlignment="1">
      <alignment horizontal="center" vertical="center"/>
    </xf>
    <xf numFmtId="0" fontId="6" fillId="2" borderId="0" xfId="2" applyFont="1" applyFill="1"/>
    <xf numFmtId="0" fontId="4" fillId="2" borderId="0" xfId="2" applyFont="1" applyFill="1" applyAlignment="1">
      <alignment vertical="center"/>
    </xf>
    <xf numFmtId="0" fontId="9" fillId="0" borderId="0" xfId="2" applyFont="1"/>
    <xf numFmtId="8" fontId="4" fillId="2" borderId="0" xfId="1" applyNumberFormat="1" applyFont="1" applyFill="1" applyBorder="1" applyAlignment="1" applyProtection="1">
      <alignment vertical="center"/>
    </xf>
    <xf numFmtId="0" fontId="9" fillId="0" borderId="0" xfId="2" applyFont="1" applyAlignment="1">
      <alignment horizontal="left"/>
    </xf>
    <xf numFmtId="0" fontId="2" fillId="0" borderId="0" xfId="2" applyAlignment="1">
      <alignment wrapText="1"/>
    </xf>
    <xf numFmtId="0" fontId="2" fillId="0" borderId="0" xfId="2"/>
    <xf numFmtId="0" fontId="6" fillId="0" borderId="0" xfId="2" applyFont="1"/>
    <xf numFmtId="0" fontId="7" fillId="2" borderId="2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2" fontId="5" fillId="6" borderId="6" xfId="2" applyNumberFormat="1" applyFont="1" applyFill="1" applyBorder="1" applyAlignment="1">
      <alignment horizontal="center" vertical="center" wrapText="1"/>
    </xf>
    <xf numFmtId="49" fontId="5" fillId="6" borderId="5" xfId="2" applyNumberFormat="1" applyFont="1" applyFill="1" applyBorder="1" applyAlignment="1">
      <alignment horizontal="center" vertical="center" wrapText="1" shrinkToFit="1"/>
    </xf>
    <xf numFmtId="49" fontId="6" fillId="7" borderId="5" xfId="2" applyNumberFormat="1" applyFont="1" applyFill="1" applyBorder="1" applyAlignment="1">
      <alignment horizontal="center" vertical="center" wrapText="1" shrinkToFit="1"/>
    </xf>
    <xf numFmtId="0" fontId="16" fillId="8" borderId="1" xfId="2" applyFont="1" applyFill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/>
    </xf>
    <xf numFmtId="0" fontId="4" fillId="3" borderId="5" xfId="4" applyFont="1" applyFill="1" applyBorder="1" applyAlignment="1">
      <alignment horizontal="left" vertical="center"/>
    </xf>
    <xf numFmtId="44" fontId="4" fillId="9" borderId="1" xfId="5" applyFont="1" applyFill="1" applyBorder="1" applyAlignment="1" applyProtection="1">
      <alignment horizontal="center" vertical="center"/>
      <protection locked="0"/>
    </xf>
    <xf numFmtId="0" fontId="4" fillId="3" borderId="5" xfId="2" applyFont="1" applyFill="1" applyBorder="1" applyAlignment="1">
      <alignment horizontal="center" vertical="center" wrapText="1"/>
    </xf>
    <xf numFmtId="7" fontId="4" fillId="10" borderId="5" xfId="5" applyNumberFormat="1" applyFont="1" applyFill="1" applyBorder="1" applyAlignment="1" applyProtection="1">
      <alignment horizontal="center" vertical="center"/>
    </xf>
    <xf numFmtId="8" fontId="4" fillId="11" borderId="5" xfId="6" applyNumberFormat="1" applyFont="1" applyFill="1" applyBorder="1" applyAlignment="1" applyProtection="1">
      <alignment horizontal="center" vertical="center"/>
    </xf>
    <xf numFmtId="8" fontId="4" fillId="2" borderId="5" xfId="6" applyNumberFormat="1" applyFont="1" applyFill="1" applyBorder="1" applyAlignment="1" applyProtection="1">
      <alignment horizontal="center" vertical="center" wrapText="1"/>
    </xf>
    <xf numFmtId="8" fontId="3" fillId="12" borderId="5" xfId="6" applyNumberFormat="1" applyFont="1" applyFill="1" applyBorder="1" applyAlignment="1" applyProtection="1">
      <alignment horizontal="center" vertical="center" wrapText="1"/>
    </xf>
    <xf numFmtId="44" fontId="8" fillId="2" borderId="0" xfId="6" applyFont="1" applyFill="1" applyBorder="1" applyAlignment="1" applyProtection="1">
      <alignment horizontal="center" vertical="center" wrapText="1"/>
    </xf>
    <xf numFmtId="0" fontId="3" fillId="12" borderId="5" xfId="2" applyFont="1" applyFill="1" applyBorder="1" applyAlignment="1">
      <alignment horizontal="center" wrapText="1"/>
    </xf>
    <xf numFmtId="0" fontId="8" fillId="2" borderId="0" xfId="2" applyFont="1" applyFill="1" applyAlignment="1">
      <alignment horizontal="center" vertical="center"/>
    </xf>
    <xf numFmtId="0" fontId="3" fillId="11" borderId="5" xfId="2" applyFont="1" applyFill="1" applyBorder="1" applyAlignment="1">
      <alignment horizontal="center" wrapText="1"/>
    </xf>
    <xf numFmtId="10" fontId="4" fillId="2" borderId="0" xfId="2" applyNumberFormat="1" applyFont="1" applyFill="1" applyAlignment="1">
      <alignment vertical="center"/>
    </xf>
    <xf numFmtId="0" fontId="8" fillId="4" borderId="4" xfId="2" applyFont="1" applyFill="1" applyBorder="1" applyAlignment="1" applyProtection="1">
      <alignment horizontal="left"/>
      <protection locked="0"/>
    </xf>
    <xf numFmtId="0" fontId="8" fillId="2" borderId="0" xfId="2" applyFont="1" applyFill="1" applyAlignment="1">
      <alignment horizontal="center"/>
    </xf>
    <xf numFmtId="0" fontId="8" fillId="4" borderId="4" xfId="2" applyFont="1" applyFill="1" applyBorder="1" applyAlignment="1" applyProtection="1">
      <alignment horizontal="center"/>
      <protection locked="0"/>
    </xf>
    <xf numFmtId="0" fontId="8" fillId="2" borderId="0" xfId="2" applyFont="1" applyFill="1" applyAlignment="1">
      <alignment horizontal="left"/>
    </xf>
    <xf numFmtId="0" fontId="3" fillId="4" borderId="8" xfId="2" applyFont="1" applyFill="1" applyBorder="1" applyAlignment="1" applyProtection="1">
      <alignment vertical="center"/>
      <protection locked="0"/>
    </xf>
    <xf numFmtId="0" fontId="3" fillId="4" borderId="3" xfId="2" applyFont="1" applyFill="1" applyBorder="1" applyAlignment="1" applyProtection="1">
      <alignment vertical="center"/>
      <protection locked="0"/>
    </xf>
    <xf numFmtId="0" fontId="3" fillId="4" borderId="9" xfId="2" applyFont="1" applyFill="1" applyBorder="1" applyAlignment="1" applyProtection="1">
      <alignment vertical="center"/>
      <protection locked="0"/>
    </xf>
    <xf numFmtId="0" fontId="3" fillId="4" borderId="10" xfId="2" applyFont="1" applyFill="1" applyBorder="1" applyAlignment="1" applyProtection="1">
      <alignment vertical="center"/>
      <protection locked="0"/>
    </xf>
    <xf numFmtId="0" fontId="3" fillId="4" borderId="0" xfId="2" applyFont="1" applyFill="1" applyAlignment="1" applyProtection="1">
      <alignment vertical="center"/>
      <protection locked="0"/>
    </xf>
    <xf numFmtId="0" fontId="3" fillId="4" borderId="7" xfId="2" applyFont="1" applyFill="1" applyBorder="1" applyAlignment="1" applyProtection="1">
      <alignment vertical="center"/>
      <protection locked="0"/>
    </xf>
    <xf numFmtId="0" fontId="3" fillId="4" borderId="11" xfId="2" applyFont="1" applyFill="1" applyBorder="1" applyAlignment="1" applyProtection="1">
      <alignment vertical="center"/>
      <protection locked="0"/>
    </xf>
    <xf numFmtId="0" fontId="3" fillId="4" borderId="4" xfId="2" applyFont="1" applyFill="1" applyBorder="1" applyAlignment="1" applyProtection="1">
      <alignment vertical="center"/>
      <protection locked="0"/>
    </xf>
    <xf numFmtId="0" fontId="3" fillId="4" borderId="12" xfId="2" applyFont="1" applyFill="1" applyBorder="1" applyAlignment="1" applyProtection="1">
      <alignment vertical="center"/>
      <protection locked="0"/>
    </xf>
    <xf numFmtId="0" fontId="4" fillId="2" borderId="0" xfId="2" applyFont="1" applyFill="1" applyProtection="1">
      <protection locked="0"/>
    </xf>
    <xf numFmtId="0" fontId="5" fillId="2" borderId="0" xfId="2" applyFont="1" applyFill="1" applyProtection="1">
      <protection locked="0"/>
    </xf>
    <xf numFmtId="49" fontId="19" fillId="6" borderId="1" xfId="2" applyNumberFormat="1" applyFont="1" applyFill="1" applyBorder="1" applyAlignment="1">
      <alignment horizontal="center" vertical="center" wrapText="1"/>
    </xf>
    <xf numFmtId="2" fontId="19" fillId="6" borderId="1" xfId="2" applyNumberFormat="1" applyFont="1" applyFill="1" applyBorder="1" applyAlignment="1">
      <alignment horizontal="center" vertical="center" wrapText="1"/>
    </xf>
    <xf numFmtId="49" fontId="20" fillId="7" borderId="5" xfId="2" applyNumberFormat="1" applyFont="1" applyFill="1" applyBorder="1" applyAlignment="1">
      <alignment horizontal="center" vertical="center" wrapText="1" shrinkToFit="1"/>
    </xf>
    <xf numFmtId="49" fontId="21" fillId="8" borderId="1" xfId="2" applyNumberFormat="1" applyFont="1" applyFill="1" applyBorder="1" applyAlignment="1">
      <alignment horizontal="center" vertical="center" wrapText="1" shrinkToFit="1"/>
    </xf>
    <xf numFmtId="0" fontId="21" fillId="8" borderId="1" xfId="2" applyFont="1" applyFill="1" applyBorder="1" applyAlignment="1">
      <alignment horizontal="center" vertical="center" wrapText="1"/>
    </xf>
    <xf numFmtId="8" fontId="4" fillId="2" borderId="0" xfId="2" applyNumberFormat="1" applyFont="1" applyFill="1" applyAlignment="1">
      <alignment vertical="center"/>
    </xf>
    <xf numFmtId="0" fontId="3" fillId="4" borderId="2" xfId="2" applyFont="1" applyFill="1" applyBorder="1" applyAlignment="1" applyProtection="1">
      <alignment horizontal="center"/>
      <protection locked="0"/>
    </xf>
    <xf numFmtId="0" fontId="3" fillId="4" borderId="4" xfId="2" applyFont="1" applyFill="1" applyBorder="1" applyAlignment="1" applyProtection="1">
      <alignment horizontal="center"/>
      <protection locked="0"/>
    </xf>
    <xf numFmtId="0" fontId="3" fillId="3" borderId="1" xfId="2" applyFont="1" applyFill="1" applyBorder="1" applyAlignment="1">
      <alignment horizontal="left" vertical="center" wrapText="1"/>
    </xf>
    <xf numFmtId="0" fontId="3" fillId="3" borderId="2" xfId="2" applyFont="1" applyFill="1" applyBorder="1" applyAlignment="1">
      <alignment horizontal="left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49" fontId="16" fillId="8" borderId="1" xfId="2" applyNumberFormat="1" applyFont="1" applyFill="1" applyBorder="1" applyAlignment="1">
      <alignment horizontal="center" vertical="center" wrapText="1" shrinkToFit="1"/>
    </xf>
    <xf numFmtId="49" fontId="16" fillId="8" borderId="6" xfId="2" applyNumberFormat="1" applyFont="1" applyFill="1" applyBorder="1" applyAlignment="1">
      <alignment horizontal="center" vertical="center" wrapText="1" shrinkToFit="1"/>
    </xf>
    <xf numFmtId="0" fontId="5" fillId="2" borderId="0" xfId="2" applyFont="1" applyFill="1" applyAlignment="1">
      <alignment horizontal="center" vertical="center" wrapText="1"/>
    </xf>
    <xf numFmtId="4" fontId="8" fillId="0" borderId="1" xfId="3" applyNumberFormat="1" applyFont="1" applyBorder="1" applyAlignment="1">
      <alignment horizontal="left" vertical="center" wrapText="1"/>
    </xf>
    <xf numFmtId="4" fontId="8" fillId="0" borderId="2" xfId="3" applyNumberFormat="1" applyFont="1" applyBorder="1" applyAlignment="1">
      <alignment horizontal="left" vertical="center" wrapText="1"/>
    </xf>
    <xf numFmtId="4" fontId="8" fillId="0" borderId="6" xfId="3" applyNumberFormat="1" applyFont="1" applyBorder="1" applyAlignment="1">
      <alignment horizontal="left" vertical="center" wrapText="1"/>
    </xf>
    <xf numFmtId="1" fontId="9" fillId="4" borderId="1" xfId="2" applyNumberFormat="1" applyFont="1" applyFill="1" applyBorder="1" applyAlignment="1" applyProtection="1">
      <alignment horizontal="center" vertical="center"/>
      <protection locked="0"/>
    </xf>
    <xf numFmtId="1" fontId="9" fillId="4" borderId="6" xfId="2" applyNumberFormat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4" fillId="3" borderId="2" xfId="4" applyFont="1" applyFill="1" applyBorder="1" applyAlignment="1">
      <alignment horizontal="left" vertical="center" wrapText="1"/>
    </xf>
    <xf numFmtId="0" fontId="4" fillId="3" borderId="6" xfId="4" applyFont="1" applyFill="1" applyBorder="1" applyAlignment="1">
      <alignment horizontal="left" vertical="center" wrapText="1"/>
    </xf>
    <xf numFmtId="8" fontId="4" fillId="9" borderId="1" xfId="5" applyNumberFormat="1" applyFont="1" applyFill="1" applyBorder="1" applyAlignment="1" applyProtection="1">
      <alignment horizontal="center" vertical="center"/>
      <protection locked="0"/>
    </xf>
    <xf numFmtId="44" fontId="4" fillId="9" borderId="6" xfId="5" applyFont="1" applyFill="1" applyBorder="1" applyAlignment="1" applyProtection="1">
      <alignment horizontal="center" vertical="center"/>
      <protection locked="0"/>
    </xf>
    <xf numFmtId="0" fontId="4" fillId="3" borderId="2" xfId="4" applyFont="1" applyFill="1" applyBorder="1" applyAlignment="1">
      <alignment horizontal="left" vertical="center"/>
    </xf>
    <xf numFmtId="0" fontId="4" fillId="3" borderId="6" xfId="4" applyFont="1" applyFill="1" applyBorder="1" applyAlignment="1">
      <alignment horizontal="left" vertical="center"/>
    </xf>
    <xf numFmtId="0" fontId="4" fillId="2" borderId="0" xfId="2" applyFont="1" applyFill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4" fillId="2" borderId="0" xfId="2" applyFont="1" applyFill="1" applyAlignment="1" applyProtection="1">
      <alignment vertical="center" wrapText="1"/>
      <protection locked="0"/>
    </xf>
    <xf numFmtId="0" fontId="4" fillId="2" borderId="7" xfId="2" applyFont="1" applyFill="1" applyBorder="1" applyAlignment="1" applyProtection="1">
      <alignment vertical="center" wrapText="1"/>
      <protection locked="0"/>
    </xf>
    <xf numFmtId="8" fontId="3" fillId="13" borderId="5" xfId="6" applyNumberFormat="1" applyFont="1" applyFill="1" applyBorder="1" applyAlignment="1" applyProtection="1">
      <alignment horizontal="center" vertical="center" wrapText="1"/>
    </xf>
  </cellXfs>
  <cellStyles count="7">
    <cellStyle name="Euro" xfId="5" xr:uid="{BF43D48C-55E3-4801-9D41-D72C0CD5912A}"/>
    <cellStyle name="Moneda" xfId="1" builtinId="4"/>
    <cellStyle name="Moneda 2" xfId="6" xr:uid="{C0C97A4E-6961-4E27-8E2E-953BE418E355}"/>
    <cellStyle name="Normal" xfId="0" builtinId="0"/>
    <cellStyle name="Normal 2" xfId="2" xr:uid="{B061200F-CBE2-4206-A8D3-ABACC9B1B74D}"/>
    <cellStyle name="Normal 3 3 2" xfId="3" xr:uid="{0100670D-67C9-4F18-B6F8-2485E67C6E17}"/>
    <cellStyle name="Normal 4 2" xfId="4" xr:uid="{0EBAB8BC-2D87-4314-80F5-3397B9947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198292</xdr:colOff>
      <xdr:row>4</xdr:row>
      <xdr:rowOff>58139</xdr:rowOff>
    </xdr:from>
    <xdr:ext cx="4069773" cy="84369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A26522B-7AE4-40AC-A4E3-D24E8E812CF8}"/>
            </a:ext>
          </a:extLst>
        </xdr:cNvPr>
        <xdr:cNvSpPr txBox="1"/>
      </xdr:nvSpPr>
      <xdr:spPr>
        <a:xfrm>
          <a:off x="198292" y="801089"/>
          <a:ext cx="4069773" cy="843693"/>
        </a:xfrm>
        <a:prstGeom prst="rect">
          <a:avLst/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1600" b="1"/>
            <a:t>OMPLIR NOMÉS CEL·LES</a:t>
          </a:r>
          <a:r>
            <a:rPr lang="es-ES" sz="1600" b="1" baseline="0"/>
            <a:t> EN GROC</a:t>
          </a:r>
        </a:p>
        <a:p>
          <a:pPr algn="ctr"/>
          <a:endParaRPr lang="es-ES" sz="1600" b="1" baseline="0"/>
        </a:p>
        <a:p>
          <a:pPr algn="ctr"/>
          <a:r>
            <a:rPr lang="es-ES" sz="1600" b="1" baseline="0"/>
            <a:t>RELLENAR SÓLO CELDAS EN AMARILLO</a:t>
          </a:r>
          <a:endParaRPr lang="es-ES" sz="16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ervei%20Oficina%20Tecnica\TEMPORADA%2026-27\13%20-%20ROSA%20DELS%20SET%20PETALS\03%20-%20DOC%20TEC\LICITACIO%20ESCENOGRAFIA\20260527%20-%20LA%20ROSA%20DELS%20SET%20PETALS%20-%20ESCENOGRAFIA%20-%20RECULL%20DE%20COSTOS.xlsx" TargetMode="External"/><Relationship Id="rId1" Type="http://schemas.openxmlformats.org/officeDocument/2006/relationships/externalLinkPath" Target="file:///T:\Servei%20Oficina%20Tecnica\TEMPORADA%2026-27\13%20-%20ROSA%20DELS%20SET%20PETALS\03%20-%20DOC%20TEC\LICITACIO%20ESCENOGRAFIA\20260527%20-%20LA%20ROSA%20DELS%20SET%20PETALS%20-%20ESCENOGRAFIA%20-%20RECULL%20DE%20CO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ES"/>
      <sheetName val="TANTEIG"/>
      <sheetName val="COSTOS"/>
      <sheetName val="TAULES JURIDICA (2)"/>
      <sheetName val="ANTECEDENTS ECONÒMICS"/>
      <sheetName val="MODEL OFERTA LOT 1"/>
      <sheetName val="INFORME VALORACIÓ LOT 1"/>
      <sheetName val="MODEL VALORACIÓ LOT 1"/>
      <sheetName val="TAULES JURIDICA"/>
    </sheetNames>
    <sheetDataSet>
      <sheetData sheetId="0">
        <row r="2">
          <cell r="C2" t="str">
            <v>LA ROSA DELS SET PETALS</v>
          </cell>
        </row>
        <row r="4">
          <cell r="C4" t="str">
            <v>LA ROSA DELS SET PETALS - CONSTRUCCIÓN ESCENOGRAFIA</v>
          </cell>
        </row>
      </sheetData>
      <sheetData sheetId="1">
        <row r="7">
          <cell r="D7" t="str">
            <v>PARED CURVADA RAMBLAS</v>
          </cell>
          <cell r="E7">
            <v>1</v>
          </cell>
          <cell r="J7">
            <v>16445</v>
          </cell>
        </row>
        <row r="8">
          <cell r="D8" t="str">
            <v>PARED CURVADA JARDIN</v>
          </cell>
          <cell r="E8">
            <v>1</v>
          </cell>
          <cell r="J8">
            <v>8222.5</v>
          </cell>
        </row>
        <row r="9">
          <cell r="D9" t="str">
            <v>PARED CURVADA FORO</v>
          </cell>
          <cell r="E9">
            <v>1</v>
          </cell>
          <cell r="J9">
            <v>6830.9999999999991</v>
          </cell>
        </row>
        <row r="10">
          <cell r="D10" t="str">
            <v>PARED CURVADA BOCA</v>
          </cell>
          <cell r="E10">
            <v>1</v>
          </cell>
          <cell r="J10">
            <v>8222.5</v>
          </cell>
        </row>
        <row r="11">
          <cell r="D11" t="str">
            <v>BANCO CURVADO CON RUEDAS</v>
          </cell>
          <cell r="E11">
            <v>1</v>
          </cell>
          <cell r="J11">
            <v>4749.5</v>
          </cell>
        </row>
        <row r="12">
          <cell r="D12" t="str">
            <v>MESAS CON RUEDAS</v>
          </cell>
          <cell r="E12">
            <v>3</v>
          </cell>
          <cell r="J12">
            <v>3450</v>
          </cell>
        </row>
        <row r="13">
          <cell r="D13" t="str">
            <v>CHIMENEA</v>
          </cell>
          <cell r="E13">
            <v>1</v>
          </cell>
          <cell r="J13">
            <v>9500</v>
          </cell>
        </row>
        <row r="14">
          <cell r="D14" t="str">
            <v>COLUMNAS</v>
          </cell>
          <cell r="E14">
            <v>22</v>
          </cell>
          <cell r="J14">
            <v>863.63636363636363</v>
          </cell>
        </row>
        <row r="15">
          <cell r="D15" t="str">
            <v>FAROLAS</v>
          </cell>
          <cell r="E15">
            <v>7</v>
          </cell>
          <cell r="J15">
            <v>2000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97AA-654D-46E6-AEA3-650EB3141E76}">
  <sheetPr>
    <tabColor rgb="FF7030A0"/>
    <pageSetUpPr fitToPage="1"/>
  </sheetPr>
  <dimension ref="A1:U74"/>
  <sheetViews>
    <sheetView showGridLines="0" tabSelected="1" view="pageBreakPreview" topLeftCell="A30" zoomScale="41" zoomScaleNormal="55" zoomScaleSheetLayoutView="55" zoomScalePageLayoutView="55" workbookViewId="0">
      <selection activeCell="J40" sqref="J40"/>
    </sheetView>
  </sheetViews>
  <sheetFormatPr baseColWidth="10" defaultColWidth="25.36328125" defaultRowHeight="16.5" customHeight="1" x14ac:dyDescent="0.55000000000000004"/>
  <cols>
    <col min="1" max="1" width="3" style="2" customWidth="1"/>
    <col min="2" max="2" width="17.7265625" style="3" customWidth="1"/>
    <col min="3" max="3" width="12.81640625" style="2" customWidth="1"/>
    <col min="4" max="4" width="48.7265625" style="2" bestFit="1" customWidth="1"/>
    <col min="5" max="5" width="47.6328125" style="2" customWidth="1"/>
    <col min="6" max="6" width="10.08984375" style="2" customWidth="1"/>
    <col min="7" max="7" width="9.36328125" style="3" customWidth="1"/>
    <col min="8" max="8" width="23.7265625" style="2" customWidth="1"/>
    <col min="9" max="9" width="10.36328125" style="2" customWidth="1"/>
    <col min="10" max="10" width="17.36328125" style="3" customWidth="1"/>
    <col min="11" max="11" width="13.08984375" style="2" customWidth="1"/>
    <col min="12" max="12" width="96.08984375" style="2" hidden="1" customWidth="1"/>
    <col min="13" max="13" width="16.08984375" style="2" customWidth="1"/>
    <col min="14" max="14" width="22.26953125" style="2" customWidth="1"/>
    <col min="15" max="15" width="33.36328125" style="2" customWidth="1"/>
    <col min="16" max="16" width="13.7265625" style="2" customWidth="1"/>
    <col min="17" max="17" width="14.81640625" style="2" customWidth="1"/>
    <col min="18" max="18" width="22.36328125" style="2" customWidth="1"/>
    <col min="19" max="19" width="14.6328125" style="2" customWidth="1"/>
    <col min="20" max="16384" width="25.36328125" style="2"/>
  </cols>
  <sheetData>
    <row r="1" spans="2:19" ht="18.75" customHeight="1" x14ac:dyDescent="0.55000000000000004">
      <c r="B1" s="1"/>
      <c r="C1" s="1"/>
      <c r="D1" s="1"/>
      <c r="J1" s="2"/>
      <c r="K1" s="1"/>
      <c r="L1" s="1"/>
      <c r="M1" s="1"/>
      <c r="N1" s="1"/>
      <c r="O1" s="1"/>
      <c r="P1" s="1"/>
      <c r="Q1" s="1"/>
    </row>
    <row r="2" spans="2:19" ht="30" hidden="1" customHeight="1" x14ac:dyDescent="0.55000000000000004">
      <c r="B2" s="94" t="str">
        <f>[1]DADES!C2</f>
        <v>LA ROSA DELS SET PETALS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4"/>
      <c r="Q2" s="4"/>
      <c r="R2" s="4"/>
      <c r="S2" s="4"/>
    </row>
    <row r="3" spans="2:19" ht="33" customHeight="1" x14ac:dyDescent="0.55000000000000004">
      <c r="B3" s="94" t="str">
        <f>[1]DADES!C4</f>
        <v>LA ROSA DELS SET PETALS - CONSTRUCCIÓN ESCENOGRAFIA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2:19" ht="6.75" customHeight="1" x14ac:dyDescent="0.55000000000000004">
      <c r="B4" s="5"/>
      <c r="C4" s="6"/>
      <c r="D4" s="6"/>
      <c r="E4" s="7"/>
      <c r="F4" s="6"/>
      <c r="G4" s="8"/>
      <c r="H4" s="9"/>
      <c r="I4" s="6"/>
      <c r="J4" s="6"/>
      <c r="K4" s="7"/>
      <c r="L4" s="7"/>
      <c r="M4" s="7"/>
      <c r="N4" s="7"/>
      <c r="O4" s="10"/>
      <c r="P4" s="11"/>
      <c r="Q4" s="11"/>
      <c r="R4" s="12"/>
      <c r="S4" s="13"/>
    </row>
    <row r="5" spans="2:19" ht="82.5" customHeight="1" x14ac:dyDescent="0.5500000000000000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7"/>
    </row>
    <row r="6" spans="2:19" s="21" customFormat="1" ht="24.75" customHeight="1" x14ac:dyDescent="0.55000000000000004">
      <c r="B6" s="15" t="s">
        <v>0</v>
      </c>
      <c r="C6" s="93"/>
      <c r="D6" s="93"/>
      <c r="E6" s="93"/>
      <c r="F6" s="93"/>
      <c r="G6" s="93"/>
      <c r="H6" s="17" t="s">
        <v>1</v>
      </c>
      <c r="I6" s="93"/>
      <c r="J6" s="93"/>
      <c r="K6" s="93"/>
      <c r="L6" s="18"/>
      <c r="M6" s="19" t="s">
        <v>2</v>
      </c>
      <c r="N6" s="93"/>
      <c r="O6" s="93"/>
      <c r="P6" s="93"/>
      <c r="Q6" s="16"/>
      <c r="R6" s="20" t="s">
        <v>3</v>
      </c>
    </row>
    <row r="7" spans="2:19" s="21" customFormat="1" ht="24.75" customHeight="1" x14ac:dyDescent="0.55000000000000004">
      <c r="B7" s="16"/>
      <c r="C7" s="7" t="s">
        <v>4</v>
      </c>
      <c r="D7" s="7"/>
      <c r="E7" s="7"/>
      <c r="F7" s="92"/>
      <c r="G7" s="92"/>
      <c r="H7" s="7" t="s">
        <v>5</v>
      </c>
      <c r="I7" s="7"/>
      <c r="J7" s="7"/>
      <c r="K7" s="7"/>
      <c r="L7" s="7"/>
      <c r="M7" s="19"/>
      <c r="N7" s="93"/>
      <c r="O7" s="93"/>
      <c r="P7" s="93"/>
      <c r="Q7" s="93"/>
      <c r="R7" s="93"/>
    </row>
    <row r="8" spans="2:19" s="21" customFormat="1" ht="24.75" customHeight="1" x14ac:dyDescent="0.55000000000000004">
      <c r="B8" s="21" t="s">
        <v>6</v>
      </c>
      <c r="C8" s="93"/>
      <c r="D8" s="93"/>
      <c r="E8" s="93"/>
      <c r="F8" s="15" t="s">
        <v>7</v>
      </c>
      <c r="G8" s="20"/>
      <c r="H8" s="16"/>
      <c r="I8" s="16"/>
      <c r="J8" s="16"/>
      <c r="K8" s="7" t="s">
        <v>8</v>
      </c>
      <c r="L8" s="7"/>
      <c r="M8" s="16" t="s">
        <v>9</v>
      </c>
      <c r="N8" s="16"/>
      <c r="O8" s="16"/>
      <c r="P8" s="16"/>
      <c r="Q8" s="16"/>
      <c r="S8" s="20"/>
    </row>
    <row r="9" spans="2:19" s="21" customFormat="1" ht="34.5" customHeight="1" x14ac:dyDescent="0.55000000000000004">
      <c r="B9" s="17" t="s">
        <v>10</v>
      </c>
      <c r="C9" s="22"/>
      <c r="D9" s="22"/>
      <c r="E9" s="7" t="s">
        <v>11</v>
      </c>
      <c r="K9" s="23" t="str">
        <f>[1]DADES!C4</f>
        <v>LA ROSA DELS SET PETALS - CONSTRUCCIÓN ESCENOGRAFIA</v>
      </c>
    </row>
    <row r="10" spans="2:19" s="21" customFormat="1" ht="34.5" customHeight="1" x14ac:dyDescent="0.55000000000000004">
      <c r="C10" s="17"/>
      <c r="D10" s="17"/>
      <c r="K10" s="24"/>
    </row>
    <row r="11" spans="2:19" s="21" customFormat="1" ht="6" customHeight="1" x14ac:dyDescent="0.55000000000000004">
      <c r="B11" s="7"/>
      <c r="C11" s="17"/>
      <c r="D11" s="17"/>
    </row>
    <row r="12" spans="2:19" s="26" customFormat="1" ht="39.75" customHeight="1" x14ac:dyDescent="0.55000000000000004">
      <c r="B12" s="25" t="s">
        <v>12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2:19" ht="26.25" customHeight="1" x14ac:dyDescent="0.55000000000000004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 t="s">
        <v>13</v>
      </c>
      <c r="P13" s="27"/>
      <c r="Q13" s="29" t="s">
        <v>14</v>
      </c>
      <c r="R13" s="27"/>
    </row>
    <row r="14" spans="2:19" ht="21.75" customHeight="1" x14ac:dyDescent="0.55000000000000004">
      <c r="B14" s="30">
        <v>1</v>
      </c>
      <c r="C14" s="31" t="s">
        <v>15</v>
      </c>
      <c r="D14" s="31"/>
      <c r="E14" s="31"/>
      <c r="F14" s="31"/>
      <c r="G14" s="31"/>
      <c r="H14" s="32"/>
      <c r="I14" s="32"/>
      <c r="J14" s="32"/>
      <c r="K14" s="32"/>
      <c r="L14" s="32"/>
      <c r="M14" s="32"/>
      <c r="N14" s="33"/>
      <c r="O14" s="34">
        <v>5</v>
      </c>
      <c r="P14" s="12"/>
      <c r="Q14" s="29" t="s">
        <v>16</v>
      </c>
      <c r="R14" s="12"/>
      <c r="S14" s="13"/>
    </row>
    <row r="15" spans="2:19" ht="6.75" customHeight="1" x14ac:dyDescent="0.55000000000000004">
      <c r="B15" s="5"/>
      <c r="C15" s="6"/>
      <c r="D15" s="6"/>
      <c r="E15" s="7"/>
      <c r="F15" s="6"/>
      <c r="G15" s="8"/>
      <c r="H15" s="9"/>
      <c r="I15" s="6"/>
      <c r="J15" s="6"/>
      <c r="K15" s="7"/>
      <c r="L15" s="7"/>
      <c r="M15" s="7"/>
      <c r="N15" s="7"/>
      <c r="O15" s="10"/>
      <c r="P15" s="11"/>
      <c r="Q15" s="101"/>
      <c r="R15" s="101"/>
      <c r="S15" s="13"/>
    </row>
    <row r="16" spans="2:19" ht="19.5" customHeight="1" x14ac:dyDescent="0.55000000000000004">
      <c r="B16" s="5"/>
      <c r="C16" s="35" t="s">
        <v>17</v>
      </c>
      <c r="D16" s="6"/>
      <c r="E16" s="7"/>
      <c r="F16" s="6"/>
      <c r="G16" s="10"/>
      <c r="H16" s="7"/>
      <c r="I16" s="6"/>
      <c r="J16" s="6"/>
      <c r="K16" s="7"/>
      <c r="L16" s="7"/>
      <c r="M16" s="7"/>
      <c r="N16" s="7"/>
      <c r="O16" s="10"/>
      <c r="P16" s="101" t="s">
        <v>18</v>
      </c>
      <c r="Q16" s="101"/>
      <c r="R16" s="12"/>
      <c r="S16" s="13"/>
    </row>
    <row r="17" spans="1:21" s="36" customFormat="1" ht="47.25" customHeight="1" x14ac:dyDescent="0.55000000000000004">
      <c r="B17" s="7"/>
      <c r="C17" s="37">
        <v>1</v>
      </c>
      <c r="D17" s="102" t="s">
        <v>19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34">
        <v>5</v>
      </c>
      <c r="P17" s="105"/>
      <c r="Q17" s="106"/>
    </row>
    <row r="18" spans="1:21" s="36" customFormat="1" ht="47.25" customHeight="1" x14ac:dyDescent="0.55000000000000004">
      <c r="B18" s="7"/>
      <c r="C18" s="37">
        <v>2</v>
      </c>
      <c r="D18" s="102" t="s">
        <v>20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34">
        <v>4</v>
      </c>
      <c r="P18" s="105"/>
      <c r="Q18" s="106"/>
    </row>
    <row r="19" spans="1:21" s="36" customFormat="1" ht="47.25" customHeight="1" x14ac:dyDescent="0.55000000000000004">
      <c r="B19" s="7"/>
      <c r="C19" s="37">
        <v>3</v>
      </c>
      <c r="D19" s="102" t="s">
        <v>21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4"/>
      <c r="O19" s="34">
        <v>3</v>
      </c>
      <c r="P19" s="105"/>
      <c r="Q19" s="106"/>
    </row>
    <row r="20" spans="1:21" s="36" customFormat="1" ht="23.25" customHeight="1" x14ac:dyDescent="0.55000000000000004">
      <c r="B20" s="7"/>
      <c r="C20" s="37">
        <v>4</v>
      </c>
      <c r="D20" s="102" t="s">
        <v>22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4"/>
      <c r="O20" s="34">
        <v>0</v>
      </c>
      <c r="P20" s="105"/>
      <c r="Q20" s="106"/>
      <c r="R20" s="13"/>
    </row>
    <row r="21" spans="1:21" ht="27" customHeight="1" x14ac:dyDescent="0.55000000000000004">
      <c r="B21" s="38"/>
      <c r="C21" s="12"/>
      <c r="D21" s="39"/>
      <c r="E21" s="40"/>
      <c r="F21" s="12"/>
      <c r="G21" s="12"/>
      <c r="H21" s="41"/>
      <c r="I21" s="41"/>
      <c r="J21" s="41"/>
      <c r="K21" s="41"/>
      <c r="L21" s="41"/>
      <c r="M21" s="41"/>
      <c r="N21" s="41"/>
      <c r="P21" s="42" t="s">
        <v>23</v>
      </c>
      <c r="Q21" s="10"/>
      <c r="R21" s="12"/>
      <c r="S21" s="13"/>
    </row>
    <row r="22" spans="1:21" ht="229.15" customHeight="1" x14ac:dyDescent="0.55000000000000004">
      <c r="B22" s="38"/>
      <c r="C22" s="12"/>
      <c r="D22" s="107" t="s">
        <v>24</v>
      </c>
      <c r="E22" s="107"/>
      <c r="F22" s="107"/>
      <c r="G22" s="107"/>
      <c r="H22" s="107"/>
      <c r="I22" s="107"/>
      <c r="J22" s="107"/>
      <c r="K22" s="107"/>
      <c r="L22" s="36"/>
      <c r="M22" s="36"/>
      <c r="N22" s="36"/>
      <c r="O22" s="36"/>
      <c r="P22" s="43"/>
      <c r="Q22" s="43"/>
      <c r="R22" s="12"/>
      <c r="S22" s="13"/>
      <c r="T22" s="44"/>
      <c r="U22" s="44"/>
    </row>
    <row r="23" spans="1:21" s="36" customFormat="1" ht="23.5" x14ac:dyDescent="0.55000000000000004">
      <c r="B23" s="7"/>
      <c r="C23" s="6"/>
      <c r="D23" s="6"/>
      <c r="E23" s="45"/>
      <c r="F23" s="6"/>
      <c r="G23" s="6"/>
      <c r="H23" s="27"/>
      <c r="I23" s="27"/>
      <c r="J23" s="27"/>
      <c r="K23" s="27"/>
      <c r="L23" s="27"/>
      <c r="M23" s="27"/>
      <c r="O23" s="28" t="s">
        <v>13</v>
      </c>
      <c r="P23" s="25"/>
      <c r="Q23" s="25"/>
    </row>
    <row r="24" spans="1:21" s="36" customFormat="1" ht="23.5" x14ac:dyDescent="0.55000000000000004">
      <c r="B24" s="7"/>
      <c r="C24" s="6"/>
      <c r="D24" s="6"/>
      <c r="E24" s="45"/>
      <c r="F24" s="6"/>
      <c r="G24" s="6"/>
      <c r="H24" s="27"/>
      <c r="I24" s="27"/>
      <c r="J24" s="27"/>
      <c r="K24" s="27"/>
      <c r="L24" s="27"/>
      <c r="M24" s="27"/>
      <c r="N24" s="27"/>
      <c r="O24" s="28" t="s">
        <v>13</v>
      </c>
    </row>
    <row r="25" spans="1:21" s="13" customFormat="1" ht="21.75" customHeight="1" x14ac:dyDescent="0.55000000000000004">
      <c r="A25" s="2"/>
      <c r="B25" s="30">
        <v>2</v>
      </c>
      <c r="C25" s="31" t="s">
        <v>25</v>
      </c>
      <c r="D25" s="31"/>
      <c r="E25" s="46"/>
      <c r="F25" s="46"/>
      <c r="G25" s="47"/>
      <c r="H25" s="48"/>
      <c r="I25" s="49"/>
      <c r="J25" s="49"/>
      <c r="K25" s="49"/>
      <c r="L25" s="49"/>
      <c r="M25" s="49"/>
      <c r="N25" s="49"/>
      <c r="O25" s="34">
        <v>95</v>
      </c>
      <c r="P25" s="50"/>
      <c r="Q25" s="50"/>
    </row>
    <row r="26" spans="1:21" ht="6.75" customHeight="1" x14ac:dyDescent="0.55000000000000004"/>
    <row r="27" spans="1:21" s="51" customFormat="1" ht="123.75" customHeight="1" x14ac:dyDescent="0.35">
      <c r="C27" s="52" t="s">
        <v>26</v>
      </c>
      <c r="D27" s="53" t="s">
        <v>27</v>
      </c>
      <c r="E27" s="96" t="s">
        <v>28</v>
      </c>
      <c r="F27" s="97"/>
      <c r="G27" s="97"/>
      <c r="H27" s="97"/>
      <c r="I27" s="97"/>
      <c r="J27" s="97"/>
      <c r="K27" s="98"/>
      <c r="L27" s="54" t="s">
        <v>29</v>
      </c>
      <c r="M27" s="55" t="s">
        <v>30</v>
      </c>
      <c r="N27" s="56" t="s">
        <v>31</v>
      </c>
      <c r="O27" s="56" t="s">
        <v>32</v>
      </c>
      <c r="P27" s="99" t="s">
        <v>33</v>
      </c>
      <c r="Q27" s="100"/>
      <c r="R27" s="57" t="s">
        <v>34</v>
      </c>
    </row>
    <row r="28" spans="1:21" s="36" customFormat="1" ht="184.9" customHeight="1" x14ac:dyDescent="0.35">
      <c r="C28" s="58">
        <v>1</v>
      </c>
      <c r="D28" s="59" t="str">
        <f>[1]TANTEIG!D7</f>
        <v>PARED CURVADA RAMBLAS</v>
      </c>
      <c r="E28" s="108" t="s">
        <v>35</v>
      </c>
      <c r="F28" s="109"/>
      <c r="G28" s="109"/>
      <c r="H28" s="109"/>
      <c r="I28" s="109"/>
      <c r="J28" s="109"/>
      <c r="K28" s="110"/>
      <c r="L28" s="60"/>
      <c r="M28" s="61">
        <f>[1]TANTEIG!E7</f>
        <v>1</v>
      </c>
      <c r="N28" s="62">
        <f>[1]TANTEIG!J7</f>
        <v>16445</v>
      </c>
      <c r="O28" s="63">
        <f t="shared" ref="O28:O36" si="0">M28*N28</f>
        <v>16445</v>
      </c>
      <c r="P28" s="111"/>
      <c r="Q28" s="112"/>
      <c r="R28" s="64">
        <f t="shared" ref="R28:R36" si="1">M28*P28</f>
        <v>0</v>
      </c>
    </row>
    <row r="29" spans="1:21" s="36" customFormat="1" ht="218.25" customHeight="1" x14ac:dyDescent="0.35">
      <c r="C29" s="58">
        <v>2</v>
      </c>
      <c r="D29" s="59" t="str">
        <f>[1]TANTEIG!D8</f>
        <v>PARED CURVADA JARDIN</v>
      </c>
      <c r="E29" s="108" t="s">
        <v>36</v>
      </c>
      <c r="F29" s="109"/>
      <c r="G29" s="109"/>
      <c r="H29" s="109"/>
      <c r="I29" s="109"/>
      <c r="J29" s="109"/>
      <c r="K29" s="110"/>
      <c r="L29" s="60"/>
      <c r="M29" s="61">
        <f>[1]TANTEIG!E8</f>
        <v>1</v>
      </c>
      <c r="N29" s="62">
        <f>[1]TANTEIG!J8</f>
        <v>8222.5</v>
      </c>
      <c r="O29" s="63">
        <f t="shared" si="0"/>
        <v>8222.5</v>
      </c>
      <c r="P29" s="111"/>
      <c r="Q29" s="112"/>
      <c r="R29" s="64">
        <f t="shared" si="1"/>
        <v>0</v>
      </c>
    </row>
    <row r="30" spans="1:21" s="36" customFormat="1" ht="151.5" customHeight="1" x14ac:dyDescent="0.35">
      <c r="C30" s="58">
        <v>3</v>
      </c>
      <c r="D30" s="59" t="str">
        <f>[1]TANTEIG!D9</f>
        <v>PARED CURVADA FORO</v>
      </c>
      <c r="E30" s="108" t="s">
        <v>37</v>
      </c>
      <c r="F30" s="113"/>
      <c r="G30" s="113"/>
      <c r="H30" s="113"/>
      <c r="I30" s="113"/>
      <c r="J30" s="113"/>
      <c r="K30" s="114"/>
      <c r="L30" s="60"/>
      <c r="M30" s="61">
        <f>[1]TANTEIG!E9</f>
        <v>1</v>
      </c>
      <c r="N30" s="62">
        <f>[1]TANTEIG!J9</f>
        <v>6830.9999999999991</v>
      </c>
      <c r="O30" s="63">
        <f t="shared" si="0"/>
        <v>6830.9999999999991</v>
      </c>
      <c r="P30" s="111"/>
      <c r="Q30" s="112"/>
      <c r="R30" s="64">
        <f t="shared" si="1"/>
        <v>0</v>
      </c>
    </row>
    <row r="31" spans="1:21" s="36" customFormat="1" ht="123.4" customHeight="1" x14ac:dyDescent="0.35">
      <c r="C31" s="58">
        <v>4</v>
      </c>
      <c r="D31" s="59" t="str">
        <f>[1]TANTEIG!D10</f>
        <v>PARED CURVADA BOCA</v>
      </c>
      <c r="E31" s="108" t="s">
        <v>38</v>
      </c>
      <c r="F31" s="113"/>
      <c r="G31" s="113"/>
      <c r="H31" s="113"/>
      <c r="I31" s="113"/>
      <c r="J31" s="113"/>
      <c r="K31" s="114"/>
      <c r="L31" s="60"/>
      <c r="M31" s="61">
        <f>[1]TANTEIG!E10</f>
        <v>1</v>
      </c>
      <c r="N31" s="62">
        <f>[1]TANTEIG!J10</f>
        <v>8222.5</v>
      </c>
      <c r="O31" s="63">
        <f t="shared" si="0"/>
        <v>8222.5</v>
      </c>
      <c r="P31" s="111"/>
      <c r="Q31" s="112"/>
      <c r="R31" s="64">
        <f t="shared" si="1"/>
        <v>0</v>
      </c>
    </row>
    <row r="32" spans="1:21" s="36" customFormat="1" ht="96.75" customHeight="1" x14ac:dyDescent="0.35">
      <c r="C32" s="58">
        <v>5</v>
      </c>
      <c r="D32" s="59" t="str">
        <f>[1]TANTEIG!D11</f>
        <v>BANCO CURVADO CON RUEDAS</v>
      </c>
      <c r="E32" s="108" t="s">
        <v>39</v>
      </c>
      <c r="F32" s="109"/>
      <c r="G32" s="109"/>
      <c r="H32" s="109"/>
      <c r="I32" s="109"/>
      <c r="J32" s="109"/>
      <c r="K32" s="110"/>
      <c r="L32" s="60"/>
      <c r="M32" s="61">
        <f>[1]TANTEIG!E11</f>
        <v>1</v>
      </c>
      <c r="N32" s="62">
        <f>[1]TANTEIG!J11</f>
        <v>4749.5</v>
      </c>
      <c r="O32" s="63">
        <f t="shared" si="0"/>
        <v>4749.5</v>
      </c>
      <c r="P32" s="111"/>
      <c r="Q32" s="112"/>
      <c r="R32" s="64">
        <f t="shared" si="1"/>
        <v>0</v>
      </c>
    </row>
    <row r="33" spans="2:21" s="36" customFormat="1" ht="99" customHeight="1" x14ac:dyDescent="0.35">
      <c r="C33" s="58">
        <v>6</v>
      </c>
      <c r="D33" s="59" t="str">
        <f>[1]TANTEIG!D12</f>
        <v>MESAS CON RUEDAS</v>
      </c>
      <c r="E33" s="108" t="s">
        <v>40</v>
      </c>
      <c r="F33" s="109"/>
      <c r="G33" s="109"/>
      <c r="H33" s="109"/>
      <c r="I33" s="109"/>
      <c r="J33" s="109"/>
      <c r="K33" s="110"/>
      <c r="L33" s="60"/>
      <c r="M33" s="61">
        <f>[1]TANTEIG!E12</f>
        <v>3</v>
      </c>
      <c r="N33" s="62">
        <f>[1]TANTEIG!J12</f>
        <v>3450</v>
      </c>
      <c r="O33" s="63">
        <f t="shared" si="0"/>
        <v>10350</v>
      </c>
      <c r="P33" s="111"/>
      <c r="Q33" s="112"/>
      <c r="R33" s="64">
        <f t="shared" si="1"/>
        <v>0</v>
      </c>
    </row>
    <row r="34" spans="2:21" s="36" customFormat="1" ht="60" customHeight="1" x14ac:dyDescent="0.35">
      <c r="C34" s="58">
        <v>7</v>
      </c>
      <c r="D34" s="59" t="str">
        <f>[1]TANTEIG!D13</f>
        <v>CHIMENEA</v>
      </c>
      <c r="E34" s="108" t="s">
        <v>41</v>
      </c>
      <c r="F34" s="109"/>
      <c r="G34" s="109"/>
      <c r="H34" s="109"/>
      <c r="I34" s="109"/>
      <c r="J34" s="109"/>
      <c r="K34" s="110"/>
      <c r="L34" s="60"/>
      <c r="M34" s="61">
        <f>[1]TANTEIG!E13</f>
        <v>1</v>
      </c>
      <c r="N34" s="62">
        <f>[1]TANTEIG!J13</f>
        <v>9500</v>
      </c>
      <c r="O34" s="63">
        <f t="shared" si="0"/>
        <v>9500</v>
      </c>
      <c r="P34" s="111"/>
      <c r="Q34" s="112"/>
      <c r="R34" s="64">
        <f t="shared" si="1"/>
        <v>0</v>
      </c>
    </row>
    <row r="35" spans="2:21" s="36" customFormat="1" ht="69.75" customHeight="1" x14ac:dyDescent="0.35">
      <c r="C35" s="58">
        <v>8</v>
      </c>
      <c r="D35" s="59" t="str">
        <f>[1]TANTEIG!D14</f>
        <v>COLUMNAS</v>
      </c>
      <c r="E35" s="108" t="s">
        <v>42</v>
      </c>
      <c r="F35" s="109"/>
      <c r="G35" s="109"/>
      <c r="H35" s="109"/>
      <c r="I35" s="109"/>
      <c r="J35" s="109"/>
      <c r="K35" s="110"/>
      <c r="L35" s="60"/>
      <c r="M35" s="61">
        <f>[1]TANTEIG!E14</f>
        <v>22</v>
      </c>
      <c r="N35" s="62">
        <f>[1]TANTEIG!J14</f>
        <v>863.63636363636363</v>
      </c>
      <c r="O35" s="63">
        <f t="shared" si="0"/>
        <v>19000</v>
      </c>
      <c r="P35" s="111"/>
      <c r="Q35" s="112"/>
      <c r="R35" s="64">
        <f t="shared" si="1"/>
        <v>0</v>
      </c>
    </row>
    <row r="36" spans="2:21" s="36" customFormat="1" ht="88.9" customHeight="1" x14ac:dyDescent="0.35">
      <c r="C36" s="58">
        <v>9</v>
      </c>
      <c r="D36" s="59" t="str">
        <f>[1]TANTEIG!D15</f>
        <v>FAROLAS</v>
      </c>
      <c r="E36" s="108" t="s">
        <v>43</v>
      </c>
      <c r="F36" s="109"/>
      <c r="G36" s="109"/>
      <c r="H36" s="109"/>
      <c r="I36" s="109"/>
      <c r="J36" s="109"/>
      <c r="K36" s="110"/>
      <c r="L36" s="60"/>
      <c r="M36" s="61">
        <f>[1]TANTEIG!E15</f>
        <v>7</v>
      </c>
      <c r="N36" s="62">
        <f>[1]TANTEIG!J15</f>
        <v>2000</v>
      </c>
      <c r="O36" s="63">
        <f t="shared" si="0"/>
        <v>14000</v>
      </c>
      <c r="P36" s="111"/>
      <c r="Q36" s="112"/>
      <c r="R36" s="64">
        <f t="shared" si="1"/>
        <v>0</v>
      </c>
    </row>
    <row r="37" spans="2:21" ht="16.5" customHeight="1" x14ac:dyDescent="0.55000000000000004">
      <c r="B37" s="2"/>
      <c r="G37" s="2"/>
      <c r="J37" s="2"/>
      <c r="M37" s="3"/>
    </row>
    <row r="38" spans="2:21" ht="42" customHeight="1" x14ac:dyDescent="0.55000000000000004">
      <c r="B38" s="115" t="s">
        <v>44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6"/>
      <c r="O38" s="65">
        <f>SUM(O28:O36)</f>
        <v>97320.5</v>
      </c>
      <c r="P38" s="66"/>
      <c r="Q38" s="66"/>
      <c r="R38" s="119">
        <f>SUM(R28:R36)</f>
        <v>0</v>
      </c>
      <c r="U38" s="39"/>
    </row>
    <row r="39" spans="2:21" ht="92.25" customHeight="1" x14ac:dyDescent="0.55000000000000004">
      <c r="B39" s="117" t="s">
        <v>45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8"/>
      <c r="O39" s="67" t="s">
        <v>46</v>
      </c>
      <c r="P39" s="68"/>
      <c r="Q39" s="68"/>
      <c r="R39" s="69" t="s">
        <v>47</v>
      </c>
      <c r="T39" s="70"/>
    </row>
    <row r="40" spans="2:21" ht="48.75" customHeight="1" x14ac:dyDescent="0.55000000000000004">
      <c r="B40" s="2"/>
      <c r="G40" s="2"/>
      <c r="J40" s="2"/>
    </row>
    <row r="41" spans="2:21" ht="16.5" customHeight="1" x14ac:dyDescent="0.55000000000000004">
      <c r="B41" s="7"/>
      <c r="C41" s="7"/>
      <c r="D41" s="7"/>
      <c r="E41" s="23"/>
      <c r="F41" s="7"/>
      <c r="G41" s="7"/>
      <c r="H41" s="23"/>
      <c r="I41" s="7"/>
      <c r="J41" s="7"/>
      <c r="K41" s="7"/>
      <c r="L41" s="7"/>
      <c r="M41" s="7"/>
      <c r="N41" s="7"/>
      <c r="O41" s="7"/>
      <c r="P41" s="7"/>
      <c r="Q41" s="7"/>
    </row>
    <row r="42" spans="2:21" ht="16.5" customHeight="1" x14ac:dyDescent="0.55000000000000004">
      <c r="B42" s="7"/>
      <c r="C42" s="7"/>
      <c r="D42" s="7"/>
      <c r="E42" s="23"/>
      <c r="F42" s="7"/>
      <c r="G42" s="7"/>
      <c r="H42" s="23"/>
      <c r="I42" s="7"/>
      <c r="J42" s="7"/>
      <c r="K42" s="7"/>
      <c r="L42" s="7"/>
      <c r="M42" s="7"/>
      <c r="N42" s="7"/>
      <c r="O42" s="7"/>
      <c r="P42" s="7"/>
      <c r="Q42" s="7"/>
    </row>
    <row r="43" spans="2:21" ht="23.25" customHeight="1" x14ac:dyDescent="0.55000000000000004">
      <c r="B43" s="71"/>
      <c r="C43" s="71"/>
      <c r="D43" s="71"/>
      <c r="E43" s="72" t="s">
        <v>48</v>
      </c>
      <c r="F43" s="73"/>
      <c r="G43" s="73"/>
      <c r="H43" s="74">
        <f ca="1">YEAR(TODAY())</f>
        <v>2026</v>
      </c>
      <c r="I43" s="75"/>
      <c r="J43" s="76"/>
      <c r="K43" s="76"/>
      <c r="L43" s="76"/>
      <c r="M43" s="76"/>
      <c r="N43" s="76"/>
      <c r="O43" s="77"/>
      <c r="P43" s="7"/>
      <c r="Q43" s="7"/>
    </row>
    <row r="44" spans="2:21" ht="16.5" customHeight="1" x14ac:dyDescent="0.55000000000000004">
      <c r="B44" s="7"/>
      <c r="C44" s="7"/>
      <c r="D44" s="7"/>
      <c r="E44" s="7"/>
      <c r="F44" s="7"/>
      <c r="G44" s="7"/>
      <c r="H44" s="7"/>
      <c r="I44" s="78"/>
      <c r="J44" s="79"/>
      <c r="K44" s="79"/>
      <c r="L44" s="79"/>
      <c r="M44" s="79"/>
      <c r="N44" s="79"/>
      <c r="O44" s="80"/>
      <c r="P44" s="7"/>
      <c r="Q44" s="7"/>
    </row>
    <row r="45" spans="2:21" ht="16.5" customHeight="1" x14ac:dyDescent="0.55000000000000004">
      <c r="B45" s="7"/>
      <c r="C45" s="7"/>
      <c r="D45" s="7"/>
      <c r="E45" s="7"/>
      <c r="F45" s="7"/>
      <c r="G45" s="7"/>
      <c r="H45" s="7"/>
      <c r="I45" s="78"/>
      <c r="J45" s="79"/>
      <c r="K45" s="79"/>
      <c r="L45" s="79"/>
      <c r="M45" s="79"/>
      <c r="N45" s="79"/>
      <c r="O45" s="80"/>
      <c r="P45" s="7"/>
      <c r="Q45" s="7"/>
    </row>
    <row r="46" spans="2:21" ht="16.5" customHeight="1" x14ac:dyDescent="0.55000000000000004">
      <c r="B46" s="7"/>
      <c r="C46" s="7"/>
      <c r="D46" s="7"/>
      <c r="E46" s="7"/>
      <c r="F46" s="7"/>
      <c r="G46" s="7"/>
      <c r="H46" s="7"/>
      <c r="I46" s="78"/>
      <c r="J46" s="79"/>
      <c r="K46" s="79"/>
      <c r="L46" s="79"/>
      <c r="M46" s="79"/>
      <c r="N46" s="79"/>
      <c r="O46" s="80"/>
      <c r="P46" s="7"/>
      <c r="Q46" s="7"/>
    </row>
    <row r="47" spans="2:21" ht="16.5" customHeight="1" x14ac:dyDescent="0.55000000000000004">
      <c r="B47" s="23"/>
      <c r="C47" s="7"/>
      <c r="D47" s="7"/>
      <c r="E47" s="7"/>
      <c r="F47" s="7"/>
      <c r="G47" s="23"/>
      <c r="H47" s="7"/>
      <c r="I47" s="81"/>
      <c r="J47" s="82"/>
      <c r="K47" s="82"/>
      <c r="L47" s="82"/>
      <c r="M47" s="82"/>
      <c r="N47" s="82"/>
      <c r="O47" s="83"/>
      <c r="P47" s="7"/>
      <c r="Q47" s="7"/>
    </row>
    <row r="48" spans="2:21" ht="16.5" customHeight="1" x14ac:dyDescent="0.55000000000000004">
      <c r="B48" s="23"/>
      <c r="C48" s="7"/>
      <c r="D48" s="7"/>
      <c r="E48" s="7"/>
      <c r="F48" s="7"/>
      <c r="G48" s="23"/>
      <c r="H48" s="7"/>
      <c r="I48" s="7"/>
      <c r="J48" s="23"/>
      <c r="K48" s="7"/>
      <c r="L48" s="7"/>
      <c r="M48" s="7"/>
      <c r="N48" s="7"/>
      <c r="O48" s="7"/>
      <c r="P48" s="7"/>
      <c r="Q48" s="7"/>
    </row>
    <row r="49" spans="2:15" ht="16.5" customHeight="1" x14ac:dyDescent="0.55000000000000004">
      <c r="B49" s="2"/>
      <c r="G49" s="2"/>
    </row>
    <row r="50" spans="2:15" ht="16.5" customHeight="1" x14ac:dyDescent="0.55000000000000004">
      <c r="B50" s="84" t="s">
        <v>49</v>
      </c>
    </row>
    <row r="51" spans="2:15" ht="16.5" customHeight="1" x14ac:dyDescent="0.55000000000000004">
      <c r="F51" s="3"/>
      <c r="G51" s="2"/>
      <c r="I51" s="3"/>
      <c r="J51" s="2"/>
      <c r="M51" s="3"/>
    </row>
    <row r="52" spans="2:15" ht="16.5" customHeight="1" x14ac:dyDescent="0.55000000000000004">
      <c r="F52" s="3"/>
      <c r="G52" s="2"/>
      <c r="I52" s="3"/>
      <c r="J52" s="2"/>
      <c r="M52" s="3"/>
    </row>
    <row r="53" spans="2:15" ht="16.5" customHeight="1" x14ac:dyDescent="0.55000000000000004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5"/>
    </row>
    <row r="54" spans="2:15" ht="24" customHeight="1" x14ac:dyDescent="0.55000000000000004"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</row>
    <row r="55" spans="2:15" ht="21.75" customHeight="1" x14ac:dyDescent="0.55000000000000004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</row>
    <row r="56" spans="2:15" ht="409.5" x14ac:dyDescent="0.55000000000000004">
      <c r="B56" s="84"/>
      <c r="C56" s="84"/>
      <c r="D56" s="86" t="s">
        <v>50</v>
      </c>
      <c r="E56" s="86" t="s">
        <v>27</v>
      </c>
      <c r="F56" s="86" t="s">
        <v>51</v>
      </c>
      <c r="G56" s="86" t="s">
        <v>52</v>
      </c>
      <c r="H56" s="86" t="s">
        <v>53</v>
      </c>
      <c r="I56" s="87" t="s">
        <v>54</v>
      </c>
      <c r="J56" s="88" t="s">
        <v>55</v>
      </c>
      <c r="K56" s="88" t="s">
        <v>56</v>
      </c>
      <c r="L56" s="89" t="s">
        <v>33</v>
      </c>
      <c r="M56" s="90" t="s">
        <v>34</v>
      </c>
      <c r="N56" s="84"/>
      <c r="O56" s="84"/>
    </row>
    <row r="57" spans="2:15" ht="16.5" customHeight="1" x14ac:dyDescent="0.55000000000000004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</row>
    <row r="58" spans="2:15" ht="16.5" customHeight="1" x14ac:dyDescent="0.55000000000000004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</row>
    <row r="59" spans="2:15" ht="16.5" customHeight="1" x14ac:dyDescent="0.55000000000000004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</row>
    <row r="60" spans="2:15" ht="16.5" customHeight="1" x14ac:dyDescent="0.55000000000000004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</row>
    <row r="61" spans="2:15" ht="16.5" customHeight="1" x14ac:dyDescent="0.55000000000000004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</row>
    <row r="62" spans="2:15" ht="16.5" customHeight="1" x14ac:dyDescent="0.55000000000000004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</row>
    <row r="63" spans="2:15" ht="16.5" customHeight="1" x14ac:dyDescent="0.55000000000000004"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</row>
    <row r="64" spans="2:15" ht="16.5" customHeight="1" x14ac:dyDescent="0.55000000000000004">
      <c r="B64" s="85"/>
      <c r="C64" s="84"/>
      <c r="D64" s="84"/>
      <c r="E64" s="84"/>
      <c r="F64" s="84"/>
      <c r="G64" s="85"/>
      <c r="H64" s="84"/>
      <c r="I64" s="84"/>
      <c r="J64" s="85"/>
      <c r="K64" s="84"/>
      <c r="L64" s="84"/>
      <c r="M64" s="84"/>
    </row>
    <row r="65" spans="2:13" ht="16.5" customHeight="1" x14ac:dyDescent="0.55000000000000004">
      <c r="B65" s="85"/>
      <c r="C65" s="84"/>
      <c r="D65" s="84"/>
      <c r="E65" s="84"/>
      <c r="F65" s="84"/>
      <c r="G65" s="85"/>
      <c r="H65" s="84"/>
      <c r="I65" s="84"/>
      <c r="J65" s="85"/>
      <c r="K65" s="84"/>
      <c r="L65" s="84"/>
      <c r="M65" s="84"/>
    </row>
    <row r="66" spans="2:13" ht="16.5" customHeight="1" x14ac:dyDescent="0.55000000000000004">
      <c r="B66" s="85"/>
      <c r="C66" s="84"/>
      <c r="D66" s="84"/>
      <c r="E66" s="84"/>
      <c r="F66" s="84"/>
      <c r="G66" s="85"/>
      <c r="H66" s="84"/>
      <c r="I66" s="84"/>
      <c r="J66" s="85"/>
      <c r="K66" s="84"/>
      <c r="L66" s="84"/>
      <c r="M66" s="84"/>
    </row>
    <row r="67" spans="2:13" ht="16.5" customHeight="1" x14ac:dyDescent="0.55000000000000004">
      <c r="B67" s="85"/>
      <c r="C67" s="84"/>
      <c r="D67" s="84"/>
      <c r="E67" s="84"/>
      <c r="F67" s="84"/>
      <c r="G67" s="85"/>
      <c r="H67" s="84"/>
      <c r="I67" s="84"/>
      <c r="J67" s="85"/>
      <c r="K67" s="84"/>
      <c r="L67" s="84"/>
      <c r="M67" s="84"/>
    </row>
    <row r="68" spans="2:13" ht="16.5" customHeight="1" x14ac:dyDescent="0.55000000000000004">
      <c r="B68" s="51"/>
      <c r="C68" s="91"/>
      <c r="D68" s="91"/>
    </row>
    <row r="69" spans="2:13" ht="16.5" customHeight="1" x14ac:dyDescent="0.55000000000000004">
      <c r="B69" s="51"/>
      <c r="C69" s="91"/>
      <c r="D69" s="91"/>
    </row>
    <row r="70" spans="2:13" ht="16.5" customHeight="1" x14ac:dyDescent="0.55000000000000004">
      <c r="B70" s="51"/>
      <c r="C70" s="91"/>
      <c r="D70" s="91"/>
    </row>
    <row r="71" spans="2:13" ht="16.5" customHeight="1" x14ac:dyDescent="0.55000000000000004">
      <c r="B71" s="51"/>
      <c r="C71" s="91"/>
      <c r="D71" s="91"/>
    </row>
    <row r="72" spans="2:13" ht="16.5" customHeight="1" x14ac:dyDescent="0.55000000000000004">
      <c r="B72" s="51"/>
      <c r="C72" s="91"/>
      <c r="D72" s="91"/>
    </row>
    <row r="73" spans="2:13" ht="16.5" customHeight="1" x14ac:dyDescent="0.55000000000000004">
      <c r="B73" s="51"/>
      <c r="C73" s="91"/>
      <c r="D73" s="91"/>
    </row>
    <row r="74" spans="2:13" ht="16.5" customHeight="1" x14ac:dyDescent="0.55000000000000004">
      <c r="B74" s="51"/>
      <c r="C74" s="91"/>
      <c r="D74" s="91"/>
    </row>
  </sheetData>
  <sheetProtection algorithmName="SHA-512" hashValue="T724reE2Sr+8BkaJvoCjUrhDE2GQKcWznhs5HHdb3TD7pjgI235w2mOMmow3IcdAwwhxZav657TUtiz11RK9xA==" saltValue="Din6BSjN6gTW83oWM6xLJg==" spinCount="100000" sheet="1" objects="1" scenarios="1"/>
  <mergeCells count="41">
    <mergeCell ref="B38:N38"/>
    <mergeCell ref="B39:N39"/>
    <mergeCell ref="E34:K34"/>
    <mergeCell ref="P34:Q34"/>
    <mergeCell ref="E35:K35"/>
    <mergeCell ref="P35:Q35"/>
    <mergeCell ref="E36:K36"/>
    <mergeCell ref="P36:Q36"/>
    <mergeCell ref="E31:K31"/>
    <mergeCell ref="P31:Q31"/>
    <mergeCell ref="E32:K32"/>
    <mergeCell ref="P32:Q32"/>
    <mergeCell ref="E33:K33"/>
    <mergeCell ref="P33:Q33"/>
    <mergeCell ref="E28:K28"/>
    <mergeCell ref="P28:Q28"/>
    <mergeCell ref="E29:K29"/>
    <mergeCell ref="P29:Q29"/>
    <mergeCell ref="E30:K30"/>
    <mergeCell ref="P30:Q30"/>
    <mergeCell ref="E27:K27"/>
    <mergeCell ref="P27:Q27"/>
    <mergeCell ref="C8:E8"/>
    <mergeCell ref="Q15:R15"/>
    <mergeCell ref="P16:Q16"/>
    <mergeCell ref="D17:N17"/>
    <mergeCell ref="P17:Q17"/>
    <mergeCell ref="D18:N18"/>
    <mergeCell ref="P18:Q18"/>
    <mergeCell ref="D19:N19"/>
    <mergeCell ref="P19:Q19"/>
    <mergeCell ref="D20:N20"/>
    <mergeCell ref="P20:Q20"/>
    <mergeCell ref="D22:K22"/>
    <mergeCell ref="F7:G7"/>
    <mergeCell ref="N7:R7"/>
    <mergeCell ref="B2:O2"/>
    <mergeCell ref="B3:S3"/>
    <mergeCell ref="C6:G6"/>
    <mergeCell ref="I6:K6"/>
    <mergeCell ref="N6:P6"/>
  </mergeCells>
  <dataValidations count="4">
    <dataValidation type="decimal" operator="lessThanOrEqual" allowBlank="1" showInputMessage="1" showErrorMessage="1" errorTitle="MAYOR QUE VEC UNITARI" error="ELS PREUS UNITARIS DE L'OFERTA NO PODEN SER MES GRANS QUE ELS PREUS UNITARIS DE LICITACIÓ!_x000a__x000a_!LOS PRECIOS UNITARIOS DE LA OFERTA NO PUEDEN SER MAYORES QUE LOS PRECIOS UNITARIOS DE LICITACIÓN!" sqref="P28:Q36" xr:uid="{7B3B9C6F-B624-46BF-AE7A-C0F46E2EDB6D}">
      <formula1>N28</formula1>
    </dataValidation>
    <dataValidation type="list" showInputMessage="1" showErrorMessage="1" sqref="P17:P20" xr:uid="{65EC2B5C-86E0-4E9B-BD7F-4B037BFAEE9F}">
      <formula1>$Q$14</formula1>
    </dataValidation>
    <dataValidation type="whole" operator="lessThanOrEqual" allowBlank="1" showInputMessage="1" showErrorMessage="1" errorTitle="MAYOR QUE EL VEC" error="EL VALOR ÉS MÉS GRAN QUE EL PREU DE LICITACIÓ!" sqref="T22" xr:uid="{022022CD-2456-4450-8DE6-9239523C753F}">
      <formula1>$G$6</formula1>
    </dataValidation>
    <dataValidation type="whole" operator="lessThanOrEqual" allowBlank="1" showInputMessage="1" showErrorMessage="1" errorTitle="NO VALIDO" error="EL VALOR ES  DDDDDD" sqref="U22" xr:uid="{3B8C97CA-5C70-475F-9F54-BD3A03C292A4}">
      <formula1>$G$6</formula1>
    </dataValidation>
  </dataValidations>
  <printOptions horizontalCentered="1"/>
  <pageMargins left="0.39370078740157483" right="0.39370078740157483" top="1.0236220472440944" bottom="0.47244094488188981" header="0.59055118110236227" footer="0"/>
  <pageSetup paperSize="9" scale="19" pageOrder="overThenDown" orientation="landscape" r:id="rId1"/>
  <headerFooter alignWithMargins="0">
    <oddHeader>&amp;L&amp;"-,Normal"&amp;36&amp;G
 TEMPORADA 2025-2026
&amp;R&amp;"-,Negrita"&amp;36&amp;KFF0000Direcció Tècnica - Oficina Tècnica i Logística</oddHeader>
    <oddFooter>&amp;L
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 OFERTA</vt:lpstr>
      <vt:lpstr>'MODEL OFERTA'!Área_de_impresión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Fabra</dc:creator>
  <cp:lastModifiedBy>Elionor Villén</cp:lastModifiedBy>
  <dcterms:created xsi:type="dcterms:W3CDTF">2026-06-17T14:19:03Z</dcterms:created>
  <dcterms:modified xsi:type="dcterms:W3CDTF">2026-06-24T17:29:53Z</dcterms:modified>
</cp:coreProperties>
</file>