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ula ofert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4" i="1"/>
  <c r="E25" i="1"/>
  <c r="E17" i="1"/>
  <c r="E7" i="1"/>
  <c r="H7" i="1" s="1"/>
  <c r="E8" i="1"/>
  <c r="H8" i="1" s="1"/>
  <c r="E9" i="1"/>
  <c r="H9" i="1" s="1"/>
  <c r="E10" i="1"/>
  <c r="H10" i="1" s="1"/>
  <c r="E11" i="1"/>
  <c r="H11" i="1" s="1"/>
  <c r="E6" i="1"/>
  <c r="H6" i="1" s="1"/>
  <c r="H12" i="1" l="1"/>
  <c r="G23" i="1"/>
  <c r="H23" i="1"/>
  <c r="F25" i="1"/>
  <c r="H25" i="1"/>
  <c r="F21" i="1"/>
  <c r="H21" i="1"/>
  <c r="G24" i="1"/>
  <c r="H24" i="1"/>
  <c r="F20" i="1"/>
  <c r="H20" i="1"/>
  <c r="F19" i="1"/>
  <c r="H19" i="1"/>
  <c r="F17" i="1"/>
  <c r="H17" i="1"/>
  <c r="F22" i="1"/>
  <c r="H22" i="1"/>
  <c r="G18" i="1"/>
  <c r="H18" i="1"/>
  <c r="F18" i="1"/>
  <c r="G22" i="1"/>
  <c r="G17" i="1"/>
  <c r="F24" i="1"/>
  <c r="G19" i="1"/>
  <c r="G20" i="1"/>
  <c r="F23" i="1"/>
  <c r="G21" i="1"/>
  <c r="G25" i="1"/>
  <c r="H26" i="1" l="1"/>
</calcChain>
</file>

<file path=xl/sharedStrings.xml><?xml version="1.0" encoding="utf-8"?>
<sst xmlns="http://schemas.openxmlformats.org/spreadsheetml/2006/main" count="57" uniqueCount="36">
  <si>
    <t>TIPUS A</t>
  </si>
  <si>
    <t>Alumini</t>
  </si>
  <si>
    <t>t</t>
  </si>
  <si>
    <t>Ferralla</t>
  </si>
  <si>
    <t>Paper i cartró</t>
  </si>
  <si>
    <t>Oli mineral</t>
  </si>
  <si>
    <t>TIPUS B</t>
  </si>
  <si>
    <t>Runa</t>
  </si>
  <si>
    <t>Terres</t>
  </si>
  <si>
    <t>Fusta</t>
  </si>
  <si>
    <t>Fusta contaminada</t>
  </si>
  <si>
    <t>Plàstic</t>
  </si>
  <si>
    <t>Envasos buits</t>
  </si>
  <si>
    <t>Rebuig</t>
  </si>
  <si>
    <t>Vidre</t>
  </si>
  <si>
    <t>Bateries vehicles i similars</t>
  </si>
  <si>
    <t>Pintures</t>
  </si>
  <si>
    <t xml:space="preserve"> DADES LICITACIÓ</t>
  </si>
  <si>
    <t>Descripció del residu</t>
  </si>
  <si>
    <t>Unitats de mesura</t>
  </si>
  <si>
    <t>Preu unitari</t>
  </si>
  <si>
    <t>DADES A OMPLIR PEL LICITADOR</t>
  </si>
  <si>
    <t>A</t>
  </si>
  <si>
    <t>B</t>
  </si>
  <si>
    <t>C</t>
  </si>
  <si>
    <t>E</t>
  </si>
  <si>
    <t>Preu unitari ofert (Plic) IVA exclòs</t>
  </si>
  <si>
    <t>Preu de referencia inicial unitari (IVA exclòs)</t>
  </si>
  <si>
    <r>
      <t xml:space="preserve">Absorbents </t>
    </r>
    <r>
      <rPr>
        <sz val="11"/>
        <color theme="1"/>
        <rFont val="Calibri"/>
        <family val="2"/>
        <scheme val="minor"/>
      </rPr>
      <t>Draps</t>
    </r>
  </si>
  <si>
    <t xml:space="preserve">D </t>
  </si>
  <si>
    <t xml:space="preserve">Quantitat anual estimada  </t>
  </si>
  <si>
    <t>Oferta residus tipus A</t>
  </si>
  <si>
    <t>Oferta residus tipus B</t>
  </si>
  <si>
    <t xml:space="preserve">ANNEX III - Taula oferta de preus </t>
  </si>
  <si>
    <t xml:space="preserve">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</si>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</sst>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4" fontId="0" fillId="0" borderId="2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4" fillId="0" borderId="0" xfId="0" applyFont="1" applyProtection="1"/>
    <xf numFmtId="0" fontId="1" fillId="0" borderId="0" xfId="0" applyFont="1" applyProtection="1"/>
    <xf numFmtId="0" fontId="5" fillId="3" borderId="4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2" fillId="6" borderId="13" xfId="0" applyFont="1" applyFill="1" applyBorder="1" applyAlignment="1" applyProtection="1">
      <alignment vertical="center"/>
    </xf>
    <xf numFmtId="0" fontId="2" fillId="6" borderId="14" xfId="0" applyFont="1" applyFill="1" applyBorder="1" applyAlignment="1" applyProtection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center" vertical="center"/>
    </xf>
    <xf numFmtId="4" fontId="1" fillId="0" borderId="7" xfId="0" applyNumberFormat="1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/>
    </xf>
    <xf numFmtId="4" fontId="1" fillId="0" borderId="2" xfId="0" applyNumberFormat="1" applyFont="1" applyBorder="1" applyAlignment="1" applyProtection="1">
      <alignment horizontal="right" vertical="center"/>
    </xf>
    <xf numFmtId="2" fontId="1" fillId="0" borderId="2" xfId="0" applyNumberFormat="1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center" vertical="center"/>
    </xf>
    <xf numFmtId="4" fontId="1" fillId="0" borderId="6" xfId="0" applyNumberFormat="1" applyFon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left" vertical="center"/>
    </xf>
    <xf numFmtId="2" fontId="1" fillId="0" borderId="7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0" fillId="6" borderId="14" xfId="0" applyFill="1" applyBorder="1" applyAlignment="1" applyProtection="1"/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2" fontId="6" fillId="0" borderId="0" xfId="0" applyNumberFormat="1" applyFont="1" applyFill="1" applyBorder="1" applyProtection="1"/>
    <xf numFmtId="2" fontId="0" fillId="0" borderId="7" xfId="0" applyNumberFormat="1" applyBorder="1" applyProtection="1">
      <protection locked="0"/>
    </xf>
    <xf numFmtId="4" fontId="0" fillId="0" borderId="0" xfId="0" applyNumberFormat="1" applyBorder="1" applyProtection="1"/>
    <xf numFmtId="0" fontId="2" fillId="0" borderId="1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2" xfId="0" applyFont="1" applyBorder="1" applyProtection="1"/>
    <xf numFmtId="0" fontId="0" fillId="0" borderId="2" xfId="0" applyBorder="1" applyAlignment="1" applyProtection="1">
      <alignment horizontal="center"/>
    </xf>
    <xf numFmtId="0" fontId="4" fillId="7" borderId="16" xfId="2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16" xfId="0" applyFill="1" applyBorder="1" applyProtection="1"/>
    <xf numFmtId="0" fontId="9" fillId="0" borderId="16" xfId="0" applyFont="1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6" borderId="18" xfId="0" applyFill="1" applyBorder="1" applyAlignment="1" applyProtection="1"/>
    <xf numFmtId="0" fontId="5" fillId="3" borderId="18" xfId="0" applyFont="1" applyFill="1" applyBorder="1" applyAlignment="1" applyProtection="1">
      <alignment horizontal="center" vertical="center" wrapText="1"/>
    </xf>
    <xf numFmtId="0" fontId="0" fillId="0" borderId="0" xfId="0" applyFont="1" applyBorder="1" applyProtection="1"/>
    <xf numFmtId="4" fontId="0" fillId="0" borderId="7" xfId="0" applyNumberFormat="1" applyBorder="1" applyProtection="1"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</cellXfs>
  <cellStyles count="3">
    <cellStyle name="Euro" xfId="1"/>
    <cellStyle name="Normal" xfId="0" builtinId="0"/>
    <cellStyle name="Normal 2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E86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%20II.%20Estudi%20econ&#242;m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7">
          <cell r="F17">
            <v>0.1</v>
          </cell>
        </row>
        <row r="18">
          <cell r="F18">
            <v>19.64</v>
          </cell>
        </row>
        <row r="19">
          <cell r="F19">
            <v>1.1599999999999999</v>
          </cell>
        </row>
        <row r="20">
          <cell r="F20">
            <v>0.26</v>
          </cell>
        </row>
        <row r="21">
          <cell r="F21">
            <v>0.75</v>
          </cell>
        </row>
        <row r="22">
          <cell r="F22">
            <v>0.05</v>
          </cell>
        </row>
        <row r="28">
          <cell r="F28">
            <v>585.35</v>
          </cell>
        </row>
        <row r="29">
          <cell r="F29">
            <v>1</v>
          </cell>
        </row>
        <row r="30">
          <cell r="F30">
            <v>85</v>
          </cell>
        </row>
        <row r="31">
          <cell r="F31">
            <v>26.79</v>
          </cell>
        </row>
        <row r="32">
          <cell r="F32">
            <v>0.14000000000000001</v>
          </cell>
        </row>
        <row r="33">
          <cell r="F33">
            <v>23.05</v>
          </cell>
        </row>
        <row r="34">
          <cell r="F34">
            <v>0.5</v>
          </cell>
        </row>
        <row r="35">
          <cell r="F35">
            <v>0.219</v>
          </cell>
        </row>
        <row r="36">
          <cell r="F36">
            <v>2.8000000000000001E-2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6"/>
  <sheetViews>
    <sheetView tabSelected="1" workbookViewId="0">
      <selection activeCell="D7" sqref="D7"/>
    </sheetView>
  </sheetViews>
  <sheetFormatPr defaultColWidth="9.140625" defaultRowHeight="15" x14ac:dyDescent="0.25"/>
  <cols>
    <col min="1" max="1" width="30.28515625" style="3" customWidth="1"/>
    <col min="2" max="2" width="33" style="3" customWidth="1"/>
    <col min="3" max="3" width="20.140625" style="3" customWidth="1"/>
    <col min="4" max="4" width="21.28515625" style="2" customWidth="1"/>
    <col min="5" max="5" width="20.28515625" style="3" customWidth="1"/>
    <col min="6" max="6" width="16" style="3" hidden="1" customWidth="1"/>
    <col min="7" max="7" width="0" style="3" hidden="1" customWidth="1"/>
    <col min="8" max="8" width="20.5703125" style="3" customWidth="1"/>
    <col min="9" max="9" width="35" style="3" customWidth="1"/>
    <col min="10" max="26" width="9.140625" style="3"/>
    <col min="27" max="16384" width="9.140625" style="2"/>
  </cols>
  <sheetData>
    <row r="1" spans="1:9" ht="15.75" thickBot="1" x14ac:dyDescent="0.3">
      <c r="A1" s="4" t="s">
        <v>33</v>
      </c>
      <c r="B1" s="4"/>
      <c r="C1" s="5"/>
      <c r="D1" s="3"/>
    </row>
    <row r="2" spans="1:9" ht="26.25" thickBot="1" x14ac:dyDescent="0.3">
      <c r="A2" s="54" t="s">
        <v>17</v>
      </c>
      <c r="B2" s="55"/>
      <c r="C2" s="56"/>
      <c r="D2" s="30" t="s">
        <v>21</v>
      </c>
      <c r="E2" s="48"/>
      <c r="F2" s="49"/>
      <c r="G2" s="49"/>
      <c r="H2" s="49"/>
    </row>
    <row r="3" spans="1:9" ht="15.75" thickBot="1" x14ac:dyDescent="0.3">
      <c r="A3" s="6" t="s">
        <v>22</v>
      </c>
      <c r="B3" s="7" t="s">
        <v>23</v>
      </c>
      <c r="C3" s="7" t="s">
        <v>24</v>
      </c>
      <c r="D3" s="31" t="s">
        <v>29</v>
      </c>
      <c r="E3" s="31" t="s">
        <v>25</v>
      </c>
      <c r="H3" s="31" t="s">
        <v>35</v>
      </c>
    </row>
    <row r="4" spans="1:9" ht="15.75" thickBot="1" x14ac:dyDescent="0.3">
      <c r="A4" s="8" t="s">
        <v>0</v>
      </c>
      <c r="B4" s="9"/>
      <c r="C4" s="9"/>
      <c r="D4" s="32"/>
      <c r="E4" s="32"/>
      <c r="H4" s="32"/>
    </row>
    <row r="5" spans="1:9" ht="39" thickBot="1" x14ac:dyDescent="0.3">
      <c r="A5" s="10" t="s">
        <v>18</v>
      </c>
      <c r="B5" s="10" t="s">
        <v>19</v>
      </c>
      <c r="C5" s="11" t="s">
        <v>27</v>
      </c>
      <c r="D5" s="34" t="s">
        <v>26</v>
      </c>
      <c r="E5" s="42" t="s">
        <v>30</v>
      </c>
      <c r="F5" s="29"/>
      <c r="G5" s="29"/>
      <c r="H5" s="42" t="s">
        <v>31</v>
      </c>
      <c r="I5" s="29"/>
    </row>
    <row r="6" spans="1:9" x14ac:dyDescent="0.25">
      <c r="A6" s="12" t="s">
        <v>1</v>
      </c>
      <c r="B6" s="13" t="s">
        <v>2</v>
      </c>
      <c r="C6" s="14">
        <v>910</v>
      </c>
      <c r="D6" s="53"/>
      <c r="E6" s="14">
        <f>+[1]Hoja1!$F17</f>
        <v>0.1</v>
      </c>
      <c r="F6" s="52"/>
      <c r="G6" s="29"/>
      <c r="H6" s="44">
        <f>+D6*E6</f>
        <v>0</v>
      </c>
      <c r="I6" s="29"/>
    </row>
    <row r="7" spans="1:9" x14ac:dyDescent="0.25">
      <c r="A7" s="15" t="s">
        <v>3</v>
      </c>
      <c r="B7" s="16" t="s">
        <v>2</v>
      </c>
      <c r="C7" s="17">
        <v>133</v>
      </c>
      <c r="D7" s="53"/>
      <c r="E7" s="14">
        <f>+[1]Hoja1!$F18</f>
        <v>19.64</v>
      </c>
      <c r="F7" s="52"/>
      <c r="G7" s="29"/>
      <c r="H7" s="43">
        <f t="shared" ref="H7:H11" si="0">+D7*E7</f>
        <v>0</v>
      </c>
      <c r="I7" s="29"/>
    </row>
    <row r="8" spans="1:9" x14ac:dyDescent="0.25">
      <c r="A8" s="15" t="s">
        <v>4</v>
      </c>
      <c r="B8" s="16" t="s">
        <v>2</v>
      </c>
      <c r="C8" s="17">
        <v>44</v>
      </c>
      <c r="D8" s="53"/>
      <c r="E8" s="14">
        <f>+[1]Hoja1!$F19</f>
        <v>1.1599999999999999</v>
      </c>
      <c r="F8" s="52"/>
      <c r="G8" s="29"/>
      <c r="H8" s="43">
        <f t="shared" si="0"/>
        <v>0</v>
      </c>
      <c r="I8" s="29"/>
    </row>
    <row r="9" spans="1:9" x14ac:dyDescent="0.25">
      <c r="A9" s="15" t="s">
        <v>5</v>
      </c>
      <c r="B9" s="16" t="s">
        <v>2</v>
      </c>
      <c r="C9" s="17">
        <v>250</v>
      </c>
      <c r="D9" s="1"/>
      <c r="E9" s="14">
        <f>+[1]Hoja1!$F20</f>
        <v>0.26</v>
      </c>
      <c r="F9" s="52"/>
      <c r="G9" s="29"/>
      <c r="H9" s="43">
        <f t="shared" si="0"/>
        <v>0</v>
      </c>
      <c r="I9" s="29"/>
    </row>
    <row r="10" spans="1:9" x14ac:dyDescent="0.25">
      <c r="A10" s="15" t="s">
        <v>11</v>
      </c>
      <c r="B10" s="16" t="s">
        <v>2</v>
      </c>
      <c r="C10" s="18">
        <v>100</v>
      </c>
      <c r="D10" s="1"/>
      <c r="E10" s="14">
        <f>+[1]Hoja1!$F21</f>
        <v>0.75</v>
      </c>
      <c r="F10" s="52"/>
      <c r="G10" s="29"/>
      <c r="H10" s="43">
        <f t="shared" si="0"/>
        <v>0</v>
      </c>
      <c r="I10" s="29"/>
    </row>
    <row r="11" spans="1:9" ht="15.75" thickBot="1" x14ac:dyDescent="0.3">
      <c r="A11" s="19" t="s">
        <v>15</v>
      </c>
      <c r="B11" s="20" t="s">
        <v>2</v>
      </c>
      <c r="C11" s="21">
        <v>413</v>
      </c>
      <c r="D11" s="1"/>
      <c r="E11" s="17">
        <f>+[1]Hoja1!$F22</f>
        <v>0.05</v>
      </c>
      <c r="F11" s="37"/>
      <c r="G11" s="29"/>
      <c r="H11" s="45">
        <f t="shared" si="0"/>
        <v>0</v>
      </c>
      <c r="I11" s="29"/>
    </row>
    <row r="12" spans="1:9" ht="15.75" thickBot="1" x14ac:dyDescent="0.3">
      <c r="A12" s="38" t="s">
        <v>31</v>
      </c>
      <c r="B12" s="22"/>
      <c r="C12" s="23"/>
      <c r="D12" s="35"/>
      <c r="F12" s="29"/>
      <c r="G12" s="29"/>
      <c r="H12" s="47">
        <f>SUM(H6:H11)</f>
        <v>0</v>
      </c>
      <c r="I12" s="29"/>
    </row>
    <row r="13" spans="1:9" x14ac:dyDescent="0.25">
      <c r="A13" s="24"/>
      <c r="B13" s="25"/>
      <c r="C13" s="26"/>
      <c r="D13" s="35"/>
      <c r="F13" s="29"/>
      <c r="G13" s="29"/>
      <c r="H13" s="29"/>
      <c r="I13" s="29"/>
    </row>
    <row r="14" spans="1:9" ht="15.75" thickBot="1" x14ac:dyDescent="0.3">
      <c r="A14" s="27"/>
      <c r="B14" s="25"/>
      <c r="C14" s="26"/>
      <c r="D14" s="35"/>
      <c r="E14" s="51" t="s">
        <v>34</v>
      </c>
      <c r="F14" s="49"/>
      <c r="G14" s="49"/>
      <c r="H14" s="51" t="s">
        <v>34</v>
      </c>
    </row>
    <row r="15" spans="1:9" ht="15.75" thickBot="1" x14ac:dyDescent="0.3">
      <c r="A15" s="8" t="s">
        <v>6</v>
      </c>
      <c r="B15" s="9"/>
      <c r="C15" s="9"/>
      <c r="D15" s="32"/>
      <c r="E15" s="50"/>
      <c r="H15" s="50"/>
    </row>
    <row r="16" spans="1:9" ht="26.25" thickBot="1" x14ac:dyDescent="0.3">
      <c r="A16" s="10" t="s">
        <v>18</v>
      </c>
      <c r="B16" s="10" t="s">
        <v>19</v>
      </c>
      <c r="C16" s="10" t="s">
        <v>20</v>
      </c>
      <c r="D16" s="33" t="s">
        <v>26</v>
      </c>
      <c r="E16" s="42" t="s">
        <v>30</v>
      </c>
      <c r="H16" s="42" t="s">
        <v>32</v>
      </c>
    </row>
    <row r="17" spans="1:8" x14ac:dyDescent="0.25">
      <c r="A17" s="40" t="s">
        <v>7</v>
      </c>
      <c r="B17" s="41" t="s">
        <v>2</v>
      </c>
      <c r="C17" s="28">
        <v>34.380000000000003</v>
      </c>
      <c r="D17" s="36"/>
      <c r="E17" s="14">
        <f>+[1]Hoja1!$F28</f>
        <v>585.35</v>
      </c>
      <c r="F17" s="3">
        <f t="shared" ref="F17:F25" si="1">+C17*E17</f>
        <v>20124.333000000002</v>
      </c>
      <c r="G17" s="3">
        <f t="shared" ref="G17:G25" si="2">+D17*E17</f>
        <v>0</v>
      </c>
      <c r="H17" s="44">
        <f>+D17*E17</f>
        <v>0</v>
      </c>
    </row>
    <row r="18" spans="1:8" x14ac:dyDescent="0.25">
      <c r="A18" s="40" t="s">
        <v>8</v>
      </c>
      <c r="B18" s="41" t="s">
        <v>2</v>
      </c>
      <c r="C18" s="18">
        <v>22.95</v>
      </c>
      <c r="D18" s="36"/>
      <c r="E18" s="14">
        <f>+[1]Hoja1!$F29</f>
        <v>1</v>
      </c>
      <c r="F18" s="3">
        <f t="shared" si="1"/>
        <v>22.95</v>
      </c>
      <c r="G18" s="3">
        <f t="shared" si="2"/>
        <v>0</v>
      </c>
      <c r="H18" s="43">
        <f t="shared" ref="H18:H25" si="3">+D18*E18</f>
        <v>0</v>
      </c>
    </row>
    <row r="19" spans="1:8" x14ac:dyDescent="0.25">
      <c r="A19" s="40" t="s">
        <v>9</v>
      </c>
      <c r="B19" s="41" t="s">
        <v>2</v>
      </c>
      <c r="C19" s="18">
        <v>48.54</v>
      </c>
      <c r="D19" s="36"/>
      <c r="E19" s="14">
        <f>+[1]Hoja1!$F30</f>
        <v>85</v>
      </c>
      <c r="F19" s="3">
        <f t="shared" si="1"/>
        <v>4125.8999999999996</v>
      </c>
      <c r="G19" s="3">
        <f t="shared" si="2"/>
        <v>0</v>
      </c>
      <c r="H19" s="43">
        <f t="shared" si="3"/>
        <v>0</v>
      </c>
    </row>
    <row r="20" spans="1:8" x14ac:dyDescent="0.25">
      <c r="A20" s="40" t="s">
        <v>10</v>
      </c>
      <c r="B20" s="41" t="s">
        <v>2</v>
      </c>
      <c r="C20" s="18">
        <v>154.1</v>
      </c>
      <c r="D20" s="36"/>
      <c r="E20" s="14">
        <f>+[1]Hoja1!$F31</f>
        <v>26.79</v>
      </c>
      <c r="F20" s="3">
        <f t="shared" si="1"/>
        <v>4128.3389999999999</v>
      </c>
      <c r="G20" s="3">
        <f t="shared" si="2"/>
        <v>0</v>
      </c>
      <c r="H20" s="43">
        <f t="shared" si="3"/>
        <v>0</v>
      </c>
    </row>
    <row r="21" spans="1:8" x14ac:dyDescent="0.25">
      <c r="A21" s="40" t="s">
        <v>12</v>
      </c>
      <c r="B21" s="41" t="s">
        <v>2</v>
      </c>
      <c r="C21" s="18">
        <v>640</v>
      </c>
      <c r="D21" s="36"/>
      <c r="E21" s="14">
        <f>+[1]Hoja1!$F32</f>
        <v>0.14000000000000001</v>
      </c>
      <c r="F21" s="3">
        <f t="shared" si="1"/>
        <v>89.600000000000009</v>
      </c>
      <c r="G21" s="3">
        <f t="shared" si="2"/>
        <v>0</v>
      </c>
      <c r="H21" s="43">
        <f t="shared" si="3"/>
        <v>0</v>
      </c>
    </row>
    <row r="22" spans="1:8" x14ac:dyDescent="0.25">
      <c r="A22" s="40" t="s">
        <v>13</v>
      </c>
      <c r="B22" s="41" t="s">
        <v>2</v>
      </c>
      <c r="C22" s="18">
        <v>186.5</v>
      </c>
      <c r="D22" s="36"/>
      <c r="E22" s="14">
        <f>+[1]Hoja1!$F33</f>
        <v>23.05</v>
      </c>
      <c r="F22" s="3">
        <f t="shared" si="1"/>
        <v>4298.8249999999998</v>
      </c>
      <c r="G22" s="3">
        <f t="shared" si="2"/>
        <v>0</v>
      </c>
      <c r="H22" s="45">
        <f t="shared" si="3"/>
        <v>0</v>
      </c>
    </row>
    <row r="23" spans="1:8" x14ac:dyDescent="0.25">
      <c r="A23" s="40" t="s">
        <v>14</v>
      </c>
      <c r="B23" s="41" t="s">
        <v>2</v>
      </c>
      <c r="C23" s="18">
        <v>25</v>
      </c>
      <c r="D23" s="36"/>
      <c r="E23" s="14">
        <f>+[1]Hoja1!$F34</f>
        <v>0.5</v>
      </c>
      <c r="F23" s="3">
        <f t="shared" si="1"/>
        <v>12.5</v>
      </c>
      <c r="G23" s="3">
        <f t="shared" si="2"/>
        <v>0</v>
      </c>
      <c r="H23" s="45">
        <f t="shared" si="3"/>
        <v>0</v>
      </c>
    </row>
    <row r="24" spans="1:8" x14ac:dyDescent="0.25">
      <c r="A24" s="40" t="s">
        <v>16</v>
      </c>
      <c r="B24" s="41" t="s">
        <v>2</v>
      </c>
      <c r="C24" s="18">
        <v>1200</v>
      </c>
      <c r="D24" s="36"/>
      <c r="E24" s="14">
        <f>+[1]Hoja1!$F35</f>
        <v>0.219</v>
      </c>
      <c r="F24" s="3">
        <f t="shared" si="1"/>
        <v>262.8</v>
      </c>
      <c r="G24" s="3">
        <f t="shared" si="2"/>
        <v>0</v>
      </c>
      <c r="H24" s="45">
        <f t="shared" si="3"/>
        <v>0</v>
      </c>
    </row>
    <row r="25" spans="1:8" ht="15.75" thickBot="1" x14ac:dyDescent="0.3">
      <c r="A25" s="40" t="s">
        <v>28</v>
      </c>
      <c r="B25" s="41" t="s">
        <v>2</v>
      </c>
      <c r="C25" s="18">
        <v>1040</v>
      </c>
      <c r="D25" s="36"/>
      <c r="E25" s="17">
        <f>+[1]Hoja1!$F36</f>
        <v>2.8000000000000001E-2</v>
      </c>
      <c r="F25" s="3">
        <f t="shared" si="1"/>
        <v>29.12</v>
      </c>
      <c r="G25" s="3">
        <f t="shared" si="2"/>
        <v>0</v>
      </c>
      <c r="H25" s="45">
        <f t="shared" si="3"/>
        <v>0</v>
      </c>
    </row>
    <row r="26" spans="1:8" ht="15.75" thickBot="1" x14ac:dyDescent="0.3">
      <c r="A26" s="39" t="s">
        <v>32</v>
      </c>
      <c r="D26" s="3"/>
      <c r="E26" s="29"/>
      <c r="H26" s="46">
        <f>SUM(H17:H25)</f>
        <v>0</v>
      </c>
    </row>
    <row r="27" spans="1:8" x14ac:dyDescent="0.25">
      <c r="D27" s="3"/>
    </row>
    <row r="28" spans="1:8" x14ac:dyDescent="0.25">
      <c r="D28" s="3"/>
    </row>
    <row r="29" spans="1:8" x14ac:dyDescent="0.25">
      <c r="D29" s="3"/>
    </row>
    <row r="30" spans="1:8" x14ac:dyDescent="0.25">
      <c r="D30" s="3"/>
    </row>
    <row r="31" spans="1:8" x14ac:dyDescent="0.25">
      <c r="D31" s="3"/>
    </row>
    <row r="32" spans="1:8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  <row r="40" spans="4:4" x14ac:dyDescent="0.25">
      <c r="D40" s="3"/>
    </row>
    <row r="41" spans="4:4" x14ac:dyDescent="0.25">
      <c r="D41" s="3"/>
    </row>
    <row r="42" spans="4:4" x14ac:dyDescent="0.25">
      <c r="D42" s="3"/>
    </row>
    <row r="43" spans="4:4" x14ac:dyDescent="0.25">
      <c r="D43" s="3"/>
    </row>
    <row r="44" spans="4:4" x14ac:dyDescent="0.25">
      <c r="D44" s="3"/>
    </row>
    <row r="45" spans="4:4" x14ac:dyDescent="0.25">
      <c r="D45" s="3"/>
    </row>
    <row r="46" spans="4:4" x14ac:dyDescent="0.25">
      <c r="D46" s="3"/>
    </row>
    <row r="47" spans="4:4" x14ac:dyDescent="0.25">
      <c r="D47" s="3"/>
    </row>
    <row r="48" spans="4:4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  <row r="296" spans="4:4" x14ac:dyDescent="0.25">
      <c r="D296" s="3"/>
    </row>
  </sheetData>
  <sheetProtection algorithmName="SHA-512" hashValue="HAqQopa4+BOvBITf/dfmrBzsH+QLuKGVyhKpcJzHsGIUlf4rtFMltk2feVbZMo8ECtqm7LsOek0T66PdW23I8g==" saltValue="bASSCQvkpjxq6aUX74lTXA==" spinCount="100000" sheet="1" objects="1" scenarios="1"/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Taula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2026-06-08T08:45:30Z</dcterms:modified>
</cp:coreProperties>
</file>