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ades\SecretariaGral\LICITACIONS\LICITACIONS\LICITACIONS 2024\SUBMINISTRAMENTS\41032 Subministrament i instal·lació nous elements tecnològics sales Heura i Ginesta\"/>
    </mc:Choice>
  </mc:AlternateContent>
  <xr:revisionPtr revIDLastSave="0" documentId="13_ncr:1_{53074F51-E96D-494F-83D4-60960783B2D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NEX 02 - pressupost" sheetId="21" r:id="rId1"/>
  </sheets>
  <definedNames>
    <definedName name="_xlnm.Print_Area" localSheetId="0">'ANNEX 02 - pressupost'!$A$1:$F$48</definedName>
    <definedName name="SAPBEXdnldView" hidden="1">"XLS_00O2TSCJC6FWBRBBLEGJU5BUJ"</definedName>
    <definedName name="SAPBEXsysID" hidden="1">"PB1"</definedName>
    <definedName name="_xlnm.Print_Titles" localSheetId="0">'ANNEX 02 - pressupost'!$1:$12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4" i="21" l="1"/>
  <c r="F31" i="21"/>
  <c r="F30" i="21"/>
  <c r="F29" i="21"/>
  <c r="F20" i="21"/>
  <c r="F24" i="21"/>
  <c r="F18" i="21"/>
  <c r="F36" i="21"/>
  <c r="F35" i="21"/>
  <c r="F28" i="21"/>
  <c r="F32" i="21"/>
  <c r="F19" i="21"/>
  <c r="F21" i="21"/>
  <c r="F22" i="21"/>
  <c r="F23" i="21"/>
  <c r="F25" i="21"/>
  <c r="F27" i="21" l="1"/>
  <c r="F39" i="21" l="1"/>
  <c r="F41" i="21" s="1"/>
  <c r="F40" i="21" l="1"/>
</calcChain>
</file>

<file path=xl/sharedStrings.xml><?xml version="1.0" encoding="utf-8"?>
<sst xmlns="http://schemas.openxmlformats.org/spreadsheetml/2006/main" count="55" uniqueCount="34">
  <si>
    <t>DADES GENERAL</t>
  </si>
  <si>
    <t>NOM DE L'EMPRESA</t>
  </si>
  <si>
    <t>Cel·les a omplir per l'empresa</t>
  </si>
  <si>
    <r>
      <t>(</t>
    </r>
    <r>
      <rPr>
        <i/>
        <sz val="10"/>
        <color theme="9"/>
        <rFont val="Arial"/>
        <family val="2"/>
      </rPr>
      <t>*</t>
    </r>
    <r>
      <rPr>
        <i/>
        <sz val="10"/>
        <color theme="1"/>
        <rFont val="Arial"/>
        <family val="2"/>
      </rPr>
      <t>Preu Unitari Màxim, inclou la despesa general i el benefici industrial)</t>
    </r>
  </si>
  <si>
    <r>
      <t xml:space="preserve">PREU UNITARI MÀXIM </t>
    </r>
    <r>
      <rPr>
        <sz val="11"/>
        <color theme="1"/>
        <rFont val="Arial"/>
        <family val="2"/>
      </rPr>
      <t>(sense IVA)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theme="9"/>
        <rFont val="Arial"/>
        <family val="2"/>
      </rPr>
      <t>(*)</t>
    </r>
  </si>
  <si>
    <t>IVA</t>
  </si>
  <si>
    <t>DESCRIPCIÓ DEL MANTENIMENT</t>
  </si>
  <si>
    <r>
      <t xml:space="preserve">OFERTA DE PREU UNITARI </t>
    </r>
    <r>
      <rPr>
        <sz val="11"/>
        <color theme="1"/>
        <rFont val="Arial"/>
        <family val="2"/>
      </rPr>
      <t>(sense IVA)</t>
    </r>
  </si>
  <si>
    <r>
      <t xml:space="preserve">TOTAL IMPORT </t>
    </r>
    <r>
      <rPr>
        <sz val="11"/>
        <color theme="1"/>
        <rFont val="Arial"/>
        <family val="2"/>
      </rPr>
      <t>(PEC sense IVA)</t>
    </r>
  </si>
  <si>
    <t>ANNEXOS COMPLEMENTARIS AL PPT (PLEC DE PRESCRIPCIONS TÈCNIQUES)</t>
  </si>
  <si>
    <t xml:space="preserve">Exp.: 41032/2024 </t>
  </si>
  <si>
    <t>ANNEX 02 - PREUS MÀXIMS I OFERTA ECONÒMICA</t>
  </si>
  <si>
    <t>PRESSUPOST DE CONTRACTE (PEC)</t>
  </si>
  <si>
    <t>PRESSUPOST DE CONTRACTE + IVA (PEC+IVA)</t>
  </si>
  <si>
    <t>AMIDAMENT</t>
  </si>
  <si>
    <t>UT</t>
  </si>
  <si>
    <t>UNITATS</t>
  </si>
  <si>
    <t>Subministrament i col·locació de Monitor, suport i accessoris. Al PPT, s’indiquen especificacions concretes d’aquests elements.</t>
  </si>
  <si>
    <t>Subministrament i col·locació de Neat Bar Pro, Neat Pad, o equivalents, i accessoris. Al PPT, s’indiquen especificacions concretes d’aquests  elements.</t>
  </si>
  <si>
    <t>Subministrament i col·locació de dos unitats de Neat Center o equivalent. Al PPT, s’indiquen especificacions concretes d’aquests elements.</t>
  </si>
  <si>
    <t>Subministrament i col·locació de sistema Byod extern, o equivalent. Al PPT, s'indiquen especificaicons concretes d'aquests elements</t>
  </si>
  <si>
    <t>Subministrament i col·locació de sistema de so sala amb àudio Dante, o equivalent. Al PPT, s’indiquen especificacions concretes d’aquests elements.</t>
  </si>
  <si>
    <t>Subministrament i col·locació de sistema de xarxa ethernet, WI-FI AV i altres prestacions. Al PPT, s’indiquen especificacions concretes d’aquests elements.</t>
  </si>
  <si>
    <t>Subministrament i col·locació de cablejat estructural, tornilleria i petita elèctronica</t>
  </si>
  <si>
    <t>Instal·lació i configuració del sistema en general</t>
  </si>
  <si>
    <t>SALA GINESTA</t>
  </si>
  <si>
    <t>SALA HEURA</t>
  </si>
  <si>
    <t>Subministrament i col·locació de Neat Center o equivalent. Al PPT, s’indiquen especificacions concretes d’aquests elements.</t>
  </si>
  <si>
    <t>MANTENIMENT</t>
  </si>
  <si>
    <t>Manteniment de les sales (heura i ginesta) durant l'any 2026. Inclou dos manteniments preventius presencials.</t>
  </si>
  <si>
    <t>Manteniment de les sales (heura i ginesta) durant l'any 2027. Inclou dos manteniments preventius presencials.</t>
  </si>
  <si>
    <t>Manteniment de les sales (heura i ginesta) durant l'any 2028. Inclou dos manteniments preventius presencials.</t>
  </si>
  <si>
    <t>Subministrament i instal·lació de nous elements tecnològics per a la sala Heura i Ginesta de l'Ajuntament de Sant Cugat del Vallès</t>
  </si>
  <si>
    <t>A continuació, es mostra el quadre de preus màxims corresponents al subministre i la instal·lació d'audiovisual a incorporar a la Sala Heura i Ginesta de l'Ajuntment de Sant Cugat del Vallès. A la columna "Oferta de Preu Unitari", el contractista haurà d'especificar el preu considerat per la tasca encomanada.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</si>
</sst>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9"/>
      <name val="Arial"/>
      <family val="2"/>
    </font>
    <font>
      <i/>
      <sz val="10"/>
      <color theme="1"/>
      <name val="Arial"/>
      <family val="2"/>
    </font>
    <font>
      <i/>
      <sz val="10"/>
      <color theme="9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48">
    <xf numFmtId="0" fontId="0" fillId="0" borderId="0" xfId="0"/>
    <xf numFmtId="0" fontId="18" fillId="0" borderId="0" xfId="0" applyFont="1"/>
    <xf numFmtId="0" fontId="20" fillId="0" borderId="0" xfId="0" applyFont="1"/>
    <xf numFmtId="0" fontId="20" fillId="0" borderId="0" xfId="0" applyFont="1" applyBorder="1"/>
    <xf numFmtId="0" fontId="21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/>
    </xf>
    <xf numFmtId="0" fontId="21" fillId="34" borderId="14" xfId="0" applyFont="1" applyFill="1" applyBorder="1" applyAlignment="1">
      <alignment vertical="center" wrapText="1"/>
    </xf>
    <xf numFmtId="0" fontId="21" fillId="34" borderId="15" xfId="0" applyFont="1" applyFill="1" applyBorder="1" applyAlignment="1">
      <alignment horizontal="center" vertical="center" wrapText="1"/>
    </xf>
    <xf numFmtId="8" fontId="20" fillId="0" borderId="0" xfId="0" applyNumberFormat="1" applyFont="1" applyBorder="1"/>
    <xf numFmtId="0" fontId="24" fillId="0" borderId="0" xfId="0" applyFont="1"/>
    <xf numFmtId="0" fontId="24" fillId="33" borderId="0" xfId="0" applyFont="1" applyFill="1"/>
    <xf numFmtId="0" fontId="24" fillId="0" borderId="0" xfId="0" applyFont="1" applyBorder="1"/>
    <xf numFmtId="164" fontId="20" fillId="0" borderId="0" xfId="0" applyNumberFormat="1" applyFont="1" applyBorder="1"/>
    <xf numFmtId="0" fontId="20" fillId="0" borderId="0" xfId="0" applyFont="1" applyProtection="1"/>
    <xf numFmtId="0" fontId="24" fillId="0" borderId="0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8" fontId="21" fillId="0" borderId="0" xfId="0" applyNumberFormat="1" applyFont="1" applyBorder="1" applyAlignment="1">
      <alignment horizontal="center"/>
    </xf>
    <xf numFmtId="0" fontId="18" fillId="0" borderId="0" xfId="0" applyFont="1" applyFill="1"/>
    <xf numFmtId="0" fontId="20" fillId="0" borderId="0" xfId="0" applyFont="1" applyAlignment="1" applyProtection="1">
      <alignment horizontal="right"/>
    </xf>
    <xf numFmtId="8" fontId="20" fillId="0" borderId="10" xfId="0" applyNumberFormat="1" applyFont="1" applyFill="1" applyBorder="1" applyAlignment="1">
      <alignment horizontal="right" vertical="center"/>
    </xf>
    <xf numFmtId="8" fontId="21" fillId="0" borderId="0" xfId="0" applyNumberFormat="1" applyFont="1" applyFill="1" applyBorder="1" applyAlignment="1">
      <alignment horizontal="left" vertical="center"/>
    </xf>
    <xf numFmtId="8" fontId="20" fillId="35" borderId="10" xfId="0" applyNumberFormat="1" applyFont="1" applyFill="1" applyBorder="1" applyAlignment="1">
      <alignment horizontal="right" vertical="center"/>
    </xf>
    <xf numFmtId="0" fontId="20" fillId="0" borderId="0" xfId="0" applyFont="1" applyAlignment="1" applyProtection="1">
      <alignment wrapText="1"/>
    </xf>
    <xf numFmtId="0" fontId="28" fillId="36" borderId="11" xfId="0" applyFont="1" applyFill="1" applyBorder="1"/>
    <xf numFmtId="0" fontId="28" fillId="36" borderId="0" xfId="0" applyFont="1" applyFill="1" applyBorder="1"/>
    <xf numFmtId="0" fontId="28" fillId="36" borderId="0" xfId="0" applyFont="1" applyFill="1"/>
    <xf numFmtId="0" fontId="27" fillId="36" borderId="11" xfId="0" applyFont="1" applyFill="1" applyBorder="1"/>
    <xf numFmtId="0" fontId="18" fillId="0" borderId="0" xfId="0" applyFont="1" applyAlignment="1" applyProtection="1"/>
    <xf numFmtId="0" fontId="18" fillId="0" borderId="0" xfId="0" applyFont="1" applyProtection="1"/>
    <xf numFmtId="0" fontId="29" fillId="0" borderId="0" xfId="0" applyFont="1" applyBorder="1"/>
    <xf numFmtId="44" fontId="26" fillId="0" borderId="10" xfId="0" applyNumberFormat="1" applyFont="1" applyFill="1" applyBorder="1" applyAlignment="1" applyProtection="1">
      <alignment horizontal="justify" vertical="center" wrapText="1"/>
    </xf>
    <xf numFmtId="44" fontId="20" fillId="33" borderId="10" xfId="0" applyNumberFormat="1" applyFont="1" applyFill="1" applyBorder="1" applyAlignment="1" applyProtection="1">
      <alignment vertical="center"/>
      <protection locked="0"/>
    </xf>
    <xf numFmtId="0" fontId="26" fillId="0" borderId="17" xfId="0" applyFont="1" applyFill="1" applyBorder="1" applyAlignment="1" applyProtection="1">
      <alignment horizontal="justify" vertical="center" wrapText="1"/>
    </xf>
    <xf numFmtId="0" fontId="26" fillId="0" borderId="10" xfId="0" applyFont="1" applyBorder="1" applyAlignment="1" applyProtection="1">
      <alignment horizontal="center" vertical="center" wrapText="1"/>
    </xf>
    <xf numFmtId="0" fontId="26" fillId="0" borderId="20" xfId="0" applyFont="1" applyBorder="1" applyAlignment="1" applyProtection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8" fontId="20" fillId="0" borderId="18" xfId="0" applyNumberFormat="1" applyFont="1" applyFill="1" applyBorder="1" applyAlignment="1">
      <alignment vertical="center"/>
    </xf>
    <xf numFmtId="8" fontId="21" fillId="35" borderId="10" xfId="0" applyNumberFormat="1" applyFont="1" applyFill="1" applyBorder="1" applyAlignment="1">
      <alignment horizontal="right" vertical="center"/>
    </xf>
    <xf numFmtId="0" fontId="20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8" fontId="21" fillId="0" borderId="10" xfId="0" applyNumberFormat="1" applyFont="1" applyFill="1" applyBorder="1" applyAlignment="1">
      <alignment horizontal="right" vertical="center"/>
    </xf>
    <xf numFmtId="8" fontId="21" fillId="35" borderId="21" xfId="0" applyNumberFormat="1" applyFont="1" applyFill="1" applyBorder="1" applyAlignment="1">
      <alignment horizontal="center" vertical="center"/>
    </xf>
    <xf numFmtId="8" fontId="21" fillId="35" borderId="22" xfId="0" applyNumberFormat="1" applyFont="1" applyFill="1" applyBorder="1" applyAlignment="1">
      <alignment horizontal="center" vertical="center"/>
    </xf>
    <xf numFmtId="8" fontId="21" fillId="35" borderId="23" xfId="0" applyNumberFormat="1" applyFont="1" applyFill="1" applyBorder="1" applyAlignment="1">
      <alignment horizontal="center" vertical="center"/>
    </xf>
  </cellXfs>
  <cellStyles count="43">
    <cellStyle name="20% - Èmfasi1" xfId="19" builtinId="30" customBuiltin="1"/>
    <cellStyle name="20% - Èmfasi2" xfId="23" builtinId="34" customBuiltin="1"/>
    <cellStyle name="20% - Èmfasi3" xfId="27" builtinId="38" customBuiltin="1"/>
    <cellStyle name="20% - Èmfasi4" xfId="31" builtinId="42" customBuiltin="1"/>
    <cellStyle name="20% - Èmfasi5" xfId="35" builtinId="46" customBuiltin="1"/>
    <cellStyle name="20% - Èmfasi6" xfId="39" builtinId="50" customBuiltin="1"/>
    <cellStyle name="40% - Èmfasi1" xfId="20" builtinId="31" customBuiltin="1"/>
    <cellStyle name="40% - Èmfasi2" xfId="24" builtinId="35" customBuiltin="1"/>
    <cellStyle name="40% - Èmfasi3" xfId="28" builtinId="39" customBuiltin="1"/>
    <cellStyle name="40% - Èmfasi4" xfId="32" builtinId="43" customBuiltin="1"/>
    <cellStyle name="40% - Èmfasi5" xfId="36" builtinId="47" customBuiltin="1"/>
    <cellStyle name="40% - Èmfasi6" xfId="40" builtinId="51" customBuiltin="1"/>
    <cellStyle name="60% - Èmfasi1" xfId="21" builtinId="32" customBuiltin="1"/>
    <cellStyle name="60% - Èmfasi2" xfId="25" builtinId="36" customBuiltin="1"/>
    <cellStyle name="60% - Èmfasi3" xfId="29" builtinId="40" customBuiltin="1"/>
    <cellStyle name="60% - Èmfasi4" xfId="33" builtinId="44" customBuiltin="1"/>
    <cellStyle name="60% - Èmfasi5" xfId="37" builtinId="48" customBuiltin="1"/>
    <cellStyle name="60% - Èmfasi6" xfId="41" builtinId="52" customBuiltin="1"/>
    <cellStyle name="Bé" xfId="6" builtinId="26" customBuiltin="1"/>
    <cellStyle name="Càlcul" xfId="11" builtinId="22" customBuiltin="1"/>
    <cellStyle name="Cel·la de comprovació" xfId="13" builtinId="23" customBuiltin="1"/>
    <cellStyle name="Cel·la enllaçada" xfId="12" builtinId="24" customBuiltin="1"/>
    <cellStyle name="Èmfasi1" xfId="18" builtinId="29" customBuiltin="1"/>
    <cellStyle name="Èmfasi2" xfId="22" builtinId="33" customBuiltin="1"/>
    <cellStyle name="Èmfasi3" xfId="26" builtinId="37" customBuiltin="1"/>
    <cellStyle name="Èmfasi4" xfId="30" builtinId="41" customBuiltin="1"/>
    <cellStyle name="Èmfasi5" xfId="34" builtinId="45" customBuiltin="1"/>
    <cellStyle name="Èmfasi6" xfId="38" builtinId="49" customBuiltin="1"/>
    <cellStyle name="Entrada" xfId="9" builtinId="20" customBuiltin="1"/>
    <cellStyle name="Incorrecte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ta" xfId="15" builtinId="10" customBuiltin="1"/>
    <cellStyle name="Resultat" xfId="10" builtinId="21" customBuiltin="1"/>
    <cellStyle name="Text d'advertiment" xfId="14" builtinId="11" customBuiltin="1"/>
    <cellStyle name="Text explicatiu" xfId="16" builtinId="53" customBuiltin="1"/>
    <cellStyle name="Títol" xfId="1" builtinId="15" customBuiltin="1"/>
    <cellStyle name="Títol 1" xfId="2" builtinId="16" customBuiltin="1"/>
    <cellStyle name="Títol 2" xfId="3" builtinId="17" customBuiltin="1"/>
    <cellStyle name="Títol 3" xfId="4" builtinId="18" customBuiltin="1"/>
    <cellStyle name="Títol 4" xfId="5" builtinId="19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2</xdr:row>
      <xdr:rowOff>1</xdr:rowOff>
    </xdr:from>
    <xdr:to>
      <xdr:col>0</xdr:col>
      <xdr:colOff>1539876</xdr:colOff>
      <xdr:row>4</xdr:row>
      <xdr:rowOff>151536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180976"/>
          <a:ext cx="1454150" cy="532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tabSelected="1" view="pageBreakPreview" zoomScale="70" zoomScaleNormal="70" zoomScaleSheetLayoutView="70" workbookViewId="0">
      <selection activeCell="C24" sqref="C24"/>
    </sheetView>
  </sheetViews>
  <sheetFormatPr defaultColWidth="11.42578125" defaultRowHeight="14.25" x14ac:dyDescent="0.2"/>
  <cols>
    <col min="1" max="1" width="47.140625" style="2" customWidth="1"/>
    <col min="2" max="2" width="15.7109375" style="2" customWidth="1"/>
    <col min="3" max="3" width="21.42578125" style="2" customWidth="1"/>
    <col min="4" max="4" width="29.5703125" style="2" customWidth="1"/>
    <col min="5" max="5" width="20.140625" style="2" customWidth="1"/>
    <col min="6" max="6" width="21.42578125" style="2" customWidth="1"/>
    <col min="7" max="9" width="13.28515625" style="3" bestFit="1" customWidth="1"/>
    <col min="10" max="10" width="11.42578125" style="3"/>
    <col min="11" max="11" width="15.7109375" style="3" customWidth="1"/>
    <col min="12" max="12" width="11.42578125" style="3"/>
    <col min="13" max="13" width="15.28515625" style="3" customWidth="1"/>
    <col min="14" max="16384" width="11.42578125" style="2"/>
  </cols>
  <sheetData>
    <row r="1" spans="1:13" ht="15" x14ac:dyDescent="0.25">
      <c r="A1" s="43" t="s">
        <v>9</v>
      </c>
      <c r="B1" s="43"/>
      <c r="C1" s="43"/>
      <c r="D1" s="43"/>
      <c r="E1" s="43"/>
      <c r="F1" s="43"/>
    </row>
    <row r="4" spans="1:13" ht="15.75" thickBot="1" x14ac:dyDescent="0.3">
      <c r="D4" s="6" t="s">
        <v>0</v>
      </c>
    </row>
    <row r="5" spans="1:13" ht="15.75" customHeight="1" thickBot="1" x14ac:dyDescent="0.25">
      <c r="C5" s="14"/>
      <c r="D5" s="19" t="s">
        <v>1</v>
      </c>
      <c r="E5" s="40"/>
      <c r="F5" s="41"/>
    </row>
    <row r="8" spans="1:13" s="26" customFormat="1" ht="15.75" x14ac:dyDescent="0.25">
      <c r="A8" s="27" t="s">
        <v>11</v>
      </c>
      <c r="B8" s="27"/>
      <c r="C8" s="24"/>
      <c r="D8" s="24"/>
      <c r="E8" s="24"/>
      <c r="F8" s="24"/>
      <c r="G8" s="25"/>
      <c r="H8" s="25"/>
      <c r="I8" s="25"/>
      <c r="J8" s="25"/>
      <c r="K8" s="25"/>
      <c r="L8" s="25"/>
      <c r="M8" s="25"/>
    </row>
    <row r="10" spans="1:13" ht="14.25" customHeight="1" x14ac:dyDescent="0.2">
      <c r="A10" s="28" t="s">
        <v>32</v>
      </c>
      <c r="B10" s="28"/>
      <c r="C10" s="23"/>
      <c r="D10" s="23"/>
      <c r="E10" s="23"/>
      <c r="F10" s="23"/>
      <c r="G10" s="23"/>
    </row>
    <row r="11" spans="1:13" x14ac:dyDescent="0.2">
      <c r="A11" s="29" t="s">
        <v>10</v>
      </c>
      <c r="B11" s="29"/>
      <c r="C11" s="14"/>
      <c r="D11" s="14"/>
      <c r="E11" s="14"/>
      <c r="F11" s="14"/>
      <c r="G11" s="14"/>
    </row>
    <row r="14" spans="1:13" ht="35.25" customHeight="1" x14ac:dyDescent="0.2">
      <c r="A14" s="42" t="s">
        <v>33</v>
      </c>
      <c r="B14" s="42"/>
      <c r="C14" s="42"/>
      <c r="D14" s="42"/>
      <c r="E14" s="42"/>
      <c r="F14" s="42"/>
      <c r="G14" s="4"/>
    </row>
    <row r="15" spans="1:13" ht="15.75" thickBot="1" x14ac:dyDescent="0.25">
      <c r="G15" s="4"/>
    </row>
    <row r="16" spans="1:13" ht="44.25" x14ac:dyDescent="0.2">
      <c r="A16" s="7" t="s">
        <v>6</v>
      </c>
      <c r="B16" s="36" t="s">
        <v>16</v>
      </c>
      <c r="C16" s="8" t="s">
        <v>14</v>
      </c>
      <c r="D16" s="8" t="s">
        <v>4</v>
      </c>
      <c r="E16" s="8" t="s">
        <v>7</v>
      </c>
      <c r="F16" s="37" t="s">
        <v>8</v>
      </c>
      <c r="G16" s="5"/>
    </row>
    <row r="17" spans="1:7" ht="15" customHeight="1" x14ac:dyDescent="0.2">
      <c r="A17" s="45" t="s">
        <v>25</v>
      </c>
      <c r="B17" s="46"/>
      <c r="C17" s="46"/>
      <c r="D17" s="46"/>
      <c r="E17" s="46"/>
      <c r="F17" s="47"/>
      <c r="G17" s="30"/>
    </row>
    <row r="18" spans="1:7" ht="50.25" customHeight="1" x14ac:dyDescent="0.2">
      <c r="A18" s="33" t="s">
        <v>17</v>
      </c>
      <c r="B18" s="34" t="s">
        <v>15</v>
      </c>
      <c r="C18" s="34">
        <v>1</v>
      </c>
      <c r="D18" s="31">
        <v>4413.75</v>
      </c>
      <c r="E18" s="32"/>
      <c r="F18" s="38">
        <f t="shared" ref="F18:F25" si="0">C18*E18</f>
        <v>0</v>
      </c>
    </row>
    <row r="19" spans="1:7" ht="82.5" customHeight="1" x14ac:dyDescent="0.2">
      <c r="A19" s="33" t="s">
        <v>18</v>
      </c>
      <c r="B19" s="34" t="s">
        <v>15</v>
      </c>
      <c r="C19" s="34">
        <v>1</v>
      </c>
      <c r="D19" s="31">
        <v>7381</v>
      </c>
      <c r="E19" s="32"/>
      <c r="F19" s="38">
        <f t="shared" si="0"/>
        <v>0</v>
      </c>
    </row>
    <row r="20" spans="1:7" ht="81" customHeight="1" x14ac:dyDescent="0.2">
      <c r="A20" s="33" t="s">
        <v>19</v>
      </c>
      <c r="B20" s="34" t="s">
        <v>15</v>
      </c>
      <c r="C20" s="34">
        <v>1</v>
      </c>
      <c r="D20" s="31">
        <v>5562.6</v>
      </c>
      <c r="E20" s="32"/>
      <c r="F20" s="38">
        <f t="shared" si="0"/>
        <v>0</v>
      </c>
    </row>
    <row r="21" spans="1:7" ht="63.75" customHeight="1" x14ac:dyDescent="0.2">
      <c r="A21" s="33" t="s">
        <v>20</v>
      </c>
      <c r="B21" s="34" t="s">
        <v>15</v>
      </c>
      <c r="C21" s="34">
        <v>1</v>
      </c>
      <c r="D21" s="31">
        <v>1550</v>
      </c>
      <c r="E21" s="32"/>
      <c r="F21" s="38">
        <f t="shared" si="0"/>
        <v>0</v>
      </c>
    </row>
    <row r="22" spans="1:7" ht="57" x14ac:dyDescent="0.2">
      <c r="A22" s="33" t="s">
        <v>21</v>
      </c>
      <c r="B22" s="34" t="s">
        <v>15</v>
      </c>
      <c r="C22" s="34">
        <v>1</v>
      </c>
      <c r="D22" s="31">
        <v>9215.6299999999992</v>
      </c>
      <c r="E22" s="32"/>
      <c r="F22" s="38">
        <f t="shared" si="0"/>
        <v>0</v>
      </c>
    </row>
    <row r="23" spans="1:7" ht="57" x14ac:dyDescent="0.2">
      <c r="A23" s="33" t="s">
        <v>22</v>
      </c>
      <c r="B23" s="34" t="s">
        <v>15</v>
      </c>
      <c r="C23" s="34">
        <v>1</v>
      </c>
      <c r="D23" s="31">
        <v>1364</v>
      </c>
      <c r="E23" s="32"/>
      <c r="F23" s="38">
        <f t="shared" si="0"/>
        <v>0</v>
      </c>
    </row>
    <row r="24" spans="1:7" ht="28.5" x14ac:dyDescent="0.2">
      <c r="A24" s="33" t="s">
        <v>23</v>
      </c>
      <c r="B24" s="34" t="s">
        <v>15</v>
      </c>
      <c r="C24" s="34">
        <v>1</v>
      </c>
      <c r="D24" s="31">
        <v>3250</v>
      </c>
      <c r="E24" s="32"/>
      <c r="F24" s="38">
        <f t="shared" si="0"/>
        <v>0</v>
      </c>
    </row>
    <row r="25" spans="1:7" x14ac:dyDescent="0.2">
      <c r="A25" s="33" t="s">
        <v>24</v>
      </c>
      <c r="B25" s="35" t="s">
        <v>15</v>
      </c>
      <c r="C25" s="34">
        <v>1</v>
      </c>
      <c r="D25" s="31">
        <v>5000</v>
      </c>
      <c r="E25" s="32"/>
      <c r="F25" s="38">
        <f t="shared" si="0"/>
        <v>0</v>
      </c>
    </row>
    <row r="26" spans="1:7" ht="15" x14ac:dyDescent="0.2">
      <c r="A26" s="45" t="s">
        <v>26</v>
      </c>
      <c r="B26" s="46"/>
      <c r="C26" s="46"/>
      <c r="D26" s="46"/>
      <c r="E26" s="46"/>
      <c r="F26" s="47"/>
    </row>
    <row r="27" spans="1:7" ht="42.75" x14ac:dyDescent="0.2">
      <c r="A27" s="33" t="s">
        <v>17</v>
      </c>
      <c r="B27" s="35" t="s">
        <v>15</v>
      </c>
      <c r="C27" s="34">
        <v>1</v>
      </c>
      <c r="D27" s="31">
        <v>3001</v>
      </c>
      <c r="E27" s="32"/>
      <c r="F27" s="38">
        <f t="shared" ref="F27:F36" si="1">C27*E27</f>
        <v>0</v>
      </c>
    </row>
    <row r="28" spans="1:7" ht="57" x14ac:dyDescent="0.2">
      <c r="A28" s="33" t="s">
        <v>18</v>
      </c>
      <c r="B28" s="35" t="s">
        <v>15</v>
      </c>
      <c r="C28" s="34">
        <v>1</v>
      </c>
      <c r="D28" s="31">
        <v>7381</v>
      </c>
      <c r="E28" s="32"/>
      <c r="F28" s="38">
        <f t="shared" si="1"/>
        <v>0</v>
      </c>
    </row>
    <row r="29" spans="1:7" ht="42.75" x14ac:dyDescent="0.2">
      <c r="A29" s="33" t="s">
        <v>27</v>
      </c>
      <c r="B29" s="35" t="s">
        <v>15</v>
      </c>
      <c r="C29" s="34">
        <v>1</v>
      </c>
      <c r="D29" s="31">
        <v>2781.3</v>
      </c>
      <c r="E29" s="32"/>
      <c r="F29" s="38">
        <f t="shared" si="1"/>
        <v>0</v>
      </c>
    </row>
    <row r="30" spans="1:7" ht="57" x14ac:dyDescent="0.2">
      <c r="A30" s="33" t="s">
        <v>22</v>
      </c>
      <c r="B30" s="35" t="s">
        <v>15</v>
      </c>
      <c r="C30" s="34">
        <v>1</v>
      </c>
      <c r="D30" s="31">
        <v>1364</v>
      </c>
      <c r="E30" s="32"/>
      <c r="F30" s="38">
        <f t="shared" si="1"/>
        <v>0</v>
      </c>
    </row>
    <row r="31" spans="1:7" ht="28.5" x14ac:dyDescent="0.2">
      <c r="A31" s="33" t="s">
        <v>23</v>
      </c>
      <c r="B31" s="35" t="s">
        <v>15</v>
      </c>
      <c r="C31" s="34">
        <v>1</v>
      </c>
      <c r="D31" s="31">
        <v>1200</v>
      </c>
      <c r="E31" s="32"/>
      <c r="F31" s="38">
        <f t="shared" si="1"/>
        <v>0</v>
      </c>
    </row>
    <row r="32" spans="1:7" x14ac:dyDescent="0.2">
      <c r="A32" s="33" t="s">
        <v>24</v>
      </c>
      <c r="B32" s="35" t="s">
        <v>15</v>
      </c>
      <c r="C32" s="34">
        <v>1</v>
      </c>
      <c r="D32" s="31">
        <v>3550</v>
      </c>
      <c r="E32" s="32"/>
      <c r="F32" s="38">
        <f t="shared" si="1"/>
        <v>0</v>
      </c>
    </row>
    <row r="33" spans="1:14" ht="15" x14ac:dyDescent="0.2">
      <c r="A33" s="45" t="s">
        <v>28</v>
      </c>
      <c r="B33" s="46"/>
      <c r="C33" s="46"/>
      <c r="D33" s="46"/>
      <c r="E33" s="46"/>
      <c r="F33" s="47"/>
    </row>
    <row r="34" spans="1:14" ht="42.75" x14ac:dyDescent="0.2">
      <c r="A34" s="33" t="s">
        <v>29</v>
      </c>
      <c r="B34" s="35" t="s">
        <v>15</v>
      </c>
      <c r="C34" s="34">
        <v>1</v>
      </c>
      <c r="D34" s="31">
        <v>900</v>
      </c>
      <c r="E34" s="32"/>
      <c r="F34" s="38">
        <f t="shared" si="1"/>
        <v>0</v>
      </c>
    </row>
    <row r="35" spans="1:14" ht="42.75" x14ac:dyDescent="0.2">
      <c r="A35" s="33" t="s">
        <v>30</v>
      </c>
      <c r="B35" s="35" t="s">
        <v>15</v>
      </c>
      <c r="C35" s="34">
        <v>1</v>
      </c>
      <c r="D35" s="31">
        <v>900</v>
      </c>
      <c r="E35" s="32"/>
      <c r="F35" s="38">
        <f t="shared" si="1"/>
        <v>0</v>
      </c>
    </row>
    <row r="36" spans="1:14" ht="42.75" x14ac:dyDescent="0.2">
      <c r="A36" s="33" t="s">
        <v>31</v>
      </c>
      <c r="B36" s="35" t="s">
        <v>15</v>
      </c>
      <c r="C36" s="34">
        <v>1</v>
      </c>
      <c r="D36" s="31">
        <v>900</v>
      </c>
      <c r="E36" s="32"/>
      <c r="F36" s="38">
        <f t="shared" si="1"/>
        <v>0</v>
      </c>
    </row>
    <row r="39" spans="1:14" ht="15" x14ac:dyDescent="0.2">
      <c r="C39" s="44" t="s">
        <v>12</v>
      </c>
      <c r="D39" s="44"/>
      <c r="E39" s="44"/>
      <c r="F39" s="20">
        <f>SUM(F17:F36)</f>
        <v>0</v>
      </c>
    </row>
    <row r="40" spans="1:14" ht="15" x14ac:dyDescent="0.2">
      <c r="A40" s="21"/>
      <c r="B40" s="21"/>
      <c r="C40" s="44" t="s">
        <v>5</v>
      </c>
      <c r="D40" s="44"/>
      <c r="E40" s="44"/>
      <c r="F40" s="20">
        <f>F41-F39</f>
        <v>0</v>
      </c>
    </row>
    <row r="41" spans="1:14" ht="15" x14ac:dyDescent="0.2">
      <c r="C41" s="39" t="s">
        <v>13</v>
      </c>
      <c r="D41" s="39"/>
      <c r="E41" s="39"/>
      <c r="F41" s="22">
        <f>F39*1.21</f>
        <v>0</v>
      </c>
    </row>
    <row r="43" spans="1:14" s="1" customFormat="1" ht="12.75" x14ac:dyDescent="0.2">
      <c r="A43" s="10" t="s">
        <v>3</v>
      </c>
      <c r="B43" s="10"/>
      <c r="G43" s="12"/>
      <c r="H43" s="12"/>
      <c r="I43" s="15"/>
      <c r="J43" s="15"/>
      <c r="K43" s="15"/>
      <c r="L43" s="15"/>
      <c r="M43" s="15"/>
      <c r="N43" s="18"/>
    </row>
    <row r="44" spans="1:14" s="10" customFormat="1" ht="15" x14ac:dyDescent="0.25">
      <c r="A44" s="11" t="s">
        <v>2</v>
      </c>
      <c r="B44" s="11"/>
      <c r="G44" s="17"/>
      <c r="H44" s="9"/>
      <c r="I44" s="13"/>
      <c r="J44" s="13"/>
      <c r="K44" s="13"/>
      <c r="L44" s="13"/>
      <c r="M44" s="13"/>
    </row>
    <row r="45" spans="1:14" ht="15" x14ac:dyDescent="0.25">
      <c r="G45" s="16"/>
      <c r="H45" s="9"/>
    </row>
  </sheetData>
  <sheetProtection algorithmName="SHA-512" hashValue="9GCwXESClHcVxB+2P2q/nOcaYcL+X8I802UFsHC/OR7LWy7QOi68xZjDBCjflYfSYQXwD0YJMasdffzG6HF9Ng==" saltValue="1Y9oEKrXf+D6oW8jN/cKxw==" spinCount="100000" sheet="1" objects="1" scenarios="1"/>
  <mergeCells count="9">
    <mergeCell ref="C41:E41"/>
    <mergeCell ref="E5:F5"/>
    <mergeCell ref="A14:F14"/>
    <mergeCell ref="A1:F1"/>
    <mergeCell ref="C40:E40"/>
    <mergeCell ref="C39:E39"/>
    <mergeCell ref="A17:F17"/>
    <mergeCell ref="A26:F26"/>
    <mergeCell ref="A33:F33"/>
  </mergeCells>
  <dataValidations count="1">
    <dataValidation type="decimal" operator="lessThanOrEqual" allowBlank="1" showInputMessage="1" showErrorMessage="1" sqref="E27:E32 E18:E25 E34:E36" xr:uid="{00000000-0002-0000-0100-000000000000}">
      <formula1>D18</formula1>
    </dataValidation>
  </dataValidations>
  <pageMargins left="0.47244094488188981" right="0.47244094488188981" top="0.47244094488188981" bottom="0.47244094488188981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ANNEX 02 - pressupost</vt:lpstr>
      <vt:lpstr>'ANNEX 02 - pressupost'!Àrea_d'impressió</vt:lpstr>
      <vt:lpstr>'ANNEX 02 - pressupost'!Títols_per_imprimir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Nuñez, Moises</dc:creator>
  <cp:lastModifiedBy>Yolanda Sanz Rico</cp:lastModifiedBy>
  <cp:lastPrinted>2025-10-13T13:25:43Z</cp:lastPrinted>
  <dcterms:created xsi:type="dcterms:W3CDTF">2023-02-09T11:06:38Z</dcterms:created>
  <dcterms:modified xsi:type="dcterms:W3CDTF">2025-10-24T11:23:14Z</dcterms:modified>
</cp:coreProperties>
</file>