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belix\e\DireccioEconomicoFinancera\DEF\Gestio_Economica\Contractacio\2026_HUAV\CAPITOL_2\SERVEIS\26-1101473538_O_Legionel·losi\"/>
    </mc:Choice>
  </mc:AlternateContent>
  <bookViews>
    <workbookView xWindow="-120" yWindow="0" windowWidth="2292" windowHeight="0"/>
  </bookViews>
  <sheets>
    <sheet name="Oferta economica" sheetId="1" r:id="rId1"/>
  </sheets>
  <definedNames>
    <definedName name="_xlnm.Print_Area" localSheetId="0">'Oferta economica'!$A$1:$I$33</definedName>
    <definedName name="_xlnm.Print_Titles" localSheetId="0">'Oferta economica'!$1:$3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6" i="1" s="1"/>
  <c r="H8" i="1"/>
  <c r="A12" i="1"/>
  <c r="C12" i="1" s="1"/>
  <c r="D12" i="1" s="1"/>
  <c r="C8" i="1"/>
  <c r="D8" i="1" l="1"/>
  <c r="D19" i="1" s="1"/>
  <c r="H16" i="1"/>
  <c r="I16" i="1" s="1"/>
  <c r="A16" i="1"/>
  <c r="C16" i="1" s="1"/>
  <c r="D16" i="1" s="1"/>
  <c r="H12" i="1"/>
  <c r="I12" i="1" s="1"/>
  <c r="I8" i="1"/>
  <c r="I19" i="1" s="1"/>
  <c r="D20" i="1" l="1"/>
  <c r="I20" i="1"/>
</calcChain>
</file>

<file path=xl/sharedStrings.xml><?xml version="1.0" encoding="utf-8"?>
<sst xmlns="http://schemas.openxmlformats.org/spreadsheetml/2006/main" count="52" uniqueCount="27">
  <si>
    <t>Licitador:</t>
  </si>
  <si>
    <t>NIF:</t>
  </si>
  <si>
    <t>Nom i cognoms Representant 1:</t>
  </si>
  <si>
    <t>DNI Representant 1:</t>
  </si>
  <si>
    <t>Nom i cognoms Representant 2:</t>
  </si>
  <si>
    <t>DNI Representant 2:</t>
  </si>
  <si>
    <t>Lloc i data</t>
  </si>
  <si>
    <t>Total sense IVA</t>
  </si>
  <si>
    <t>Total amb IVA</t>
  </si>
  <si>
    <t>Import base de licitació (amb IVA)</t>
  </si>
  <si>
    <t>Valor estimat del contracte (sense IVA)</t>
  </si>
  <si>
    <t>Mesos</t>
  </si>
  <si>
    <t>Import mensual
sense IVA</t>
  </si>
  <si>
    <t>Contracte inicial: 1/6/2026 - 31/12/2027</t>
  </si>
  <si>
    <t>Primera pròrroga: 01/1/2028 - 31/12/2028</t>
  </si>
  <si>
    <t>Segona pròrroga: 01/1/2029 - 31/12/2029</t>
  </si>
  <si>
    <t>d'increment en relació a l'any 2027</t>
  </si>
  <si>
    <t>Imports de licitació</t>
  </si>
  <si>
    <t>Oferta econòmica</t>
  </si>
  <si>
    <t>Servei de neteja i desinfecció de les instal·lacions per a la prevenció del control de la legionel·losi a l'Hospital Universitari Arnau de Vilanova de Lleida</t>
  </si>
  <si>
    <t>Import de l'oferta (amb IVA)</t>
  </si>
  <si>
    <r>
      <rPr>
        <b/>
        <sz val="14"/>
        <color rgb="FFFF0000"/>
        <rFont val="Arial"/>
        <family val="2"/>
      </rPr>
      <t>Cal presentar aquesta oferta 
en format de full de càlcul</t>
    </r>
    <r>
      <rPr>
        <b/>
        <sz val="10"/>
        <rFont val="Arial"/>
        <family val="2"/>
      </rPr>
      <t xml:space="preserve">
D'acord amb l'apartat 13 del Plec de Clàusules Administratives Particulars, "a travès de l'eina de Sobre Digital les empreses hauran de signar el document "resum" de les seves ofertes, amb signatura electrònica avançada basada en un certificat qualificat reconegut, amb la signatura del qual s'entén signada la totalitat de l'oferta, atès que aquest document conté les empremtes electròniques de tots els documents que la composen."</t>
    </r>
  </si>
  <si>
    <t>Contracte inicial: 1/10/2026 - 31/12/2027</t>
  </si>
  <si>
    <t>d'increment en relació a l'any 2028</t>
  </si>
  <si>
    <t>Expedient número CSE/AH06/1101473538/26/PO</t>
  </si>
  <si>
    <t>Cal emplenar únicament els camps ombrejats en groc</t>
  </si>
  <si>
    <t>No es pot superar l'import de licitació (en cas de superar l'import de licitació serà motiu d'exclusió)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</si>
</sst>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164" formatCode="#,##0.00\ &quot;€&quot;"/>
    <numFmt numFmtId="165" formatCode="0.0000"/>
  </numFmts>
  <fonts count="12" x14ac:knownFonts="1">
    <font>
      <sz val="11"/>
      <color theme="1"/>
      <name val="Calibri"/>
      <family val="2"/>
      <scheme val="minor"/>
    </font>
    <font>
      <sz val="8"/>
      <name val="Calibri"/>
      <family val="2"/>
    </font>
    <font>
      <b/>
      <sz val="10"/>
      <name val="Arial"/>
      <family val="2"/>
    </font>
    <font>
      <b/>
      <sz val="10"/>
      <color indexed="8"/>
      <name val="Arial"/>
      <family val="2"/>
    </font>
    <font>
      <sz val="10"/>
      <color indexed="8"/>
      <name val="Arial"/>
      <family val="2"/>
    </font>
    <font>
      <b/>
      <sz val="10"/>
      <color theme="1"/>
      <name val="Arial"/>
      <family val="2"/>
    </font>
    <font>
      <sz val="10"/>
      <color theme="1"/>
      <name val="Arial"/>
      <family val="2"/>
    </font>
    <font>
      <b/>
      <sz val="10"/>
      <color rgb="FF000000"/>
      <name val="Arial"/>
      <family val="2"/>
    </font>
    <font>
      <sz val="11"/>
      <color theme="1"/>
      <name val="Calibri"/>
      <family val="2"/>
      <scheme val="minor"/>
    </font>
    <font>
      <b/>
      <sz val="16"/>
      <color indexed="8"/>
      <name val="Arial"/>
      <family val="2"/>
    </font>
    <font>
      <b/>
      <sz val="18"/>
      <color indexed="8"/>
      <name val="Arial"/>
      <family val="2"/>
    </font>
    <font>
      <b/>
      <sz val="14"/>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59">
    <xf numFmtId="0" fontId="0" fillId="0" borderId="0" xfId="0"/>
    <xf numFmtId="0" fontId="4" fillId="0" borderId="0" xfId="0" applyFont="1" applyProtection="1"/>
    <xf numFmtId="0" fontId="3" fillId="0" borderId="0" xfId="0" applyFont="1" applyFill="1" applyBorder="1" applyAlignment="1" applyProtection="1">
      <alignment vertical="center" wrapText="1"/>
    </xf>
    <xf numFmtId="0" fontId="4" fillId="0" borderId="0" xfId="0" applyFont="1" applyFill="1" applyProtection="1"/>
    <xf numFmtId="0" fontId="3" fillId="0" borderId="0" xfId="0" applyFont="1" applyBorder="1"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vertical="center"/>
    </xf>
    <xf numFmtId="3" fontId="6" fillId="0" borderId="1" xfId="0" applyNumberFormat="1" applyFont="1" applyBorder="1" applyAlignment="1" applyProtection="1">
      <alignment horizontal="center" vertical="center"/>
    </xf>
    <xf numFmtId="164" fontId="6" fillId="0" borderId="1" xfId="0" applyNumberFormat="1" applyFont="1" applyBorder="1" applyAlignment="1" applyProtection="1">
      <alignment horizontal="center" vertical="center"/>
    </xf>
    <xf numFmtId="165" fontId="4" fillId="0" borderId="0" xfId="0" applyNumberFormat="1" applyFont="1" applyAlignment="1" applyProtection="1">
      <alignment horizontal="center" vertical="center"/>
    </xf>
    <xf numFmtId="164" fontId="6" fillId="0" borderId="0" xfId="0" applyNumberFormat="1" applyFont="1" applyBorder="1" applyAlignment="1" applyProtection="1">
      <alignment horizontal="center" vertical="center"/>
    </xf>
    <xf numFmtId="164" fontId="5" fillId="0" borderId="1" xfId="0" applyNumberFormat="1" applyFont="1" applyBorder="1" applyAlignment="1" applyProtection="1">
      <alignment horizontal="center" vertical="center"/>
    </xf>
    <xf numFmtId="8" fontId="7" fillId="0" borderId="0" xfId="0" applyNumberFormat="1" applyFont="1" applyBorder="1" applyAlignment="1" applyProtection="1">
      <alignment horizontal="center" vertical="center"/>
    </xf>
    <xf numFmtId="0" fontId="4" fillId="0" borderId="0" xfId="0" applyFont="1" applyFill="1" applyBorder="1" applyProtection="1"/>
    <xf numFmtId="0" fontId="3" fillId="0" borderId="0" xfId="0" applyFont="1" applyFill="1" applyBorder="1" applyAlignment="1" applyProtection="1">
      <alignment vertical="center"/>
    </xf>
    <xf numFmtId="164" fontId="4" fillId="0" borderId="0" xfId="0" applyNumberFormat="1" applyFont="1" applyFill="1" applyBorder="1" applyProtection="1"/>
    <xf numFmtId="0" fontId="4" fillId="0" borderId="0" xfId="0" applyFont="1" applyBorder="1" applyProtection="1"/>
    <xf numFmtId="164" fontId="4" fillId="0" borderId="0" xfId="0" applyNumberFormat="1" applyFont="1" applyProtection="1"/>
    <xf numFmtId="0" fontId="6"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9" fontId="6" fillId="2" borderId="0" xfId="1" applyFont="1" applyFill="1" applyBorder="1" applyAlignment="1" applyProtection="1">
      <alignment horizontal="right" vertical="top" wrapText="1"/>
    </xf>
    <xf numFmtId="3" fontId="4" fillId="0" borderId="0" xfId="0" applyNumberFormat="1" applyFont="1" applyAlignment="1" applyProtection="1">
      <alignment horizontal="center" vertical="center"/>
    </xf>
    <xf numFmtId="164" fontId="5" fillId="0" borderId="13" xfId="0" applyNumberFormat="1" applyFont="1" applyBorder="1" applyAlignment="1" applyProtection="1">
      <alignment horizontal="center" vertical="center"/>
    </xf>
    <xf numFmtId="9" fontId="6" fillId="2" borderId="5" xfId="1" applyFont="1" applyFill="1" applyBorder="1" applyAlignment="1" applyProtection="1">
      <alignment horizontal="right" vertical="top" wrapText="1"/>
    </xf>
    <xf numFmtId="0" fontId="6" fillId="2" borderId="5" xfId="0" applyFont="1" applyFill="1" applyBorder="1" applyAlignment="1" applyProtection="1">
      <alignment horizontal="left" vertical="top" wrapText="1"/>
    </xf>
    <xf numFmtId="164" fontId="6" fillId="2" borderId="5" xfId="0" applyNumberFormat="1" applyFont="1" applyFill="1" applyBorder="1" applyAlignment="1" applyProtection="1">
      <alignment horizontal="left" vertical="top" wrapText="1"/>
    </xf>
    <xf numFmtId="0" fontId="5" fillId="2"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6" fillId="2" borderId="7" xfId="0" applyFont="1" applyFill="1" applyBorder="1" applyAlignment="1" applyProtection="1">
      <alignment horizontal="left" vertical="top" wrapText="1"/>
    </xf>
    <xf numFmtId="0" fontId="5" fillId="2" borderId="1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6" fillId="2" borderId="4"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1" fillId="3" borderId="2"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164" fontId="6" fillId="3" borderId="1" xfId="0" applyNumberFormat="1" applyFont="1" applyFill="1" applyBorder="1" applyAlignment="1" applyProtection="1">
      <alignment horizontal="center" vertical="center"/>
      <protection locked="0"/>
    </xf>
  </cellXfs>
  <cellStyles count="2">
    <cellStyle name="Normal" xfId="0" builtinId="0"/>
    <cellStyle name="Percentatge" xfId="1" builtinId="5"/>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showGridLines="0" tabSelected="1" zoomScale="85" zoomScaleNormal="85" zoomScaleSheetLayoutView="100" zoomScalePageLayoutView="90" workbookViewId="0">
      <selection activeCell="F8" sqref="F8"/>
    </sheetView>
  </sheetViews>
  <sheetFormatPr defaultColWidth="11.44140625" defaultRowHeight="15" customHeight="1" x14ac:dyDescent="0.25"/>
  <cols>
    <col min="1" max="2" width="15.77734375" style="1" customWidth="1"/>
    <col min="3" max="3" width="15.77734375" style="5" customWidth="1"/>
    <col min="4" max="4" width="15.77734375" style="17" customWidth="1"/>
    <col min="5" max="5" width="15.6640625" style="1" customWidth="1"/>
    <col min="6" max="9" width="15.77734375" style="1" customWidth="1"/>
    <col min="10" max="11" width="15.6640625" style="1" customWidth="1"/>
    <col min="12" max="16384" width="11.44140625" style="1"/>
  </cols>
  <sheetData>
    <row r="1" spans="1:18" ht="60" customHeight="1" x14ac:dyDescent="0.25">
      <c r="A1" s="38" t="s">
        <v>19</v>
      </c>
      <c r="B1" s="38"/>
      <c r="C1" s="38"/>
      <c r="D1" s="38"/>
      <c r="E1" s="38"/>
      <c r="F1" s="38"/>
      <c r="G1" s="38"/>
      <c r="H1" s="38"/>
      <c r="I1" s="38"/>
    </row>
    <row r="2" spans="1:18" s="3" customFormat="1" ht="30" customHeight="1" x14ac:dyDescent="0.25">
      <c r="A2" s="43" t="s">
        <v>24</v>
      </c>
      <c r="B2" s="43"/>
      <c r="C2" s="43"/>
      <c r="D2" s="43"/>
      <c r="E2" s="43"/>
      <c r="F2" s="43"/>
      <c r="G2" s="43"/>
      <c r="H2" s="43"/>
      <c r="I2" s="43"/>
      <c r="J2" s="2"/>
      <c r="K2" s="2"/>
      <c r="L2" s="2"/>
      <c r="M2" s="2"/>
      <c r="N2" s="2"/>
      <c r="O2" s="2"/>
      <c r="P2" s="2"/>
      <c r="Q2" s="2"/>
      <c r="R2" s="2"/>
    </row>
    <row r="3" spans="1:18" s="5" customFormat="1" ht="30" customHeight="1" x14ac:dyDescent="0.3">
      <c r="A3" s="44"/>
      <c r="B3" s="44"/>
      <c r="C3" s="44"/>
      <c r="D3" s="44"/>
      <c r="E3" s="44"/>
      <c r="F3" s="44"/>
      <c r="G3" s="44"/>
      <c r="H3" s="44"/>
      <c r="I3" s="44"/>
      <c r="J3" s="4"/>
      <c r="K3" s="4"/>
      <c r="L3" s="4"/>
      <c r="M3" s="4"/>
      <c r="N3" s="4"/>
      <c r="O3" s="4"/>
      <c r="P3" s="4"/>
      <c r="Q3" s="4"/>
      <c r="R3" s="4"/>
    </row>
    <row r="4" spans="1:18" s="5" customFormat="1" ht="30" customHeight="1" x14ac:dyDescent="0.3">
      <c r="A4" s="33" t="s">
        <v>17</v>
      </c>
      <c r="B4" s="33"/>
      <c r="C4" s="33"/>
      <c r="D4" s="33"/>
      <c r="E4" s="29"/>
      <c r="F4" s="33" t="s">
        <v>18</v>
      </c>
      <c r="G4" s="33"/>
      <c r="H4" s="33"/>
      <c r="I4" s="33"/>
      <c r="J4" s="4"/>
      <c r="K4" s="4"/>
      <c r="L4" s="4"/>
      <c r="M4" s="4"/>
      <c r="N4" s="4"/>
      <c r="O4" s="4"/>
      <c r="P4" s="4"/>
      <c r="Q4" s="4"/>
      <c r="R4" s="4"/>
    </row>
    <row r="5" spans="1:18" s="5" customFormat="1" ht="19.95" customHeight="1" x14ac:dyDescent="0.3">
      <c r="A5" s="28"/>
      <c r="B5" s="28"/>
      <c r="C5" s="28"/>
      <c r="D5" s="28"/>
      <c r="E5" s="28"/>
      <c r="F5" s="28"/>
      <c r="G5" s="28"/>
      <c r="H5" s="28"/>
      <c r="I5" s="28"/>
      <c r="J5" s="4"/>
      <c r="K5" s="4"/>
      <c r="L5" s="4"/>
      <c r="M5" s="4"/>
      <c r="N5" s="4"/>
      <c r="O5" s="4"/>
      <c r="P5" s="4"/>
      <c r="Q5" s="4"/>
      <c r="R5" s="4"/>
    </row>
    <row r="6" spans="1:18" s="5" customFormat="1" ht="30" customHeight="1" x14ac:dyDescent="0.3">
      <c r="A6" s="34" t="s">
        <v>22</v>
      </c>
      <c r="B6" s="35"/>
      <c r="C6" s="35"/>
      <c r="D6" s="36"/>
      <c r="E6" s="20"/>
      <c r="F6" s="34" t="s">
        <v>13</v>
      </c>
      <c r="G6" s="35"/>
      <c r="H6" s="35"/>
      <c r="I6" s="36"/>
      <c r="J6" s="6"/>
      <c r="K6" s="6"/>
      <c r="L6" s="6"/>
      <c r="M6" s="6"/>
      <c r="N6" s="6"/>
      <c r="O6" s="6"/>
      <c r="P6" s="6"/>
      <c r="Q6" s="6"/>
      <c r="R6" s="6"/>
    </row>
    <row r="7" spans="1:18" s="5" customFormat="1" ht="30" customHeight="1" x14ac:dyDescent="0.3">
      <c r="A7" s="27" t="s">
        <v>12</v>
      </c>
      <c r="B7" s="27" t="s">
        <v>11</v>
      </c>
      <c r="C7" s="27" t="s">
        <v>7</v>
      </c>
      <c r="D7" s="27" t="s">
        <v>8</v>
      </c>
      <c r="E7" s="20"/>
      <c r="F7" s="27" t="s">
        <v>12</v>
      </c>
      <c r="G7" s="27" t="s">
        <v>11</v>
      </c>
      <c r="H7" s="27" t="s">
        <v>7</v>
      </c>
      <c r="I7" s="27" t="s">
        <v>8</v>
      </c>
    </row>
    <row r="8" spans="1:18" s="5" customFormat="1" ht="30" customHeight="1" x14ac:dyDescent="0.3">
      <c r="A8" s="8">
        <v>5948.28</v>
      </c>
      <c r="B8" s="7">
        <v>15</v>
      </c>
      <c r="C8" s="8">
        <f>A8*B8</f>
        <v>89224.2</v>
      </c>
      <c r="D8" s="8">
        <f>C8*1.21</f>
        <v>107961.28199999999</v>
      </c>
      <c r="E8" s="20"/>
      <c r="F8" s="58"/>
      <c r="G8" s="7">
        <v>15</v>
      </c>
      <c r="H8" s="8">
        <f>F8*G8</f>
        <v>0</v>
      </c>
      <c r="I8" s="8">
        <f>H8*1.21</f>
        <v>0</v>
      </c>
      <c r="K8" s="9"/>
    </row>
    <row r="9" spans="1:18" s="5" customFormat="1" ht="19.95" customHeight="1" x14ac:dyDescent="0.3">
      <c r="A9" s="18"/>
      <c r="B9" s="18"/>
      <c r="C9" s="10"/>
      <c r="D9" s="10"/>
      <c r="E9" s="19"/>
      <c r="F9" s="18"/>
      <c r="G9" s="18"/>
      <c r="H9" s="10"/>
      <c r="I9" s="10"/>
    </row>
    <row r="10" spans="1:18" s="5" customFormat="1" ht="30" customHeight="1" x14ac:dyDescent="0.3">
      <c r="A10" s="34" t="s">
        <v>14</v>
      </c>
      <c r="B10" s="35"/>
      <c r="C10" s="35"/>
      <c r="D10" s="36"/>
      <c r="E10" s="20"/>
      <c r="F10" s="34" t="s">
        <v>14</v>
      </c>
      <c r="G10" s="35"/>
      <c r="H10" s="35"/>
      <c r="I10" s="36"/>
    </row>
    <row r="11" spans="1:18" s="5" customFormat="1" ht="30" customHeight="1" x14ac:dyDescent="0.3">
      <c r="A11" s="27" t="s">
        <v>12</v>
      </c>
      <c r="B11" s="27" t="s">
        <v>11</v>
      </c>
      <c r="C11" s="27" t="s">
        <v>7</v>
      </c>
      <c r="D11" s="27" t="s">
        <v>8</v>
      </c>
      <c r="E11" s="20"/>
      <c r="F11" s="27" t="s">
        <v>12</v>
      </c>
      <c r="G11" s="27" t="s">
        <v>11</v>
      </c>
      <c r="H11" s="27" t="s">
        <v>7</v>
      </c>
      <c r="I11" s="27" t="s">
        <v>8</v>
      </c>
    </row>
    <row r="12" spans="1:18" s="5" customFormat="1" ht="30" customHeight="1" x14ac:dyDescent="0.3">
      <c r="A12" s="8">
        <f>A8+(A8*A13)</f>
        <v>6067.2456000000002</v>
      </c>
      <c r="B12" s="7">
        <v>12</v>
      </c>
      <c r="C12" s="8">
        <f>A12*B12</f>
        <v>72806.947199999995</v>
      </c>
      <c r="D12" s="8">
        <f>C12*1.21</f>
        <v>88096.406111999997</v>
      </c>
      <c r="E12" s="20"/>
      <c r="F12" s="8">
        <f>F8+(F8*F13)</f>
        <v>0</v>
      </c>
      <c r="G12" s="7">
        <v>12</v>
      </c>
      <c r="H12" s="8">
        <f>F12*G12</f>
        <v>0</v>
      </c>
      <c r="I12" s="8">
        <f>H12*1.21</f>
        <v>0</v>
      </c>
    </row>
    <row r="13" spans="1:18" s="5" customFormat="1" ht="30" customHeight="1" x14ac:dyDescent="0.3">
      <c r="A13" s="21">
        <v>0.02</v>
      </c>
      <c r="B13" s="37" t="s">
        <v>16</v>
      </c>
      <c r="C13" s="37"/>
      <c r="D13" s="37"/>
      <c r="E13" s="19"/>
      <c r="F13" s="21">
        <v>0.02</v>
      </c>
      <c r="G13" s="37" t="s">
        <v>16</v>
      </c>
      <c r="H13" s="37"/>
      <c r="I13" s="37"/>
      <c r="N13" s="22"/>
    </row>
    <row r="14" spans="1:18" s="5" customFormat="1" ht="30" customHeight="1" x14ac:dyDescent="0.3">
      <c r="A14" s="34" t="s">
        <v>15</v>
      </c>
      <c r="B14" s="35"/>
      <c r="C14" s="35"/>
      <c r="D14" s="36"/>
      <c r="E14" s="20"/>
      <c r="F14" s="34" t="s">
        <v>15</v>
      </c>
      <c r="G14" s="35"/>
      <c r="H14" s="35"/>
      <c r="I14" s="36"/>
    </row>
    <row r="15" spans="1:18" s="5" customFormat="1" ht="30" customHeight="1" x14ac:dyDescent="0.3">
      <c r="A15" s="27" t="s">
        <v>12</v>
      </c>
      <c r="B15" s="27" t="s">
        <v>11</v>
      </c>
      <c r="C15" s="27" t="s">
        <v>7</v>
      </c>
      <c r="D15" s="27" t="s">
        <v>8</v>
      </c>
      <c r="E15" s="20"/>
      <c r="F15" s="27" t="s">
        <v>12</v>
      </c>
      <c r="G15" s="27" t="s">
        <v>11</v>
      </c>
      <c r="H15" s="27" t="s">
        <v>7</v>
      </c>
      <c r="I15" s="27" t="s">
        <v>8</v>
      </c>
    </row>
    <row r="16" spans="1:18" s="5" customFormat="1" ht="30" customHeight="1" x14ac:dyDescent="0.3">
      <c r="A16" s="8">
        <f>A12+(A12*A17)</f>
        <v>6188.5905119999998</v>
      </c>
      <c r="B16" s="7">
        <v>12</v>
      </c>
      <c r="C16" s="8">
        <f>A16*B16</f>
        <v>74263.086144000001</v>
      </c>
      <c r="D16" s="8">
        <f>C16*1.21</f>
        <v>89858.334234239999</v>
      </c>
      <c r="E16" s="20"/>
      <c r="F16" s="8">
        <f>F12+(F12*F17)</f>
        <v>0</v>
      </c>
      <c r="G16" s="7">
        <v>12</v>
      </c>
      <c r="H16" s="8">
        <f>F16*G16</f>
        <v>0</v>
      </c>
      <c r="I16" s="8">
        <f>H16*1.21</f>
        <v>0</v>
      </c>
    </row>
    <row r="17" spans="1:14" s="5" customFormat="1" ht="30" customHeight="1" x14ac:dyDescent="0.3">
      <c r="A17" s="21">
        <v>0.02</v>
      </c>
      <c r="B17" s="30" t="s">
        <v>23</v>
      </c>
      <c r="C17" s="30"/>
      <c r="D17" s="30"/>
      <c r="E17" s="19"/>
      <c r="F17" s="21">
        <v>0.02</v>
      </c>
      <c r="G17" s="30" t="s">
        <v>23</v>
      </c>
      <c r="H17" s="30"/>
      <c r="I17" s="30"/>
    </row>
    <row r="18" spans="1:14" s="5" customFormat="1" ht="19.95" customHeight="1" x14ac:dyDescent="0.3">
      <c r="A18" s="24"/>
      <c r="B18" s="25"/>
      <c r="C18" s="25"/>
      <c r="D18" s="26"/>
      <c r="E18" s="19"/>
      <c r="F18" s="24"/>
      <c r="G18" s="25"/>
      <c r="H18" s="25"/>
      <c r="I18" s="25"/>
    </row>
    <row r="19" spans="1:14" s="5" customFormat="1" ht="30" customHeight="1" x14ac:dyDescent="0.3">
      <c r="A19" s="31" t="s">
        <v>9</v>
      </c>
      <c r="B19" s="31"/>
      <c r="C19" s="31"/>
      <c r="D19" s="23">
        <f>D8</f>
        <v>107961.28199999999</v>
      </c>
      <c r="E19" s="19"/>
      <c r="F19" s="31" t="s">
        <v>20</v>
      </c>
      <c r="G19" s="31"/>
      <c r="H19" s="31"/>
      <c r="I19" s="23">
        <f>I8</f>
        <v>0</v>
      </c>
    </row>
    <row r="20" spans="1:14" s="5" customFormat="1" ht="30" customHeight="1" x14ac:dyDescent="0.3">
      <c r="A20" s="32" t="s">
        <v>10</v>
      </c>
      <c r="B20" s="32"/>
      <c r="C20" s="32"/>
      <c r="D20" s="11">
        <f>C8+C12+C16</f>
        <v>236294.23334400001</v>
      </c>
      <c r="E20" s="19"/>
      <c r="F20" s="32" t="s">
        <v>10</v>
      </c>
      <c r="G20" s="32"/>
      <c r="H20" s="32"/>
      <c r="I20" s="11">
        <f>H8+H12+H16</f>
        <v>0</v>
      </c>
    </row>
    <row r="21" spans="1:14" s="5" customFormat="1" ht="30" customHeight="1" x14ac:dyDescent="0.3">
      <c r="A21" s="18"/>
      <c r="B21" s="18"/>
      <c r="C21" s="10"/>
      <c r="D21" s="10"/>
      <c r="E21" s="19"/>
      <c r="F21" s="19"/>
      <c r="G21" s="19"/>
      <c r="H21" s="19"/>
      <c r="I21" s="19"/>
    </row>
    <row r="22" spans="1:14" s="5" customFormat="1" ht="30" customHeight="1" x14ac:dyDescent="0.3">
      <c r="A22" s="45" t="s">
        <v>25</v>
      </c>
      <c r="B22" s="46"/>
      <c r="C22" s="46"/>
      <c r="D22" s="46"/>
      <c r="E22" s="46"/>
      <c r="F22" s="46"/>
      <c r="G22" s="46"/>
      <c r="H22" s="46"/>
      <c r="I22" s="47"/>
    </row>
    <row r="23" spans="1:14" s="5" customFormat="1" ht="30" customHeight="1" x14ac:dyDescent="0.3">
      <c r="A23" s="18"/>
      <c r="B23" s="18"/>
      <c r="C23" s="10"/>
      <c r="D23" s="10"/>
      <c r="E23" s="19"/>
      <c r="F23" s="19"/>
      <c r="G23" s="19"/>
      <c r="H23" s="19"/>
      <c r="I23" s="19"/>
    </row>
    <row r="24" spans="1:14" s="5" customFormat="1" ht="30" customHeight="1" x14ac:dyDescent="0.3">
      <c r="A24" s="48" t="s">
        <v>26</v>
      </c>
      <c r="B24" s="48"/>
      <c r="C24" s="48"/>
      <c r="D24" s="48"/>
      <c r="E24" s="48"/>
      <c r="F24" s="48"/>
      <c r="G24" s="48"/>
      <c r="H24" s="48"/>
      <c r="I24" s="48"/>
    </row>
    <row r="25" spans="1:14" s="5" customFormat="1" ht="30" customHeight="1" x14ac:dyDescent="0.3">
      <c r="A25" s="18"/>
      <c r="B25" s="18"/>
      <c r="C25" s="10"/>
      <c r="D25" s="10"/>
      <c r="E25" s="19"/>
      <c r="F25" s="19"/>
      <c r="G25" s="19"/>
      <c r="H25" s="19"/>
      <c r="I25" s="19"/>
    </row>
    <row r="26" spans="1:14" ht="24.9" customHeight="1" x14ac:dyDescent="0.25">
      <c r="A26" s="42" t="s">
        <v>0</v>
      </c>
      <c r="B26" s="42"/>
      <c r="C26" s="39"/>
      <c r="D26" s="40"/>
      <c r="E26" s="40"/>
      <c r="F26" s="41"/>
      <c r="G26" s="49" t="s">
        <v>21</v>
      </c>
      <c r="H26" s="50"/>
      <c r="I26" s="51"/>
      <c r="J26" s="5"/>
      <c r="K26" s="5"/>
      <c r="L26" s="5"/>
      <c r="M26" s="5"/>
      <c r="N26" s="12"/>
    </row>
    <row r="27" spans="1:14" ht="24.9" customHeight="1" x14ac:dyDescent="0.25">
      <c r="A27" s="42" t="s">
        <v>1</v>
      </c>
      <c r="B27" s="42"/>
      <c r="C27" s="39"/>
      <c r="D27" s="40"/>
      <c r="E27" s="40"/>
      <c r="F27" s="41"/>
      <c r="G27" s="52"/>
      <c r="H27" s="53"/>
      <c r="I27" s="54"/>
      <c r="J27" s="5"/>
      <c r="K27" s="5"/>
      <c r="L27" s="5"/>
      <c r="M27" s="5"/>
      <c r="N27" s="12"/>
    </row>
    <row r="28" spans="1:14" ht="24.9" customHeight="1" x14ac:dyDescent="0.25">
      <c r="A28" s="42" t="s">
        <v>2</v>
      </c>
      <c r="B28" s="42"/>
      <c r="C28" s="39"/>
      <c r="D28" s="40"/>
      <c r="E28" s="40"/>
      <c r="F28" s="41"/>
      <c r="G28" s="52"/>
      <c r="H28" s="53"/>
      <c r="I28" s="54"/>
      <c r="J28" s="5"/>
      <c r="K28" s="5"/>
      <c r="L28" s="5"/>
      <c r="M28" s="5"/>
      <c r="N28" s="12"/>
    </row>
    <row r="29" spans="1:14" ht="24.9" customHeight="1" x14ac:dyDescent="0.25">
      <c r="A29" s="42" t="s">
        <v>3</v>
      </c>
      <c r="B29" s="42"/>
      <c r="C29" s="39"/>
      <c r="D29" s="40"/>
      <c r="E29" s="40"/>
      <c r="F29" s="41"/>
      <c r="G29" s="52"/>
      <c r="H29" s="53"/>
      <c r="I29" s="54"/>
      <c r="J29" s="5"/>
      <c r="K29" s="5"/>
      <c r="L29" s="5"/>
      <c r="M29" s="5"/>
      <c r="N29" s="12"/>
    </row>
    <row r="30" spans="1:14" ht="24.9" customHeight="1" x14ac:dyDescent="0.25">
      <c r="A30" s="42" t="s">
        <v>4</v>
      </c>
      <c r="B30" s="42"/>
      <c r="C30" s="39"/>
      <c r="D30" s="40"/>
      <c r="E30" s="40"/>
      <c r="F30" s="41"/>
      <c r="G30" s="52"/>
      <c r="H30" s="53"/>
      <c r="I30" s="54"/>
      <c r="J30" s="5"/>
      <c r="K30" s="5"/>
      <c r="L30" s="5"/>
      <c r="M30" s="5"/>
      <c r="N30" s="12"/>
    </row>
    <row r="31" spans="1:14" ht="24.9" customHeight="1" x14ac:dyDescent="0.25">
      <c r="A31" s="42" t="s">
        <v>5</v>
      </c>
      <c r="B31" s="42"/>
      <c r="C31" s="39"/>
      <c r="D31" s="40"/>
      <c r="E31" s="40"/>
      <c r="F31" s="41"/>
      <c r="G31" s="52"/>
      <c r="H31" s="53"/>
      <c r="I31" s="54"/>
      <c r="J31" s="5"/>
      <c r="K31" s="5"/>
      <c r="L31" s="5"/>
      <c r="M31" s="5"/>
      <c r="N31" s="12"/>
    </row>
    <row r="32" spans="1:14" ht="24.9" customHeight="1" x14ac:dyDescent="0.25">
      <c r="A32" s="42" t="s">
        <v>6</v>
      </c>
      <c r="B32" s="42"/>
      <c r="C32" s="39"/>
      <c r="D32" s="40"/>
      <c r="E32" s="40"/>
      <c r="F32" s="41"/>
      <c r="G32" s="55"/>
      <c r="H32" s="56"/>
      <c r="I32" s="57"/>
      <c r="J32" s="5"/>
      <c r="K32" s="5"/>
      <c r="L32" s="5"/>
      <c r="M32" s="5"/>
      <c r="N32" s="12"/>
    </row>
    <row r="33" spans="1:11" ht="15" customHeight="1" x14ac:dyDescent="0.25">
      <c r="A33" s="13"/>
      <c r="B33" s="13"/>
      <c r="C33" s="14"/>
      <c r="D33" s="15"/>
      <c r="E33" s="13"/>
      <c r="F33" s="13"/>
      <c r="G33" s="13"/>
      <c r="H33" s="13"/>
      <c r="I33" s="13"/>
      <c r="J33" s="16"/>
      <c r="K33" s="16"/>
    </row>
    <row r="34" spans="1:11" ht="30" customHeight="1" x14ac:dyDescent="0.25"/>
    <row r="35" spans="1:11" ht="30" customHeight="1" x14ac:dyDescent="0.25"/>
    <row r="36" spans="1:11" ht="30" customHeight="1" x14ac:dyDescent="0.25"/>
    <row r="37" spans="1:11" ht="30" customHeight="1" x14ac:dyDescent="0.25"/>
    <row r="38" spans="1:11" ht="30" customHeight="1" x14ac:dyDescent="0.25"/>
    <row r="39" spans="1:11" ht="30" customHeight="1" x14ac:dyDescent="0.25"/>
    <row r="40" spans="1:11" ht="30" customHeight="1" x14ac:dyDescent="0.25"/>
    <row r="41" spans="1:11" ht="30" customHeight="1" x14ac:dyDescent="0.25"/>
    <row r="42" spans="1:11" ht="30" customHeight="1" x14ac:dyDescent="0.25"/>
    <row r="43" spans="1:11" ht="30" customHeight="1" x14ac:dyDescent="0.25"/>
    <row r="44" spans="1:11" ht="30" customHeight="1" x14ac:dyDescent="0.25"/>
    <row r="45" spans="1:11" ht="30" customHeight="1" x14ac:dyDescent="0.25"/>
    <row r="46" spans="1:11" ht="30" customHeight="1" x14ac:dyDescent="0.25"/>
    <row r="47" spans="1:11" ht="30" customHeight="1" x14ac:dyDescent="0.25"/>
    <row r="48" spans="1:11" ht="30" customHeight="1" x14ac:dyDescent="0.25"/>
    <row r="49" ht="30" customHeight="1" x14ac:dyDescent="0.25"/>
    <row r="50" ht="30" customHeight="1" x14ac:dyDescent="0.25"/>
    <row r="51" ht="30" customHeight="1" x14ac:dyDescent="0.25"/>
  </sheetData>
  <sheetProtection algorithmName="SHA-512" hashValue="qAl8i0xESjEGQBQqm1BAPfLuAiy29C/3G1zqHGhV4CEMZFKpRN190QAFNAqeLV3b4DzvOozdccA44ONs1LB+/A==" saltValue="Cn4Qd1PFYLaRQEy1r0hZvw==" spinCount="100000" sheet="1" selectLockedCells="1"/>
  <mergeCells count="36">
    <mergeCell ref="A31:B31"/>
    <mergeCell ref="A32:B32"/>
    <mergeCell ref="A14:D14"/>
    <mergeCell ref="A10:D10"/>
    <mergeCell ref="A6:D6"/>
    <mergeCell ref="B13:D13"/>
    <mergeCell ref="B17:D17"/>
    <mergeCell ref="A19:C19"/>
    <mergeCell ref="A20:C20"/>
    <mergeCell ref="A22:I22"/>
    <mergeCell ref="A24:I24"/>
    <mergeCell ref="A1:I1"/>
    <mergeCell ref="G26:I32"/>
    <mergeCell ref="C26:F26"/>
    <mergeCell ref="C27:F27"/>
    <mergeCell ref="C28:F28"/>
    <mergeCell ref="C29:F29"/>
    <mergeCell ref="C30:F30"/>
    <mergeCell ref="C31:F31"/>
    <mergeCell ref="C32:F32"/>
    <mergeCell ref="A26:B26"/>
    <mergeCell ref="A29:B29"/>
    <mergeCell ref="A2:I2"/>
    <mergeCell ref="A3:I3"/>
    <mergeCell ref="A27:B27"/>
    <mergeCell ref="A28:B28"/>
    <mergeCell ref="A30:B30"/>
    <mergeCell ref="G17:I17"/>
    <mergeCell ref="F19:H19"/>
    <mergeCell ref="F20:H20"/>
    <mergeCell ref="F4:I4"/>
    <mergeCell ref="A4:D4"/>
    <mergeCell ref="F6:I6"/>
    <mergeCell ref="F10:I10"/>
    <mergeCell ref="G13:I13"/>
    <mergeCell ref="F14:I14"/>
  </mergeCells>
  <phoneticPr fontId="1" type="noConversion"/>
  <pageMargins left="0.86614173228346458" right="0.70866141732283472" top="1.1023622047244095" bottom="1.0236220472440944" header="0.31496062992125984" footer="0.51181102362204722"/>
  <pageSetup paperSize="9" scale="60" fitToHeight="0" orientation="portrait" horizontalDpi="300" verticalDpi="300" r:id="rId1"/>
  <headerFooter>
    <oddHeader>&amp;L&amp;G</oddHeader>
    <oddFooter>&amp;L&amp;G</oddFooter>
  </headerFooter>
  <rowBreaks count="1" manualBreakCount="1">
    <brk id="33" max="10" man="1"/>
  </rowBreaks>
  <colBreaks count="1" manualBreakCount="1">
    <brk id="2" max="87"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Oferta economica</vt:lpstr>
      <vt:lpstr>'Oferta economica'!Àrea_d'impressió</vt:lpstr>
      <vt:lpstr>'Oferta economica'!Títols_per_imprimir</vt:lpstr>
    </vt:vector>
  </TitlesOfParts>
  <Company>ICSLLEIDA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43731588D</dc:creator>
  <cp:lastModifiedBy>Xavier Vals Barberà</cp:lastModifiedBy>
  <cp:lastPrinted>2026-06-12T08:38:37Z</cp:lastPrinted>
  <dcterms:created xsi:type="dcterms:W3CDTF">2016-10-31T07:27:30Z</dcterms:created>
  <dcterms:modified xsi:type="dcterms:W3CDTF">2026-06-12T08:38:41Z</dcterms:modified>
</cp:coreProperties>
</file>