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ExpedientsContractacio\2026 CONTRACTES\AECT HC 2026 109 Subministrament i instal·lació de càmeres i servei de manteniment del sistema de videovigilància del circuit tancat de televisió\ANNEXOS\"/>
    </mc:Choice>
  </mc:AlternateContent>
  <xr:revisionPtr revIDLastSave="0" documentId="8_{D04AFC18-3796-4434-86E9-A11ECA568C00}" xr6:coauthVersionLast="47" xr6:coauthVersionMax="47" xr10:uidLastSave="{00000000-0000-0000-0000-000000000000}"/>
  <bookViews>
    <workbookView xWindow="2400" yWindow="1620" windowWidth="21600" windowHeight="1129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0" i="1"/>
  <c r="F12" i="1"/>
  <c r="F11" i="1"/>
  <c r="F10" i="1"/>
  <c r="G14" i="1"/>
  <c r="G15" i="1"/>
  <c r="G24" i="1"/>
  <c r="G16" i="1"/>
  <c r="F16" i="1"/>
  <c r="G13" i="1"/>
  <c r="F17" i="1" l="1"/>
  <c r="G17" i="1"/>
</calcChain>
</file>

<file path=xl/sharedStrings.xml><?xml version="1.0" encoding="utf-8"?>
<sst xmlns="http://schemas.openxmlformats.org/spreadsheetml/2006/main" count="41" uniqueCount="35">
  <si>
    <t xml:space="preserve">ANNEX 5 - OFERTA ECONOMICA </t>
  </si>
  <si>
    <t>Preu unitari ofert pel licitador sense IVA (€/unitat)</t>
  </si>
  <si>
    <t>OFERTA TOTAL sense IVA (€)</t>
  </si>
  <si>
    <t>PREU DE LICITACIO sense IVA (€)</t>
  </si>
  <si>
    <t>FACTURACIO ANNUAL FIXA</t>
  </si>
  <si>
    <t>Hall Entrada Hospital</t>
  </si>
  <si>
    <t>Sala Rack</t>
  </si>
  <si>
    <t>Exterior de l'Hospital</t>
  </si>
  <si>
    <t>Ampliació CCTV interior -6 Domos PTZ IP 4 MP, cablejat CAT6A SFTP lila certificat, switch PoE 16 ports, connexió i integració al sistema existent</t>
  </si>
  <si>
    <t>Switch Fortinet FortiSwitch FS-148F-PoE - Subministrament i muntatge en rack (configuració lògica a càrrec del centre)</t>
  </si>
  <si>
    <t>2 × disc dur Seagate SkyHawk 4 TB — Subministrament, muntatge als gravadors DVR i configuració</t>
  </si>
  <si>
    <t>Renovació càmeres CCTV exterior — 14 unitats HD 5 MP amb base d'instal·lació(carcassa per exterior i suport), cablejat, connexió i configuració als gravadors existents</t>
  </si>
  <si>
    <t>Legalització — Notificació AEPD, Protocol de Videovigilància, cartells informatius, tramitació Departament d'Interior i visita d'inspecció Mossos d'Esquadra</t>
  </si>
  <si>
    <t>Legalització Instal·lació CCTV</t>
  </si>
  <si>
    <t>Condicions generals:
• Tots els imports inclouen material, mà d'obra, instal·lació, configuració i posada en servei.
• Exclou obra civil, treballs de paleta i configuració lògica del FortiSwitch (a càrrec del centre).
• El contracte és únic i indivisible. No s'admetran ofertes parcials.
• Les empreses licitadores presentaran una oferta global única, podent oferir una baixa sobre el pressupost de referència.
• Garanties mínimes: 2 anys equips · 12 mesos mà d'obra · 25 anys cablejat CAT6A certificat.</t>
  </si>
  <si>
    <t>OFERTA SISTEMA CCTV</t>
  </si>
  <si>
    <t>Sala Gravadors CTTV</t>
  </si>
  <si>
    <t>Preu unitari de licitació sense IVA (€/unitat)</t>
  </si>
  <si>
    <t>Preu Total PRESTACIO 1 - Actualització, ampliació i legalització sistema de videovigilància CCTV</t>
  </si>
  <si>
    <t>PRESTACIO 1- Subministrament i instal·lació de 6 càmeres noves, substitució de 14 càmeres exteriors, substitució de 3 càmeres i un gravador a urgències,2 discos durs, 1 switch i cablejat Cat6a SFTP, subministra i substitució de rètols de videovigilància  i Legalització instal·lació</t>
  </si>
  <si>
    <t>PRESTACIO 2- Contracte de manteniment preventiu, normatiu i correctiu del sistema de videovigilància CCTV</t>
  </si>
  <si>
    <t>Contracte de manteniment anual — 58 equips (52 càmeres existents + 6 noves + 2 gravadors DVR+ 1 visualitzador), 8×5 NBD, visites semestrals i anuals</t>
  </si>
  <si>
    <t>Urgències</t>
  </si>
  <si>
    <t>Desmuntatge URMET DVR 960H + 3 càmeres GOLMAR; subministrament i instal·lació de 3 càmeres IP (2 bullet ext. + 1 turret int.) i visor 4CH; cablejat CAT6A SFTP certificat FLUKE; integració al DVR Dahua 64CH del rack principal</t>
  </si>
  <si>
    <t>Hospital</t>
  </si>
  <si>
    <t>Subministrament i instal·lació de cartell oficial AEPD videovigilància actualitzat segons RGPD (UE 2016/679) i LOPDGDD 3/2018, en PVC/vinil A4 amb adhesiu, model homologat amb identificació del responsable, drets ARCO i canal d'exercici de drets. PREU INSTAL·LAT inclou: subministrament, col·locació al punt de captació, fotografies prèvies i posteriors, validació amb DPD del centre.</t>
  </si>
  <si>
    <t>AECT HC 2026 - CONTRACTE PER L'ACTUALITZACIÓ, AMPLIACIÓ, LEGALITZACIÓ I MANTENIMENT PREVENTIU, NORMATIU I CORRECTIU DEL SISTEMA DE VIDEOVIGILÀNCIA CCTV DE L’HOSPITAL DE CERDANYA</t>
  </si>
  <si>
    <t>UBICACIÓ</t>
  </si>
  <si>
    <t>PRESTACIÓ</t>
  </si>
  <si>
    <t>El contracte de manteniment preventiu, normatiu i correctiu serà per 3 anys prorrogable a 2 anys més(1+1).                                                                                                                                                           Quedà inclòs en el contracte tota ma d'obra necessària per el manteniment preventiu, normatiu i correctiu i per les noves substitucions o ampliacions que siguin necessàries.                                        Nomes serà facturable els equips nous que siguin necessari realitzar la substitució o que s'hagi d'ampliar la cobertura descomptant el descompte proposat en millores.</t>
  </si>
  <si>
    <t>Descompte a aplicar en el preu de nous equips</t>
  </si>
  <si>
    <t>Proposta de descompte</t>
  </si>
  <si>
    <t>DESCOMPTE</t>
  </si>
  <si>
    <t>El percentatge de descompte haurà de ser aplicable durant tota la vigència del contracte                              S’haurà d'acreditar mitjançant compromís signat pel licitador, indicant clarament el percentatge aplicable</t>
  </si>
  <si>
    <t>Proposta descompte a aplicar a nous equips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</si>
</sst>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20"/>
      <color theme="8" tint="-0.249977111117893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 wrapText="1"/>
    </xf>
    <xf numFmtId="0" fontId="6" fillId="0" borderId="15" xfId="0" applyFont="1" applyBorder="1" applyAlignment="1">
      <alignment horizontal="centerContinuous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5" fillId="4" borderId="2" xfId="0" applyNumberFormat="1" applyFont="1" applyFill="1" applyBorder="1" applyAlignment="1">
      <alignment horizontal="centerContinuous" vertical="center" wrapText="1"/>
    </xf>
    <xf numFmtId="164" fontId="5" fillId="4" borderId="3" xfId="0" applyNumberFormat="1" applyFont="1" applyFill="1" applyBorder="1" applyAlignment="1">
      <alignment horizontal="centerContinuous" vertical="center" wrapText="1"/>
    </xf>
    <xf numFmtId="164" fontId="5" fillId="4" borderId="4" xfId="0" applyNumberFormat="1" applyFont="1" applyFill="1" applyBorder="1" applyAlignment="1">
      <alignment horizontal="centerContinuous" vertical="center" wrapText="1"/>
    </xf>
    <xf numFmtId="164" fontId="5" fillId="5" borderId="2" xfId="0" applyNumberFormat="1" applyFont="1" applyFill="1" applyBorder="1" applyAlignment="1">
      <alignment horizontal="centerContinuous" vertical="center" wrapText="1"/>
    </xf>
    <xf numFmtId="164" fontId="5" fillId="5" borderId="3" xfId="0" applyNumberFormat="1" applyFont="1" applyFill="1" applyBorder="1" applyAlignment="1">
      <alignment horizontal="centerContinuous" vertical="center" wrapText="1"/>
    </xf>
    <xf numFmtId="164" fontId="5" fillId="5" borderId="4" xfId="0" applyNumberFormat="1" applyFont="1" applyFill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 wrapText="1"/>
    </xf>
    <xf numFmtId="0" fontId="10" fillId="0" borderId="2" xfId="0" applyFont="1" applyBorder="1" applyAlignment="1" applyProtection="1">
      <alignment horizontal="centerContinuous" vertical="center" wrapText="1"/>
      <protection locked="0"/>
    </xf>
    <xf numFmtId="0" fontId="10" fillId="0" borderId="3" xfId="0" applyFont="1" applyBorder="1" applyAlignment="1" applyProtection="1">
      <alignment horizontal="centerContinuous" vertical="center" wrapText="1"/>
      <protection locked="0"/>
    </xf>
    <xf numFmtId="0" fontId="10" fillId="0" borderId="4" xfId="0" applyFont="1" applyBorder="1" applyAlignment="1" applyProtection="1">
      <alignment horizontal="centerContinuous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5" borderId="17" xfId="0" applyNumberFormat="1" applyFont="1" applyFill="1" applyBorder="1" applyAlignment="1">
      <alignment horizontal="centerContinuous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right" vertical="center" wrapText="1"/>
    </xf>
    <xf numFmtId="9" fontId="2" fillId="2" borderId="13" xfId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"/>
  <sheetViews>
    <sheetView showGridLines="0" tabSelected="1" zoomScale="90" zoomScaleNormal="90" workbookViewId="0">
      <selection activeCell="E33" sqref="E33"/>
    </sheetView>
  </sheetViews>
  <sheetFormatPr defaultColWidth="11.42578125" defaultRowHeight="15" x14ac:dyDescent="0.25"/>
  <cols>
    <col min="1" max="1" width="11.42578125" style="2"/>
    <col min="2" max="2" width="29.42578125" style="1" customWidth="1"/>
    <col min="3" max="3" width="52.5703125" style="1" customWidth="1"/>
    <col min="4" max="4" width="26.28515625" style="1" bestFit="1" customWidth="1"/>
    <col min="5" max="5" width="21.28515625" style="1" customWidth="1"/>
    <col min="6" max="6" width="19.5703125" style="1" customWidth="1"/>
    <col min="7" max="7" width="19.140625" style="1" bestFit="1" customWidth="1"/>
    <col min="8" max="11" width="11.42578125" style="2"/>
    <col min="12" max="12" width="11" style="2" bestFit="1" customWidth="1"/>
    <col min="13" max="16384" width="11.42578125" style="2"/>
  </cols>
  <sheetData>
    <row r="1" spans="2:12" ht="15.75" thickBot="1" x14ac:dyDescent="0.3"/>
    <row r="2" spans="2:12" ht="85.5" customHeight="1" thickBot="1" x14ac:dyDescent="0.3">
      <c r="B2" s="31" t="s">
        <v>26</v>
      </c>
      <c r="C2" s="32"/>
      <c r="D2" s="32"/>
      <c r="E2" s="32"/>
      <c r="F2" s="32"/>
      <c r="G2" s="33"/>
    </row>
    <row r="3" spans="2:12" ht="23.25" customHeight="1" thickBot="1" x14ac:dyDescent="0.3">
      <c r="B3" s="29" t="s">
        <v>0</v>
      </c>
      <c r="C3" s="30"/>
      <c r="D3" s="30"/>
      <c r="E3" s="30"/>
      <c r="F3" s="3"/>
      <c r="G3" s="4"/>
    </row>
    <row r="4" spans="2:12" s="5" customFormat="1" ht="15.75" thickBot="1" x14ac:dyDescent="0.3"/>
    <row r="5" spans="2:12" s="5" customFormat="1" ht="28.5" customHeight="1" thickBot="1" x14ac:dyDescent="0.3">
      <c r="B5" s="23" t="s">
        <v>15</v>
      </c>
      <c r="C5" s="24"/>
      <c r="D5" s="24"/>
      <c r="E5" s="24"/>
      <c r="F5" s="24"/>
      <c r="G5" s="25"/>
    </row>
    <row r="6" spans="2:12" ht="15.75" thickBot="1" x14ac:dyDescent="0.3">
      <c r="B6" s="2"/>
      <c r="C6" s="2"/>
      <c r="D6" s="2"/>
      <c r="E6" s="2"/>
      <c r="F6" s="2"/>
      <c r="G6" s="2"/>
    </row>
    <row r="7" spans="2:12" ht="31.5" customHeight="1" thickBot="1" x14ac:dyDescent="0.3">
      <c r="B7" s="26" t="s">
        <v>19</v>
      </c>
      <c r="C7" s="27"/>
      <c r="D7" s="27"/>
      <c r="E7" s="27"/>
      <c r="F7" s="27"/>
      <c r="G7" s="28"/>
    </row>
    <row r="8" spans="2:12" ht="16.5" thickBot="1" x14ac:dyDescent="0.3">
      <c r="E8" s="6"/>
      <c r="F8" s="6"/>
      <c r="G8" s="6"/>
    </row>
    <row r="9" spans="2:12" ht="63" x14ac:dyDescent="0.25">
      <c r="B9" s="37" t="s">
        <v>27</v>
      </c>
      <c r="C9" s="38" t="s">
        <v>28</v>
      </c>
      <c r="D9" s="38" t="s">
        <v>17</v>
      </c>
      <c r="E9" s="39" t="s">
        <v>1</v>
      </c>
      <c r="F9" s="39" t="s">
        <v>3</v>
      </c>
      <c r="G9" s="40" t="s">
        <v>2</v>
      </c>
    </row>
    <row r="10" spans="2:12" ht="47.25" x14ac:dyDescent="0.25">
      <c r="B10" s="34" t="s">
        <v>5</v>
      </c>
      <c r="C10" s="7" t="s">
        <v>8</v>
      </c>
      <c r="D10" s="8">
        <v>3550</v>
      </c>
      <c r="E10" s="9"/>
      <c r="F10" s="8">
        <f>D10</f>
        <v>3550</v>
      </c>
      <c r="G10" s="10">
        <f>E10</f>
        <v>0</v>
      </c>
    </row>
    <row r="11" spans="2:12" ht="47.25" x14ac:dyDescent="0.25">
      <c r="B11" s="34" t="s">
        <v>6</v>
      </c>
      <c r="C11" s="11" t="s">
        <v>9</v>
      </c>
      <c r="D11" s="8">
        <v>1250</v>
      </c>
      <c r="E11" s="9"/>
      <c r="F11" s="8">
        <f>D11</f>
        <v>1250</v>
      </c>
      <c r="G11" s="10">
        <f t="shared" ref="G11:G12" si="0">E11</f>
        <v>0</v>
      </c>
    </row>
    <row r="12" spans="2:12" ht="35.25" customHeight="1" thickBot="1" x14ac:dyDescent="0.3">
      <c r="B12" s="35" t="s">
        <v>16</v>
      </c>
      <c r="C12" s="7" t="s">
        <v>10</v>
      </c>
      <c r="D12" s="12">
        <v>350</v>
      </c>
      <c r="E12" s="13"/>
      <c r="F12" s="8">
        <f>D12</f>
        <v>350</v>
      </c>
      <c r="G12" s="10">
        <f t="shared" si="0"/>
        <v>0</v>
      </c>
      <c r="L12" s="14"/>
    </row>
    <row r="13" spans="2:12" ht="63.75" thickBot="1" x14ac:dyDescent="0.3">
      <c r="B13" s="36" t="s">
        <v>7</v>
      </c>
      <c r="C13" s="15" t="s">
        <v>11</v>
      </c>
      <c r="D13" s="12">
        <v>2750</v>
      </c>
      <c r="E13" s="13"/>
      <c r="F13" s="12">
        <v>2750</v>
      </c>
      <c r="G13" s="16">
        <f>E13</f>
        <v>0</v>
      </c>
    </row>
    <row r="14" spans="2:12" ht="79.5" thickBot="1" x14ac:dyDescent="0.3">
      <c r="B14" s="36" t="s">
        <v>22</v>
      </c>
      <c r="C14" s="15" t="s">
        <v>23</v>
      </c>
      <c r="D14" s="12">
        <v>1900</v>
      </c>
      <c r="E14" s="13"/>
      <c r="F14" s="12">
        <v>1900</v>
      </c>
      <c r="G14" s="16">
        <f t="shared" ref="G14:G15" si="1">E14</f>
        <v>0</v>
      </c>
    </row>
    <row r="15" spans="2:12" ht="126.75" thickBot="1" x14ac:dyDescent="0.3">
      <c r="B15" s="36" t="s">
        <v>24</v>
      </c>
      <c r="C15" s="15" t="s">
        <v>25</v>
      </c>
      <c r="D15" s="12">
        <v>1000</v>
      </c>
      <c r="E15" s="13"/>
      <c r="F15" s="12">
        <v>850</v>
      </c>
      <c r="G15" s="16">
        <f t="shared" si="1"/>
        <v>0</v>
      </c>
    </row>
    <row r="16" spans="2:12" ht="63.75" thickBot="1" x14ac:dyDescent="0.3">
      <c r="B16" s="36" t="s">
        <v>13</v>
      </c>
      <c r="C16" s="15" t="s">
        <v>12</v>
      </c>
      <c r="D16" s="12">
        <v>480</v>
      </c>
      <c r="E16" s="13"/>
      <c r="F16" s="12">
        <f>D16</f>
        <v>480</v>
      </c>
      <c r="G16" s="16">
        <f>E16</f>
        <v>0</v>
      </c>
    </row>
    <row r="17" spans="2:12" ht="38.25" customHeight="1" thickBot="1" x14ac:dyDescent="0.3">
      <c r="B17" s="17" t="s">
        <v>18</v>
      </c>
      <c r="C17" s="18"/>
      <c r="D17" s="18"/>
      <c r="E17" s="19"/>
      <c r="F17" s="20">
        <f>F10+F11+FF12+F12+F13+F14+F15+F16</f>
        <v>11130</v>
      </c>
      <c r="G17" s="21">
        <f>G10+G11+G12+G13+G14+G15+G16</f>
        <v>0</v>
      </c>
    </row>
    <row r="18" spans="2:12" ht="15.75" thickBot="1" x14ac:dyDescent="0.3">
      <c r="F18" s="22"/>
      <c r="L18" s="14"/>
    </row>
    <row r="19" spans="2:12" ht="99.75" customHeight="1" thickBot="1" x14ac:dyDescent="0.3">
      <c r="B19" s="46" t="s">
        <v>14</v>
      </c>
      <c r="C19" s="47"/>
      <c r="D19" s="47"/>
      <c r="E19" s="47"/>
      <c r="F19" s="47"/>
      <c r="G19" s="48"/>
      <c r="L19" s="14"/>
    </row>
    <row r="20" spans="2:12" ht="15.75" thickBot="1" x14ac:dyDescent="0.3"/>
    <row r="21" spans="2:12" ht="34.5" customHeight="1" thickBot="1" x14ac:dyDescent="0.3">
      <c r="B21" s="26" t="s">
        <v>20</v>
      </c>
      <c r="C21" s="27"/>
      <c r="D21" s="27"/>
      <c r="E21" s="27"/>
      <c r="F21" s="27"/>
      <c r="G21" s="28"/>
    </row>
    <row r="22" spans="2:12" ht="15.75" thickBot="1" x14ac:dyDescent="0.3"/>
    <row r="23" spans="2:12" ht="63" x14ac:dyDescent="0.25">
      <c r="B23" s="37" t="s">
        <v>27</v>
      </c>
      <c r="C23" s="38" t="s">
        <v>28</v>
      </c>
      <c r="D23" s="38" t="s">
        <v>17</v>
      </c>
      <c r="E23" s="39" t="s">
        <v>1</v>
      </c>
      <c r="F23" s="39" t="s">
        <v>3</v>
      </c>
      <c r="G23" s="40" t="s">
        <v>2</v>
      </c>
    </row>
    <row r="24" spans="2:12" ht="48" thickBot="1" x14ac:dyDescent="0.3">
      <c r="B24" s="41" t="s">
        <v>4</v>
      </c>
      <c r="C24" s="15" t="s">
        <v>21</v>
      </c>
      <c r="D24" s="12">
        <v>2600</v>
      </c>
      <c r="E24" s="13"/>
      <c r="F24" s="12">
        <v>2600</v>
      </c>
      <c r="G24" s="21">
        <f>SUM(E24)</f>
        <v>0</v>
      </c>
    </row>
    <row r="25" spans="2:12" ht="15.75" thickBot="1" x14ac:dyDescent="0.3"/>
    <row r="26" spans="2:12" ht="49.5" customHeight="1" thickBot="1" x14ac:dyDescent="0.3">
      <c r="B26" s="49" t="s">
        <v>29</v>
      </c>
      <c r="C26" s="50"/>
      <c r="D26" s="50"/>
      <c r="E26" s="50"/>
      <c r="F26" s="50"/>
      <c r="G26" s="51"/>
    </row>
    <row r="28" spans="2:12" ht="15.75" thickBot="1" x14ac:dyDescent="0.3"/>
    <row r="29" spans="2:12" ht="34.5" customHeight="1" thickBot="1" x14ac:dyDescent="0.3">
      <c r="B29" s="26" t="s">
        <v>30</v>
      </c>
      <c r="C29" s="42"/>
      <c r="D29" s="2"/>
      <c r="E29" s="2"/>
      <c r="F29" s="2"/>
      <c r="G29" s="2"/>
    </row>
    <row r="30" spans="2:12" ht="15.75" thickBot="1" x14ac:dyDescent="0.3"/>
    <row r="31" spans="2:12" ht="63" customHeight="1" x14ac:dyDescent="0.25">
      <c r="B31" s="43" t="s">
        <v>32</v>
      </c>
      <c r="C31" s="40" t="s">
        <v>34</v>
      </c>
      <c r="D31" s="2"/>
      <c r="E31" s="2"/>
      <c r="F31" s="2"/>
      <c r="G31" s="2"/>
    </row>
    <row r="32" spans="2:12" ht="45.75" customHeight="1" thickBot="1" x14ac:dyDescent="0.3">
      <c r="B32" s="44" t="s">
        <v>31</v>
      </c>
      <c r="C32" s="45"/>
      <c r="D32" s="2"/>
      <c r="E32" s="2"/>
      <c r="F32" s="2"/>
      <c r="G32" s="2"/>
    </row>
    <row r="33" spans="2:7" ht="15.75" thickBot="1" x14ac:dyDescent="0.3"/>
    <row r="34" spans="2:7" ht="48.95" customHeight="1" thickBot="1" x14ac:dyDescent="0.3">
      <c r="B34" s="49" t="s">
        <v>33</v>
      </c>
      <c r="C34" s="51"/>
      <c r="D34" s="2"/>
      <c r="E34" s="2"/>
      <c r="F34" s="2"/>
      <c r="G34" s="2"/>
    </row>
  </sheetData>
  <mergeCells count="3">
    <mergeCell ref="B19:G19"/>
    <mergeCell ref="B26:G26"/>
    <mergeCell ref="B34:C34"/>
  </mergeCells>
  <phoneticPr fontId="1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Pujol, Romain</dc:creator>
  <cp:lastModifiedBy>Gonzalez Herrera, Martha Briscelia</cp:lastModifiedBy>
  <cp:lastPrinted>2026-05-27T08:33:08Z</cp:lastPrinted>
  <dcterms:created xsi:type="dcterms:W3CDTF">2024-01-17T09:26:52Z</dcterms:created>
  <dcterms:modified xsi:type="dcterms:W3CDTF">2026-06-05T09:13:51Z</dcterms:modified>
</cp:coreProperties>
</file>