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mentCV\Departaments\Servei Juridic Gestió de sol i Patrimoni\CONTRACTACIÓ\PROJECTES ESTRATÈGICS\F26_363 Assistència tècnica Consultoria\PUBLICAT\"/>
    </mc:Choice>
  </mc:AlternateContent>
  <xr:revisionPtr revIDLastSave="0" documentId="13_ncr:1_{9EC5F87E-84B5-40F9-8D11-44F1C633551A}" xr6:coauthVersionLast="47" xr6:coauthVersionMax="47" xr10:uidLastSave="{00000000-0000-0000-0000-000000000000}"/>
  <bookViews>
    <workbookView xWindow="28740" yWindow="-60" windowWidth="28920" windowHeight="15600" xr2:uid="{00000000-000D-0000-FFFF-FFFF00000000}"/>
  </bookViews>
  <sheets>
    <sheet name="QP0" sheetId="3" r:id="rId1"/>
  </sheets>
  <definedNames>
    <definedName name="_xlnm.Print_Area" localSheetId="0">QP0!$A$1:$I$47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3" l="1"/>
  <c r="G24" i="3"/>
  <c r="G23" i="3"/>
  <c r="F26" i="3"/>
  <c r="F25" i="3"/>
  <c r="F24" i="3"/>
  <c r="F23" i="3"/>
  <c r="F22" i="3"/>
  <c r="G33" i="3" l="1"/>
  <c r="G32" i="3"/>
  <c r="G31" i="3"/>
  <c r="G27" i="3"/>
  <c r="G20" i="3"/>
  <c r="G19" i="3"/>
  <c r="G18" i="3"/>
  <c r="G17" i="3"/>
  <c r="G16" i="3"/>
  <c r="G14" i="3"/>
  <c r="G13" i="3"/>
  <c r="G10" i="3"/>
  <c r="F33" i="3"/>
  <c r="F32" i="3"/>
  <c r="F27" i="3"/>
  <c r="G26" i="3"/>
  <c r="F21" i="3"/>
  <c r="G21" i="3" s="1"/>
  <c r="F20" i="3"/>
  <c r="F15" i="3"/>
  <c r="G15" i="3" s="1"/>
  <c r="F14" i="3"/>
  <c r="F28" i="3"/>
  <c r="G30" i="3" s="1"/>
  <c r="F16" i="3"/>
  <c r="F10" i="3"/>
  <c r="G12" i="3" s="1"/>
  <c r="G22" i="3" l="1"/>
  <c r="G11" i="3"/>
  <c r="G28" i="3"/>
  <c r="G29" i="3"/>
  <c r="G34" i="3" l="1"/>
</calcChain>
</file>

<file path=xl/sharedStrings.xml><?xml version="1.0" encoding="utf-8"?>
<sst xmlns="http://schemas.openxmlformats.org/spreadsheetml/2006/main" count="48" uniqueCount="30">
  <si>
    <t>Mesos</t>
  </si>
  <si>
    <t>Preu total (IVA exclòs)</t>
  </si>
  <si>
    <t>Preu ofertat</t>
  </si>
  <si>
    <t>omplir només les cel·les blaves</t>
  </si>
  <si>
    <t>La proposta de personal fa referència a les hores a cobrir en percentatge de jornada del Conveni col·lectiu de referència,</t>
  </si>
  <si>
    <t>amb independència del nombre de treballadors a adscriure al projecte, però tenint en compte la jornada màxima.</t>
  </si>
  <si>
    <t>Foment de Ciutat, S.A.</t>
  </si>
  <si>
    <r>
      <t>Amidament</t>
    </r>
    <r>
      <rPr>
        <vertAlign val="superscript"/>
        <sz val="10"/>
        <color theme="1"/>
        <rFont val="Arial"/>
        <family val="2"/>
      </rPr>
      <t>2</t>
    </r>
  </si>
  <si>
    <r>
      <t>Preu de referència màxim</t>
    </r>
    <r>
      <rPr>
        <vertAlign val="superscript"/>
        <sz val="10"/>
        <color theme="1"/>
        <rFont val="Arial"/>
        <family val="2"/>
      </rPr>
      <t>3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</si>
  <si>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Veure detall del Plec de condicions particulars, que prevaldrà sobre qualsevol altra descripció</t>
    </r>
  </si>
  <si>
    <r>
      <t>Preu unitari</t>
    </r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</t>
    </r>
  </si>
  <si>
    <r>
      <rPr>
        <vertAlign val="superscript"/>
        <sz val="10"/>
        <color theme="1"/>
        <rFont val="Arial"/>
        <family val="2"/>
      </rPr>
      <t xml:space="preserve">3 </t>
    </r>
    <r>
      <rPr>
        <sz val="10"/>
        <color theme="1"/>
        <rFont val="Arial"/>
        <family val="2"/>
      </rPr>
      <t>Els preus de referència parcials indiquen límits màxim parcials de l'oferta. Verificar que la suma dels imports parcials ofertats no excedeixen l'import parcial de referència, ni el pressupost de licitació.</t>
    </r>
  </si>
  <si>
    <t>SERVEI D'ASSISTÈNCIA TÈCNICA PER A L’ANÀLISI I LA POSADA EN MARXA D’UN NOU MODEL DE GESTIÓ DE PROJECTES ALS DEPARTAMENTS DE PLA DE BARRIS, PROJECTES ESTRATÈGICS I PARTICIPACIÓ i SERVEIS JURÍDICS I HABITATGE DE FOMENT DE CIUTAT</t>
  </si>
  <si>
    <r>
      <t>Descripció i fase dels serveis</t>
    </r>
    <r>
      <rPr>
        <vertAlign val="superscript"/>
        <sz val="10"/>
        <color theme="1"/>
        <rFont val="Arial"/>
        <family val="2"/>
      </rPr>
      <t>1</t>
    </r>
  </si>
  <si>
    <t>Director de projecte</t>
  </si>
  <si>
    <t>Consultor sènior i Projecte Manager</t>
  </si>
  <si>
    <t>Consultor sènior</t>
  </si>
  <si>
    <t>Consultor júnior</t>
  </si>
  <si>
    <t>PDB i PEiP: Fase 1</t>
  </si>
  <si>
    <t>PDB i PEiP: Fase 2</t>
  </si>
  <si>
    <t>PDB i PEiP: Fase 3</t>
  </si>
  <si>
    <t>PDB i PEiP: Fase 4</t>
  </si>
  <si>
    <t>SSJJ: Fase Disseny</t>
  </si>
  <si>
    <t>SSJJ: Fase Seguiment</t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</si>
  <si>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Pel que fa al personal a contractar, l'amidament fa referència al nombre de treballadors/es mínims.</t>
    </r>
  </si>
  <si>
    <t>Dedicació (hores mensuals totals)</t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</si>
  <si>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Els preus unitaris en relació al personal fan referència a €/hora.</t>
    </r>
  </si>
  <si>
    <t>El total consignat a aquest Quadre de Preus haurà de coincidir exactament amb l'oferta econòmica que la licitadora faci constar 
al Document Model número 4 del Plec de Condicions, tota vegada que ha d'incorporar, no només els costos salarials sino també tots els costos d'empresa,  benefici, etc.</t>
  </si>
  <si>
    <t>Posició</t>
  </si>
  <si>
    <t>F260000363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</si>
</sst>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vertAlign val="superscript"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44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wrapText="1"/>
    </xf>
    <xf numFmtId="44" fontId="2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4" fontId="2" fillId="0" borderId="4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8" fontId="3" fillId="0" borderId="3" xfId="0" applyNumberFormat="1" applyFont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0" fontId="8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8" fontId="2" fillId="0" borderId="9" xfId="1" applyNumberFormat="1" applyFont="1" applyBorder="1" applyAlignment="1">
      <alignment horizontal="center" vertical="center" wrapText="1"/>
    </xf>
    <xf numFmtId="8" fontId="2" fillId="0" borderId="10" xfId="1" applyNumberFormat="1" applyFont="1" applyBorder="1" applyAlignment="1">
      <alignment horizontal="center" vertical="center" wrapText="1"/>
    </xf>
    <xf numFmtId="8" fontId="2" fillId="0" borderId="11" xfId="1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5.png@01DC3E94.7288C4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28575</xdr:rowOff>
    </xdr:from>
    <xdr:to>
      <xdr:col>0</xdr:col>
      <xdr:colOff>1276985</xdr:colOff>
      <xdr:row>1</xdr:row>
      <xdr:rowOff>320675</xdr:rowOff>
    </xdr:to>
    <xdr:pic>
      <xdr:nvPicPr>
        <xdr:cNvPr id="4" name="Imatge 3" descr="cid:image005.png@01DC3E94.7288C48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19075"/>
          <a:ext cx="1219835" cy="292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view="pageBreakPreview" zoomScaleNormal="130" zoomScaleSheetLayoutView="100" workbookViewId="0">
      <selection activeCell="G32" sqref="G32"/>
    </sheetView>
  </sheetViews>
  <sheetFormatPr defaultColWidth="9.140625" defaultRowHeight="12.75" x14ac:dyDescent="0.2"/>
  <cols>
    <col min="1" max="1" width="22" style="15" customWidth="1"/>
    <col min="2" max="2" width="22.28515625" style="15" customWidth="1"/>
    <col min="3" max="3" width="11.140625" style="15" bestFit="1" customWidth="1"/>
    <col min="4" max="4" width="11.7109375" style="15" customWidth="1"/>
    <col min="5" max="5" width="6.5703125" style="15" bestFit="1" customWidth="1"/>
    <col min="6" max="6" width="14" style="15" customWidth="1"/>
    <col min="7" max="7" width="14.5703125" style="15" bestFit="1" customWidth="1"/>
    <col min="8" max="8" width="12.140625" style="15" bestFit="1" customWidth="1"/>
    <col min="9" max="9" width="4.85546875" style="15" customWidth="1"/>
    <col min="10" max="10" width="16" style="8" customWidth="1"/>
    <col min="11" max="16384" width="9.140625" style="8"/>
  </cols>
  <sheetData>
    <row r="1" spans="1:9" x14ac:dyDescent="0.2">
      <c r="A1" s="4"/>
      <c r="B1" s="28"/>
      <c r="C1" s="28"/>
      <c r="D1" s="4"/>
      <c r="E1" s="4"/>
      <c r="F1" s="4"/>
      <c r="G1" s="4"/>
      <c r="H1" s="4"/>
      <c r="I1" s="4"/>
    </row>
    <row r="2" spans="1:9" ht="44.25" customHeight="1" x14ac:dyDescent="0.2">
      <c r="A2" s="9" t="s">
        <v>6</v>
      </c>
      <c r="B2" s="4"/>
      <c r="C2" s="4"/>
      <c r="D2" s="4"/>
      <c r="E2" s="10"/>
      <c r="F2" s="10"/>
      <c r="G2" s="4"/>
      <c r="H2" s="4"/>
      <c r="I2" s="4"/>
    </row>
    <row r="3" spans="1:9" x14ac:dyDescent="0.2">
      <c r="A3" s="9"/>
      <c r="B3" s="4"/>
      <c r="C3" s="4"/>
      <c r="D3" s="4"/>
      <c r="E3" s="10"/>
      <c r="F3" s="10"/>
      <c r="G3" s="4"/>
      <c r="H3" s="4"/>
      <c r="I3" s="4"/>
    </row>
    <row r="4" spans="1:9" x14ac:dyDescent="0.2">
      <c r="A4" s="1" t="s">
        <v>29</v>
      </c>
      <c r="B4" s="1"/>
      <c r="C4" s="4"/>
      <c r="D4" s="4"/>
      <c r="E4" s="10"/>
      <c r="F4" s="10"/>
      <c r="G4" s="4"/>
      <c r="H4" s="4"/>
      <c r="I4" s="4"/>
    </row>
    <row r="5" spans="1:9" x14ac:dyDescent="0.2">
      <c r="A5" s="11"/>
      <c r="B5" s="10"/>
      <c r="C5" s="10"/>
      <c r="D5" s="10"/>
      <c r="E5" s="10"/>
      <c r="F5" s="10"/>
      <c r="G5" s="4"/>
      <c r="H5" s="4"/>
      <c r="I5" s="4"/>
    </row>
    <row r="6" spans="1:9" ht="27" customHeight="1" x14ac:dyDescent="0.2">
      <c r="A6" s="36" t="s">
        <v>12</v>
      </c>
      <c r="B6" s="36"/>
      <c r="C6" s="36"/>
      <c r="D6" s="36"/>
      <c r="E6" s="36"/>
      <c r="F6" s="36"/>
      <c r="G6" s="36"/>
      <c r="H6" s="36"/>
      <c r="I6" s="27"/>
    </row>
    <row r="7" spans="1:9" x14ac:dyDescent="0.2">
      <c r="A7" s="36"/>
      <c r="B7" s="36"/>
      <c r="C7" s="36"/>
      <c r="D7" s="36"/>
      <c r="E7" s="36"/>
      <c r="F7" s="36"/>
      <c r="G7" s="36"/>
      <c r="H7" s="36"/>
      <c r="I7" s="27"/>
    </row>
    <row r="8" spans="1:9" x14ac:dyDescent="0.2">
      <c r="A8" s="4"/>
      <c r="B8" s="4"/>
      <c r="C8" s="4"/>
      <c r="D8" s="4"/>
      <c r="E8" s="4"/>
      <c r="F8" s="4"/>
      <c r="G8" s="4"/>
      <c r="H8" s="4"/>
      <c r="I8" s="8"/>
    </row>
    <row r="9" spans="1:9" ht="51.75" thickBot="1" x14ac:dyDescent="0.25">
      <c r="A9" s="23" t="s">
        <v>28</v>
      </c>
      <c r="B9" s="18" t="s">
        <v>13</v>
      </c>
      <c r="C9" s="18" t="s">
        <v>7</v>
      </c>
      <c r="D9" s="18" t="s">
        <v>10</v>
      </c>
      <c r="E9" s="18" t="s">
        <v>0</v>
      </c>
      <c r="F9" s="18" t="s">
        <v>25</v>
      </c>
      <c r="G9" s="18" t="s">
        <v>2</v>
      </c>
      <c r="H9" s="18" t="s">
        <v>8</v>
      </c>
      <c r="I9" s="8"/>
    </row>
    <row r="10" spans="1:9" ht="13.5" thickBot="1" x14ac:dyDescent="0.25">
      <c r="A10" s="30" t="s">
        <v>14</v>
      </c>
      <c r="B10" s="19" t="s">
        <v>18</v>
      </c>
      <c r="C10" s="33">
        <v>1</v>
      </c>
      <c r="D10" s="26"/>
      <c r="E10" s="19">
        <v>1.5</v>
      </c>
      <c r="F10" s="33">
        <f>10%*1800/12</f>
        <v>15</v>
      </c>
      <c r="G10" s="20">
        <f>C10*D10*E10*F10</f>
        <v>0</v>
      </c>
      <c r="H10" s="37">
        <v>214770</v>
      </c>
      <c r="I10" s="8"/>
    </row>
    <row r="11" spans="1:9" ht="15" customHeight="1" thickBot="1" x14ac:dyDescent="0.25">
      <c r="A11" s="31"/>
      <c r="B11" s="6" t="s">
        <v>19</v>
      </c>
      <c r="C11" s="34"/>
      <c r="D11" s="26"/>
      <c r="E11" s="6">
        <v>3</v>
      </c>
      <c r="F11" s="34"/>
      <c r="G11" s="17">
        <f>C10*D11*E11*F10</f>
        <v>0</v>
      </c>
      <c r="H11" s="38"/>
      <c r="I11" s="8"/>
    </row>
    <row r="12" spans="1:9" ht="15" customHeight="1" thickBot="1" x14ac:dyDescent="0.25">
      <c r="A12" s="31"/>
      <c r="B12" s="6" t="s">
        <v>20</v>
      </c>
      <c r="C12" s="34"/>
      <c r="D12" s="26"/>
      <c r="E12" s="6">
        <v>3</v>
      </c>
      <c r="F12" s="34"/>
      <c r="G12" s="17">
        <f>C10*D12*E12*F10</f>
        <v>0</v>
      </c>
      <c r="H12" s="38"/>
      <c r="I12" s="8"/>
    </row>
    <row r="13" spans="1:9" ht="15" customHeight="1" thickBot="1" x14ac:dyDescent="0.25">
      <c r="A13" s="31"/>
      <c r="B13" s="6" t="s">
        <v>21</v>
      </c>
      <c r="C13" s="34"/>
      <c r="D13" s="26"/>
      <c r="E13" s="6">
        <v>3.5</v>
      </c>
      <c r="F13" s="34"/>
      <c r="G13" s="17">
        <f>C10*D13*E13*F10</f>
        <v>0</v>
      </c>
      <c r="H13" s="38"/>
      <c r="I13" s="8"/>
    </row>
    <row r="14" spans="1:9" ht="15" customHeight="1" thickBot="1" x14ac:dyDescent="0.25">
      <c r="A14" s="31"/>
      <c r="B14" s="6" t="s">
        <v>22</v>
      </c>
      <c r="C14" s="34"/>
      <c r="D14" s="26"/>
      <c r="E14" s="6">
        <v>2</v>
      </c>
      <c r="F14" s="6">
        <f>5%*1800/12</f>
        <v>7.5</v>
      </c>
      <c r="G14" s="17">
        <f>C10*D14*E14*F14</f>
        <v>0</v>
      </c>
      <c r="H14" s="38"/>
      <c r="I14" s="8"/>
    </row>
    <row r="15" spans="1:9" ht="15.75" customHeight="1" thickBot="1" x14ac:dyDescent="0.25">
      <c r="A15" s="32"/>
      <c r="B15" s="21" t="s">
        <v>23</v>
      </c>
      <c r="C15" s="35"/>
      <c r="D15" s="26"/>
      <c r="E15" s="21">
        <v>2</v>
      </c>
      <c r="F15" s="21">
        <f>10%*1800/12</f>
        <v>15</v>
      </c>
      <c r="G15" s="22">
        <f>C10*D15*E15*F15</f>
        <v>0</v>
      </c>
      <c r="H15" s="38"/>
      <c r="I15" s="8"/>
    </row>
    <row r="16" spans="1:9" ht="15.75" customHeight="1" thickBot="1" x14ac:dyDescent="0.25">
      <c r="A16" s="30" t="s">
        <v>15</v>
      </c>
      <c r="B16" s="19" t="s">
        <v>18</v>
      </c>
      <c r="C16" s="33">
        <v>1</v>
      </c>
      <c r="D16" s="26"/>
      <c r="E16" s="19">
        <v>1.5</v>
      </c>
      <c r="F16" s="33">
        <f>30%*1800/12</f>
        <v>45</v>
      </c>
      <c r="G16" s="20">
        <f>C16*D16*E16*F16</f>
        <v>0</v>
      </c>
      <c r="H16" s="38"/>
      <c r="I16" s="8"/>
    </row>
    <row r="17" spans="1:9" ht="15" customHeight="1" thickBot="1" x14ac:dyDescent="0.25">
      <c r="A17" s="31"/>
      <c r="B17" s="6" t="s">
        <v>19</v>
      </c>
      <c r="C17" s="34"/>
      <c r="D17" s="26"/>
      <c r="E17" s="6">
        <v>3</v>
      </c>
      <c r="F17" s="34"/>
      <c r="G17" s="17">
        <f>C16*D17*E17*F16</f>
        <v>0</v>
      </c>
      <c r="H17" s="38"/>
      <c r="I17" s="8"/>
    </row>
    <row r="18" spans="1:9" ht="15" customHeight="1" thickBot="1" x14ac:dyDescent="0.25">
      <c r="A18" s="31"/>
      <c r="B18" s="6" t="s">
        <v>20</v>
      </c>
      <c r="C18" s="34"/>
      <c r="D18" s="26"/>
      <c r="E18" s="6">
        <v>3</v>
      </c>
      <c r="F18" s="34"/>
      <c r="G18" s="17">
        <f>C16*D18*E18*F16</f>
        <v>0</v>
      </c>
      <c r="H18" s="38"/>
      <c r="I18" s="8"/>
    </row>
    <row r="19" spans="1:9" ht="15" customHeight="1" thickBot="1" x14ac:dyDescent="0.25">
      <c r="A19" s="31"/>
      <c r="B19" s="6" t="s">
        <v>21</v>
      </c>
      <c r="C19" s="34"/>
      <c r="D19" s="26"/>
      <c r="E19" s="6">
        <v>3.5</v>
      </c>
      <c r="F19" s="34"/>
      <c r="G19" s="17">
        <f>C16*D19*E19*F16</f>
        <v>0</v>
      </c>
      <c r="H19" s="38"/>
      <c r="I19" s="8"/>
    </row>
    <row r="20" spans="1:9" ht="15" customHeight="1" thickBot="1" x14ac:dyDescent="0.25">
      <c r="A20" s="31"/>
      <c r="B20" s="6" t="s">
        <v>22</v>
      </c>
      <c r="C20" s="34"/>
      <c r="D20" s="26"/>
      <c r="E20" s="6">
        <v>2</v>
      </c>
      <c r="F20" s="6">
        <f>10%*1800/12</f>
        <v>15</v>
      </c>
      <c r="G20" s="17">
        <f>C16*D20*E20*F20</f>
        <v>0</v>
      </c>
      <c r="H20" s="38"/>
      <c r="I20" s="8"/>
    </row>
    <row r="21" spans="1:9" ht="15.75" customHeight="1" thickBot="1" x14ac:dyDescent="0.25">
      <c r="A21" s="32"/>
      <c r="B21" s="21" t="s">
        <v>23</v>
      </c>
      <c r="C21" s="35"/>
      <c r="D21" s="26"/>
      <c r="E21" s="21">
        <v>2</v>
      </c>
      <c r="F21" s="21">
        <f>30%*1800/12</f>
        <v>45</v>
      </c>
      <c r="G21" s="22">
        <f>C16*D21*E21*F21</f>
        <v>0</v>
      </c>
      <c r="H21" s="38"/>
      <c r="I21" s="8"/>
    </row>
    <row r="22" spans="1:9" ht="15.75" customHeight="1" thickBot="1" x14ac:dyDescent="0.25">
      <c r="A22" s="30" t="s">
        <v>16</v>
      </c>
      <c r="B22" s="19" t="s">
        <v>18</v>
      </c>
      <c r="C22" s="33">
        <v>1</v>
      </c>
      <c r="D22" s="26"/>
      <c r="E22" s="19">
        <v>1.5</v>
      </c>
      <c r="F22" s="6">
        <f>50%*1800/12</f>
        <v>75</v>
      </c>
      <c r="G22" s="20">
        <f>C22*D22*E22*F22</f>
        <v>0</v>
      </c>
      <c r="H22" s="38"/>
      <c r="I22" s="8"/>
    </row>
    <row r="23" spans="1:9" ht="15" customHeight="1" thickBot="1" x14ac:dyDescent="0.25">
      <c r="A23" s="31"/>
      <c r="B23" s="6" t="s">
        <v>19</v>
      </c>
      <c r="C23" s="34"/>
      <c r="D23" s="26"/>
      <c r="E23" s="6">
        <v>3</v>
      </c>
      <c r="F23" s="6">
        <f>70%*1800/12</f>
        <v>105</v>
      </c>
      <c r="G23" s="17">
        <f>C22*D23*E23*F23</f>
        <v>0</v>
      </c>
      <c r="H23" s="38"/>
      <c r="I23" s="8"/>
    </row>
    <row r="24" spans="1:9" ht="15" customHeight="1" thickBot="1" x14ac:dyDescent="0.25">
      <c r="A24" s="31"/>
      <c r="B24" s="6" t="s">
        <v>20</v>
      </c>
      <c r="C24" s="34"/>
      <c r="D24" s="26"/>
      <c r="E24" s="6">
        <v>3</v>
      </c>
      <c r="F24" s="6">
        <f t="shared" ref="F24" si="0">50%*1800/12</f>
        <v>75</v>
      </c>
      <c r="G24" s="17">
        <f>C22*D24*E24*F24</f>
        <v>0</v>
      </c>
      <c r="H24" s="38"/>
      <c r="I24" s="8"/>
    </row>
    <row r="25" spans="1:9" ht="15" customHeight="1" thickBot="1" x14ac:dyDescent="0.25">
      <c r="A25" s="31"/>
      <c r="B25" s="6" t="s">
        <v>21</v>
      </c>
      <c r="C25" s="34"/>
      <c r="D25" s="26"/>
      <c r="E25" s="6">
        <v>3.5</v>
      </c>
      <c r="F25" s="6">
        <f>70%*1800/12</f>
        <v>105</v>
      </c>
      <c r="G25" s="17">
        <f>C22*D25*E25*F25</f>
        <v>0</v>
      </c>
      <c r="H25" s="38"/>
      <c r="I25" s="8"/>
    </row>
    <row r="26" spans="1:9" ht="15" customHeight="1" thickBot="1" x14ac:dyDescent="0.25">
      <c r="A26" s="31"/>
      <c r="B26" s="6" t="s">
        <v>22</v>
      </c>
      <c r="C26" s="34"/>
      <c r="D26" s="26"/>
      <c r="E26" s="6">
        <v>2</v>
      </c>
      <c r="F26" s="21">
        <f>50%*1800/12</f>
        <v>75</v>
      </c>
      <c r="G26" s="17">
        <f>C22*D26*E26*F26</f>
        <v>0</v>
      </c>
      <c r="H26" s="38"/>
      <c r="I26" s="8"/>
    </row>
    <row r="27" spans="1:9" ht="15.75" customHeight="1" thickBot="1" x14ac:dyDescent="0.25">
      <c r="A27" s="32"/>
      <c r="B27" s="21" t="s">
        <v>23</v>
      </c>
      <c r="C27" s="35"/>
      <c r="D27" s="26"/>
      <c r="E27" s="21">
        <v>2</v>
      </c>
      <c r="F27" s="21">
        <f>50%*1800/12</f>
        <v>75</v>
      </c>
      <c r="G27" s="22">
        <f>C22*D27*E27*F27</f>
        <v>0</v>
      </c>
      <c r="H27" s="38"/>
      <c r="I27" s="8"/>
    </row>
    <row r="28" spans="1:9" ht="15.75" customHeight="1" thickBot="1" x14ac:dyDescent="0.25">
      <c r="A28" s="30" t="s">
        <v>17</v>
      </c>
      <c r="B28" s="19" t="s">
        <v>18</v>
      </c>
      <c r="C28" s="33">
        <v>1</v>
      </c>
      <c r="D28" s="26"/>
      <c r="E28" s="19">
        <v>1.5</v>
      </c>
      <c r="F28" s="33">
        <f>50%*1800/12</f>
        <v>75</v>
      </c>
      <c r="G28" s="20">
        <f>C28*D28*E28*F28</f>
        <v>0</v>
      </c>
      <c r="H28" s="38"/>
      <c r="I28" s="8"/>
    </row>
    <row r="29" spans="1:9" ht="15" customHeight="1" thickBot="1" x14ac:dyDescent="0.25">
      <c r="A29" s="31"/>
      <c r="B29" s="6" t="s">
        <v>19</v>
      </c>
      <c r="C29" s="34"/>
      <c r="D29" s="26"/>
      <c r="E29" s="6">
        <v>3</v>
      </c>
      <c r="F29" s="34"/>
      <c r="G29" s="17">
        <f>C28*D29*E29*F28</f>
        <v>0</v>
      </c>
      <c r="H29" s="38"/>
      <c r="I29" s="8"/>
    </row>
    <row r="30" spans="1:9" ht="15" customHeight="1" thickBot="1" x14ac:dyDescent="0.25">
      <c r="A30" s="31"/>
      <c r="B30" s="6" t="s">
        <v>20</v>
      </c>
      <c r="C30" s="34"/>
      <c r="D30" s="26"/>
      <c r="E30" s="6">
        <v>3</v>
      </c>
      <c r="F30" s="34"/>
      <c r="G30" s="17">
        <f>C28*D30*E30*F28</f>
        <v>0</v>
      </c>
      <c r="H30" s="38"/>
      <c r="I30" s="8"/>
    </row>
    <row r="31" spans="1:9" ht="15" customHeight="1" thickBot="1" x14ac:dyDescent="0.25">
      <c r="A31" s="31"/>
      <c r="B31" s="6" t="s">
        <v>21</v>
      </c>
      <c r="C31" s="34"/>
      <c r="D31" s="26"/>
      <c r="E31" s="6">
        <v>3.5</v>
      </c>
      <c r="F31" s="34"/>
      <c r="G31" s="17">
        <f>C28*D31*E31*F28</f>
        <v>0</v>
      </c>
      <c r="H31" s="38"/>
      <c r="I31" s="8"/>
    </row>
    <row r="32" spans="1:9" ht="15" customHeight="1" thickBot="1" x14ac:dyDescent="0.25">
      <c r="A32" s="31"/>
      <c r="B32" s="6" t="s">
        <v>22</v>
      </c>
      <c r="C32" s="34"/>
      <c r="D32" s="26"/>
      <c r="E32" s="6">
        <v>2</v>
      </c>
      <c r="F32" s="6">
        <f>50%*1800/12</f>
        <v>75</v>
      </c>
      <c r="G32" s="17">
        <f>C28*D32*E32*F32</f>
        <v>0</v>
      </c>
      <c r="H32" s="38"/>
      <c r="I32" s="8"/>
    </row>
    <row r="33" spans="1:10" ht="15.75" customHeight="1" thickBot="1" x14ac:dyDescent="0.25">
      <c r="A33" s="32"/>
      <c r="B33" s="21" t="s">
        <v>23</v>
      </c>
      <c r="C33" s="35"/>
      <c r="D33" s="26"/>
      <c r="E33" s="21">
        <v>2</v>
      </c>
      <c r="F33" s="21">
        <f>50%*1800/12</f>
        <v>75</v>
      </c>
      <c r="G33" s="22">
        <f>C28*D33*E33*F33</f>
        <v>0</v>
      </c>
      <c r="H33" s="39"/>
      <c r="I33" s="8"/>
    </row>
    <row r="34" spans="1:10" x14ac:dyDescent="0.2">
      <c r="A34" s="40" t="s">
        <v>1</v>
      </c>
      <c r="B34" s="41"/>
      <c r="C34" s="41"/>
      <c r="D34" s="41"/>
      <c r="E34" s="41"/>
      <c r="F34" s="42"/>
      <c r="G34" s="24">
        <f>SUM(G10:G33)</f>
        <v>0</v>
      </c>
      <c r="H34" s="25">
        <v>214770</v>
      </c>
      <c r="I34" s="8"/>
    </row>
    <row r="35" spans="1:10" x14ac:dyDescent="0.2">
      <c r="A35" s="2"/>
      <c r="B35" s="3"/>
      <c r="C35" s="4"/>
      <c r="D35" s="4"/>
      <c r="E35" s="4"/>
      <c r="F35" s="4"/>
      <c r="G35" s="4"/>
      <c r="H35" s="4"/>
      <c r="I35" s="12"/>
    </row>
    <row r="36" spans="1:10" x14ac:dyDescent="0.2">
      <c r="A36" s="5"/>
      <c r="B36" s="7" t="s">
        <v>3</v>
      </c>
      <c r="C36" s="4"/>
      <c r="D36" s="4"/>
      <c r="E36" s="4"/>
      <c r="F36" s="4"/>
      <c r="G36" s="4"/>
      <c r="H36" s="12"/>
      <c r="I36" s="4"/>
    </row>
    <row r="37" spans="1:10" x14ac:dyDescent="0.2">
      <c r="A37" s="7"/>
      <c r="B37" s="13"/>
      <c r="C37" s="13"/>
      <c r="D37" s="13"/>
      <c r="E37" s="13"/>
      <c r="F37" s="13"/>
      <c r="G37" s="13"/>
      <c r="H37" s="13"/>
      <c r="I37" s="13"/>
    </row>
    <row r="38" spans="1:10" ht="14.25" x14ac:dyDescent="0.2">
      <c r="A38" s="3" t="s">
        <v>9</v>
      </c>
      <c r="B38" s="3"/>
      <c r="C38" s="3"/>
      <c r="D38" s="3"/>
      <c r="E38" s="3"/>
      <c r="F38" s="3"/>
      <c r="G38" s="3"/>
      <c r="H38" s="3"/>
      <c r="I38" s="3"/>
      <c r="J38" s="3"/>
    </row>
    <row r="39" spans="1:10" ht="16.5" customHeight="1" x14ac:dyDescent="0.2">
      <c r="A39" s="29" t="s">
        <v>24</v>
      </c>
      <c r="B39" s="29"/>
      <c r="C39" s="29"/>
      <c r="D39" s="29"/>
      <c r="E39" s="29"/>
      <c r="F39" s="29"/>
      <c r="G39" s="29"/>
      <c r="H39" s="29"/>
      <c r="I39" s="29"/>
      <c r="J39" s="29"/>
    </row>
    <row r="40" spans="1:10" ht="29.25" customHeight="1" x14ac:dyDescent="0.2">
      <c r="A40" s="29" t="s">
        <v>11</v>
      </c>
      <c r="B40" s="29"/>
      <c r="C40" s="29"/>
      <c r="D40" s="29"/>
      <c r="E40" s="29"/>
      <c r="F40" s="29"/>
      <c r="G40" s="29"/>
      <c r="H40" s="29"/>
      <c r="I40" s="13"/>
      <c r="J40" s="13"/>
    </row>
    <row r="41" spans="1:10" ht="14.25" x14ac:dyDescent="0.2">
      <c r="A41" s="3" t="s">
        <v>26</v>
      </c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ht="38.25" customHeight="1" x14ac:dyDescent="0.2">
      <c r="A43" s="29" t="s">
        <v>27</v>
      </c>
      <c r="B43" s="28"/>
      <c r="C43" s="28"/>
      <c r="D43" s="28"/>
      <c r="E43" s="28"/>
      <c r="F43" s="28"/>
      <c r="G43" s="28"/>
      <c r="H43" s="28"/>
      <c r="I43" s="3"/>
      <c r="J43" s="3"/>
    </row>
    <row r="44" spans="1:10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3" t="s">
        <v>4</v>
      </c>
      <c r="B45" s="14"/>
      <c r="C45" s="14"/>
      <c r="D45" s="14"/>
      <c r="E45" s="14"/>
      <c r="F45" s="14"/>
      <c r="G45" s="14"/>
      <c r="H45" s="14"/>
      <c r="I45" s="14"/>
      <c r="J45" s="3"/>
    </row>
    <row r="46" spans="1:10" x14ac:dyDescent="0.2">
      <c r="A46" s="3" t="s">
        <v>5</v>
      </c>
      <c r="B46" s="14"/>
      <c r="C46" s="14"/>
      <c r="D46" s="14"/>
      <c r="E46" s="14"/>
      <c r="F46" s="14"/>
      <c r="G46" s="14"/>
      <c r="H46" s="14"/>
      <c r="I46" s="14"/>
      <c r="J46" s="3"/>
    </row>
    <row r="47" spans="1:10" x14ac:dyDescent="0.2">
      <c r="A47" s="3"/>
      <c r="B47" s="4"/>
      <c r="C47" s="4"/>
      <c r="D47" s="4"/>
      <c r="E47" s="4"/>
      <c r="F47" s="4"/>
      <c r="G47" s="4"/>
      <c r="H47" s="4"/>
      <c r="I47" s="4"/>
      <c r="J47" s="1"/>
    </row>
    <row r="48" spans="1:10" x14ac:dyDescent="0.2">
      <c r="A48" s="3"/>
      <c r="B48" s="4"/>
      <c r="C48" s="4"/>
      <c r="D48" s="4"/>
      <c r="E48" s="4"/>
      <c r="F48" s="4"/>
      <c r="G48" s="4"/>
      <c r="H48" s="4"/>
      <c r="I48" s="4"/>
      <c r="J48" s="3"/>
    </row>
    <row r="49" spans="10:10" x14ac:dyDescent="0.2">
      <c r="J49" s="16"/>
    </row>
  </sheetData>
  <mergeCells count="18">
    <mergeCell ref="A40:H40"/>
    <mergeCell ref="A43:H43"/>
    <mergeCell ref="A6:H7"/>
    <mergeCell ref="A34:F34"/>
    <mergeCell ref="C22:C27"/>
    <mergeCell ref="C28:C33"/>
    <mergeCell ref="F10:F13"/>
    <mergeCell ref="F16:F19"/>
    <mergeCell ref="F28:F31"/>
    <mergeCell ref="H10:H33"/>
    <mergeCell ref="B1:C1"/>
    <mergeCell ref="A39:J39"/>
    <mergeCell ref="A10:A15"/>
    <mergeCell ref="A16:A21"/>
    <mergeCell ref="A22:A27"/>
    <mergeCell ref="A28:A33"/>
    <mergeCell ref="C10:C15"/>
    <mergeCell ref="C16:C21"/>
  </mergeCells>
  <pageMargins left="0.23622047244094491" right="0.23622047244094491" top="0.74803149606299213" bottom="0.74803149606299213" header="0.31496062992125984" footer="0.31496062992125984"/>
  <pageSetup paperSize="9" scale="63" orientation="landscape" horizontalDpi="1200" verticalDpi="1200" r:id="rId1"/>
  <customProperties>
    <customPr name="EpmWorksheetKeyString_GUID" r:id="rId2"/>
  </customProperties>
  <ignoredErrors>
    <ignoredError sqref="G11 F23:F25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QP0</vt:lpstr>
      <vt:lpstr>QP0!Àrea_d'impressió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Feixas Blanch, Oriol</cp:lastModifiedBy>
  <cp:lastPrinted>2022-09-13T09:29:45Z</cp:lastPrinted>
  <dcterms:created xsi:type="dcterms:W3CDTF">2017-10-26T07:57:29Z</dcterms:created>
  <dcterms:modified xsi:type="dcterms:W3CDTF">2026-06-11T07:27:41Z</dcterms:modified>
</cp:coreProperties>
</file>