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E8B183E3-4DC8-475C-B73F-82DB221D673B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30" i="1"/>
  <c r="H31" i="1"/>
  <c r="H32" i="1"/>
  <c r="H34" i="1"/>
  <c r="H35" i="1"/>
  <c r="H36" i="1"/>
  <c r="H38" i="1"/>
  <c r="H41" i="1"/>
  <c r="H42" i="1"/>
  <c r="H43" i="1"/>
  <c r="H44" i="1"/>
  <c r="H46" i="1"/>
  <c r="H47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H62" i="1"/>
  <c r="H63" i="1"/>
  <c r="H64" i="1"/>
  <c r="H66" i="1"/>
  <c r="H67" i="1"/>
  <c r="H69" i="1"/>
  <c r="H70" i="1"/>
  <c r="H71" i="1"/>
  <c r="H72" i="1"/>
  <c r="H73" i="1"/>
  <c r="H74" i="1"/>
  <c r="H76" i="1"/>
  <c r="H77" i="1"/>
  <c r="H78" i="1"/>
  <c r="H79" i="1"/>
  <c r="H81" i="1"/>
  <c r="H82" i="1"/>
  <c r="H83" i="1"/>
  <c r="H84" i="1"/>
  <c r="H85" i="1"/>
  <c r="H86" i="1"/>
  <c r="H88" i="1"/>
  <c r="H89" i="1"/>
  <c r="H90" i="1"/>
  <c r="H91" i="1"/>
  <c r="H93" i="1"/>
  <c r="H96" i="1"/>
  <c r="H97" i="1"/>
  <c r="H98" i="1"/>
  <c r="H99" i="1"/>
  <c r="H100" i="1"/>
  <c r="H101" i="1"/>
  <c r="H102" i="1"/>
  <c r="H104" i="1"/>
  <c r="H105" i="1"/>
  <c r="H106" i="1"/>
  <c r="H107" i="1"/>
  <c r="H109" i="1"/>
  <c r="H110" i="1"/>
  <c r="H112" i="1"/>
  <c r="H113" i="1"/>
  <c r="H114" i="1"/>
  <c r="H115" i="1"/>
  <c r="H117" i="1"/>
  <c r="H118" i="1"/>
  <c r="H119" i="1"/>
  <c r="H120" i="1"/>
  <c r="H121" i="1"/>
  <c r="H122" i="1"/>
  <c r="H124" i="1"/>
  <c r="H126" i="1"/>
  <c r="H128" i="1"/>
  <c r="H129" i="1"/>
  <c r="H130" i="1"/>
  <c r="H132" i="1"/>
  <c r="H133" i="1"/>
  <c r="H134" i="1"/>
  <c r="H136" i="1"/>
  <c r="H137" i="1"/>
  <c r="H138" i="1"/>
  <c r="H140" i="1"/>
  <c r="H141" i="1"/>
  <c r="H142" i="1"/>
  <c r="H143" i="1"/>
  <c r="H145" i="1"/>
  <c r="H146" i="1"/>
  <c r="H147" i="1"/>
  <c r="H148" i="1"/>
  <c r="H149" i="1"/>
  <c r="H151" i="1"/>
  <c r="H152" i="1"/>
  <c r="H153" i="1"/>
  <c r="H154" i="1"/>
  <c r="H155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4" i="1"/>
  <c r="H175" i="1"/>
  <c r="H176" i="1"/>
  <c r="H177" i="1"/>
  <c r="H178" i="1"/>
  <c r="H179" i="1"/>
  <c r="H180" i="1"/>
  <c r="H181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1" i="1"/>
  <c r="H262" i="1"/>
  <c r="H263" i="1"/>
  <c r="H264" i="1"/>
  <c r="H265" i="1"/>
  <c r="H266" i="1"/>
  <c r="H268" i="1"/>
  <c r="H269" i="1"/>
  <c r="H270" i="1"/>
  <c r="H271" i="1"/>
  <c r="H272" i="1"/>
  <c r="H273" i="1"/>
  <c r="H274" i="1"/>
  <c r="H275" i="1"/>
  <c r="H276" i="1"/>
  <c r="H277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4" i="1"/>
  <c r="H295" i="1"/>
  <c r="H296" i="1"/>
  <c r="H297" i="1"/>
  <c r="H298" i="1"/>
  <c r="H299" i="1"/>
  <c r="H300" i="1"/>
  <c r="H301" i="1"/>
  <c r="H303" i="1"/>
  <c r="H304" i="1"/>
  <c r="H305" i="1"/>
  <c r="H306" i="1"/>
  <c r="H307" i="1"/>
  <c r="H309" i="1"/>
  <c r="H310" i="1"/>
  <c r="H311" i="1"/>
  <c r="H312" i="1"/>
  <c r="H313" i="1"/>
  <c r="H314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G18" i="1"/>
  <c r="H18" i="1" s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16" i="1"/>
  <c r="G310" i="1"/>
  <c r="G311" i="1"/>
  <c r="G312" i="1"/>
  <c r="G313" i="1"/>
  <c r="G314" i="1"/>
  <c r="G309" i="1"/>
  <c r="G304" i="1"/>
  <c r="G305" i="1"/>
  <c r="G306" i="1"/>
  <c r="G307" i="1"/>
  <c r="G303" i="1"/>
  <c r="G295" i="1"/>
  <c r="G296" i="1"/>
  <c r="G297" i="1"/>
  <c r="G298" i="1"/>
  <c r="G299" i="1"/>
  <c r="G300" i="1"/>
  <c r="G301" i="1"/>
  <c r="G294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79" i="1"/>
  <c r="G269" i="1"/>
  <c r="G270" i="1"/>
  <c r="G271" i="1"/>
  <c r="G272" i="1"/>
  <c r="G273" i="1"/>
  <c r="G274" i="1"/>
  <c r="G275" i="1"/>
  <c r="G276" i="1"/>
  <c r="G277" i="1"/>
  <c r="G268" i="1"/>
  <c r="G262" i="1"/>
  <c r="G263" i="1"/>
  <c r="G264" i="1"/>
  <c r="G265" i="1"/>
  <c r="G266" i="1"/>
  <c r="G261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36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14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189" i="1"/>
  <c r="G184" i="1"/>
  <c r="G185" i="1"/>
  <c r="G186" i="1"/>
  <c r="G187" i="1"/>
  <c r="G183" i="1"/>
  <c r="G175" i="1"/>
  <c r="G176" i="1"/>
  <c r="G177" i="1"/>
  <c r="G178" i="1"/>
  <c r="G179" i="1"/>
  <c r="G180" i="1"/>
  <c r="G181" i="1"/>
  <c r="G174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57" i="1"/>
  <c r="G152" i="1"/>
  <c r="G153" i="1"/>
  <c r="G154" i="1"/>
  <c r="G155" i="1"/>
  <c r="G151" i="1"/>
  <c r="G149" i="1"/>
  <c r="G148" i="1"/>
  <c r="G147" i="1"/>
  <c r="G146" i="1"/>
  <c r="G145" i="1"/>
  <c r="G141" i="1"/>
  <c r="G142" i="1"/>
  <c r="G143" i="1"/>
  <c r="G140" i="1"/>
  <c r="G137" i="1"/>
  <c r="G138" i="1"/>
  <c r="G136" i="1"/>
  <c r="G134" i="1"/>
  <c r="G133" i="1"/>
  <c r="G132" i="1"/>
  <c r="G129" i="1"/>
  <c r="G130" i="1"/>
  <c r="G128" i="1"/>
  <c r="G126" i="1"/>
  <c r="G124" i="1"/>
  <c r="G118" i="1"/>
  <c r="G119" i="1"/>
  <c r="G120" i="1"/>
  <c r="G121" i="1"/>
  <c r="G122" i="1"/>
  <c r="G117" i="1"/>
  <c r="G113" i="1"/>
  <c r="G114" i="1"/>
  <c r="G115" i="1"/>
  <c r="G112" i="1"/>
  <c r="G110" i="1"/>
  <c r="G109" i="1"/>
  <c r="G105" i="1"/>
  <c r="G106" i="1"/>
  <c r="G107" i="1"/>
  <c r="G104" i="1"/>
  <c r="G97" i="1"/>
  <c r="G98" i="1"/>
  <c r="G99" i="1"/>
  <c r="G100" i="1"/>
  <c r="G101" i="1"/>
  <c r="G102" i="1"/>
  <c r="G96" i="1"/>
  <c r="G93" i="1"/>
  <c r="G89" i="1"/>
  <c r="G90" i="1"/>
  <c r="G91" i="1"/>
  <c r="G88" i="1"/>
  <c r="G82" i="1"/>
  <c r="G83" i="1"/>
  <c r="G84" i="1"/>
  <c r="G85" i="1"/>
  <c r="G86" i="1"/>
  <c r="G81" i="1"/>
  <c r="G77" i="1"/>
  <c r="G78" i="1"/>
  <c r="G79" i="1"/>
  <c r="G76" i="1"/>
  <c r="G70" i="1"/>
  <c r="G71" i="1"/>
  <c r="G72" i="1"/>
  <c r="G73" i="1"/>
  <c r="G74" i="1"/>
  <c r="G69" i="1"/>
  <c r="G67" i="1"/>
  <c r="G66" i="1"/>
  <c r="G57" i="1"/>
  <c r="G58" i="1"/>
  <c r="G59" i="1"/>
  <c r="G60" i="1"/>
  <c r="G61" i="1"/>
  <c r="G62" i="1"/>
  <c r="G63" i="1"/>
  <c r="G64" i="1"/>
  <c r="G56" i="1"/>
  <c r="G47" i="1"/>
  <c r="G48" i="1"/>
  <c r="G49" i="1"/>
  <c r="G50" i="1"/>
  <c r="G51" i="1"/>
  <c r="G52" i="1"/>
  <c r="G53" i="1"/>
  <c r="G54" i="1"/>
  <c r="G46" i="1"/>
  <c r="G42" i="1"/>
  <c r="G43" i="1"/>
  <c r="G44" i="1"/>
  <c r="G41" i="1"/>
  <c r="G38" i="1"/>
  <c r="G35" i="1"/>
  <c r="G36" i="1"/>
  <c r="G34" i="1"/>
  <c r="G31" i="1"/>
  <c r="G32" i="1"/>
  <c r="G30" i="1"/>
  <c r="G27" i="1"/>
  <c r="G28" i="1"/>
  <c r="G26" i="1"/>
  <c r="G19" i="1"/>
  <c r="H19" i="1" s="1"/>
  <c r="G20" i="1"/>
  <c r="H20" i="1" s="1"/>
  <c r="G21" i="1"/>
  <c r="H21" i="1" s="1"/>
  <c r="G22" i="1"/>
  <c r="H22" i="1" s="1"/>
  <c r="G23" i="1"/>
  <c r="H23" i="1" s="1"/>
  <c r="E13" i="1" l="1"/>
</calcChain>
</file>

<file path=xl/sharedStrings.xml><?xml version="1.0" encoding="utf-8"?>
<sst xmlns="http://schemas.openxmlformats.org/spreadsheetml/2006/main" count="935" uniqueCount="646">
  <si>
    <t>EMPRESA LICITADORA:</t>
  </si>
  <si>
    <t>UNITAT</t>
  </si>
  <si>
    <t>DESCRIPCIÓ</t>
  </si>
  <si>
    <t>CONCEPTE</t>
  </si>
  <si>
    <t>Descompte %</t>
  </si>
  <si>
    <t>u</t>
  </si>
  <si>
    <t>Redacció d'informe (segons especificacions de l'arxiu digital de FGC) pels treballs topografics.</t>
  </si>
  <si>
    <t>Jornada vigilant d´obra horari nocturn per tasques de suport a altres treballs (vigilància, comprovacions, etc..).</t>
  </si>
  <si>
    <t>Jornada d’equip de topografia amb 2 operaris en horari nocturn i àmbit de via per a escaneig 3D mitjançant làser escàner terrestre recolzant-nos a la xarxa de bases existent.  Inclou el responsable de brigada o encarregat de treballs, el protector de via, pilot de catenària, senyalització i dispositiu TETRA i petit material.</t>
  </si>
  <si>
    <t>Jornada d'equip topografia de 2 operaris per aixecament topogràfic en horari diürn fora l'àmbit de servitud de via de fins a 2000m2 i el seu grafiat 2D i 3D a CAD. Inclou el responsable de brigada o encarregat de treballs, el protector de via, pilot de catenària, senyalització i dispositiu TETRA i petit material.</t>
  </si>
  <si>
    <t>Jornada equip topografia de 2 operaris per aixecament topogràfic en horari diürn dins l'àmbit de servitud de via de fins a 2000m2 i el seu grafiat 2D i 3D a CAD. Inclou el responsable de brigada o encarregat de treballs, el protector de via, pilot de catenària, senyalització i dispositiu TETRA i petit material.</t>
  </si>
  <si>
    <t>Jornada equip topografia de 2 operaris per aixecament topogràfic en horari nocturn dins l'àmbit de servitud de via de fins a 2000m2 i el seu grafiat 2D i 3D a CAD. Inclou el responsable de brigada o encarregat de treballs, el protector de via, pilot de catenària, senyalització i dispositiu TETRA i petit material.</t>
  </si>
  <si>
    <t>Disseny, implantació , arrencada  i desinstal.lació a final de campanya  d'instal.lació de clinòmetres (per tipologies d'instal.lació d'unes 20 unitats) + muntatge de central d'adquisciió de dades (gateway). Inclou posada en funcionament del sistema, connexión a la xarxa eléctrica, comprobació d'instal·lació, configuració i lectura zero. En horari nocturn i àmbit de via.  Inclou el responsable de brigada o encarregat de treballs, el protector de via, pilot de catenària, senyalització i dispositiu TETRA i petit material.</t>
  </si>
  <si>
    <t>Mes o fracció de lloguer d'unitat de clinòmetre triaxial Versió Alta-G. Rang dels clinòmetres ±10º, ±15º o ±30º, resolució 0,001º, precisió ±0,005º per a temperatures entre -15ºC ↔ +15ºC. Inclou lleugera protecció de plàstic del clinòmetre, així com elements de fixació tipus pletina simple de suport horitzontal i adhesiu i/o cargols.</t>
  </si>
  <si>
    <t>Mes o fracció de lloguer d'una GATEWAY -porta de sortida de dades - amb capacitat màxima d'allotjar fins a (50) clinòmetres o altres instrumentacions,  integrats, biaxials, o altres sensors integrables a la plataforma web (distanciòmetres, fisuròmetres, càmera web...). Inclou targeta de telefonia SIM, programa de configuració, representació gràfica simple i
enviament de missatges d'avís en assolir els llindars establerts prèviament. Sense incloure punt de connexió i subministrament elèctric.</t>
  </si>
  <si>
    <t xml:space="preserve"> DESCOMPTE OFERT (%)</t>
  </si>
  <si>
    <t>Núm.</t>
  </si>
  <si>
    <t>Preu unitari licitació</t>
  </si>
  <si>
    <t>Subministrament i instal·lació de connexió a terra</t>
  </si>
  <si>
    <t>m</t>
  </si>
  <si>
    <t>1.1</t>
  </si>
  <si>
    <t>1.2</t>
  </si>
  <si>
    <t>1.3</t>
  </si>
  <si>
    <t>1.4</t>
  </si>
  <si>
    <t>1.5</t>
  </si>
  <si>
    <t>1.6</t>
  </si>
  <si>
    <t>Subministrament i instal·lació de canalització</t>
  </si>
  <si>
    <t>Superficial</t>
  </si>
  <si>
    <t>2.1</t>
  </si>
  <si>
    <t>2.1.1</t>
  </si>
  <si>
    <t>2.1.2</t>
  </si>
  <si>
    <t>2.1.3</t>
  </si>
  <si>
    <t>Subministrament i Instal·lació de canalització fixa en superfície amb tub rígid de PVC, endollable, corbable en calent, de fins a 25 mm de diàmetre nominal, resistència a la compressió 750 N, resistència a l'impacte 2 joules, amb grau de protecció IP44, aïllant elèctric, i no propagador de la flama. Inclou abraçadores, elements de subjecció, accessoris (corbes, maneguets, tes, colzes i corbes flexibles), desconnexió, desmuntatge i trasllat a magatzems designats per FGC o abocadors autoritzats de tots els equips i elements que quedin fora de servei.</t>
  </si>
  <si>
    <t>Subministrament i Instal·lació de canalització fixa en superfície amb tub rígid de PVC, endollable, corbable en calent, de 32 a 40 mm de diàmetre nominal, resistència a la compressió 750 N, resistència a l'impacte 2 joules, amb grau de protecció IP44, aïllant elèctric, i no propagador de la flama. Inclou abraçadores, elements de subjecció, accessoris (corbes, maneguets, tes, colzes i corbes flexibles), desconnexió, desmuntatge i trasllat a magatzems designats per FGC o abocadors autoritzats de tots els equips i elements que quedin fora de servei.</t>
  </si>
  <si>
    <t>Subministrament i Instal·lació de canalització fixa en superfície amb tub rígid de PVC, endollable, corbable en calent, de 50 a 63 mm de diàmetre nominal, resistència a la compressió 750 N, resistència a l'impacte 2 joules, amb grau de protecció IP44, aïllant elèctric, i no propagador de la flama. Inclou abraçadores, elements de subjecció, accessoris (corbes, maneguets, tes, colzes i corbes flexibles), desconnexió, desmuntatge i trasllat a magatzems designats per FGC o abocadors autoritzats de tots els equips i elements que quedin fora de servei.</t>
  </si>
  <si>
    <t>Soterrada o per conducte d'obra</t>
  </si>
  <si>
    <t>2.2</t>
  </si>
  <si>
    <t>2.2.1</t>
  </si>
  <si>
    <t>2.2.2</t>
  </si>
  <si>
    <t>2.2.3</t>
  </si>
  <si>
    <t>Canal protectora o safata</t>
  </si>
  <si>
    <t>2.3</t>
  </si>
  <si>
    <t>2.3.1</t>
  </si>
  <si>
    <t>2.3.2</t>
  </si>
  <si>
    <t>2.3.3</t>
  </si>
  <si>
    <t>Subministrament i Instal·lació en superfície de canal protectora o safata aïllant de 60x100mm a 60x200mm, resistència a l'impacte IK10, i no propagador de la flama. Inclou elements de subjecció i accessoris, desconnexió, desmuntatge i trasllat a magatzems designats per FGC o abocadors autoritzats de tots els equips i elements que quedin fora de servei.</t>
  </si>
  <si>
    <t>Subministrament i Instal·lació en superfície de canal protectora o safata aïllant de 60x300mm a 60x400, resistència a l'impacte IK10, i no propagador de la flama. Inclou elements de subjecció i accessoris, desconnexió, desmuntatge i trasllat a magatzems designats per FGC o abocadors autoritzats de tots els equips i elements que quedin fora de servei.</t>
  </si>
  <si>
    <t>Subministrament i Instal·lació en superfície de canal protectora o safata aïllant de 100x200mm a 100x600, resistència a l'impacte IK10, i no propagador de la flama. Inclou elements de subjecció i accessoris, desconnexió, desmuntatge i trasllat a magatzems designats per FGC o abocadors autoritzats de tots els equips i elements que quedin fora de servei.</t>
  </si>
  <si>
    <t>Obra civil</t>
  </si>
  <si>
    <t>2.4</t>
  </si>
  <si>
    <t>Treballs d'obra civil per canalització soterrada. Inclou excavació de rasa amb mitjans mecànics, subministrament de sorra, reblert de rasa, cinta de senyalització, i trasllat a magatzems designats per FGC o abocadors autoritzats de tots els elements que quedin fora de servei.</t>
  </si>
  <si>
    <t>m³</t>
  </si>
  <si>
    <t>2.4.1</t>
  </si>
  <si>
    <t>Subministrament i instal·lació de cables</t>
  </si>
  <si>
    <t>3.1</t>
  </si>
  <si>
    <r>
      <t xml:space="preserve">Cable elèctric unipolar de tensió nominal 0,6/1kV (AS), </t>
    </r>
    <r>
      <rPr>
        <b/>
        <sz val="9"/>
        <color theme="1"/>
        <rFont val="Arial"/>
        <family val="2"/>
      </rPr>
      <t>1 pol</t>
    </r>
  </si>
  <si>
    <t>3.1.1</t>
  </si>
  <si>
    <t>3.1.2</t>
  </si>
  <si>
    <t>3.1.3</t>
  </si>
  <si>
    <t>3.1.4</t>
  </si>
  <si>
    <t>Subministrament i Instal·lació de cable unipolar de secció 16mm²,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</si>
  <si>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unipolar de secció 35mm²,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</si>
  <si>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unipolar de secció 70mm²,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</si>
  <si>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unipolar de secció 150mm²,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</si>
  <si>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r>
      <t xml:space="preserve">Cable elèctric multipolar de tensió nominal 0,6/1kV (AS), </t>
    </r>
    <r>
      <rPr>
        <b/>
        <sz val="9"/>
        <color theme="1"/>
        <rFont val="Arial"/>
        <family val="2"/>
      </rPr>
      <t>3 pols</t>
    </r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</si>
  <si>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</si>
  <si>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</si>
  <si>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</si>
  <si>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</si>
  <si>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</si>
  <si>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</si>
  <si>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</si>
  <si>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</si>
  <si>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</si>
  <si>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</si>
  <si>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Subministrament i Instal·lació de cable multipolar de secció 3x2,5mm²,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</si>
  <si>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3x4mm²,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</si>
  <si>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3x6mm²,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</si>
  <si>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3x10mm²,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</si>
  <si>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3x16mm²,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</si>
  <si>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3x25mm²,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</si>
  <si>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3x35mm²,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</si>
  <si>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3x50mm²,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</si>
  <si>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3x70mm²,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</si>
  <si>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</si>
  <si>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</si>
  <si>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</si>
  <si>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</si>
  <si>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</si>
  <si>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</si>
  <si>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</si>
  <si>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</si>
  <si>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</si>
  <si>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Subministrament i Instal·lació de cable multipolar de secció 5x2,5mm²,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</si>
  <si>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5x4mm²,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</si>
  <si>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5x6mm²,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</si>
  <si>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5x10mm²,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</si>
  <si>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5x16mm²,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</si>
  <si>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5x25mm²,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</si>
  <si>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5x35mm²,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</si>
  <si>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5x50mm²,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</si>
  <si>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cable multipolar de secció 5x70mm², RZ1-K (AS) 0,6/1 kV, classe Cca-s1b,d1,a1, amb aïllament de polietilè reticulat (R) i coberta de compost termoplàstic a força de poliolefina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</si>
  <si>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r>
      <t xml:space="preserve">Cable elèctric multipolar de tensió nominal 0,6/1kV (AS+), </t>
    </r>
    <r>
      <rPr>
        <b/>
        <sz val="9"/>
        <color theme="1"/>
        <rFont val="Arial"/>
        <family val="2"/>
      </rPr>
      <t>3 pols</t>
    </r>
  </si>
  <si>
    <t>3.4</t>
  </si>
  <si>
    <t>Cable elèctric multipolar de tensió nominal 0,6/1kV (AS+)</t>
  </si>
  <si>
    <t>3.5</t>
  </si>
  <si>
    <t>3.4.1</t>
  </si>
  <si>
    <t>3.4.2</t>
  </si>
  <si>
    <t>Cable elèctric multiconductor de secció 3x2,5mm² RZ1-K (AS+), tensió nominal 0,6/1 kV, d'alta seguretat i resistència al foc (AS+), Cca-s1b,d1,a1, aïllament de cinta de mica i polietilè reticulat (XLPE),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</si>
  <si>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Cable elèctric multiconductor de secció 3x4mm² RZ1-K (AS+), tensió nominal 0,6/1 kV, d'alta seguretat i resistència al foc (AS+), Cca-s1b,d1,a1, aïllament de cinta de mica i polietilè reticulat (XLPE),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</si>
  <si>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3.5.1</t>
  </si>
  <si>
    <t>3.5.2</t>
  </si>
  <si>
    <t>3.5.3</t>
  </si>
  <si>
    <t>3.5.4</t>
  </si>
  <si>
    <t>3.5.5</t>
  </si>
  <si>
    <t>3.5.6</t>
  </si>
  <si>
    <t>Cable elèctric multiconductor de secció 4x10mm² RZ1-K (AS+), tensió nominal 0,6/1 kV, d'alta seguretat i resistència al foc (AS+), Cca-s1b,d1,a1, aïllament de cinta de mica i polietilè reticulat (XLPE),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</si>
  <si>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Cable elèctric multiconductor de secció 4x35mm² RZ1-K (AS+), tensió nominal 0,6/1 kV, d'alta seguretat i resistència al foc (AS+), Cca-s1b,d1,a1, aïllament de cinta de mica i polietilè reticulat (XLPE),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</si>
  <si>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Cable elèctric multiconductor de secció 4x70mm² RZ1-K (AS+), tensió nominal 0,6/1 kV, d'alta seguretat i resistència al foc (AS+), Cca-s1b,d1,a1, aïllament de cinta de mica i polietilè reticulat (XLPE),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</si>
  <si>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Cable elèctric multiconductor de secció 4x120mm² RZ1-K (AS+), tensió nominal 0,6/1 kV, d'alta seguretat i resistència al foc (AS+), Cca-s1b,d1,a1, aïllament de cinta de mica i polietilè reticulat (XLPE),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</si>
  <si>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Cable elèctric multiconductor de secció 1x150mm² RZ1-K (AS+), tensió nominal 0,6/1 kV, d'alta seguretat i resistència al foc (AS+), Cca-s1b,d1,a1, aïllament de cinta de mica i polietilè reticulat (XLPE),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</si>
  <si>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Cable elèctric multiconductor de secció 1x240mm² RZ1-K (AS+), tensió nominal 0,6/1 kV, d'alta seguretat i resistència al foc (AS+), Cca-s1b,d1,a1, aïllament de cinta de mica i polietilè reticulat (XLPE), lliure de halògens amb baixa emissió de fums i gasos corrosius (Z1). Instal·lació grapejada, sota tub, canal protectora, safata, o conducte d'obra. Inclou accessoris, terminacions, elements de subjecció, desconnexió, desmuntatge i trasllat a magatzems designats per FGC o abocadors autoritzats de tots els equips i elements que quedin fora de servei.</t>
  </si>
  <si>
    <t>Subministrament i instal·lació de preses de corrent</t>
  </si>
  <si>
    <t>4.1</t>
  </si>
  <si>
    <t>4.2</t>
  </si>
  <si>
    <t>4.3</t>
  </si>
  <si>
    <t>4.4</t>
  </si>
  <si>
    <t>Subministrament i instal·lació de presa de corrent de 16A (2P+T), encastada o de superfície, tipus Schuko, amb grau de protecció IP44, tensió assignada 250 V, amb tapa.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</si>
  <si>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presa de corrent de 16A (2P+T), (3P+T) o (3P+N+T) , encastada o de superfície, tipus CETAC, amb grau de protecció IP44, tensió assignada 380-415 V, amb tapa.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</si>
  <si>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presa de corrent de 32A (2P+T), (3P+T) o (3P+N+T) , encastada o de superfície, tipus CETAC, amb grau de protecció IP44, tensió assignada 380-415 V, amb tapa.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</si>
  <si>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presa de corrent de 63A (3P+T) o (3P+N+T) , encastada o de superfície, tipus CETAC, amb grau de protecció IP44, tensió assignada 380-415 V, amb tapa.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</si>
  <si>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quadre elèctric</t>
  </si>
  <si>
    <t>5.1</t>
  </si>
  <si>
    <t>5.2</t>
  </si>
  <si>
    <t>5.3</t>
  </si>
  <si>
    <t>5.4</t>
  </si>
  <si>
    <t>5.5</t>
  </si>
  <si>
    <t>5.6</t>
  </si>
  <si>
    <t>Subministrament i instal·lació de quadre elèctric dissenyat per una potència màxima admissible de 5,75kW. Inclou caixa de superfície, interruptor general automàtic, 5 interruptors diferencials de intensitat nominal 40A i sensibilitat fins a 300mA, 5 interruptors magneto-tèrmics de intensitat nominal fins a 16A, contactes auxiliars, contactors, born per a connexions, etiquetatge,... 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</si>
  <si>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quadre elèctric dissenyat per una potència màxima admissible de 6,9kW. Inclou caixa de superfície, interruptor general automàtic, 7 interruptors diferencials de intensitat nominal 40A i sensibilitat fins a 300mA, 7 interruptors magneto-tèrmics de intensitat nominal fins a 25A, contactes auxiliars, contactors, born per a connexions, etiquetatge,... 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</si>
  <si>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quadre elèctric dissenyat per una potència màxima admissible de 18kW. Inclou caixa de superfície, interruptor general automàtic, 12 interruptors diferencials de intensitat nominal 40A i sensibilitat fins a 300mA, 12 interruptors magneto-tèrmics de intensitat nominal fins a 25A, contactes auxiliars, contactors, born per a connexions, etiquetatge,... 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</si>
  <si>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quadre elèctric dissenyat per una potència màxima admissible de 23kW. Inclou caixa de superfície, interruptor general automàtic, 15 interruptors diferencials de intensitat nominal 40A i sensibilitat fins a 300mA, 15 interruptors magneto-tèrmics de intensitat nominal fins a 25A, contactes auxiliars, contactors, born per a connexions, etiquetatge,... 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</si>
  <si>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quadre elèctric dissenyat per una potència màxima admissible de 28kW. Inclou caixa de superfície, interruptor general automàtic, 18 interruptors diferencials de intensitat nominal 40A i sensibilitat fins a 300mA, 18 interruptors magneto-tèrmics de intensitat nominal fins a 25A, contactes auxiliars, contactors, born per a connexions, etiquetatge,... 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</si>
  <si>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quadre elèctric dissenyat per una potència màxima admissible de 44kW. Inclou caixa de superfície, interruptor general automàtic, 20 interruptors diferencials de intensitat nominal 40A i sensibilitat fins a 300mA, 20 interruptors magneto-tèrmics de intensitat nominal fins a 40A, contactes auxiliars, contactors, born per a connexions, etiquetatge,... 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</si>
  <si>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d'enllumenat</t>
  </si>
  <si>
    <t>6.1</t>
  </si>
  <si>
    <t>6.2</t>
  </si>
  <si>
    <t>6.3</t>
  </si>
  <si>
    <t>6.4</t>
  </si>
  <si>
    <t>Subministrament i instal·lació de lluminària normal led de fins 60W.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</si>
  <si>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lluminària d'emergència de fins 600lúmens.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</si>
  <si>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Subministrament, instal·lació o substitució d'enllumenat exterior de tipus fanal. Inclou columna, caixa de connexió i protecció amb fusibles, conductor aïllat de coure per 0,6/1 kV de 3x2,5 mm², conductor de coure nu de 35 mm², presa de terra amb pica, arquella de pas i derivació amb tapa, lluminària led de fins a 50 W, excavació i desenrunament, i construcció de basament. Totalment muntat, ancorat, connexionat i provat. Inclou accessoris, terminacions, elements de subjecció, desconnexió, desmuntatge i trasllat a magatzems designats per FGC o abocadors autoritzats de tots els equips i elements que quedin fora de servei.</t>
  </si>
  <si>
    <t>Subministrament, instal·lació o substitució d'enllumenat exterior de tipus balisa. Inclou balisa registrable de fins 9W, caixa de connexió i protecció amb fusibles, conductor aïllat de coure per 0,6/1 kV de 3x2,5 mm², conductor de coure nu de 35 mm², presa de terra amb pica, arqueta de pas i derivació amb tapa, excavació i desenrunament, i construcció de basament. Totalment muntat, ancorat,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</si>
  <si>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caixa de connexions</t>
  </si>
  <si>
    <t>Subministrament i instal·lació de caixa de derivació per instal·lar en superfície o encastada. Inclou reglets de connexió i elements de fixació. Totalment muntat, connexionat i provat. Inclou accessoris, terminacions, elements de subjecció, desconnexió, desmuntatge i trasllat a magatzems designats per FGC o abocadors autoritzats de tots els equips i elements que quedin fora de servei.</t>
  </si>
  <si>
    <t>7.1</t>
  </si>
  <si>
    <t>Subministrament i instal·lació de dispositius de protecció</t>
  </si>
  <si>
    <t>Subministrament i instal·lació de interruptor magneto-tèrmic</t>
  </si>
  <si>
    <t>8.1</t>
  </si>
  <si>
    <t>Subministrament i instal·lació de interruptor magneto-tèrmic de intensitat nominal fins a 40A i pdc 25kA.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</si>
  <si>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interruptor magneto-tèrmic de intensitat nominal de 50A a 63A i pdc 25kA.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</si>
  <si>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interruptor magneto-tèrmic de intensitat nominal de 80A a 100A i pdc 25kA.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</si>
  <si>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interruptor magneto-tèrmic de intensitat nominal de 125A i pdc 25kA.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</si>
  <si>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interruptor magneto-tèrmic de intensitat nominal de 160A a 250A i pdc 25kA.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</si>
  <si>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interruptor magneto-tèrmic de intensitat nominal 400A i pdc 36kA.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</si>
  <si>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interruptor magneto-tèrmic de intensitat nominal 630A i pdc 36kA. Totalment muntat, connexionat i provat. Inclou accessoris, terminacions, elements de subjecció, desconnexió, desmuntatge i trasllat a magatzems designats per FGC o abocadors autoritzats de tots els equips i elements que quedin fora de servei.</t>
  </si>
  <si>
    <t>8.1.1</t>
  </si>
  <si>
    <t>8.1.2</t>
  </si>
  <si>
    <t>8.1.3</t>
  </si>
  <si>
    <t>8.1.4</t>
  </si>
  <si>
    <t>8.1.5</t>
  </si>
  <si>
    <t>8.1.6</t>
  </si>
  <si>
    <t>8.1.7</t>
  </si>
  <si>
    <t>8.2</t>
  </si>
  <si>
    <t>Subministrament i instal·lació de interruptor diferencial</t>
  </si>
  <si>
    <t>8.2.1</t>
  </si>
  <si>
    <t>Subministrament i instal·lació de interruptor diferencial de intensitat nominal fins a 40A i sensibilitat 300mA classe A SI. Totalment muntat, connexionat i provat. Inclou accessoris, terminacions, elements de subjecció, desconnexió, desmuntatge i trasllat a magatzems designats per FGC o abocadors autoritzats de tots els equips i elements que quedin fora de servei.</t>
  </si>
  <si>
    <t>8.2.2</t>
  </si>
  <si>
    <t>Subministrament i instal·lació de interruptor diferencial de intensitat nominal de 63A i sensibilitat 300mA classe A SI. Totalment muntat, connexionat i provat. Inclou accessoris, terminacions, elements de subjecció, desconnexió, desmuntatge i trasllat a magatzems designats per FGC o abocadors autoritzats de tots els equips i elements que quedin fora de servei.</t>
  </si>
  <si>
    <t>8.2.3</t>
  </si>
  <si>
    <t>Subministrament i instal·lació de interruptor diferencial de intensitat nominal de 100A i sensibilitat 300mA classe A SI. Totalment muntat, connexionat i provat. Inclou accessoris, terminacions, elements de subjecció, desconnexió, desmuntatge i trasllat a magatzems designats per FGC o abocadors autoritzats de tots els equips i elements que quedin fora de servei.</t>
  </si>
  <si>
    <t>8.2.4</t>
  </si>
  <si>
    <t>Subministrament i instal·lació de relé diferencial i toroidal per interruptor de intensitat nominal fins a 630A. Totalment muntat, connexionat i provat. Inclou accessoris, terminacions, elements de subjecció, desconnexió, desmuntatge i trasllat a magatzems designats per FGC o abocadors autoritzats de tots els equips i elements que quedin fora de servei.</t>
  </si>
  <si>
    <t>8.3</t>
  </si>
  <si>
    <t>Subministrament i instal·lació de interruptor combinat magneto-tèrmic i diferencial</t>
  </si>
  <si>
    <t>8.3.1</t>
  </si>
  <si>
    <t>Subministrament i instal·lació de interruptor combinat magneto-tèrmic i diferencial d'intensitat nominal de fins a 40A i sensibilitat 300mA classe A SI . Totalment muntat, connexionat i provat. Inclou accessoris, terminacions, elements de subjecció, desconnexió, desmuntatge i trasllat a magatzems designats per FGC o abocadors autoritzats de tots els equips i elements que quedin fora de servei.</t>
  </si>
  <si>
    <t>8.3.2</t>
  </si>
  <si>
    <t>Subministrament i instal·lació de interruptor combinat magneto-tèrmic i diferencial d'intensitat nominal de 50A a 63A i sensibilitat 300mA classe A SI . Totalment muntat, connexionat i provat. Inclou accessoris, terminacions, elements de subjecció, desconnexió, desmuntatge i trasllat a magatzems designats per FGC o abocadors autoritzats de tots els equips i elements que quedin fora de servei.</t>
  </si>
  <si>
    <t>8.4</t>
  </si>
  <si>
    <t>Subministrament i instal·lació de interruptor rearmable</t>
  </si>
  <si>
    <t>8.4.1</t>
  </si>
  <si>
    <t>Subministrament i instal·lació de interruptor magneto-tèrmic i diferencial rearmable d'intensitat nominal de fins a 32A i sensibilitat 300mA, Circutor ref. RECmax-CVM o equivalent i similar de tipus bipolar. Totalment muntat, connexionat i provat. Inclou accessoris, terminacions, elements de subjecció, desconnexió, desmuntatge i trasllat a magatzems designats per FGC o abocadors autoritzats de tots els equips i elements que quedin fora de servei.</t>
  </si>
  <si>
    <t>8.4.2</t>
  </si>
  <si>
    <t>Subministrament i instal·lació de interruptor magneto-tèrmic i diferencial rearmable d'intensitat nominal de fins a 25A i sensibilitat 300mA, Circutor ref. RECmax-CVM o equivalent i similar de tipus tetrapolar. Totalment muntat, connexionat i provat. Inclou accessoris, terminacions, elements de subjecció, desconnexió, desmuntatge i trasllat a magatzems designats per FGC o abocadors autoritzats de tots els equips i elements que quedin fora de servei.</t>
  </si>
  <si>
    <t>8.4.3</t>
  </si>
  <si>
    <t>Subministrament i instal·lació de interruptor magneto-tèrmic i diferencial rearmable d'intensitat nominal de fins a 40A i sensibilitat 300mA, Circutor ref. RECmax-CVM o equivalent i similar de tipus tetrapolar. Totalment muntat, connexionat i provat. Inclou accessoris, terminacions, elements de subjecció, desconnexió, desmuntatge i trasllat a magatzems designats per FGC o abocadors autoritzats de tots els equips i elements que quedin fora de servei.</t>
  </si>
  <si>
    <t>8.4.4</t>
  </si>
  <si>
    <t>Subministrament i instal·lació de interruptor magneto-tèrmic rearmable d'intensitat nominal de fins a 63A, Circutor ref. RECmax MP o equivalent i similar de tipus bipolar o tetrapolar.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</si>
  <si>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SAI</t>
  </si>
  <si>
    <t>9.1</t>
  </si>
  <si>
    <t>Subministrament i instal·lació de SAI Socomec, o equivalent i similar, de potencia fins a 3kVA. Totalment muntat, connexionat i provat. Inclou accessoris, terminacions, elements de subjecció, desconnexió, desmuntatge i trasllat a magatzems designats per FGC o abocadors autoritzats de tots els equips i elements que quedin fora de servei.</t>
  </si>
  <si>
    <t>9.2</t>
  </si>
  <si>
    <t>Subministrament i instal·lació de SAI Socomec, o equivalent i similar, de potencia superior a 3kVA i fins a 6kVA. Totalment muntat, connexionat i provat. Inclou accessoris, terminacions, elements de subjecció, desconnexió, desmuntatge i trasllat a magatzems designats per FGC o abocadors autoritzats de tots els equips i elements que quedin fora de servei.</t>
  </si>
  <si>
    <t>9.3</t>
  </si>
  <si>
    <t>Subministrament i instal·lació de SAI Socomec, o equivalent i similar, de potencia superior a 6kVA i fins a 10kVA. Totalment muntat, connexionat i provat. Inclou accessoris, terminacions, elements de subjecció, desconnexió, desmuntatge i trasllat a magatzems designats per FGC o abocadors autoritzats de tots els equips i elements que quedin fora de servei.</t>
  </si>
  <si>
    <t>9.4</t>
  </si>
  <si>
    <t>Subministrament i instal·lació de SAI Socomec, o equivalent i similar, de potencia superior a 10kVA i fins a 20kVA. Totalment muntat, connexionat i provat. Inclou accessoris, terminacions, elements de subjecció, desconnexió, desmuntatge i trasllat a magatzems designats per FGC o abocadors autoritzats de tots els equips i elements que quedin fora de servei.</t>
  </si>
  <si>
    <t>9.5</t>
  </si>
  <si>
    <t>Subministrament i instal·lació de SAI Socomec, o equivalent i similar, de potencia superior a 20kVA i fins a 30kVA. Totalment muntat, connexionat i provat. Inclou accessoris, terminacions, elements de subjecció, desconnexió, desmuntatge i trasllat a magatzems designats per FGC o abocadors autoritzats de tots els equips i elements que quedin fora de servei.</t>
  </si>
  <si>
    <t>9.6</t>
  </si>
  <si>
    <t>Subministrament i instal·lació de SAI Socomec, o equivalent i similar, de potencia superior a 30kVA i fins a 40kVA.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</si>
  <si>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mòdul motoritzat ATyS125-200A</t>
  </si>
  <si>
    <t>10.1</t>
  </si>
  <si>
    <t>Subministrament i instal·lació de mòdul motoritzat de commutació automàtica socomec ATyS 125-200A. Ref. 95095020. Inclou configuració, programació i tots els accessoris necessaris. Totalment muntat, connexionat i provat. Inclou accessoris, terminacions, elements de subjecció, desconnexió, desmuntatge i trasllat a magatzems designats per FGC o abocadors autoritzats de tots els equips i elements que quedin fora de servei.</t>
  </si>
  <si>
    <t xml:space="preserve">Subministrament i instal·lació de mòdul de control CPU ATS Controller </t>
  </si>
  <si>
    <t>Subministrament i instal·lació de mòdul de control CPU ATS Controller Socomec. Ref. 1902201000395734020A. Inclou configuració, programació i tots els accessoris necessaris.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</si>
  <si>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Caixa General de Protecció</t>
  </si>
  <si>
    <t>12.1</t>
  </si>
  <si>
    <t>Subministrament i instal·lació de Caixa General de Protecció, equipada amb borns de connexió, bases unipolars previstes per a col·locar fusibles de intensitat màxima 100 A amb Bases Unipolars Tancades (BUC). Totalment muntat, connexionat i provat. Inclou accessoris, terminacions, elements de subjecció, desconnexió, desmuntatge i trasllat a magatzems designats per FGC o abocadors autoritzats de tots els equips i elements que quedin fora de servei.</t>
  </si>
  <si>
    <t>12.2</t>
  </si>
  <si>
    <t>Subministrament i instal·lació de Caixa General de Protecció, equipada amb borns de connexió, bases unipolars previstes per a col·locar fusibles de intensitat màxima 250 A amb Bases Unipolars Tancades (BUC). Totalment muntat, connexionat i provat. Inclou accessoris, terminacions, elements de subjecció, desconnexió, desmuntatge i trasllat a magatzems designats per FGC o abocadors autoritzats de tots els equips i elements que quedin fora de servei.</t>
  </si>
  <si>
    <t>12.3</t>
  </si>
  <si>
    <t>Subministrament i instal·lació de Caixa General de Protecció, equipada amb borns de connexió, bases unipolars previstes per a col·locar fusibles de intensitat màxima 630 A amb Bases Unipolars Tancades (BUC). Totalment muntat, connexionat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</si>
  <si>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Caixa de Protecció i Mesura</t>
  </si>
  <si>
    <t>13.1</t>
  </si>
  <si>
    <t>Subministrament i instal·lació de Caixa de Protecció i Mesura normalitzada per l'empresa subministradora. Inclou treball d'obra civil, equip complert de mesura, borns de connexió, bases tallacircuits i fusibles. Totalment muntat, connexionat i provat. Inclou accessoris, terminacions, elements de subjecció, desconnexió, desmuntatge i trasllat a magatzems designats per FGC o abocadors autoritzats de tots els equips i elements que quedin fora de servei.</t>
  </si>
  <si>
    <t>13.2</t>
  </si>
  <si>
    <t>Subministrament i instal·lació, substitució, o arranjament de la porta de l'armari o nínxol del mòdul de comptatge. Totalment muntat i provat. Inclou accessoris, terminacions, elements de subjecció, desconnexió, desmuntatge i trasllat a magatzems designats per FGC o abocadors autoritzats de tots els equips i elements que quedin fora de servei.</t>
  </si>
  <si>
    <t>13.3</t>
  </si>
  <si>
    <t>Subministrament i instal·lació, substitució, o arranjament del pany i clau de l'armari o nínxol del mòdul de comptatge. Totalment muntat i provat. Inclou accessoris, terminacions, elements de subjecció, desconnexió, desmuntatge i trasllat a magatzems designats per FGC o abocadors autoritzats de tots els equips i elements que quedin fora de servei.</t>
  </si>
  <si>
    <t>Subministrament i instal·lació de PLC</t>
  </si>
  <si>
    <t>14.1</t>
  </si>
  <si>
    <t>Subministrament i instal·lació de Controlador Lògic Programable Modular Schneider M221 o equivalent amb Ethernet de fins a 32 E/S.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</si>
  <si>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14.2</t>
  </si>
  <si>
    <t>Subministrament i instal·lació de mòdul d'ampliació de fins a 24 E/S digitals per a Controlador Lògic Programable Modular.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</si>
  <si>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14.3</t>
  </si>
  <si>
    <t>Subministrament i instal·lació de mòdul d'ampliació de fins a 4 Entrades i 2 sortides analògiques per a Controlador Lògic Programable Modular.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</si>
  <si>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Subministrament i instal·lació d'Engegador Estàtic</t>
  </si>
  <si>
    <t>15.1</t>
  </si>
  <si>
    <t>Subministrament i instal·lació de Engegador Estàtic de fins a 50kW.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</si>
  <si>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15.2</t>
  </si>
  <si>
    <t>Subministrament i instal·lació de Engegador Estàtic de 51kW a 100kW.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</si>
  <si>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15.3</t>
  </si>
  <si>
    <t>Subministrament i instal·lació de Engegador Estàtic de 101kW a 200kW.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</si>
  <si>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15.4</t>
  </si>
  <si>
    <t>Subministrament i instal·lació de Engegador Estàtic de 201kW a 400kW.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</si>
  <si>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Subministrament i instal·lació de Variadors de Freqüència</t>
  </si>
  <si>
    <t>16.1</t>
  </si>
  <si>
    <t>Subministrament i instal·lació de Variador de Freqüència de fins a 30kW amb funcions d'aplicació dedicades a la gestió de fluids i adequat per aplicacions com bombes o ventiladors.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</si>
  <si>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16.2</t>
  </si>
  <si>
    <t>Subministrament i instal·lació de Variador de Freqüència de 31kW a 55kW amb funcions d'aplicació dedicades a la gestió de fluids i adequat per aplicacions com bombes o ventiladors.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</si>
  <si>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16.3</t>
  </si>
  <si>
    <t>Subministrament i instal·lació de Variador de Freqüència de 56kW a 110kW amb funcions d'aplicació dedicades a la gestió de fluids i adequat per aplicacions com bombes o ventiladors.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</si>
  <si>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16.4</t>
  </si>
  <si>
    <t>Subministrament i instal·lació de Variador de Freqüència de 111kW a 220kW amb funcions d'aplicació dedicades a la gestió de fluids i adequat per aplicacions com bombes o ventiladors.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</si>
  <si>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16.5</t>
  </si>
  <si>
    <t>Subministrament i instal·lació de Variador de Freqüència de superior a 220kW  amb funcions d'aplicació dedicades a la gestió de fluids i adequat per aplicacions com bombes o ventiladors.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</si>
  <si>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Instal·lació d'equip Variador, Engegador, o HMI</t>
  </si>
  <si>
    <t>17.1</t>
  </si>
  <si>
    <t>Instal·lació, configuració i programació de Variador de Freqüència o Engegador Estàtic de fins a 50kW. Totalment muntat, connexionat i provat. Inclou mitjans de transport, càrrega, descàrrega in situ, configuració, programació, accessoris, terminacions, elements de subjecció, desconnexió, desmuntatge i trasllat a magatzems designats per FGC o abocadors autoritzats de tots els equips i elements que quedin fora de servei.</t>
  </si>
  <si>
    <t>17.2</t>
  </si>
  <si>
    <t>Instal·lació, configuració i programació de Variador de Freqüència o Engegador Estàtic de 51kW a 100kW. Totalment muntat, connexionat i provat. Inclou mitjans de transport, càrrega, descàrrega in situ, configuració, programació, accessoris, terminacions, elements de subjecció, desconnexió, desmuntatge i trasllat a magatzems designats per FGC o abocadors autoritzats de tots els equips i elements que quedin fora de servei.</t>
  </si>
  <si>
    <t>17.3</t>
  </si>
  <si>
    <t>Instal·lació, configuració i programació de Variador de Freqüència o Engegador Estàtic de 101kW a 200kW. Totalment muntat, connexionat i provat. Inclou mitjans de transport, càrrega, descàrrega in situ, configuració, programació, accessoris, terminacions, elements de subjecció, desconnexió, desmuntatge i trasllat a magatzems designats per FGC o abocadors autoritzats de tots els equips i elements que quedin fora de servei.</t>
  </si>
  <si>
    <t>17.4</t>
  </si>
  <si>
    <t>Instal·lació, configuració i programació de Variador de Freqüència o Engegador Estàtic de superior a 201kW. Totalment muntat, connexionat i provat. Inclou mitjans de transport, càrrega, descàrrega in situ, configuració, programació, accessoris, terminacions, elements de subjecció, desconnexió, desmuntatge i trasllat a magatzems designats per FGC o abocadors autoritzats de tots els equips i elements que quedin fora de servei.</t>
  </si>
  <si>
    <t>17.5</t>
  </si>
  <si>
    <t>Instal·lació, configuració i programació de pantalla HMI. Totalment muntat, connexionat i provat. Inclou mitjans de transport, càrrega, descàrrega in situ, configuració, programació, accessoris, terminacions, elements de subjecció, desconnexió, desmuntatge i trasllat a magatzems designats per FGC o abocadors autoritzats de tots els equips i elements que quedin fora de servei.</t>
  </si>
  <si>
    <t>Subministrament i Instal·lació d'elements varis de baixa tensió</t>
  </si>
  <si>
    <t>18.1</t>
  </si>
  <si>
    <t>Subministrament i instal·lació de Mòdul Microcom Hermes M103.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</si>
  <si>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18.2</t>
  </si>
  <si>
    <t>Subministrament i instal·lació de Mòdul ampliació de 8 entrades Microcom Hermes.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</si>
  <si>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18.3</t>
  </si>
  <si>
    <t>Subministrament i instal·lació de Mòdul ampliació de 6 sortides Microcom Hermes.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</si>
  <si>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18.4</t>
  </si>
  <si>
    <t>Subministrament i instal·lació de Mòdul Màster Carlo Gavazzi Dupline Ref. SD2DUG24.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</si>
  <si>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18.5</t>
  </si>
  <si>
    <t>Subministrament i instal·lació de Mòdul relé safe Dupline Carlo Gavazzi ref. GS38300143230.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</si>
  <si>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18.6</t>
  </si>
  <si>
    <t>Subministrament i instal·lació de Transmissor safe Dupline Carlo Gavazzi ref. GS75102192.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</si>
  <si>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18.7</t>
  </si>
  <si>
    <t>Subministrament i instal·lació de Transmissor Dupline Carlo Gavazzi ref. G50102206.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</si>
  <si>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18.8</t>
  </si>
  <si>
    <t>Subministrament i instal·lació de Receptor Dupline. ref. G88301143.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</si>
  <si>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18.9</t>
  </si>
  <si>
    <t>Subministrament i instal·lació de emisor fibra òptica Dupline ref. GS34930000230.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</si>
  <si>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18.10</t>
  </si>
  <si>
    <t>Subministrament i instal·lació de Receptor fibra òptica Dupline ref. GS34920000230.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</si>
  <si>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18.11</t>
  </si>
  <si>
    <t>Subministrament i instal·lació de unitat fi de línia Dupline d'atenuació DT01.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</si>
  <si>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18.12</t>
  </si>
  <si>
    <t>Subministrament i instal·lació de controlador LOGO.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</si>
  <si>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18.13</t>
  </si>
  <si>
    <t>Subministrament i instal·lació de contactor de intensitat nominal fins a 63A. Totalment muntat, connexionat i provat. Inclou accessoris, terminacions, elements de subjecció, desconnexió, desmuntatge i trasllat a magatzems designats per FGC o abocadors autoritzats de tots els equips i elements que quedin fora de servei.</t>
  </si>
  <si>
    <t>18.14</t>
  </si>
  <si>
    <t>Subministrament i instal·lació de guardamotor amb comandament manual local de intensitat nominal fins a 63A. Totalment muntat, connexionat i provat. Inclou accessoris, terminacions, elements de subjecció, desconnexió, desmuntatge i trasllat a magatzems designats per FGC o abocadors autoritzats de tots els equips i elements que quedin fora de servei.</t>
  </si>
  <si>
    <t>18.15</t>
  </si>
  <si>
    <t>Subministrament i instal·lació de Relé tèrmic electromecànic de intensitat ajustable de fins a 70 A, amb funció de protecció contra fallades de fase, rearmament manual i automàtic, compensació de temperatura, indicador de disparament i polsador de prova i desconnexió, per a connexió a contactor.Totalment muntat, connexionat i provat. Inclou accessoris, terminacions, elements de subjecció, desconnexió, desmuntatge i trasllat a magatzems designats per FGC o abocadors autoritzats de tots els equips i elements que quedin fora de servei.</t>
  </si>
  <si>
    <t>18.16</t>
  </si>
  <si>
    <t>Subministrament i instal·lació de mecanismes o elements menors fins a 3 unitats. Inclou caixa, interruptor, commutador, polsador, sortida de cables o repartidor, regulador de tensió, detector de presència, interruptor crepuscular, tapa cega, termòstat, marc embelllidor, base portafusibles, font d'alimentació.  Totalment muntat, connexionat i provat. Inclou accessoris, terminacions, elements de subjecció, desconnexió, desmuntatge i trasllat a magatzems designats per FGC o abocadors autoritzats de tots els equips i elements que quedin fora de servei.</t>
  </si>
  <si>
    <t>Substitució de motors i/o treballs d'equilibrat de ventiladors</t>
  </si>
  <si>
    <t>19.1</t>
  </si>
  <si>
    <t>Equilibrat de fins a 2 ventiladors del sistema de ventilació major amb l'equipament de mesura inclòs.</t>
  </si>
  <si>
    <t>19.2</t>
  </si>
  <si>
    <t>Equilibrat de 3 a 4 ventiladors del sistema de ventilació major amb l'equipament de mesura inclòs.</t>
  </si>
  <si>
    <t>19.3</t>
  </si>
  <si>
    <t>Equilibrat de 5 a 6 ventiladors del sistema de ventilació major amb l'equipament de mesura inclòs.</t>
  </si>
  <si>
    <t>19.4</t>
  </si>
  <si>
    <t>Equilibrat de 7 a 8 ventiladors del sistema de ventilació major amb l'equipament de mesura inclòs.</t>
  </si>
  <si>
    <t>19.5</t>
  </si>
  <si>
    <t>Substitució de motor de fins a 15kW. Totalment muntat, connexionat i provat. Inclou mitjans de transport, càrrega, descàrrega in situ, accessoris, terminacions, elements de subjecció, desconnexió, desmuntatge i trasllat a magatzems designats per FGC o abocadors autoritzats de tots els equips i elements que quedin fora de servei.</t>
  </si>
  <si>
    <t>19.6</t>
  </si>
  <si>
    <t>Substitució de motor de 16kW a 30kW. Totalment muntat, connexionat i provat. Inclou mitjans de transport, càrrega, descàrrega in situ, accessoris, terminacions, elements de subjecció, desconnexió, desmuntatge i trasllat a magatzems designats per FGC o abocadors autoritzats de tots els equips i elements que quedin fora de servei.</t>
  </si>
  <si>
    <t>19.7</t>
  </si>
  <si>
    <t>Substitució de motor de 31kW a 60kW. Totalment muntat, connexionat i provat. Inclou mitjans de transport, càrrega, descàrrega in situ, accessoris, terminacions, elements de subjecció, desconnexió, desmuntatge i trasllat a magatzems designats per FGC o abocadors autoritzats de tots els equips i elements que quedin fora de servei.</t>
  </si>
  <si>
    <t>19.8</t>
  </si>
  <si>
    <t>Substitució de motor de 61kW a 100kW. Totalment muntat, connexionat i provat. Inclou mitjans de transport, càrrega, descàrrega in situ, accessoris, terminacions, elements de subjecció, desconnexió, desmuntatge i trasllat a magatzems designats per FGC o abocadors autoritzats de tots els equips i elements que quedin fora de servei.</t>
  </si>
  <si>
    <t>Treballs de comprovació i/o sanejament</t>
  </si>
  <si>
    <t>20.1</t>
  </si>
  <si>
    <t>Treball de comprovació del correcte funcionament i autonomia 1h de l'enllumenat d'emergència per estació o edifici d'FGC.</t>
  </si>
  <si>
    <t>20.2</t>
  </si>
  <si>
    <t xml:space="preserve">Treball de localització del defecte d'aïllament d'un circuit. Inclou localitzar quins elements provoquen la baixa resistència d'aïllament (cablejat, caixa de connexions, o receptor), i les mesures de resistència d'aïllament amb l'element deteriorat connectat i desconnectat. </t>
  </si>
  <si>
    <t>20.3</t>
  </si>
  <si>
    <t>Gestió de residus de l'obra. Inclou lloguer de contenidor, canons, tramitacions i gestió documental, despeses específiques de la gestió de residus especials, transport i recollida.</t>
  </si>
  <si>
    <t>20.4</t>
  </si>
  <si>
    <t xml:space="preserve">Treball d'etiquetatge de circuit. Inclou identificar i etiquetar correctament el circuit del quadre elèctric i el seu cablejat a l'origen (quadre) i destí (receptor). </t>
  </si>
  <si>
    <t>20.5</t>
  </si>
  <si>
    <t>Preu hora de tècnic per l'acompanyament de les visites d'inspecció reglamentària de l'Organisme de Control Autoritzat. Inclou disposar de l'equipament i ma d'obra necessaria per realitzar les actuacions segons requeriments de l'OCA.</t>
  </si>
  <si>
    <t>h</t>
  </si>
  <si>
    <t>Documentació i tràmits d'instal·lacions elèctriques de baixa tensió i ventilació</t>
  </si>
  <si>
    <t>21.1</t>
  </si>
  <si>
    <t xml:space="preserve">Elaboració d'informe detallat amb breu explicació i reportatge fotogràfic del treball executat.  </t>
  </si>
  <si>
    <t>21.2</t>
  </si>
  <si>
    <t>Elaboració de projecte signat i visat de instal·lació de potència instal·lada fins a 50kW.</t>
  </si>
  <si>
    <t>21.3</t>
  </si>
  <si>
    <t>Elaboració de projecte signat i visat de instal·lació de potència instal·lada de 51kW fins a 100kW.</t>
  </si>
  <si>
    <t>21.4</t>
  </si>
  <si>
    <t>Elaboració de projecte signat i visat de instal·lació de potència instal·lada de 101kW fins a 200kW.</t>
  </si>
  <si>
    <t>21.5</t>
  </si>
  <si>
    <t>Elaboració de projecte signat i visat de instal·lació de potència instal·lada superior a 200kW.</t>
  </si>
  <si>
    <t>21.6</t>
  </si>
  <si>
    <t>Elaboració de Memòria Tècnica de Disseny signada de instal·lació de potència instal·lada fins a 50kW.</t>
  </si>
  <si>
    <t>21.7</t>
  </si>
  <si>
    <t>Elaboració de Memòria Tècnica de Disseny signada de instal·lació de potència instal·lada de 51kW fins a 100kW.</t>
  </si>
  <si>
    <t>21.8</t>
  </si>
  <si>
    <t>Elaboració de Memòria Tècnica de Disseny signada de instal·lació de potència instal·lada de 101kW fins a 200kW.</t>
  </si>
  <si>
    <t>21.9</t>
  </si>
  <si>
    <t>Elaboració de Memòria Tècnica de Disseny signada de instal·lació de potència instal·lada superior a 200kW.</t>
  </si>
  <si>
    <t>21.10</t>
  </si>
  <si>
    <t>Elaboració de plànols en autocad i pdf de instal·lació de potència instal·lada fins a 50kW.</t>
  </si>
  <si>
    <t>21.11</t>
  </si>
  <si>
    <t>Elaboració de plànols en autocad i pdf de instal·lació de potència instal·lada de 51kW fins a 100kW.</t>
  </si>
  <si>
    <t>21.12</t>
  </si>
  <si>
    <t>Elaboració de plànols en autocad i pdf de instal·lació de potència instal·lada de 101kW fins a 200kW.</t>
  </si>
  <si>
    <t>21.13</t>
  </si>
  <si>
    <t>Elaboració de plànols en autocad i pdf de instal·lació de potència instal·lada superior a 200kW.</t>
  </si>
  <si>
    <t>21.14</t>
  </si>
  <si>
    <t>Elaboració de esquemes multifilars de potència en qelectrotech i pdf de instal·lacions de potència instal·lada de fins  a 50kW.</t>
  </si>
  <si>
    <t>21.15</t>
  </si>
  <si>
    <t>Elaboració de esquemes multifilars de potència en qelectrotech i pdf de instal·lacions de potència instal·lada de 51kW fins a 100kW.</t>
  </si>
  <si>
    <t>21.16</t>
  </si>
  <si>
    <t>Elaboració de esquemes multifilars de potència en qelectrotech i pdf de instal·lacions de potència instal·lada de 101kW fins a 200kW.</t>
  </si>
  <si>
    <t>21.17</t>
  </si>
  <si>
    <t>Elaboració de esquemes multifilars de potència en qelectrotech i pdf de instal·lacions de potència instal·lada superior a 200kW.</t>
  </si>
  <si>
    <t>21.18</t>
  </si>
  <si>
    <t>Elaboració de esquemes multifilars de maniobra en qelectrotech i pdf de instal·lacions de potència instal·lada de fins  a 50kW.</t>
  </si>
  <si>
    <t>21.19</t>
  </si>
  <si>
    <t>Elaboració de esquemes multifilars de maniobra en qelectrotech i pdf de instal·lacions de potència instal·lada de 51kW fins a 100kW.</t>
  </si>
  <si>
    <t>21.20</t>
  </si>
  <si>
    <t>Elaboració de esquemes multifilars de maniobra en qelectrotech i pdf de instal·lacions de potència instal·lada de 101kW fins a 200kW.</t>
  </si>
  <si>
    <t>21.21</t>
  </si>
  <si>
    <t>Elaboració de esquemes multifilars de maniobra en qelectrotech i pdf de instal·lacions de potència instal·lada superior a 200kW.</t>
  </si>
  <si>
    <t>21.22</t>
  </si>
  <si>
    <t xml:space="preserve">Contractació i gestió de la inspecció reglamentària de l'Organisme de Control Autoritzat.  </t>
  </si>
  <si>
    <t>21.23</t>
  </si>
  <si>
    <t xml:space="preserve">Legalització de la instal·lació. Inclou certificats, tramitació d'inscripció al RITSIC i taxes. S'haurà de lliurar a FGC el Certificat d'inscripció al RITSIC expedit per la Generalitat de Catalunya.  </t>
  </si>
  <si>
    <t>Subministrament i instal·lació d'equipament de PCI</t>
  </si>
  <si>
    <t>22.1</t>
  </si>
  <si>
    <t>Subministrament</t>
  </si>
  <si>
    <t>22.1.1</t>
  </si>
  <si>
    <t>Subministrament de central de detecció d'incendis ID50/60 1L o equivalent i similar.</t>
  </si>
  <si>
    <t>22.1.2</t>
  </si>
  <si>
    <t>Subministrament de central de detecció d'incendis ID3000 2L o equivalent i similar.</t>
  </si>
  <si>
    <t>22.1.3</t>
  </si>
  <si>
    <t>Subministrament de central de detecció d'incendis PEARL 2L o equivalent i similar.</t>
  </si>
  <si>
    <t>22.1.4</t>
  </si>
  <si>
    <t>Subministrament de central d'extinció d'incendis RP1r SUPRA o equivalent i similar.</t>
  </si>
  <si>
    <t>22.1.5</t>
  </si>
  <si>
    <t>Subministrament de central d'aspiració 1 canal amb mòduls de supervisió remota d'averia i alarma.</t>
  </si>
  <si>
    <t>22.1.6</t>
  </si>
  <si>
    <t>Subministrament de font d'alimentació HLSPS50 amb 2 bateries PS-1217 o equivalent i similar. Inclou mòduls de supervisió remota d'averia i alarma.</t>
  </si>
  <si>
    <t>22.1.7</t>
  </si>
  <si>
    <t>Subministrament de Sinòptic.</t>
  </si>
  <si>
    <t>22.1.8</t>
  </si>
  <si>
    <t>Subministrament de targeta de comunicació RS232/IP o RS232/RS485 per central de detecció ID3000 2L o equivalent i similar.</t>
  </si>
  <si>
    <t>22.1.9</t>
  </si>
  <si>
    <t>Subministrament de targeta de red per central de detecció ID3000 2L o equivalent i similar.</t>
  </si>
  <si>
    <t>22.1.10</t>
  </si>
  <si>
    <t>Subministrament de targeta d'ampliació de llaç per central de detecció ID3000 2L o equivalent i similar.</t>
  </si>
  <si>
    <t>22.1.11</t>
  </si>
  <si>
    <t>Subministrament de targeta de comunicació RS232/IP o RS232/RS485 per central de detecció PEARL 2L o equivalent i similar.</t>
  </si>
  <si>
    <t>22.1.12</t>
  </si>
  <si>
    <t>Subministrament de targeta de red per central de detecció PEARL 2L o equivalent i similar.</t>
  </si>
  <si>
    <t>22.1.13</t>
  </si>
  <si>
    <t>Subministrament de targeta d'ampliació de llaç per central de detecció PEARL 2L o equivalent i similar.</t>
  </si>
  <si>
    <t>22.1.14</t>
  </si>
  <si>
    <t>Subministrament de targeta de comunicació RS232/IP o RS232/RS485 per central de detecció ID50/60 1L o equivalent i similar.</t>
  </si>
  <si>
    <t>22.1.15</t>
  </si>
  <si>
    <t>Subministrament de targeta de red per central de detecció ID50/60 1L o equivalent i similar.</t>
  </si>
  <si>
    <t>22.1.16</t>
  </si>
  <si>
    <t>Subministrament de targeta d'ampliació de llaç per central de detecció ID50/60 1L o equivalent i similar.</t>
  </si>
  <si>
    <t>22.1.17</t>
  </si>
  <si>
    <t>Subministrament de relé de supervisió ITAC equivalent o similar per central de extinció.</t>
  </si>
  <si>
    <t>22.1.18</t>
  </si>
  <si>
    <t>Subministrament de conversor RS232/IP MOXA o equivalent i similar.</t>
  </si>
  <si>
    <t>22.1.19</t>
  </si>
  <si>
    <t>Subministrament de conversor RS232/RS485 MOXA o equivalent i similar.</t>
  </si>
  <si>
    <t>22.1.20</t>
  </si>
  <si>
    <t>Subministrament de conversor RS232/Fibra MOXA o equivalent i similar.</t>
  </si>
  <si>
    <t>22.1.21</t>
  </si>
  <si>
    <t>Subministrament de conversor Ethernet/Fibra MOXA o equivalent i similar.</t>
  </si>
  <si>
    <t>22.2</t>
  </si>
  <si>
    <t>Instal·lació</t>
  </si>
  <si>
    <t>22.2.1</t>
  </si>
  <si>
    <t>Instal·lació de central de detecció d'incendis ID50/60 1L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</si>
  <si>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22.2.2</t>
  </si>
  <si>
    <t>Instal·lació de central de detecció d'incendis ID3000 2L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</si>
  <si>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22.2.3</t>
  </si>
  <si>
    <t>Instal·lació de central de detecció d'incendis PEARL 2L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</si>
  <si>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22.2.4</t>
  </si>
  <si>
    <t>Instal·lació de central d'extinció d'incendis RP1r SUPRA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</si>
  <si>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22.2.5</t>
  </si>
  <si>
    <t>Instal·lació de central d'aspiració 1 canal amb mòduls de supervisió remota d'averia i alarma.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</si>
  <si>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22.2.6</t>
  </si>
  <si>
    <t>Instal·lació de font d'alimentació HLSPS50 amb 2 bateries PS-1217 o equivalent i similar. Inclou mòduls de supervisió remota d'averia i alarma.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</si>
  <si>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22.2.7</t>
  </si>
  <si>
    <t>Instal·lació de Sinòptic.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</si>
  <si>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22.2.8</t>
  </si>
  <si>
    <t>Instal·lació de targeta de comunicació RS232/IP o RS232/RS485 per central de detecció ID3000 2L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</si>
  <si>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22.2.9</t>
  </si>
  <si>
    <t>Instal·lació de targeta de red per central de detecció ID3000 2L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</si>
  <si>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22.2.10</t>
  </si>
  <si>
    <t>Instal·lació de targeta d'ampliació de llaç per central de detecció ID3000 2L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</si>
  <si>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22.2.11</t>
  </si>
  <si>
    <t>Instal·lació de targeta de comunicació RS232/IP o RS232/RS485 per central de detecció PEARL 2L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</si>
  <si>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22.2.12</t>
  </si>
  <si>
    <t>Instal·lació de targeta de red per central de detecció PEARL 2L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</si>
  <si>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22.2.13</t>
  </si>
  <si>
    <t>Instal·lació de targeta d'ampliació de llaç per central de detecció PEARL 2L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</si>
  <si>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22.2.14</t>
  </si>
  <si>
    <t>Instal·lació de targeta de comunicació RS232/IP o RS232/RS485 per central de detecció ID50/60 1L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</si>
  <si>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22.2.15</t>
  </si>
  <si>
    <t>Instal·lació de targeta de red per central de detecció ID50/60 1L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</si>
  <si>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22.2.16</t>
  </si>
  <si>
    <t>Instal·lació de targeta d'ampliació de llaç per central de detecció ID50/60 1L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</si>
  <si>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22.2.17</t>
  </si>
  <si>
    <t>Instal·lació de relé de supervisió ITAC equivalent o similar per central de extinció.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</si>
  <si>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22.2.18</t>
  </si>
  <si>
    <t>Instal·lació de conversor RS232/IP MOXA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</si>
  <si>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22.2.19</t>
  </si>
  <si>
    <t>Instal·lació de conversor RS232/RS485 MOXA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</si>
  <si>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22.2.20</t>
  </si>
  <si>
    <t>Instal·lació de conversor RS232/Fibra MOXA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</si>
  <si>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22.2.21</t>
  </si>
  <si>
    <t>Instal·lació de conversor RS485/Fibra MOXA o equivalent i similar.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</si>
  <si>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22.2.22</t>
  </si>
  <si>
    <t>22.2.23</t>
  </si>
  <si>
    <t>Subministrament i Instal·lació de punt de connexió IP. Inclou cablejat i connectors.  Totalment muntat, connexionat, programat i provat. Inclou configuració, programació, accessoris, terminacions, elements de subjecció, desconnexió, desmuntatge i trasllat a magatzems designats per FGC o abocadors autoritzats de tots els equips i elements que quedin fora de servei.</t>
  </si>
  <si>
    <t>22.2.24</t>
  </si>
  <si>
    <t>Retimbrat de cilindre a pressió del sistema d'extensió automàtica. Inclou desmuntatge, recollida, transport, retimbrat i muntatge.</t>
  </si>
  <si>
    <t>Subministrament i instal·lació de llicències i integració d'elements en SCADA PCI</t>
  </si>
  <si>
    <t>23.1</t>
  </si>
  <si>
    <t>Subministrament i instal·lació de llicència d'alta en SCADA central de detecció ID50/60 equivalent o similar.</t>
  </si>
  <si>
    <t>23.2</t>
  </si>
  <si>
    <t>Subministrament i instal·lació de llicència d'alta en SCADA central de detecció ID3000 equivalent o similar.</t>
  </si>
  <si>
    <t>23.3</t>
  </si>
  <si>
    <t>Subministrament i instal·lació de llicència d'alta en SCADA central de detecció PEARL equivalent o similar.</t>
  </si>
  <si>
    <t>23.4</t>
  </si>
  <si>
    <t>Subministrament i instal·lació de llicència d'alta en SCADA central d'extinció RP1r Supra equivalent o similar.</t>
  </si>
  <si>
    <t>23.5</t>
  </si>
  <si>
    <t>Afegir nou element en SCADA sense planimetria. Totalment integrat, programat i provat.</t>
  </si>
  <si>
    <t>23.6</t>
  </si>
  <si>
    <t>Afegir nou element en SCADA amb planimetria. Totalment integrat, programat i provat.</t>
  </si>
  <si>
    <t>Subministrament i instal·lació d'elements de PCI</t>
  </si>
  <si>
    <t>24.1</t>
  </si>
  <si>
    <r>
      <t>Subministrament i instal·lació de Detector Òptics d'incendi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connexionat, configurat,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</si>
  <si>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24.2</t>
  </si>
  <si>
    <r>
      <t>Subministrament i instal·lació de Detector Tèrmic d'incendi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connexionat, configurat,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</si>
  <si>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24.3</t>
  </si>
  <si>
    <r>
      <t>Subministrament i instal·lació de Detector Òptic-Tèrmic d'incendi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configurat, connexionat,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</si>
  <si>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24.4</t>
  </si>
  <si>
    <r>
      <t>Subministrament i instal·lació de Barrera IR d'incendi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connexionat, configurat,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</si>
  <si>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24.5</t>
  </si>
  <si>
    <r>
      <t>Subministrament i instal·lació de Polsador d'incendi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connexionat, configurat,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</si>
  <si>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24.6</t>
  </si>
  <si>
    <r>
      <t>Subministrament i instal·lació de Sirena òptico-acústica d'incendi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connexionat, configurat,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</si>
  <si>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24.7</t>
  </si>
  <si>
    <r>
      <t>Subministrament i instal·lació de Sirena òptico-acústica d'incendi de base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connexionat, configurat,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</si>
  <si>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24.8</t>
  </si>
  <si>
    <r>
      <t>Subministrament i instal·lació de Mòdul Monitor 1 Entrada d'incendi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connexionat, configurat,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</si>
  <si>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24.9</t>
  </si>
  <si>
    <r>
      <t>Subministrament i instal·lació de Mòdul Monitor 2 Entrades d'incendi incloent fins a 15m de cablejat incendis 2x1,5mm</t>
    </r>
    <r>
      <rPr>
        <sz val="8"/>
        <color theme="1"/>
        <rFont val="Aptos Narrow"/>
        <family val="2"/>
      </rPr>
      <t>²</t>
    </r>
    <r>
      <rPr>
        <sz val="8"/>
        <color theme="1"/>
        <rFont val="Arial"/>
        <family val="2"/>
      </rPr>
      <t xml:space="preserve"> LHRRF90AS+ i canalització rígida lliure halògens. Totalment muntat, connexionat, configurat, programat i provat. Inclou configuració, programació, accessoris, terminacions, elements de subjecció, desconnexió, desmuntatge i trasllat a magatzems designats per FGC o abocadors autoritzats de tots els equips i elements que quedin fora de servei.</t>
    </r>
  </si>
  <si>
    <t>24.10</t>
  </si>
  <si>
    <t>Subministrament i instal·lació de tub d'aspiració DN25 ABS VO. Inclou colzes, T's, taps i suports. Totalment muntat, connexionat i provat. Inclou configuració, programació, accessoris, terminacions, elements de subjecció, desconnexió, desmuntatge i trasllat a magatzems designats per FGC o abocadors autoritzats de tots els equips i elements que quedin fora de servei.</t>
  </si>
  <si>
    <t>Documentació i tràmits d'instal·lacions PCI</t>
  </si>
  <si>
    <t>25.1</t>
  </si>
  <si>
    <t>25.2</t>
  </si>
  <si>
    <t>Elaboració de projecte signat i visat de instal·lació de detecció contra incendis de fins a 50 elements.</t>
  </si>
  <si>
    <t>25.3</t>
  </si>
  <si>
    <t>Elaboració de projecte signat i visat de instal·lació de detecció contra incendis de 51 a 100 elements.</t>
  </si>
  <si>
    <t>25.4</t>
  </si>
  <si>
    <t>Elaboració de projecte signat i visat de instal·lació de detecció contra incendis de 101 a 200 elements.</t>
  </si>
  <si>
    <t>25.5</t>
  </si>
  <si>
    <t>Elaboració de projecte signat i visat de instal·lació de detecció contra incendis de més de 200 elements.</t>
  </si>
  <si>
    <t>25.6</t>
  </si>
  <si>
    <t>Elaboració de Memòria Tècnica de Disseny signada de instal·lació de detecció contra incendis de fins a 50 elements.</t>
  </si>
  <si>
    <t>25.7</t>
  </si>
  <si>
    <t>Elaboració de Memòria Tècnica de Disseny signada de instal·lació de detecció contra incendis de 51 a 100 elements.</t>
  </si>
  <si>
    <t>25.8</t>
  </si>
  <si>
    <t>Elaboració de Memòria Tècnica de Disseny signada de instal·lació de detecció contra incendis de 101 a 200 elements.</t>
  </si>
  <si>
    <t>25.9</t>
  </si>
  <si>
    <t>Elaboració de Memòria Tècnica de Disseny signada de instal·lació de detecció contra incendis de més de 200 elements.</t>
  </si>
  <si>
    <t>25.10</t>
  </si>
  <si>
    <t>Elaboració de plànols en autocad i pdf de instal·lació de detecció contra incendis de fins a 50 elements.</t>
  </si>
  <si>
    <t>25.11</t>
  </si>
  <si>
    <t>Elaboració de plànols en autocad i pdf de instal·lació de detecció contra incendis de 51 a 100 elements.</t>
  </si>
  <si>
    <t>25.12</t>
  </si>
  <si>
    <t>Elaboració de plànols en autocad i pdf de instal·lació de detecció contra incendis de 101 a 200 elements.</t>
  </si>
  <si>
    <t>25.13</t>
  </si>
  <si>
    <t>Elaboració de plànols en autocad i pdf de instal·lació de detecció contra incendis de més de 200 elements.</t>
  </si>
  <si>
    <t>25.14</t>
  </si>
  <si>
    <t>Subministrament i instal·lació de Fibra Òptica</t>
  </si>
  <si>
    <t>26.1</t>
  </si>
  <si>
    <t>Subministrament i instal·lació d'armari rack mural de fins a 600x450x370mm amb porta frontal de vidre. Totalment muntat. Inclou tancament amb clau, accessoris, peces especials i fixacions, elements de subjecció, desconnexió, desmuntatge i trasllat a magatzems designats per FGC o abocadors autoritzats de tots els equips i elements que quedin fora de servei.</t>
  </si>
  <si>
    <t>26.2</t>
  </si>
  <si>
    <t>Subministrament i instal·lació de Switch CISCO  model C9200-24P-E (Catalyst 9200 24 port PoE+, network Essentials) o similar, equivalent i compatible amb tota la xarxa de gestió d'FGC. Inclou subministrament, instal·lació, configuració i posada en servei per GOLD PARTNER del switch (C9200 Network Essentials, 24-port license), etapa de potència, llicència de software (C9200 Cisco DNA Essentials, 24-port term licenses). Inclou les llicències necessàries per la posada en servei i integració a plataforma, configuració, extensió de garantia del fabricant (C9200 Cisco DNA Essentials, 24-port, 3 year term license) i integració a xarxa de supervisió, cables i petit material d'instal·lació. Inclou la inclusió al manteniment d'FGC.</t>
  </si>
  <si>
    <t>26.3</t>
  </si>
  <si>
    <t>Subministrament i instal·lació de cable de 16 fibres òptiques monomode (G-652-D) per canalitzacions existents o grapejat a paret. Inclou accessoris, elements de subjecció, fusions a realitzar a la caixa d'empiulament de derivació, desconnexió, desmuntatge i trasllat a magatzems designats per FGC o abocadors autoritzats de tots els equips i elements que quedin fora de servei.</t>
  </si>
  <si>
    <t>26.4</t>
  </si>
  <si>
    <t>Subministrament i instal·lació de repartidor mural (per carril DIN) per terminació de cable de fibres òptiques a la xarxa. La unitat inclou el subministrament i instal·lació del repartidor mural (amb connectors SC/APC), les fusions del cable, les mesures finals i el material auxiliar necessari per la correcta i completa execució del treball, desconnexió, desmuntatge i trasllat a magatzems designats per FGC o abocadors autoritzats de tots els equips i elements que quedin fora de servei.</t>
  </si>
  <si>
    <t>26.5</t>
  </si>
  <si>
    <t>Subministrament i instal·lació de caixa de derivació de superfície. Totalment muntat. Inclou accessoris, elements de fixació, desconnexió, desmuntatge i trasllat a magatzems designats per FGC o abocadors autoritzats de tots els equips i elements que quedin fora de servei.</t>
  </si>
  <si>
    <t>26.6</t>
  </si>
  <si>
    <t>Subministrament i instal·lació de fuetons de connexió. Els connectors dels fuetons hauran de ser SC/APC a LC.</t>
  </si>
  <si>
    <t>Subministrament i instal·lació de cable Ethernet RJ45 Cat.7 per canalització existent. Totalment muntat. Inclou accessoris, elements de fixació, desconnexió, desmuntatge i trasllat a magatzems designats per FGC o abocadors autoritzats de tots els equips i elements que quedin fora de servei.</t>
  </si>
  <si>
    <t>26.7</t>
  </si>
  <si>
    <t>Subministrament i instal·lació de roseta de terminació de xarxa de dispersió formada per connector femella tipus RJ-45 de 8 contactes, categoria 7 i caixa de superfície. Inclou connector i certificació d'enllaç. Totalment muntat. Inclou accessoris, elements de fixació, desconnexió, desmuntatge i trasllat a magatzems designats per FGC o abocadors autoritzats de tots els equips i elements que quedin fora de servei.</t>
  </si>
  <si>
    <t>Subministrament i instal·lació hidràulica</t>
  </si>
  <si>
    <t>27.1</t>
  </si>
  <si>
    <t>Subministrament, substitució i/o instal·lació de vàlvula de comporta PN16 de 3" a 6" de diàmetre. Inclou accessoris i peces especials. Totalment muntat, fixat, connexionat i provat. Inclou accessoris, elements de fixació, desconnexió, desmuntatge i trasllat a magatzems designats per FGC o abocadors autoritzats de tots els equips i elements que quedin fora de servei.</t>
  </si>
  <si>
    <t>27.2</t>
  </si>
  <si>
    <t>Subministrament, substitució i/o instal·lació de vàlvula antiretorn de bola PN16 de 3" a 6" de diàmetre. Inclou accessoris i peces especials. Totalment muntat, fixat, connexionat i provat. Inclou accessoris, elements de fixació, desconnexió, desmuntatge i trasllat a magatzems designats per FGC o abocadors autoritzats de tots els equips i elements que quedin fora de servei.</t>
  </si>
  <si>
    <t>27.3</t>
  </si>
  <si>
    <t>Subministrament, substitució i/o instal·lació de presa auxiliar d'emergència amb valvuleria i boca tipus Barcelona. Totalment muntat, fixat, connexionat i provat. Inclou accessoris, elements de fixació, desconnexió, desmuntatge i trasllat a magatzems designats per FGC o abocadors autoritzats de tots els equips i elements que quedin fora de servei.</t>
  </si>
  <si>
    <t>27.4</t>
  </si>
  <si>
    <t>Subministrament, substitució i/o instal·lació de canonada tub de polietilè d'alta densitat PE-100, PN16, de fins 90mm de diàmetre exterior, SDR11. Inclou accessoris i peces especials. Totalment muntat, fixat, connexionat i provat. Inclou accessoris, elements de fixació, desconnexió, desmuntatge i trasllat a magatzems designats per FGC o abocadors autoritzats de tots els equips i elements que quedin fora de servei.</t>
  </si>
  <si>
    <t>27.5</t>
  </si>
  <si>
    <t>Subministrament, substitució i/o instal·lació de base d'acoblament per a bomba. Totalment muntat, fixat, connexionat i provat. Inclou accessoris, elements de fixació, desconnexió, desmuntatge i trasllat a magatzems designats per FGC o abocadors autoritzats de tots els equips i elements que quedin fora de servei.</t>
  </si>
  <si>
    <t xml:space="preserve">Lloguer de maquinària i transport de material </t>
  </si>
  <si>
    <t>28.1</t>
  </si>
  <si>
    <t>Preu/jornada de lloguer de bastida mòbil o fixa fins a 12m. Inclou transport i recollida</t>
  </si>
  <si>
    <t>28.2</t>
  </si>
  <si>
    <t>Preu/jornada de lloguer de màquina elevadora homologada del tipus tisora elèctrica fins a 16m. Inclou transport i recollida</t>
  </si>
  <si>
    <t>28.3</t>
  </si>
  <si>
    <t>Preu/jornada de lloguer de màquina elevadora homologada del tipus telescòpica elèctrica fins a 20m. Inclou transport i recollida</t>
  </si>
  <si>
    <t>28.4</t>
  </si>
  <si>
    <t>Preu/jornada de lloguer de dresina homologada amb conductor en jornada nocturna laboral o festiva.</t>
  </si>
  <si>
    <t>28.5</t>
  </si>
  <si>
    <t xml:space="preserve">Preu/trajecte amb mitjà de transport camió caixa amb conductor. Inclou recollida i descàrrega del material. </t>
  </si>
  <si>
    <t>28.6</t>
  </si>
  <si>
    <t xml:space="preserve">Preu/trajecte amb mitjà de transport camió ploma amb conductor. Inclou recollida i descàrrega del material. </t>
  </si>
  <si>
    <t>Preu/hora de personal altres tasques</t>
  </si>
  <si>
    <t>29.01</t>
  </si>
  <si>
    <t>Preu/hora de programador en horari diürn no festiu amb desplaçament inclòs.</t>
  </si>
  <si>
    <t>29.02</t>
  </si>
  <si>
    <t>Preu/hora de programador en horari nocturn no festiu amb desplaçament inclòs.</t>
  </si>
  <si>
    <t>29.03</t>
  </si>
  <si>
    <t>Preu/hora de programador en horari diürn festiu amb desplaçament inclòs.</t>
  </si>
  <si>
    <t>29.04</t>
  </si>
  <si>
    <t>Preu/hora de programador en horari nocturn festiu amb desplaçament inclòs.</t>
  </si>
  <si>
    <t>29.05</t>
  </si>
  <si>
    <t>Preu/hora de auditor en horari diürn no festiu amb desplaçament inclòs.</t>
  </si>
  <si>
    <t>29.06</t>
  </si>
  <si>
    <t>Preu/hora de auditor en horari nocturn no festiu amb desplaçament inclòs.</t>
  </si>
  <si>
    <t>29.07</t>
  </si>
  <si>
    <t>Preu/hora de auditor en horari diürn festiu amb desplaçament inclòs.</t>
  </si>
  <si>
    <t>29.08</t>
  </si>
  <si>
    <t>Preu/hora de auditor en horari nocturn festiu amb desplaçament inclòs.</t>
  </si>
  <si>
    <t>29.09</t>
  </si>
  <si>
    <t>Preu/hora d'oficial de primera en horari diürn no festiu amb desplaçament inclòs.</t>
  </si>
  <si>
    <t>29.10</t>
  </si>
  <si>
    <t>Preu/hora d'oficial de primera en horari nocturn no festiu amb desplaçament inclòs.</t>
  </si>
  <si>
    <t>29.11</t>
  </si>
  <si>
    <t>Preu/hora d'oficial de primera en horari diürn festiu amb desplaçament inclòs.</t>
  </si>
  <si>
    <t>29.12</t>
  </si>
  <si>
    <t>Preu/hora d'oficial de primera en horari nocturn festiu amb desplaçament inclòs.</t>
  </si>
  <si>
    <t>29.13</t>
  </si>
  <si>
    <t>Preu/hora d'oficial de segona en horari diürn no festiu amb desplaçament inclòs.</t>
  </si>
  <si>
    <t>29.14</t>
  </si>
  <si>
    <t>Preu/hora d'oficial de segona en horari nocturn no festiu amb desplaçament inclòs.</t>
  </si>
  <si>
    <t>29.15</t>
  </si>
  <si>
    <t>Preu/hora d'oficial de segona en horari diürn festiu amb desplaçament inclòs.</t>
  </si>
  <si>
    <t>29.16</t>
  </si>
  <si>
    <t>Preu/hora d'oficial de segona en horari nocturn festiu amb desplaçament inclòs.</t>
  </si>
  <si>
    <t>29.17</t>
  </si>
  <si>
    <t>Preu/hora de tècnic sènior en horari diürn no festiu amb desplaçament inclòs.</t>
  </si>
  <si>
    <t>29.18</t>
  </si>
  <si>
    <t>Preu/hora de tècnic sènior en horari nocturn no festiu amb desplaçament inclòs.</t>
  </si>
  <si>
    <t>29.19</t>
  </si>
  <si>
    <t>Preu/hora de tècnic sènior en horari diürn festiu amb desplaçament inclòs.</t>
  </si>
  <si>
    <t>29.20</t>
  </si>
  <si>
    <t>Preu/hora de tècnic sènior en horari nocturn festiu amb desplaçament inclòs.</t>
  </si>
  <si>
    <t>29.21</t>
  </si>
  <si>
    <t>Preu/hora de tècnic especialista (Experiència &gt; 10 anys) en horari diürn no festiu amb desplaçament inclòs.</t>
  </si>
  <si>
    <t>29.22</t>
  </si>
  <si>
    <t>Preu/hora de tècnic especialista (Experiència &gt; 10 anys) en horari nocturn no festiu amb desplaçament inclòs.</t>
  </si>
  <si>
    <t>29.23</t>
  </si>
  <si>
    <t>Preu/hora de tècnic especialista (Experiència &gt; 10 anys) en horari diürn festiu amb desplaçament inclòs.</t>
  </si>
  <si>
    <t>29.24</t>
  </si>
  <si>
    <t>Preu/hora de tècnic especialista (Experiència &gt; 10 anys) en horari nocturn festiu amb desplaçament inclòs.</t>
  </si>
  <si>
    <t>29.25</t>
  </si>
  <si>
    <t>Preu/hora de tècnic mig (Experiència &gt; 5 anys) en horari diürn no festiu amb desplaçament inclòs.</t>
  </si>
  <si>
    <t>29.26</t>
  </si>
  <si>
    <t>Preu/hora de tècnic mig (Experiència &gt; 5 anys) en horari nocturn no festiu amb desplaçament inclòs.</t>
  </si>
  <si>
    <t>29.27</t>
  </si>
  <si>
    <t>Preu/hora de tècnic mig (Experiència &gt; 5 anys) en horari diürn festiu amb desplaçament inclòs.</t>
  </si>
  <si>
    <t>29.28</t>
  </si>
  <si>
    <t>Preu/hora de tècnic mig (Experiència &gt; 5 anys) en horari nocturn festiu amb desplaçament inclòs.</t>
  </si>
  <si>
    <t>29.29</t>
  </si>
  <si>
    <t>Preu/hora de Delineant en horari diürn no festiu amb desplaçament inclòs.</t>
  </si>
  <si>
    <t>29.30</t>
  </si>
  <si>
    <t>Preu/hora de Delineant en horari nocturn no festiu amb desplaçament inclòs.</t>
  </si>
  <si>
    <t>29.31</t>
  </si>
  <si>
    <t>Preu/hora de Delineant en horari diürn festiu amb desplaçament inclòs.</t>
  </si>
  <si>
    <t>29.32</t>
  </si>
  <si>
    <t>Preu/hora de Delineant en horari nocturn festiu amb desplaçament inclòs.</t>
  </si>
  <si>
    <t>29.33</t>
  </si>
  <si>
    <t>Preu unitari ofert (2 decimals)</t>
  </si>
  <si>
    <r>
      <t xml:space="preserve">Cable elèctric multipolar de tensió nominal 0,6/1kV (AS), </t>
    </r>
    <r>
      <rPr>
        <b/>
        <sz val="9"/>
        <color theme="1"/>
        <rFont val="Arial"/>
        <family val="2"/>
      </rPr>
      <t>5 pols</t>
    </r>
  </si>
  <si>
    <t>3.3</t>
  </si>
  <si>
    <r>
      <t xml:space="preserve">Preu/hora d'agent de catenària d'FGC amb desplaçament inclòs. </t>
    </r>
    <r>
      <rPr>
        <b/>
        <sz val="8"/>
        <color theme="1"/>
        <rFont val="Arial"/>
        <family val="2"/>
      </rPr>
      <t>Aquest preu no es pot modificar*</t>
    </r>
  </si>
  <si>
    <t>* La partida “29.33-Preu/hora d'agent de catenària d'FGC amb desplaçament inclòs”, no admet baixa i per tant cal fer oferta per ella segons preu indicat a aquest plec tècnic. En cas contrari l’oferta quedarà exclosa, a excepció que l’oferta global no es modifiqui, un cop realitzada la homogeneïtzació.</t>
  </si>
  <si>
    <r>
      <t xml:space="preserve">% de descompte mig a partir </t>
    </r>
    <r>
      <rPr>
        <sz val="11"/>
        <color rgb="FF000000"/>
        <rFont val="Arial"/>
        <family val="2"/>
      </rPr>
      <t>de la oferta efectuada sobre el llistat de preus de l'Annex 1 del PPT</t>
    </r>
  </si>
  <si>
    <t xml:space="preserve"> % descompte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</si>
</sst>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.00000%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ptos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5">
    <xf numFmtId="0" fontId="0" fillId="0" borderId="0" xfId="0"/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5" borderId="4" xfId="1" applyNumberFormat="1" applyFont="1" applyFill="1" applyBorder="1" applyAlignment="1" applyProtection="1">
      <alignment horizontal="center" vertical="center" wrapText="1"/>
    </xf>
    <xf numFmtId="10" fontId="0" fillId="0" borderId="0" xfId="0" applyNumberFormat="1"/>
    <xf numFmtId="164" fontId="0" fillId="0" borderId="0" xfId="0" applyNumberFormat="1"/>
    <xf numFmtId="0" fontId="8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165" fontId="0" fillId="0" borderId="0" xfId="1" applyNumberFormat="1" applyFont="1" applyProtection="1"/>
    <xf numFmtId="0" fontId="4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 wrapText="1"/>
    </xf>
    <xf numFmtId="10" fontId="7" fillId="5" borderId="7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Alignment="1">
      <alignment horizontal="right" vertical="center" wrapText="1"/>
    </xf>
    <xf numFmtId="44" fontId="0" fillId="0" borderId="0" xfId="0" applyNumberFormat="1"/>
    <xf numFmtId="0" fontId="8" fillId="2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286043</xdr:colOff>
      <xdr:row>1</xdr:row>
      <xdr:rowOff>47478</xdr:rowOff>
    </xdr:from>
    <xdr:to>
      <xdr:col>2</xdr:col>
      <xdr:colOff>438017</xdr:colOff>
      <xdr:row>6</xdr:row>
      <xdr:rowOff>70457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286043" y="229186"/>
          <a:ext cx="1468023" cy="9315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539553</xdr:colOff>
      <xdr:row>1</xdr:row>
      <xdr:rowOff>64477</xdr:rowOff>
    </xdr:from>
    <xdr:to>
      <xdr:col>7</xdr:col>
      <xdr:colOff>0</xdr:colOff>
      <xdr:row>6</xdr:row>
      <xdr:rowOff>17585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864261" y="246185"/>
          <a:ext cx="6640831" cy="86164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CONTR/2025/574</a:t>
          </a:r>
        </a:p>
        <a:p>
          <a:endParaRPr lang="ca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per causes sobrevingudes o de caràcter urgent de les instal·lacions de l’Àrea de Baixa Tensió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J350"/>
  <sheetViews>
    <sheetView tabSelected="1" zoomScale="106" zoomScaleNormal="106" workbookViewId="0">
      <selection activeCell="F20" sqref="F20"/>
    </sheetView>
  </sheetViews>
  <sheetFormatPr baseColWidth="10" defaultColWidth="8.85546875" defaultRowHeight="15" x14ac:dyDescent="0.25"/>
  <cols>
    <col min="2" max="2" width="10.28515625" customWidth="1"/>
    <col min="3" max="3" width="9.42578125" customWidth="1"/>
    <col min="4" max="4" width="52.28515625" customWidth="1"/>
    <col min="5" max="6" width="13.140625" customWidth="1"/>
    <col min="7" max="7" width="14.5703125" customWidth="1"/>
    <col min="8" max="8" width="13.7109375" hidden="1" customWidth="1"/>
    <col min="9" max="9" width="11.5703125" customWidth="1"/>
    <col min="10" max="10" width="13.140625" customWidth="1"/>
  </cols>
  <sheetData>
    <row r="9" spans="2:7" ht="24" customHeight="1" x14ac:dyDescent="0.25">
      <c r="B9" s="33" t="s">
        <v>0</v>
      </c>
      <c r="C9" s="34"/>
      <c r="D9" s="28"/>
      <c r="E9" s="29"/>
      <c r="F9" s="29"/>
      <c r="G9" s="30"/>
    </row>
    <row r="10" spans="2:7" ht="15.75" thickBot="1" x14ac:dyDescent="0.3"/>
    <row r="11" spans="2:7" ht="15" customHeight="1" thickBot="1" x14ac:dyDescent="0.3">
      <c r="D11" s="31" t="s">
        <v>15</v>
      </c>
      <c r="E11" s="32"/>
      <c r="F11" s="13"/>
    </row>
    <row r="12" spans="2:7" ht="29.25" thickBot="1" x14ac:dyDescent="0.3">
      <c r="D12" s="14" t="s">
        <v>3</v>
      </c>
      <c r="E12" s="15" t="s">
        <v>4</v>
      </c>
      <c r="F12" s="13"/>
    </row>
    <row r="13" spans="2:7" ht="30" thickBot="1" x14ac:dyDescent="0.3">
      <c r="D13" s="16" t="s">
        <v>644</v>
      </c>
      <c r="E13" s="17">
        <f>AVERAGE(H18:H348)</f>
        <v>0.99652777777777779</v>
      </c>
      <c r="F13" s="18"/>
    </row>
    <row r="14" spans="2:7" x14ac:dyDescent="0.25">
      <c r="C14" s="19"/>
    </row>
    <row r="15" spans="2:7" ht="15.75" thickBot="1" x14ac:dyDescent="0.3"/>
    <row r="16" spans="2:7" ht="49.15" customHeight="1" thickBot="1" x14ac:dyDescent="0.3">
      <c r="B16" s="20" t="s">
        <v>16</v>
      </c>
      <c r="C16" s="20" t="s">
        <v>1</v>
      </c>
      <c r="D16" s="20" t="s">
        <v>2</v>
      </c>
      <c r="E16" s="20" t="s">
        <v>17</v>
      </c>
      <c r="F16" s="20" t="s">
        <v>639</v>
      </c>
      <c r="G16" s="20" t="s">
        <v>645</v>
      </c>
    </row>
    <row r="17" spans="2:10" ht="14.65" customHeight="1" thickBot="1" x14ac:dyDescent="0.3">
      <c r="B17" s="9">
        <v>1</v>
      </c>
      <c r="C17" s="24" t="s">
        <v>18</v>
      </c>
      <c r="D17" s="25"/>
      <c r="E17" s="25"/>
      <c r="F17" s="25"/>
      <c r="G17" s="26"/>
    </row>
    <row r="18" spans="2:10" ht="77.25" thickBot="1" x14ac:dyDescent="0.3">
      <c r="B18" s="2" t="s">
        <v>20</v>
      </c>
      <c r="C18" s="11" t="s">
        <v>5</v>
      </c>
      <c r="D18" s="3" t="s">
        <v>9</v>
      </c>
      <c r="E18" s="4">
        <v>983.84</v>
      </c>
      <c r="F18" s="1"/>
      <c r="G18" s="6">
        <f>(E18-(ROUND(F18,2)))/E18</f>
        <v>1</v>
      </c>
      <c r="H18" s="7">
        <f>ROUND(G18,4)</f>
        <v>1</v>
      </c>
      <c r="I18" s="12"/>
      <c r="J18" s="8"/>
    </row>
    <row r="19" spans="2:10" ht="77.25" thickBot="1" x14ac:dyDescent="0.3">
      <c r="B19" s="2" t="s">
        <v>21</v>
      </c>
      <c r="C19" s="11" t="s">
        <v>5</v>
      </c>
      <c r="D19" s="3" t="s">
        <v>10</v>
      </c>
      <c r="E19" s="4">
        <v>318.2</v>
      </c>
      <c r="F19" s="1"/>
      <c r="G19" s="6">
        <f t="shared" ref="G19:G23" si="0">(E19-(ROUND(F19,2)))/E19</f>
        <v>1</v>
      </c>
      <c r="H19" s="7">
        <f t="shared" ref="H19:H82" si="1">ROUND(G19,4)</f>
        <v>1</v>
      </c>
    </row>
    <row r="20" spans="2:10" ht="77.25" thickBot="1" x14ac:dyDescent="0.3">
      <c r="B20" s="2" t="s">
        <v>22</v>
      </c>
      <c r="C20" s="11" t="s">
        <v>5</v>
      </c>
      <c r="D20" s="3" t="s">
        <v>11</v>
      </c>
      <c r="E20" s="4">
        <v>824.96</v>
      </c>
      <c r="F20" s="1"/>
      <c r="G20" s="6">
        <f t="shared" si="0"/>
        <v>1</v>
      </c>
      <c r="H20" s="7">
        <f t="shared" si="1"/>
        <v>1</v>
      </c>
    </row>
    <row r="21" spans="2:10" ht="26.25" thickBot="1" x14ac:dyDescent="0.3">
      <c r="B21" s="2" t="s">
        <v>23</v>
      </c>
      <c r="C21" s="11" t="s">
        <v>5</v>
      </c>
      <c r="D21" s="3" t="s">
        <v>6</v>
      </c>
      <c r="E21" s="4">
        <v>2765.77</v>
      </c>
      <c r="F21" s="1"/>
      <c r="G21" s="6">
        <f t="shared" si="0"/>
        <v>1</v>
      </c>
      <c r="H21" s="7">
        <f t="shared" si="1"/>
        <v>1</v>
      </c>
    </row>
    <row r="22" spans="2:10" ht="26.25" thickBot="1" x14ac:dyDescent="0.3">
      <c r="B22" s="2" t="s">
        <v>24</v>
      </c>
      <c r="C22" s="11" t="s">
        <v>19</v>
      </c>
      <c r="D22" s="3" t="s">
        <v>7</v>
      </c>
      <c r="E22" s="4">
        <v>9.65</v>
      </c>
      <c r="F22" s="1"/>
      <c r="G22" s="6">
        <f t="shared" si="0"/>
        <v>1</v>
      </c>
      <c r="H22" s="7">
        <f t="shared" si="1"/>
        <v>1</v>
      </c>
    </row>
    <row r="23" spans="2:10" ht="77.25" thickBot="1" x14ac:dyDescent="0.3">
      <c r="B23" s="2" t="s">
        <v>25</v>
      </c>
      <c r="C23" s="11" t="s">
        <v>19</v>
      </c>
      <c r="D23" s="3" t="s">
        <v>8</v>
      </c>
      <c r="E23" s="4">
        <v>29.35</v>
      </c>
      <c r="F23" s="1"/>
      <c r="G23" s="6">
        <f t="shared" si="0"/>
        <v>1</v>
      </c>
      <c r="H23" s="7">
        <f t="shared" si="1"/>
        <v>1</v>
      </c>
    </row>
    <row r="24" spans="2:10" ht="14.65" customHeight="1" thickBot="1" x14ac:dyDescent="0.3">
      <c r="B24" s="9">
        <v>2</v>
      </c>
      <c r="C24" s="24" t="s">
        <v>26</v>
      </c>
      <c r="D24" s="25"/>
      <c r="E24" s="25"/>
      <c r="F24" s="25"/>
      <c r="G24" s="26"/>
      <c r="H24" s="7"/>
    </row>
    <row r="25" spans="2:10" ht="15.75" thickBot="1" x14ac:dyDescent="0.3">
      <c r="B25" s="10" t="s">
        <v>28</v>
      </c>
      <c r="C25" s="21" t="s">
        <v>27</v>
      </c>
      <c r="D25" s="22"/>
      <c r="E25" s="22"/>
      <c r="F25" s="22"/>
      <c r="G25" s="23"/>
      <c r="H25" s="7"/>
    </row>
    <row r="26" spans="2:10" ht="128.25" thickBot="1" x14ac:dyDescent="0.3">
      <c r="B26" s="2" t="s">
        <v>29</v>
      </c>
      <c r="C26" s="2" t="s">
        <v>19</v>
      </c>
      <c r="D26" s="3" t="s">
        <v>32</v>
      </c>
      <c r="E26" s="4">
        <v>9.1</v>
      </c>
      <c r="F26" s="1"/>
      <c r="G26" s="6">
        <f t="shared" ref="G26:G38" si="2">(E26-(ROUND(F26,2)))/E26</f>
        <v>1</v>
      </c>
      <c r="H26" s="7">
        <f t="shared" si="1"/>
        <v>1</v>
      </c>
    </row>
    <row r="27" spans="2:10" ht="128.25" thickBot="1" x14ac:dyDescent="0.3">
      <c r="B27" s="2" t="s">
        <v>30</v>
      </c>
      <c r="C27" s="2" t="s">
        <v>19</v>
      </c>
      <c r="D27" s="3" t="s">
        <v>33</v>
      </c>
      <c r="E27" s="4">
        <v>13.7</v>
      </c>
      <c r="F27" s="1"/>
      <c r="G27" s="6">
        <f t="shared" si="2"/>
        <v>1</v>
      </c>
      <c r="H27" s="7">
        <f t="shared" si="1"/>
        <v>1</v>
      </c>
    </row>
    <row r="28" spans="2:10" ht="128.25" thickBot="1" x14ac:dyDescent="0.3">
      <c r="B28" s="2" t="s">
        <v>31</v>
      </c>
      <c r="C28" s="2" t="s">
        <v>19</v>
      </c>
      <c r="D28" s="3" t="s">
        <v>34</v>
      </c>
      <c r="E28" s="4">
        <v>22.35</v>
      </c>
      <c r="F28" s="1"/>
      <c r="G28" s="6">
        <f t="shared" si="2"/>
        <v>1</v>
      </c>
      <c r="H28" s="7">
        <f t="shared" si="1"/>
        <v>1</v>
      </c>
    </row>
    <row r="29" spans="2:10" ht="14.65" customHeight="1" thickBot="1" x14ac:dyDescent="0.3">
      <c r="B29" s="10" t="s">
        <v>36</v>
      </c>
      <c r="C29" s="21" t="s">
        <v>35</v>
      </c>
      <c r="D29" s="22"/>
      <c r="E29" s="22"/>
      <c r="F29" s="22"/>
      <c r="G29" s="23"/>
      <c r="H29" s="7"/>
    </row>
    <row r="30" spans="2:10" ht="115.5" thickBot="1" x14ac:dyDescent="0.3">
      <c r="B30" s="2" t="s">
        <v>37</v>
      </c>
      <c r="C30" s="11" t="s">
        <v>19</v>
      </c>
      <c r="D30" s="3" t="s">
        <v>12</v>
      </c>
      <c r="E30" s="4">
        <v>15.66</v>
      </c>
      <c r="F30" s="1"/>
      <c r="G30" s="6">
        <f t="shared" si="2"/>
        <v>1</v>
      </c>
      <c r="H30" s="7">
        <f t="shared" si="1"/>
        <v>1</v>
      </c>
      <c r="J30" s="8"/>
    </row>
    <row r="31" spans="2:10" ht="77.25" thickBot="1" x14ac:dyDescent="0.3">
      <c r="B31" s="2" t="s">
        <v>38</v>
      </c>
      <c r="C31" s="11" t="s">
        <v>19</v>
      </c>
      <c r="D31" s="3" t="s">
        <v>13</v>
      </c>
      <c r="E31" s="4">
        <v>22.34</v>
      </c>
      <c r="F31" s="1"/>
      <c r="G31" s="6">
        <f t="shared" si="2"/>
        <v>1</v>
      </c>
      <c r="H31" s="7">
        <f t="shared" si="1"/>
        <v>1</v>
      </c>
    </row>
    <row r="32" spans="2:10" ht="128.25" thickBot="1" x14ac:dyDescent="0.3">
      <c r="B32" s="2" t="s">
        <v>39</v>
      </c>
      <c r="C32" s="11" t="s">
        <v>19</v>
      </c>
      <c r="D32" s="3" t="s">
        <v>14</v>
      </c>
      <c r="E32" s="4">
        <v>36.53</v>
      </c>
      <c r="F32" s="1"/>
      <c r="G32" s="6">
        <f t="shared" si="2"/>
        <v>1</v>
      </c>
      <c r="H32" s="7">
        <f t="shared" si="1"/>
        <v>1</v>
      </c>
    </row>
    <row r="33" spans="2:10" ht="14.65" customHeight="1" thickBot="1" x14ac:dyDescent="0.3">
      <c r="B33" s="10" t="s">
        <v>41</v>
      </c>
      <c r="C33" s="21" t="s">
        <v>40</v>
      </c>
      <c r="D33" s="22"/>
      <c r="E33" s="22"/>
      <c r="F33" s="22"/>
      <c r="G33" s="23"/>
      <c r="H33" s="7"/>
    </row>
    <row r="34" spans="2:10" ht="90" thickBot="1" x14ac:dyDescent="0.3">
      <c r="B34" s="2" t="s">
        <v>42</v>
      </c>
      <c r="C34" s="2" t="s">
        <v>19</v>
      </c>
      <c r="D34" s="3" t="s">
        <v>45</v>
      </c>
      <c r="E34" s="4">
        <v>71.56</v>
      </c>
      <c r="F34" s="1"/>
      <c r="G34" s="6">
        <f t="shared" si="2"/>
        <v>1</v>
      </c>
      <c r="H34" s="7">
        <f t="shared" si="1"/>
        <v>1</v>
      </c>
      <c r="J34" s="8"/>
    </row>
    <row r="35" spans="2:10" ht="90" thickBot="1" x14ac:dyDescent="0.3">
      <c r="B35" s="2" t="s">
        <v>43</v>
      </c>
      <c r="C35" s="2" t="s">
        <v>19</v>
      </c>
      <c r="D35" s="3" t="s">
        <v>46</v>
      </c>
      <c r="E35" s="4">
        <v>110.34</v>
      </c>
      <c r="F35" s="1"/>
      <c r="G35" s="6">
        <f t="shared" si="2"/>
        <v>1</v>
      </c>
      <c r="H35" s="7">
        <f t="shared" si="1"/>
        <v>1</v>
      </c>
    </row>
    <row r="36" spans="2:10" ht="90" thickBot="1" x14ac:dyDescent="0.3">
      <c r="B36" s="2" t="s">
        <v>44</v>
      </c>
      <c r="C36" s="2" t="s">
        <v>19</v>
      </c>
      <c r="D36" s="3" t="s">
        <v>47</v>
      </c>
      <c r="E36" s="4">
        <v>175.41</v>
      </c>
      <c r="F36" s="1"/>
      <c r="G36" s="6">
        <f t="shared" si="2"/>
        <v>1</v>
      </c>
      <c r="H36" s="7">
        <f t="shared" si="1"/>
        <v>1</v>
      </c>
    </row>
    <row r="37" spans="2:10" ht="14.65" customHeight="1" thickBot="1" x14ac:dyDescent="0.3">
      <c r="B37" s="10" t="s">
        <v>49</v>
      </c>
      <c r="C37" s="21" t="s">
        <v>48</v>
      </c>
      <c r="D37" s="22"/>
      <c r="E37" s="22"/>
      <c r="F37" s="22"/>
      <c r="G37" s="23"/>
      <c r="H37" s="7"/>
    </row>
    <row r="38" spans="2:10" ht="64.5" thickBot="1" x14ac:dyDescent="0.3">
      <c r="B38" s="2" t="s">
        <v>52</v>
      </c>
      <c r="C38" s="2" t="s">
        <v>51</v>
      </c>
      <c r="D38" s="3" t="s">
        <v>50</v>
      </c>
      <c r="E38" s="4">
        <v>77</v>
      </c>
      <c r="F38" s="1"/>
      <c r="G38" s="6">
        <f t="shared" si="2"/>
        <v>1</v>
      </c>
      <c r="H38" s="7">
        <f t="shared" si="1"/>
        <v>1</v>
      </c>
    </row>
    <row r="39" spans="2:10" ht="14.65" customHeight="1" thickBot="1" x14ac:dyDescent="0.3">
      <c r="B39" s="9">
        <v>3</v>
      </c>
      <c r="C39" s="24" t="s">
        <v>53</v>
      </c>
      <c r="D39" s="25"/>
      <c r="E39" s="25"/>
      <c r="F39" s="25"/>
      <c r="G39" s="26"/>
      <c r="H39" s="7"/>
    </row>
    <row r="40" spans="2:10" ht="14.65" customHeight="1" thickBot="1" x14ac:dyDescent="0.3">
      <c r="B40" s="10" t="s">
        <v>54</v>
      </c>
      <c r="C40" s="21" t="s">
        <v>55</v>
      </c>
      <c r="D40" s="22"/>
      <c r="E40" s="22"/>
      <c r="F40" s="22"/>
      <c r="G40" s="23"/>
      <c r="H40" s="7"/>
    </row>
    <row r="41" spans="2:10" ht="128.25" thickBot="1" x14ac:dyDescent="0.3">
      <c r="B41" s="2" t="s">
        <v>56</v>
      </c>
      <c r="C41" s="2" t="s">
        <v>19</v>
      </c>
      <c r="D41" s="3" t="s">
        <v>60</v>
      </c>
      <c r="E41" s="4">
        <v>10.38</v>
      </c>
      <c r="F41" s="1"/>
      <c r="G41" s="6">
        <f t="shared" ref="G41:G93" si="3">(E41-(ROUND(F41,2)))/E41</f>
        <v>1</v>
      </c>
      <c r="H41" s="7">
        <f t="shared" si="1"/>
        <v>1</v>
      </c>
    </row>
    <row r="42" spans="2:10" ht="128.25" thickBot="1" x14ac:dyDescent="0.3">
      <c r="B42" s="2" t="s">
        <v>57</v>
      </c>
      <c r="C42" s="2" t="s">
        <v>19</v>
      </c>
      <c r="D42" s="3" t="s">
        <v>61</v>
      </c>
      <c r="E42" s="4">
        <v>17.77</v>
      </c>
      <c r="F42" s="1"/>
      <c r="G42" s="6">
        <f t="shared" si="3"/>
        <v>1</v>
      </c>
      <c r="H42" s="7">
        <f t="shared" si="1"/>
        <v>1</v>
      </c>
    </row>
    <row r="43" spans="2:10" ht="128.25" thickBot="1" x14ac:dyDescent="0.3">
      <c r="B43" s="2" t="s">
        <v>58</v>
      </c>
      <c r="C43" s="2" t="s">
        <v>19</v>
      </c>
      <c r="D43" s="3" t="s">
        <v>62</v>
      </c>
      <c r="E43" s="4">
        <v>31.49</v>
      </c>
      <c r="F43" s="1"/>
      <c r="G43" s="6">
        <f t="shared" si="3"/>
        <v>1</v>
      </c>
      <c r="H43" s="7">
        <f t="shared" si="1"/>
        <v>1</v>
      </c>
    </row>
    <row r="44" spans="2:10" ht="128.25" thickBot="1" x14ac:dyDescent="0.3">
      <c r="B44" s="2" t="s">
        <v>59</v>
      </c>
      <c r="C44" s="2" t="s">
        <v>19</v>
      </c>
      <c r="D44" s="3" t="s">
        <v>63</v>
      </c>
      <c r="E44" s="4">
        <v>57.55</v>
      </c>
      <c r="F44" s="1"/>
      <c r="G44" s="6">
        <f t="shared" si="3"/>
        <v>1</v>
      </c>
      <c r="H44" s="7">
        <f t="shared" si="1"/>
        <v>1</v>
      </c>
    </row>
    <row r="45" spans="2:10" ht="14.65" customHeight="1" thickBot="1" x14ac:dyDescent="0.3">
      <c r="B45" s="10" t="s">
        <v>65</v>
      </c>
      <c r="C45" s="21" t="s">
        <v>64</v>
      </c>
      <c r="D45" s="22"/>
      <c r="E45" s="22"/>
      <c r="F45" s="22"/>
      <c r="G45" s="23"/>
      <c r="H45" s="7"/>
    </row>
    <row r="46" spans="2:10" ht="128.25" thickBot="1" x14ac:dyDescent="0.3">
      <c r="B46" s="2" t="s">
        <v>66</v>
      </c>
      <c r="C46" s="2" t="s">
        <v>19</v>
      </c>
      <c r="D46" s="3" t="s">
        <v>75</v>
      </c>
      <c r="E46" s="4">
        <v>4.42</v>
      </c>
      <c r="F46" s="1"/>
      <c r="G46" s="6">
        <f t="shared" si="3"/>
        <v>1</v>
      </c>
      <c r="H46" s="7">
        <f t="shared" si="1"/>
        <v>1</v>
      </c>
      <c r="J46" s="8"/>
    </row>
    <row r="47" spans="2:10" ht="128.25" thickBot="1" x14ac:dyDescent="0.3">
      <c r="B47" s="2" t="s">
        <v>67</v>
      </c>
      <c r="C47" s="2" t="s">
        <v>19</v>
      </c>
      <c r="D47" s="3" t="s">
        <v>76</v>
      </c>
      <c r="E47" s="4">
        <v>5.86</v>
      </c>
      <c r="F47" s="1"/>
      <c r="G47" s="6">
        <f t="shared" si="3"/>
        <v>1</v>
      </c>
      <c r="H47" s="7">
        <f t="shared" si="1"/>
        <v>1</v>
      </c>
    </row>
    <row r="48" spans="2:10" ht="128.25" thickBot="1" x14ac:dyDescent="0.3">
      <c r="B48" s="2" t="s">
        <v>68</v>
      </c>
      <c r="C48" s="2" t="s">
        <v>19</v>
      </c>
      <c r="D48" s="3" t="s">
        <v>77</v>
      </c>
      <c r="E48" s="4">
        <v>10.29</v>
      </c>
      <c r="F48" s="1"/>
      <c r="G48" s="6">
        <f t="shared" si="3"/>
        <v>1</v>
      </c>
      <c r="H48" s="7">
        <f t="shared" si="1"/>
        <v>1</v>
      </c>
    </row>
    <row r="49" spans="2:8" ht="128.25" thickBot="1" x14ac:dyDescent="0.3">
      <c r="B49" s="2" t="s">
        <v>69</v>
      </c>
      <c r="C49" s="2" t="s">
        <v>19</v>
      </c>
      <c r="D49" s="3" t="s">
        <v>78</v>
      </c>
      <c r="E49" s="4">
        <v>14.34</v>
      </c>
      <c r="F49" s="1"/>
      <c r="G49" s="6">
        <f t="shared" si="3"/>
        <v>1</v>
      </c>
      <c r="H49" s="7">
        <f t="shared" si="1"/>
        <v>1</v>
      </c>
    </row>
    <row r="50" spans="2:8" ht="128.25" thickBot="1" x14ac:dyDescent="0.3">
      <c r="B50" s="2" t="s">
        <v>70</v>
      </c>
      <c r="C50" s="2" t="s">
        <v>19</v>
      </c>
      <c r="D50" s="3" t="s">
        <v>79</v>
      </c>
      <c r="E50" s="4">
        <v>20.91</v>
      </c>
      <c r="F50" s="1"/>
      <c r="G50" s="6">
        <f t="shared" si="3"/>
        <v>1</v>
      </c>
      <c r="H50" s="7">
        <f t="shared" si="1"/>
        <v>1</v>
      </c>
    </row>
    <row r="51" spans="2:8" ht="128.25" thickBot="1" x14ac:dyDescent="0.3">
      <c r="B51" s="2" t="s">
        <v>71</v>
      </c>
      <c r="C51" s="2" t="s">
        <v>19</v>
      </c>
      <c r="D51" s="3" t="s">
        <v>80</v>
      </c>
      <c r="E51" s="4">
        <v>29.58</v>
      </c>
      <c r="F51" s="1"/>
      <c r="G51" s="6">
        <f t="shared" si="3"/>
        <v>1</v>
      </c>
      <c r="H51" s="7">
        <f t="shared" si="1"/>
        <v>1</v>
      </c>
    </row>
    <row r="52" spans="2:8" ht="128.25" thickBot="1" x14ac:dyDescent="0.3">
      <c r="B52" s="2" t="s">
        <v>72</v>
      </c>
      <c r="C52" s="2" t="s">
        <v>19</v>
      </c>
      <c r="D52" s="3" t="s">
        <v>81</v>
      </c>
      <c r="E52" s="4">
        <v>32.18</v>
      </c>
      <c r="F52" s="1"/>
      <c r="G52" s="6">
        <f t="shared" si="3"/>
        <v>1</v>
      </c>
      <c r="H52" s="7">
        <f t="shared" si="1"/>
        <v>1</v>
      </c>
    </row>
    <row r="53" spans="2:8" ht="128.25" thickBot="1" x14ac:dyDescent="0.3">
      <c r="B53" s="2" t="s">
        <v>73</v>
      </c>
      <c r="C53" s="2" t="s">
        <v>19</v>
      </c>
      <c r="D53" s="3" t="s">
        <v>82</v>
      </c>
      <c r="E53" s="4">
        <v>35.94</v>
      </c>
      <c r="F53" s="1"/>
      <c r="G53" s="6">
        <f t="shared" si="3"/>
        <v>1</v>
      </c>
      <c r="H53" s="7">
        <f t="shared" si="1"/>
        <v>1</v>
      </c>
    </row>
    <row r="54" spans="2:8" ht="128.25" thickBot="1" x14ac:dyDescent="0.3">
      <c r="B54" s="2" t="s">
        <v>74</v>
      </c>
      <c r="C54" s="2" t="s">
        <v>19</v>
      </c>
      <c r="D54" s="3" t="s">
        <v>83</v>
      </c>
      <c r="E54" s="4">
        <v>63.95</v>
      </c>
      <c r="F54" s="1"/>
      <c r="G54" s="6">
        <f t="shared" si="3"/>
        <v>1</v>
      </c>
      <c r="H54" s="7">
        <f t="shared" si="1"/>
        <v>1</v>
      </c>
    </row>
    <row r="55" spans="2:8" ht="14.65" customHeight="1" thickBot="1" x14ac:dyDescent="0.3">
      <c r="B55" s="10" t="s">
        <v>641</v>
      </c>
      <c r="C55" s="21" t="s">
        <v>640</v>
      </c>
      <c r="D55" s="22"/>
      <c r="E55" s="22"/>
      <c r="F55" s="22"/>
      <c r="G55" s="23"/>
      <c r="H55" s="7"/>
    </row>
    <row r="56" spans="2:8" ht="128.25" thickBot="1" x14ac:dyDescent="0.3">
      <c r="B56" s="2" t="s">
        <v>84</v>
      </c>
      <c r="C56" s="2" t="s">
        <v>19</v>
      </c>
      <c r="D56" s="3" t="s">
        <v>93</v>
      </c>
      <c r="E56" s="4">
        <v>5.27</v>
      </c>
      <c r="F56" s="1"/>
      <c r="G56" s="6">
        <f t="shared" si="3"/>
        <v>1</v>
      </c>
      <c r="H56" s="7">
        <f t="shared" si="1"/>
        <v>1</v>
      </c>
    </row>
    <row r="57" spans="2:8" ht="128.25" thickBot="1" x14ac:dyDescent="0.3">
      <c r="B57" s="2" t="s">
        <v>85</v>
      </c>
      <c r="C57" s="2" t="s">
        <v>19</v>
      </c>
      <c r="D57" s="3" t="s">
        <v>94</v>
      </c>
      <c r="E57" s="4">
        <v>8.44</v>
      </c>
      <c r="F57" s="1"/>
      <c r="G57" s="6">
        <f t="shared" si="3"/>
        <v>1</v>
      </c>
      <c r="H57" s="7">
        <f t="shared" si="1"/>
        <v>1</v>
      </c>
    </row>
    <row r="58" spans="2:8" ht="128.25" thickBot="1" x14ac:dyDescent="0.3">
      <c r="B58" s="2" t="s">
        <v>86</v>
      </c>
      <c r="C58" s="2" t="s">
        <v>19</v>
      </c>
      <c r="D58" s="3" t="s">
        <v>95</v>
      </c>
      <c r="E58" s="4">
        <v>13.94</v>
      </c>
      <c r="F58" s="1"/>
      <c r="G58" s="6">
        <f t="shared" si="3"/>
        <v>1</v>
      </c>
      <c r="H58" s="7">
        <f t="shared" si="1"/>
        <v>1</v>
      </c>
    </row>
    <row r="59" spans="2:8" ht="128.25" thickBot="1" x14ac:dyDescent="0.3">
      <c r="B59" s="2" t="s">
        <v>87</v>
      </c>
      <c r="C59" s="2" t="s">
        <v>19</v>
      </c>
      <c r="D59" s="3" t="s">
        <v>96</v>
      </c>
      <c r="E59" s="4">
        <v>20.49</v>
      </c>
      <c r="F59" s="1"/>
      <c r="G59" s="6">
        <f t="shared" si="3"/>
        <v>1</v>
      </c>
      <c r="H59" s="7">
        <f t="shared" si="1"/>
        <v>1</v>
      </c>
    </row>
    <row r="60" spans="2:8" ht="128.25" thickBot="1" x14ac:dyDescent="0.3">
      <c r="B60" s="2" t="s">
        <v>88</v>
      </c>
      <c r="C60" s="2" t="s">
        <v>19</v>
      </c>
      <c r="D60" s="3" t="s">
        <v>97</v>
      </c>
      <c r="E60" s="4">
        <v>30.54</v>
      </c>
      <c r="F60" s="1"/>
      <c r="G60" s="6">
        <f t="shared" si="3"/>
        <v>1</v>
      </c>
      <c r="H60" s="7">
        <f t="shared" si="1"/>
        <v>1</v>
      </c>
    </row>
    <row r="61" spans="2:8" ht="128.25" thickBot="1" x14ac:dyDescent="0.3">
      <c r="B61" s="2" t="s">
        <v>89</v>
      </c>
      <c r="C61" s="2" t="s">
        <v>19</v>
      </c>
      <c r="D61" s="3" t="s">
        <v>98</v>
      </c>
      <c r="E61" s="4">
        <v>36.72</v>
      </c>
      <c r="F61" s="1"/>
      <c r="G61" s="6">
        <f t="shared" si="3"/>
        <v>1</v>
      </c>
      <c r="H61" s="7">
        <f t="shared" si="1"/>
        <v>1</v>
      </c>
    </row>
    <row r="62" spans="2:8" ht="128.25" thickBot="1" x14ac:dyDescent="0.3">
      <c r="B62" s="2" t="s">
        <v>90</v>
      </c>
      <c r="C62" s="2" t="s">
        <v>19</v>
      </c>
      <c r="D62" s="3" t="s">
        <v>99</v>
      </c>
      <c r="E62" s="4">
        <v>51.93</v>
      </c>
      <c r="F62" s="1"/>
      <c r="G62" s="6">
        <f t="shared" si="3"/>
        <v>1</v>
      </c>
      <c r="H62" s="7">
        <f t="shared" si="1"/>
        <v>1</v>
      </c>
    </row>
    <row r="63" spans="2:8" ht="128.25" thickBot="1" x14ac:dyDescent="0.3">
      <c r="B63" s="2" t="s">
        <v>91</v>
      </c>
      <c r="C63" s="2" t="s">
        <v>19</v>
      </c>
      <c r="D63" s="3" t="s">
        <v>100</v>
      </c>
      <c r="E63" s="4">
        <v>68.78</v>
      </c>
      <c r="F63" s="1"/>
      <c r="G63" s="6">
        <f t="shared" si="3"/>
        <v>1</v>
      </c>
      <c r="H63" s="7">
        <f t="shared" si="1"/>
        <v>1</v>
      </c>
    </row>
    <row r="64" spans="2:8" ht="128.25" thickBot="1" x14ac:dyDescent="0.3">
      <c r="B64" s="2" t="s">
        <v>92</v>
      </c>
      <c r="C64" s="2" t="s">
        <v>19</v>
      </c>
      <c r="D64" s="3" t="s">
        <v>101</v>
      </c>
      <c r="E64" s="4">
        <v>98.37</v>
      </c>
      <c r="F64" s="1"/>
      <c r="G64" s="6">
        <f t="shared" si="3"/>
        <v>1</v>
      </c>
      <c r="H64" s="7">
        <f t="shared" si="1"/>
        <v>1</v>
      </c>
    </row>
    <row r="65" spans="2:10" ht="14.65" customHeight="1" thickBot="1" x14ac:dyDescent="0.3">
      <c r="B65" s="10" t="s">
        <v>103</v>
      </c>
      <c r="C65" s="21" t="s">
        <v>102</v>
      </c>
      <c r="D65" s="22"/>
      <c r="E65" s="22"/>
      <c r="F65" s="22"/>
      <c r="G65" s="23"/>
      <c r="H65" s="7"/>
    </row>
    <row r="66" spans="2:10" ht="128.25" thickBot="1" x14ac:dyDescent="0.3">
      <c r="B66" s="2" t="s">
        <v>106</v>
      </c>
      <c r="C66" s="2" t="s">
        <v>19</v>
      </c>
      <c r="D66" s="3" t="s">
        <v>108</v>
      </c>
      <c r="E66" s="4">
        <v>8.2799999999999994</v>
      </c>
      <c r="F66" s="1"/>
      <c r="G66" s="6">
        <f t="shared" si="3"/>
        <v>1</v>
      </c>
      <c r="H66" s="7">
        <f t="shared" si="1"/>
        <v>1</v>
      </c>
      <c r="J66" s="8"/>
    </row>
    <row r="67" spans="2:10" ht="128.25" thickBot="1" x14ac:dyDescent="0.3">
      <c r="B67" s="2" t="s">
        <v>107</v>
      </c>
      <c r="C67" s="2" t="s">
        <v>19</v>
      </c>
      <c r="D67" s="3" t="s">
        <v>109</v>
      </c>
      <c r="E67" s="4">
        <v>10.55</v>
      </c>
      <c r="F67" s="1"/>
      <c r="G67" s="6">
        <f t="shared" si="3"/>
        <v>1</v>
      </c>
      <c r="H67" s="7">
        <f t="shared" si="1"/>
        <v>1</v>
      </c>
    </row>
    <row r="68" spans="2:10" ht="14.65" customHeight="1" thickBot="1" x14ac:dyDescent="0.3">
      <c r="B68" s="10" t="s">
        <v>105</v>
      </c>
      <c r="C68" s="21" t="s">
        <v>104</v>
      </c>
      <c r="D68" s="22"/>
      <c r="E68" s="22"/>
      <c r="F68" s="22"/>
      <c r="G68" s="23"/>
      <c r="H68" s="7"/>
    </row>
    <row r="69" spans="2:10" ht="128.25" thickBot="1" x14ac:dyDescent="0.3">
      <c r="B69" s="2" t="s">
        <v>110</v>
      </c>
      <c r="C69" s="2" t="s">
        <v>19</v>
      </c>
      <c r="D69" s="3" t="s">
        <v>116</v>
      </c>
      <c r="E69" s="4">
        <v>23.14</v>
      </c>
      <c r="F69" s="1"/>
      <c r="G69" s="6">
        <f t="shared" si="3"/>
        <v>1</v>
      </c>
      <c r="H69" s="7">
        <f t="shared" si="1"/>
        <v>1</v>
      </c>
    </row>
    <row r="70" spans="2:10" ht="128.25" thickBot="1" x14ac:dyDescent="0.3">
      <c r="B70" s="2" t="s">
        <v>111</v>
      </c>
      <c r="C70" s="2" t="s">
        <v>19</v>
      </c>
      <c r="D70" s="3" t="s">
        <v>117</v>
      </c>
      <c r="E70" s="4">
        <v>40.28</v>
      </c>
      <c r="F70" s="1"/>
      <c r="G70" s="6">
        <f t="shared" si="3"/>
        <v>1</v>
      </c>
      <c r="H70" s="7">
        <f t="shared" si="1"/>
        <v>1</v>
      </c>
    </row>
    <row r="71" spans="2:10" ht="128.25" thickBot="1" x14ac:dyDescent="0.3">
      <c r="B71" s="2" t="s">
        <v>112</v>
      </c>
      <c r="C71" s="2" t="s">
        <v>19</v>
      </c>
      <c r="D71" s="3" t="s">
        <v>118</v>
      </c>
      <c r="E71" s="4">
        <v>65.41</v>
      </c>
      <c r="F71" s="1"/>
      <c r="G71" s="6">
        <f t="shared" si="3"/>
        <v>1</v>
      </c>
      <c r="H71" s="7">
        <f t="shared" si="1"/>
        <v>1</v>
      </c>
    </row>
    <row r="72" spans="2:10" ht="128.25" thickBot="1" x14ac:dyDescent="0.3">
      <c r="B72" s="2" t="s">
        <v>113</v>
      </c>
      <c r="C72" s="2" t="s">
        <v>19</v>
      </c>
      <c r="D72" s="3" t="s">
        <v>119</v>
      </c>
      <c r="E72" s="4">
        <v>98.63</v>
      </c>
      <c r="F72" s="1"/>
      <c r="G72" s="6">
        <f t="shared" si="3"/>
        <v>1</v>
      </c>
      <c r="H72" s="7">
        <f t="shared" si="1"/>
        <v>1</v>
      </c>
    </row>
    <row r="73" spans="2:10" ht="128.25" thickBot="1" x14ac:dyDescent="0.3">
      <c r="B73" s="2" t="s">
        <v>114</v>
      </c>
      <c r="C73" s="2" t="s">
        <v>19</v>
      </c>
      <c r="D73" s="3" t="s">
        <v>120</v>
      </c>
      <c r="E73" s="4">
        <v>42.15</v>
      </c>
      <c r="F73" s="1"/>
      <c r="G73" s="6">
        <f t="shared" si="3"/>
        <v>1</v>
      </c>
      <c r="H73" s="7">
        <f t="shared" si="1"/>
        <v>1</v>
      </c>
    </row>
    <row r="74" spans="2:10" ht="128.25" thickBot="1" x14ac:dyDescent="0.3">
      <c r="B74" s="2" t="s">
        <v>115</v>
      </c>
      <c r="C74" s="2" t="s">
        <v>19</v>
      </c>
      <c r="D74" s="3" t="s">
        <v>121</v>
      </c>
      <c r="E74" s="4">
        <v>61.25</v>
      </c>
      <c r="F74" s="1"/>
      <c r="G74" s="6">
        <f t="shared" si="3"/>
        <v>1</v>
      </c>
      <c r="H74" s="7">
        <f t="shared" si="1"/>
        <v>1</v>
      </c>
    </row>
    <row r="75" spans="2:10" ht="15.75" thickBot="1" x14ac:dyDescent="0.3">
      <c r="B75" s="9">
        <v>4</v>
      </c>
      <c r="C75" s="24" t="s">
        <v>122</v>
      </c>
      <c r="D75" s="25"/>
      <c r="E75" s="25"/>
      <c r="F75" s="25"/>
      <c r="G75" s="26"/>
      <c r="H75" s="7"/>
    </row>
    <row r="76" spans="2:10" ht="102.75" thickBot="1" x14ac:dyDescent="0.3">
      <c r="B76" s="2" t="s">
        <v>123</v>
      </c>
      <c r="C76" s="2" t="s">
        <v>5</v>
      </c>
      <c r="D76" s="3" t="s">
        <v>127</v>
      </c>
      <c r="E76" s="4">
        <v>50.3</v>
      </c>
      <c r="F76" s="1"/>
      <c r="G76" s="6">
        <f t="shared" si="3"/>
        <v>1</v>
      </c>
      <c r="H76" s="7">
        <f t="shared" si="1"/>
        <v>1</v>
      </c>
      <c r="J76" s="8"/>
    </row>
    <row r="77" spans="2:10" ht="102.75" thickBot="1" x14ac:dyDescent="0.3">
      <c r="B77" s="2" t="s">
        <v>124</v>
      </c>
      <c r="C77" s="2" t="s">
        <v>5</v>
      </c>
      <c r="D77" s="3" t="s">
        <v>128</v>
      </c>
      <c r="E77" s="4">
        <v>57.65</v>
      </c>
      <c r="F77" s="1"/>
      <c r="G77" s="6">
        <f t="shared" si="3"/>
        <v>1</v>
      </c>
      <c r="H77" s="7">
        <f t="shared" si="1"/>
        <v>1</v>
      </c>
    </row>
    <row r="78" spans="2:10" ht="102.75" thickBot="1" x14ac:dyDescent="0.3">
      <c r="B78" s="2" t="s">
        <v>125</v>
      </c>
      <c r="C78" s="2" t="s">
        <v>5</v>
      </c>
      <c r="D78" s="3" t="s">
        <v>129</v>
      </c>
      <c r="E78" s="4">
        <v>64.099999999999994</v>
      </c>
      <c r="F78" s="1"/>
      <c r="G78" s="6">
        <f t="shared" si="3"/>
        <v>1</v>
      </c>
      <c r="H78" s="7">
        <f t="shared" si="1"/>
        <v>1</v>
      </c>
    </row>
    <row r="79" spans="2:10" ht="102.75" thickBot="1" x14ac:dyDescent="0.3">
      <c r="B79" s="2" t="s">
        <v>126</v>
      </c>
      <c r="C79" s="2" t="s">
        <v>5</v>
      </c>
      <c r="D79" s="3" t="s">
        <v>130</v>
      </c>
      <c r="E79" s="4">
        <v>158.96</v>
      </c>
      <c r="F79" s="1"/>
      <c r="G79" s="6">
        <f t="shared" si="3"/>
        <v>1</v>
      </c>
      <c r="H79" s="7">
        <f t="shared" si="1"/>
        <v>1</v>
      </c>
    </row>
    <row r="80" spans="2:10" ht="15.75" thickBot="1" x14ac:dyDescent="0.3">
      <c r="B80" s="9">
        <v>5</v>
      </c>
      <c r="C80" s="24" t="s">
        <v>131</v>
      </c>
      <c r="D80" s="25"/>
      <c r="E80" s="25"/>
      <c r="F80" s="25"/>
      <c r="G80" s="26"/>
      <c r="H80" s="7"/>
    </row>
    <row r="81" spans="2:8" ht="153.75" thickBot="1" x14ac:dyDescent="0.3">
      <c r="B81" s="2" t="s">
        <v>132</v>
      </c>
      <c r="C81" s="2" t="s">
        <v>5</v>
      </c>
      <c r="D81" s="3" t="s">
        <v>138</v>
      </c>
      <c r="E81" s="4">
        <v>2065.2399999999998</v>
      </c>
      <c r="F81" s="1"/>
      <c r="G81" s="6">
        <f t="shared" si="3"/>
        <v>1</v>
      </c>
      <c r="H81" s="7">
        <f t="shared" si="1"/>
        <v>1</v>
      </c>
    </row>
    <row r="82" spans="2:8" ht="141" thickBot="1" x14ac:dyDescent="0.3">
      <c r="B82" s="2" t="s">
        <v>133</v>
      </c>
      <c r="C82" s="2" t="s">
        <v>5</v>
      </c>
      <c r="D82" s="3" t="s">
        <v>139</v>
      </c>
      <c r="E82" s="4">
        <v>2482.52</v>
      </c>
      <c r="F82" s="1"/>
      <c r="G82" s="6">
        <f t="shared" si="3"/>
        <v>1</v>
      </c>
      <c r="H82" s="7">
        <f t="shared" si="1"/>
        <v>1</v>
      </c>
    </row>
    <row r="83" spans="2:8" ht="141" thickBot="1" x14ac:dyDescent="0.3">
      <c r="B83" s="2" t="s">
        <v>134</v>
      </c>
      <c r="C83" s="2" t="s">
        <v>5</v>
      </c>
      <c r="D83" s="3" t="s">
        <v>140</v>
      </c>
      <c r="E83" s="4">
        <v>3283.41</v>
      </c>
      <c r="F83" s="1"/>
      <c r="G83" s="6">
        <f t="shared" si="3"/>
        <v>1</v>
      </c>
      <c r="H83" s="7">
        <f t="shared" ref="H83:H146" si="4">ROUND(G83,4)</f>
        <v>1</v>
      </c>
    </row>
    <row r="84" spans="2:8" ht="141" thickBot="1" x14ac:dyDescent="0.3">
      <c r="B84" s="2" t="s">
        <v>135</v>
      </c>
      <c r="C84" s="2" t="s">
        <v>5</v>
      </c>
      <c r="D84" s="3" t="s">
        <v>141</v>
      </c>
      <c r="E84" s="4">
        <v>3720.22</v>
      </c>
      <c r="F84" s="1"/>
      <c r="G84" s="6">
        <f t="shared" si="3"/>
        <v>1</v>
      </c>
      <c r="H84" s="7">
        <f t="shared" si="4"/>
        <v>1</v>
      </c>
    </row>
    <row r="85" spans="2:8" ht="141" thickBot="1" x14ac:dyDescent="0.3">
      <c r="B85" s="2" t="s">
        <v>136</v>
      </c>
      <c r="C85" s="2" t="s">
        <v>5</v>
      </c>
      <c r="D85" s="3" t="s">
        <v>142</v>
      </c>
      <c r="E85" s="4">
        <v>4165.45</v>
      </c>
      <c r="F85" s="1"/>
      <c r="G85" s="6">
        <f t="shared" si="3"/>
        <v>1</v>
      </c>
      <c r="H85" s="7">
        <f t="shared" si="4"/>
        <v>1</v>
      </c>
    </row>
    <row r="86" spans="2:8" ht="141" thickBot="1" x14ac:dyDescent="0.3">
      <c r="B86" s="2" t="s">
        <v>137</v>
      </c>
      <c r="C86" s="2" t="s">
        <v>5</v>
      </c>
      <c r="D86" s="3" t="s">
        <v>143</v>
      </c>
      <c r="E86" s="4">
        <v>4800.17</v>
      </c>
      <c r="F86" s="1"/>
      <c r="G86" s="6">
        <f t="shared" si="3"/>
        <v>1</v>
      </c>
      <c r="H86" s="7">
        <f t="shared" si="4"/>
        <v>1</v>
      </c>
    </row>
    <row r="87" spans="2:8" ht="14.65" customHeight="1" thickBot="1" x14ac:dyDescent="0.3">
      <c r="B87" s="9">
        <v>6</v>
      </c>
      <c r="C87" s="24" t="s">
        <v>144</v>
      </c>
      <c r="D87" s="25"/>
      <c r="E87" s="25"/>
      <c r="F87" s="25"/>
      <c r="G87" s="26"/>
      <c r="H87" s="7"/>
    </row>
    <row r="88" spans="2:8" ht="77.25" thickBot="1" x14ac:dyDescent="0.3">
      <c r="B88" s="2" t="s">
        <v>145</v>
      </c>
      <c r="C88" s="2" t="s">
        <v>5</v>
      </c>
      <c r="D88" s="3" t="s">
        <v>149</v>
      </c>
      <c r="E88" s="4">
        <v>185.2</v>
      </c>
      <c r="F88" s="1"/>
      <c r="G88" s="6">
        <f t="shared" si="3"/>
        <v>1</v>
      </c>
      <c r="H88" s="7">
        <f t="shared" si="4"/>
        <v>1</v>
      </c>
    </row>
    <row r="89" spans="2:8" ht="77.25" thickBot="1" x14ac:dyDescent="0.3">
      <c r="B89" s="2" t="s">
        <v>146</v>
      </c>
      <c r="C89" s="2" t="s">
        <v>5</v>
      </c>
      <c r="D89" s="3" t="s">
        <v>150</v>
      </c>
      <c r="E89" s="4">
        <v>120.67</v>
      </c>
      <c r="F89" s="1"/>
      <c r="G89" s="6">
        <f t="shared" si="3"/>
        <v>1</v>
      </c>
      <c r="H89" s="7">
        <f t="shared" si="4"/>
        <v>1</v>
      </c>
    </row>
    <row r="90" spans="2:8" ht="141" thickBot="1" x14ac:dyDescent="0.3">
      <c r="B90" s="2" t="s">
        <v>147</v>
      </c>
      <c r="C90" s="2" t="s">
        <v>5</v>
      </c>
      <c r="D90" s="3" t="s">
        <v>151</v>
      </c>
      <c r="E90" s="4">
        <v>1718.9</v>
      </c>
      <c r="F90" s="1"/>
      <c r="G90" s="6">
        <f t="shared" si="3"/>
        <v>1</v>
      </c>
      <c r="H90" s="7">
        <f t="shared" si="4"/>
        <v>1</v>
      </c>
    </row>
    <row r="91" spans="2:8" ht="141" thickBot="1" x14ac:dyDescent="0.3">
      <c r="B91" s="2" t="s">
        <v>148</v>
      </c>
      <c r="C91" s="2" t="s">
        <v>5</v>
      </c>
      <c r="D91" s="3" t="s">
        <v>152</v>
      </c>
      <c r="E91" s="4">
        <v>1055.47</v>
      </c>
      <c r="F91" s="1"/>
      <c r="G91" s="6">
        <f t="shared" si="3"/>
        <v>1</v>
      </c>
      <c r="H91" s="7">
        <f t="shared" si="4"/>
        <v>1</v>
      </c>
    </row>
    <row r="92" spans="2:8" ht="15.75" thickBot="1" x14ac:dyDescent="0.3">
      <c r="B92" s="9">
        <v>7</v>
      </c>
      <c r="C92" s="24" t="s">
        <v>153</v>
      </c>
      <c r="D92" s="25"/>
      <c r="E92" s="25"/>
      <c r="F92" s="25"/>
      <c r="G92" s="26"/>
      <c r="H92" s="7"/>
    </row>
    <row r="93" spans="2:8" ht="90" thickBot="1" x14ac:dyDescent="0.3">
      <c r="B93" s="2" t="s">
        <v>155</v>
      </c>
      <c r="C93" s="2" t="s">
        <v>5</v>
      </c>
      <c r="D93" s="3" t="s">
        <v>154</v>
      </c>
      <c r="E93" s="4">
        <v>97.03</v>
      </c>
      <c r="F93" s="1"/>
      <c r="G93" s="6">
        <f t="shared" si="3"/>
        <v>1</v>
      </c>
      <c r="H93" s="7">
        <f t="shared" si="4"/>
        <v>1</v>
      </c>
    </row>
    <row r="94" spans="2:8" ht="15.75" thickBot="1" x14ac:dyDescent="0.3">
      <c r="B94" s="9">
        <v>8</v>
      </c>
      <c r="C94" s="24" t="s">
        <v>156</v>
      </c>
      <c r="D94" s="25"/>
      <c r="E94" s="25"/>
      <c r="F94" s="25"/>
      <c r="G94" s="26"/>
      <c r="H94" s="7"/>
    </row>
    <row r="95" spans="2:8" ht="15.75" thickBot="1" x14ac:dyDescent="0.3">
      <c r="B95" s="10" t="s">
        <v>158</v>
      </c>
      <c r="C95" s="21" t="s">
        <v>157</v>
      </c>
      <c r="D95" s="22"/>
      <c r="E95" s="22"/>
      <c r="F95" s="22"/>
      <c r="G95" s="23"/>
      <c r="H95" s="7"/>
    </row>
    <row r="96" spans="2:8" ht="90" thickBot="1" x14ac:dyDescent="0.3">
      <c r="B96" s="2" t="s">
        <v>166</v>
      </c>
      <c r="C96" s="2" t="s">
        <v>5</v>
      </c>
      <c r="D96" s="3" t="s">
        <v>159</v>
      </c>
      <c r="E96" s="4">
        <v>515.46</v>
      </c>
      <c r="F96" s="1"/>
      <c r="G96" s="6">
        <f t="shared" ref="G96:G159" si="5">(E96-(ROUND(F96,2)))/E96</f>
        <v>1</v>
      </c>
      <c r="H96" s="7">
        <f t="shared" si="4"/>
        <v>1</v>
      </c>
    </row>
    <row r="97" spans="2:8" ht="90" thickBot="1" x14ac:dyDescent="0.3">
      <c r="B97" s="2" t="s">
        <v>167</v>
      </c>
      <c r="C97" s="2" t="s">
        <v>5</v>
      </c>
      <c r="D97" s="3" t="s">
        <v>160</v>
      </c>
      <c r="E97" s="4">
        <v>569.37</v>
      </c>
      <c r="F97" s="1"/>
      <c r="G97" s="6">
        <f t="shared" si="5"/>
        <v>1</v>
      </c>
      <c r="H97" s="7">
        <f t="shared" si="4"/>
        <v>1</v>
      </c>
    </row>
    <row r="98" spans="2:8" ht="90" thickBot="1" x14ac:dyDescent="0.3">
      <c r="B98" s="2" t="s">
        <v>168</v>
      </c>
      <c r="C98" s="2" t="s">
        <v>5</v>
      </c>
      <c r="D98" s="3" t="s">
        <v>161</v>
      </c>
      <c r="E98" s="4">
        <v>624.13</v>
      </c>
      <c r="F98" s="1"/>
      <c r="G98" s="6">
        <f t="shared" si="5"/>
        <v>1</v>
      </c>
      <c r="H98" s="7">
        <f t="shared" si="4"/>
        <v>1</v>
      </c>
    </row>
    <row r="99" spans="2:8" ht="77.25" thickBot="1" x14ac:dyDescent="0.3">
      <c r="B99" s="2" t="s">
        <v>169</v>
      </c>
      <c r="C99" s="2" t="s">
        <v>5</v>
      </c>
      <c r="D99" s="3" t="s">
        <v>162</v>
      </c>
      <c r="E99" s="4">
        <v>656.99</v>
      </c>
      <c r="F99" s="1"/>
      <c r="G99" s="6">
        <f t="shared" si="5"/>
        <v>1</v>
      </c>
      <c r="H99" s="7">
        <f t="shared" si="4"/>
        <v>1</v>
      </c>
    </row>
    <row r="100" spans="2:8" ht="90" thickBot="1" x14ac:dyDescent="0.3">
      <c r="B100" s="2" t="s">
        <v>170</v>
      </c>
      <c r="C100" s="2" t="s">
        <v>5</v>
      </c>
      <c r="D100" s="3" t="s">
        <v>163</v>
      </c>
      <c r="E100" s="4">
        <v>2051.39</v>
      </c>
      <c r="F100" s="1"/>
      <c r="G100" s="6">
        <f t="shared" si="5"/>
        <v>1</v>
      </c>
      <c r="H100" s="7">
        <f t="shared" si="4"/>
        <v>1</v>
      </c>
    </row>
    <row r="101" spans="2:8" ht="77.25" thickBot="1" x14ac:dyDescent="0.3">
      <c r="B101" s="2" t="s">
        <v>171</v>
      </c>
      <c r="C101" s="2" t="s">
        <v>5</v>
      </c>
      <c r="D101" s="3" t="s">
        <v>164</v>
      </c>
      <c r="E101" s="4">
        <v>2884.64</v>
      </c>
      <c r="F101" s="1"/>
      <c r="G101" s="6">
        <f t="shared" si="5"/>
        <v>1</v>
      </c>
      <c r="H101" s="7">
        <f t="shared" si="4"/>
        <v>1</v>
      </c>
    </row>
    <row r="102" spans="2:8" ht="77.25" thickBot="1" x14ac:dyDescent="0.3">
      <c r="B102" s="2" t="s">
        <v>172</v>
      </c>
      <c r="C102" s="2" t="s">
        <v>5</v>
      </c>
      <c r="D102" s="3" t="s">
        <v>165</v>
      </c>
      <c r="E102" s="4">
        <v>4604.88</v>
      </c>
      <c r="F102" s="1"/>
      <c r="G102" s="6">
        <f t="shared" si="5"/>
        <v>1</v>
      </c>
      <c r="H102" s="7">
        <f t="shared" si="4"/>
        <v>1</v>
      </c>
    </row>
    <row r="103" spans="2:8" ht="14.65" customHeight="1" thickBot="1" x14ac:dyDescent="0.3">
      <c r="B103" s="10" t="s">
        <v>173</v>
      </c>
      <c r="C103" s="21" t="s">
        <v>174</v>
      </c>
      <c r="D103" s="22"/>
      <c r="E103" s="22"/>
      <c r="F103" s="22"/>
      <c r="G103" s="23"/>
      <c r="H103" s="7"/>
    </row>
    <row r="104" spans="2:8" ht="90" thickBot="1" x14ac:dyDescent="0.3">
      <c r="B104" s="2" t="s">
        <v>175</v>
      </c>
      <c r="C104" s="2" t="s">
        <v>5</v>
      </c>
      <c r="D104" s="3" t="s">
        <v>176</v>
      </c>
      <c r="E104" s="4">
        <v>466.82</v>
      </c>
      <c r="F104" s="1"/>
      <c r="G104" s="6">
        <f t="shared" si="5"/>
        <v>1</v>
      </c>
      <c r="H104" s="7">
        <f t="shared" si="4"/>
        <v>1</v>
      </c>
    </row>
    <row r="105" spans="2:8" ht="90" thickBot="1" x14ac:dyDescent="0.3">
      <c r="B105" s="2" t="s">
        <v>177</v>
      </c>
      <c r="C105" s="2" t="s">
        <v>5</v>
      </c>
      <c r="D105" s="3" t="s">
        <v>178</v>
      </c>
      <c r="E105" s="4">
        <v>619.34</v>
      </c>
      <c r="F105" s="1"/>
      <c r="G105" s="6">
        <f t="shared" si="5"/>
        <v>1</v>
      </c>
      <c r="H105" s="7">
        <f t="shared" si="4"/>
        <v>1</v>
      </c>
    </row>
    <row r="106" spans="2:8" ht="90" thickBot="1" x14ac:dyDescent="0.3">
      <c r="B106" s="2" t="s">
        <v>179</v>
      </c>
      <c r="C106" s="2" t="s">
        <v>5</v>
      </c>
      <c r="D106" s="3" t="s">
        <v>180</v>
      </c>
      <c r="E106" s="4">
        <v>741.64</v>
      </c>
      <c r="F106" s="1"/>
      <c r="G106" s="6">
        <f t="shared" si="5"/>
        <v>1</v>
      </c>
      <c r="H106" s="7">
        <f t="shared" si="4"/>
        <v>1</v>
      </c>
    </row>
    <row r="107" spans="2:8" ht="90" thickBot="1" x14ac:dyDescent="0.3">
      <c r="B107" s="2" t="s">
        <v>181</v>
      </c>
      <c r="C107" s="2" t="s">
        <v>5</v>
      </c>
      <c r="D107" s="3" t="s">
        <v>182</v>
      </c>
      <c r="E107" s="4">
        <v>965.93</v>
      </c>
      <c r="F107" s="1"/>
      <c r="G107" s="6">
        <f t="shared" si="5"/>
        <v>1</v>
      </c>
      <c r="H107" s="7">
        <f t="shared" si="4"/>
        <v>1</v>
      </c>
    </row>
    <row r="108" spans="2:8" ht="14.65" customHeight="1" thickBot="1" x14ac:dyDescent="0.3">
      <c r="B108" s="10" t="s">
        <v>183</v>
      </c>
      <c r="C108" s="21" t="s">
        <v>184</v>
      </c>
      <c r="D108" s="22"/>
      <c r="E108" s="22"/>
      <c r="F108" s="22"/>
      <c r="G108" s="23"/>
      <c r="H108" s="7"/>
    </row>
    <row r="109" spans="2:8" ht="90" thickBot="1" x14ac:dyDescent="0.3">
      <c r="B109" s="2" t="s">
        <v>185</v>
      </c>
      <c r="C109" s="2" t="s">
        <v>5</v>
      </c>
      <c r="D109" s="3" t="s">
        <v>186</v>
      </c>
      <c r="E109" s="4">
        <v>570.23</v>
      </c>
      <c r="F109" s="1"/>
      <c r="G109" s="6">
        <f t="shared" si="5"/>
        <v>1</v>
      </c>
      <c r="H109" s="7">
        <f t="shared" si="4"/>
        <v>1</v>
      </c>
    </row>
    <row r="110" spans="2:8" ht="90" thickBot="1" x14ac:dyDescent="0.3">
      <c r="B110" s="2" t="s">
        <v>187</v>
      </c>
      <c r="C110" s="2" t="s">
        <v>5</v>
      </c>
      <c r="D110" s="3" t="s">
        <v>188</v>
      </c>
      <c r="E110" s="4">
        <v>902.81</v>
      </c>
      <c r="F110" s="1"/>
      <c r="G110" s="6">
        <f t="shared" si="5"/>
        <v>1</v>
      </c>
      <c r="H110" s="7">
        <f t="shared" si="4"/>
        <v>1</v>
      </c>
    </row>
    <row r="111" spans="2:8" ht="14.65" customHeight="1" thickBot="1" x14ac:dyDescent="0.3">
      <c r="B111" s="10" t="s">
        <v>189</v>
      </c>
      <c r="C111" s="21" t="s">
        <v>190</v>
      </c>
      <c r="D111" s="22"/>
      <c r="E111" s="22"/>
      <c r="F111" s="22"/>
      <c r="G111" s="23"/>
      <c r="H111" s="7"/>
    </row>
    <row r="112" spans="2:8" ht="102.75" thickBot="1" x14ac:dyDescent="0.3">
      <c r="B112" s="2" t="s">
        <v>191</v>
      </c>
      <c r="C112" s="2" t="s">
        <v>5</v>
      </c>
      <c r="D112" s="3" t="s">
        <v>192</v>
      </c>
      <c r="E112" s="4">
        <v>528.61</v>
      </c>
      <c r="F112" s="1"/>
      <c r="G112" s="6">
        <f t="shared" si="5"/>
        <v>1</v>
      </c>
      <c r="H112" s="7">
        <f t="shared" si="4"/>
        <v>1</v>
      </c>
    </row>
    <row r="113" spans="2:8" ht="102.75" thickBot="1" x14ac:dyDescent="0.3">
      <c r="B113" s="2" t="s">
        <v>193</v>
      </c>
      <c r="C113" s="2" t="s">
        <v>5</v>
      </c>
      <c r="D113" s="3" t="s">
        <v>194</v>
      </c>
      <c r="E113" s="4">
        <v>757.71</v>
      </c>
      <c r="F113" s="1"/>
      <c r="G113" s="6">
        <f t="shared" si="5"/>
        <v>1</v>
      </c>
      <c r="H113" s="7">
        <f t="shared" si="4"/>
        <v>1</v>
      </c>
    </row>
    <row r="114" spans="2:8" ht="102.75" thickBot="1" x14ac:dyDescent="0.3">
      <c r="B114" s="2" t="s">
        <v>195</v>
      </c>
      <c r="C114" s="2" t="s">
        <v>5</v>
      </c>
      <c r="D114" s="3" t="s">
        <v>196</v>
      </c>
      <c r="E114" s="4">
        <v>909.81</v>
      </c>
      <c r="F114" s="1"/>
      <c r="G114" s="6">
        <f t="shared" si="5"/>
        <v>1</v>
      </c>
      <c r="H114" s="7">
        <f t="shared" si="4"/>
        <v>1</v>
      </c>
    </row>
    <row r="115" spans="2:8" ht="102.75" thickBot="1" x14ac:dyDescent="0.3">
      <c r="B115" s="2" t="s">
        <v>197</v>
      </c>
      <c r="C115" s="2" t="s">
        <v>5</v>
      </c>
      <c r="D115" s="3" t="s">
        <v>198</v>
      </c>
      <c r="E115" s="4">
        <v>681.97</v>
      </c>
      <c r="F115" s="1"/>
      <c r="G115" s="6">
        <f t="shared" si="5"/>
        <v>1</v>
      </c>
      <c r="H115" s="7">
        <f t="shared" si="4"/>
        <v>1</v>
      </c>
    </row>
    <row r="116" spans="2:8" ht="14.65" customHeight="1" thickBot="1" x14ac:dyDescent="0.3">
      <c r="B116" s="9">
        <v>9</v>
      </c>
      <c r="C116" s="24" t="s">
        <v>199</v>
      </c>
      <c r="D116" s="25"/>
      <c r="E116" s="25"/>
      <c r="F116" s="25"/>
      <c r="G116" s="26"/>
      <c r="H116" s="7"/>
    </row>
    <row r="117" spans="2:8" ht="77.25" thickBot="1" x14ac:dyDescent="0.3">
      <c r="B117" s="2" t="s">
        <v>200</v>
      </c>
      <c r="C117" s="2" t="s">
        <v>5</v>
      </c>
      <c r="D117" s="3" t="s">
        <v>201</v>
      </c>
      <c r="E117" s="4">
        <v>2590.7399999999998</v>
      </c>
      <c r="F117" s="1"/>
      <c r="G117" s="6">
        <f t="shared" si="5"/>
        <v>1</v>
      </c>
      <c r="H117" s="7">
        <f t="shared" si="4"/>
        <v>1</v>
      </c>
    </row>
    <row r="118" spans="2:8" ht="90" thickBot="1" x14ac:dyDescent="0.3">
      <c r="B118" s="2" t="s">
        <v>202</v>
      </c>
      <c r="C118" s="2" t="s">
        <v>5</v>
      </c>
      <c r="D118" s="3" t="s">
        <v>203</v>
      </c>
      <c r="E118" s="4">
        <v>4413.92</v>
      </c>
      <c r="F118" s="1"/>
      <c r="G118" s="6">
        <f t="shared" si="5"/>
        <v>1</v>
      </c>
      <c r="H118" s="7">
        <f t="shared" si="4"/>
        <v>1</v>
      </c>
    </row>
    <row r="119" spans="2:8" ht="90" thickBot="1" x14ac:dyDescent="0.3">
      <c r="B119" s="2" t="s">
        <v>204</v>
      </c>
      <c r="C119" s="2" t="s">
        <v>5</v>
      </c>
      <c r="D119" s="3" t="s">
        <v>205</v>
      </c>
      <c r="E119" s="4">
        <v>7227.54</v>
      </c>
      <c r="F119" s="1"/>
      <c r="G119" s="6">
        <f t="shared" si="5"/>
        <v>1</v>
      </c>
      <c r="H119" s="7">
        <f t="shared" si="4"/>
        <v>1</v>
      </c>
    </row>
    <row r="120" spans="2:8" ht="90" thickBot="1" x14ac:dyDescent="0.3">
      <c r="B120" s="2" t="s">
        <v>206</v>
      </c>
      <c r="C120" s="2" t="s">
        <v>5</v>
      </c>
      <c r="D120" s="3" t="s">
        <v>207</v>
      </c>
      <c r="E120" s="4">
        <v>11331.08</v>
      </c>
      <c r="F120" s="1"/>
      <c r="G120" s="6">
        <f t="shared" si="5"/>
        <v>1</v>
      </c>
      <c r="H120" s="7">
        <f t="shared" si="4"/>
        <v>1</v>
      </c>
    </row>
    <row r="121" spans="2:8" ht="90" thickBot="1" x14ac:dyDescent="0.3">
      <c r="B121" s="2" t="s">
        <v>208</v>
      </c>
      <c r="C121" s="2" t="s">
        <v>5</v>
      </c>
      <c r="D121" s="3" t="s">
        <v>209</v>
      </c>
      <c r="E121" s="4">
        <v>15652.26</v>
      </c>
      <c r="F121" s="1"/>
      <c r="G121" s="6">
        <f t="shared" si="5"/>
        <v>1</v>
      </c>
      <c r="H121" s="7">
        <f t="shared" si="4"/>
        <v>1</v>
      </c>
    </row>
    <row r="122" spans="2:8" ht="90" thickBot="1" x14ac:dyDescent="0.3">
      <c r="B122" s="2" t="s">
        <v>210</v>
      </c>
      <c r="C122" s="2" t="s">
        <v>5</v>
      </c>
      <c r="D122" s="3" t="s">
        <v>211</v>
      </c>
      <c r="E122" s="4">
        <v>19756.22</v>
      </c>
      <c r="F122" s="1"/>
      <c r="G122" s="6">
        <f t="shared" si="5"/>
        <v>1</v>
      </c>
      <c r="H122" s="7">
        <f t="shared" si="4"/>
        <v>1</v>
      </c>
    </row>
    <row r="123" spans="2:8" ht="14.65" customHeight="1" thickBot="1" x14ac:dyDescent="0.3">
      <c r="B123" s="9">
        <v>10</v>
      </c>
      <c r="C123" s="24" t="s">
        <v>212</v>
      </c>
      <c r="D123" s="25"/>
      <c r="E123" s="25"/>
      <c r="F123" s="25"/>
      <c r="G123" s="26"/>
      <c r="H123" s="7"/>
    </row>
    <row r="124" spans="2:8" ht="102.75" thickBot="1" x14ac:dyDescent="0.3">
      <c r="B124" s="2" t="s">
        <v>213</v>
      </c>
      <c r="C124" s="2" t="s">
        <v>5</v>
      </c>
      <c r="D124" s="3" t="s">
        <v>214</v>
      </c>
      <c r="E124" s="4">
        <v>1990.03</v>
      </c>
      <c r="F124" s="1"/>
      <c r="G124" s="6">
        <f t="shared" si="5"/>
        <v>1</v>
      </c>
      <c r="H124" s="7">
        <f t="shared" si="4"/>
        <v>1</v>
      </c>
    </row>
    <row r="125" spans="2:8" ht="14.65" customHeight="1" thickBot="1" x14ac:dyDescent="0.3">
      <c r="B125" s="9">
        <v>11</v>
      </c>
      <c r="C125" s="24" t="s">
        <v>215</v>
      </c>
      <c r="D125" s="25"/>
      <c r="E125" s="25"/>
      <c r="F125" s="25"/>
      <c r="G125" s="26"/>
      <c r="H125" s="7"/>
    </row>
    <row r="126" spans="2:8" ht="102.75" thickBot="1" x14ac:dyDescent="0.3">
      <c r="B126" s="2" t="s">
        <v>213</v>
      </c>
      <c r="C126" s="2" t="s">
        <v>5</v>
      </c>
      <c r="D126" s="3" t="s">
        <v>216</v>
      </c>
      <c r="E126" s="4">
        <v>4554.12</v>
      </c>
      <c r="F126" s="1"/>
      <c r="G126" s="6">
        <f t="shared" si="5"/>
        <v>1</v>
      </c>
      <c r="H126" s="7">
        <f t="shared" si="4"/>
        <v>1</v>
      </c>
    </row>
    <row r="127" spans="2:8" ht="14.65" customHeight="1" thickBot="1" x14ac:dyDescent="0.3">
      <c r="B127" s="9">
        <v>12</v>
      </c>
      <c r="C127" s="24" t="s">
        <v>217</v>
      </c>
      <c r="D127" s="25"/>
      <c r="E127" s="25"/>
      <c r="F127" s="25"/>
      <c r="G127" s="26"/>
      <c r="H127" s="7"/>
    </row>
    <row r="128" spans="2:8" ht="115.5" thickBot="1" x14ac:dyDescent="0.3">
      <c r="B128" s="2" t="s">
        <v>218</v>
      </c>
      <c r="C128" s="2" t="s">
        <v>5</v>
      </c>
      <c r="D128" s="3" t="s">
        <v>219</v>
      </c>
      <c r="E128" s="4">
        <v>328.12</v>
      </c>
      <c r="F128" s="1"/>
      <c r="G128" s="6">
        <f t="shared" si="5"/>
        <v>1</v>
      </c>
      <c r="H128" s="7">
        <f t="shared" si="4"/>
        <v>1</v>
      </c>
    </row>
    <row r="129" spans="2:8" ht="115.5" thickBot="1" x14ac:dyDescent="0.3">
      <c r="B129" s="2" t="s">
        <v>220</v>
      </c>
      <c r="C129" s="2" t="s">
        <v>5</v>
      </c>
      <c r="D129" s="3" t="s">
        <v>221</v>
      </c>
      <c r="E129" s="4">
        <v>704.58</v>
      </c>
      <c r="F129" s="1"/>
      <c r="G129" s="6">
        <f t="shared" si="5"/>
        <v>1</v>
      </c>
      <c r="H129" s="7">
        <f t="shared" si="4"/>
        <v>1</v>
      </c>
    </row>
    <row r="130" spans="2:8" ht="115.5" thickBot="1" x14ac:dyDescent="0.3">
      <c r="B130" s="2" t="s">
        <v>222</v>
      </c>
      <c r="C130" s="2" t="s">
        <v>5</v>
      </c>
      <c r="D130" s="3" t="s">
        <v>223</v>
      </c>
      <c r="E130" s="4">
        <v>1396.7</v>
      </c>
      <c r="F130" s="1"/>
      <c r="G130" s="6">
        <f t="shared" si="5"/>
        <v>1</v>
      </c>
      <c r="H130" s="7">
        <f t="shared" si="4"/>
        <v>1</v>
      </c>
    </row>
    <row r="131" spans="2:8" ht="14.65" customHeight="1" thickBot="1" x14ac:dyDescent="0.3">
      <c r="B131" s="9">
        <v>13</v>
      </c>
      <c r="C131" s="24" t="s">
        <v>224</v>
      </c>
      <c r="D131" s="25"/>
      <c r="E131" s="25"/>
      <c r="F131" s="25"/>
      <c r="G131" s="26"/>
      <c r="H131" s="7"/>
    </row>
    <row r="132" spans="2:8" ht="102.75" thickBot="1" x14ac:dyDescent="0.3">
      <c r="B132" s="2" t="s">
        <v>225</v>
      </c>
      <c r="C132" s="2" t="s">
        <v>5</v>
      </c>
      <c r="D132" s="3" t="s">
        <v>226</v>
      </c>
      <c r="E132" s="4">
        <v>4070</v>
      </c>
      <c r="F132" s="1"/>
      <c r="G132" s="6">
        <f t="shared" si="5"/>
        <v>1</v>
      </c>
      <c r="H132" s="7">
        <f t="shared" si="4"/>
        <v>1</v>
      </c>
    </row>
    <row r="133" spans="2:8" ht="77.25" thickBot="1" x14ac:dyDescent="0.3">
      <c r="B133" s="2" t="s">
        <v>227</v>
      </c>
      <c r="C133" s="2" t="s">
        <v>5</v>
      </c>
      <c r="D133" s="3" t="s">
        <v>228</v>
      </c>
      <c r="E133" s="4">
        <v>440</v>
      </c>
      <c r="F133" s="1"/>
      <c r="G133" s="6">
        <f t="shared" si="5"/>
        <v>1</v>
      </c>
      <c r="H133" s="7">
        <f t="shared" si="4"/>
        <v>1</v>
      </c>
    </row>
    <row r="134" spans="2:8" ht="77.25" thickBot="1" x14ac:dyDescent="0.3">
      <c r="B134" s="2" t="s">
        <v>229</v>
      </c>
      <c r="C134" s="2" t="s">
        <v>5</v>
      </c>
      <c r="D134" s="3" t="s">
        <v>230</v>
      </c>
      <c r="E134" s="4">
        <v>275</v>
      </c>
      <c r="F134" s="1"/>
      <c r="G134" s="6">
        <f t="shared" si="5"/>
        <v>1</v>
      </c>
      <c r="H134" s="7">
        <f t="shared" si="4"/>
        <v>1</v>
      </c>
    </row>
    <row r="135" spans="2:8" ht="15.75" thickBot="1" x14ac:dyDescent="0.3">
      <c r="B135" s="9">
        <v>14</v>
      </c>
      <c r="C135" s="24" t="s">
        <v>231</v>
      </c>
      <c r="D135" s="25"/>
      <c r="E135" s="25"/>
      <c r="F135" s="25"/>
      <c r="G135" s="26"/>
      <c r="H135" s="7"/>
    </row>
    <row r="136" spans="2:8" ht="102.75" thickBot="1" x14ac:dyDescent="0.3">
      <c r="B136" s="2" t="s">
        <v>232</v>
      </c>
      <c r="C136" s="2" t="s">
        <v>5</v>
      </c>
      <c r="D136" s="3" t="s">
        <v>233</v>
      </c>
      <c r="E136" s="4">
        <v>711.51</v>
      </c>
      <c r="F136" s="1"/>
      <c r="G136" s="6">
        <f t="shared" si="5"/>
        <v>1</v>
      </c>
      <c r="H136" s="7">
        <f t="shared" si="4"/>
        <v>1</v>
      </c>
    </row>
    <row r="137" spans="2:8" ht="90" thickBot="1" x14ac:dyDescent="0.3">
      <c r="B137" s="2" t="s">
        <v>234</v>
      </c>
      <c r="C137" s="2" t="s">
        <v>5</v>
      </c>
      <c r="D137" s="3" t="s">
        <v>235</v>
      </c>
      <c r="E137" s="4">
        <v>437.95</v>
      </c>
      <c r="F137" s="1"/>
      <c r="G137" s="6">
        <f t="shared" si="5"/>
        <v>1</v>
      </c>
      <c r="H137" s="7">
        <f t="shared" si="4"/>
        <v>1</v>
      </c>
    </row>
    <row r="138" spans="2:8" ht="102.75" thickBot="1" x14ac:dyDescent="0.3">
      <c r="B138" s="2" t="s">
        <v>236</v>
      </c>
      <c r="C138" s="2" t="s">
        <v>5</v>
      </c>
      <c r="D138" s="3" t="s">
        <v>237</v>
      </c>
      <c r="E138" s="4">
        <v>498.74</v>
      </c>
      <c r="F138" s="1"/>
      <c r="G138" s="6">
        <f t="shared" si="5"/>
        <v>1</v>
      </c>
      <c r="H138" s="7">
        <f t="shared" si="4"/>
        <v>1</v>
      </c>
    </row>
    <row r="139" spans="2:8" ht="14.65" customHeight="1" thickBot="1" x14ac:dyDescent="0.3">
      <c r="B139" s="9">
        <v>15</v>
      </c>
      <c r="C139" s="24" t="s">
        <v>238</v>
      </c>
      <c r="D139" s="25"/>
      <c r="E139" s="25"/>
      <c r="F139" s="25"/>
      <c r="G139" s="26"/>
      <c r="H139" s="7"/>
    </row>
    <row r="140" spans="2:8" ht="77.25" thickBot="1" x14ac:dyDescent="0.3">
      <c r="B140" s="2" t="s">
        <v>239</v>
      </c>
      <c r="C140" s="2" t="s">
        <v>5</v>
      </c>
      <c r="D140" s="3" t="s">
        <v>240</v>
      </c>
      <c r="E140" s="4">
        <v>3488.89</v>
      </c>
      <c r="F140" s="1"/>
      <c r="G140" s="6">
        <f t="shared" si="5"/>
        <v>1</v>
      </c>
      <c r="H140" s="7">
        <f t="shared" si="4"/>
        <v>1</v>
      </c>
    </row>
    <row r="141" spans="2:8" ht="77.25" thickBot="1" x14ac:dyDescent="0.3">
      <c r="B141" s="2" t="s">
        <v>241</v>
      </c>
      <c r="C141" s="2" t="s">
        <v>5</v>
      </c>
      <c r="D141" s="3" t="s">
        <v>242</v>
      </c>
      <c r="E141" s="4">
        <v>5353.81</v>
      </c>
      <c r="F141" s="1"/>
      <c r="G141" s="6">
        <f t="shared" si="5"/>
        <v>1</v>
      </c>
      <c r="H141" s="7">
        <f t="shared" si="4"/>
        <v>1</v>
      </c>
    </row>
    <row r="142" spans="2:8" ht="77.25" thickBot="1" x14ac:dyDescent="0.3">
      <c r="B142" s="2" t="s">
        <v>243</v>
      </c>
      <c r="C142" s="2" t="s">
        <v>5</v>
      </c>
      <c r="D142" s="3" t="s">
        <v>244</v>
      </c>
      <c r="E142" s="4">
        <v>8259.68</v>
      </c>
      <c r="F142" s="1"/>
      <c r="G142" s="6">
        <f t="shared" si="5"/>
        <v>1</v>
      </c>
      <c r="H142" s="7">
        <f t="shared" si="4"/>
        <v>1</v>
      </c>
    </row>
    <row r="143" spans="2:8" ht="77.25" thickBot="1" x14ac:dyDescent="0.3">
      <c r="B143" s="2" t="s">
        <v>245</v>
      </c>
      <c r="C143" s="2" t="s">
        <v>5</v>
      </c>
      <c r="D143" s="3" t="s">
        <v>246</v>
      </c>
      <c r="E143" s="4">
        <v>10082.57</v>
      </c>
      <c r="F143" s="1"/>
      <c r="G143" s="6">
        <f t="shared" si="5"/>
        <v>1</v>
      </c>
      <c r="H143" s="7">
        <f t="shared" si="4"/>
        <v>1</v>
      </c>
    </row>
    <row r="144" spans="2:8" ht="15.75" thickBot="1" x14ac:dyDescent="0.3">
      <c r="B144" s="9">
        <v>16</v>
      </c>
      <c r="C144" s="24" t="s">
        <v>247</v>
      </c>
      <c r="D144" s="25"/>
      <c r="E144" s="25"/>
      <c r="F144" s="25"/>
      <c r="G144" s="26"/>
      <c r="H144" s="7"/>
    </row>
    <row r="145" spans="2:8" ht="102.75" thickBot="1" x14ac:dyDescent="0.3">
      <c r="B145" s="2" t="s">
        <v>248</v>
      </c>
      <c r="C145" s="2" t="s">
        <v>5</v>
      </c>
      <c r="D145" s="3" t="s">
        <v>249</v>
      </c>
      <c r="E145" s="4">
        <v>3924.92</v>
      </c>
      <c r="F145" s="1"/>
      <c r="G145" s="6">
        <f t="shared" si="5"/>
        <v>1</v>
      </c>
      <c r="H145" s="7">
        <f t="shared" si="4"/>
        <v>1</v>
      </c>
    </row>
    <row r="146" spans="2:8" ht="102.75" thickBot="1" x14ac:dyDescent="0.3">
      <c r="B146" s="2" t="s">
        <v>250</v>
      </c>
      <c r="C146" s="2" t="s">
        <v>5</v>
      </c>
      <c r="D146" s="3" t="s">
        <v>251</v>
      </c>
      <c r="E146" s="4">
        <v>6368.31</v>
      </c>
      <c r="F146" s="1"/>
      <c r="G146" s="6">
        <f t="shared" si="5"/>
        <v>1</v>
      </c>
      <c r="H146" s="7">
        <f t="shared" si="4"/>
        <v>1</v>
      </c>
    </row>
    <row r="147" spans="2:8" ht="102.75" thickBot="1" x14ac:dyDescent="0.3">
      <c r="B147" s="2" t="s">
        <v>252</v>
      </c>
      <c r="C147" s="2" t="s">
        <v>5</v>
      </c>
      <c r="D147" s="3" t="s">
        <v>253</v>
      </c>
      <c r="E147" s="4">
        <v>8183.76</v>
      </c>
      <c r="F147" s="1"/>
      <c r="G147" s="6">
        <f t="shared" si="5"/>
        <v>1</v>
      </c>
      <c r="H147" s="7">
        <f t="shared" ref="H147:H210" si="6">ROUND(G147,4)</f>
        <v>1</v>
      </c>
    </row>
    <row r="148" spans="2:8" ht="102.75" thickBot="1" x14ac:dyDescent="0.3">
      <c r="B148" s="2" t="s">
        <v>254</v>
      </c>
      <c r="C148" s="2" t="s">
        <v>5</v>
      </c>
      <c r="D148" s="3" t="s">
        <v>255</v>
      </c>
      <c r="E148" s="4">
        <v>14797.78</v>
      </c>
      <c r="F148" s="1"/>
      <c r="G148" s="6">
        <f t="shared" si="5"/>
        <v>1</v>
      </c>
      <c r="H148" s="7">
        <f t="shared" si="6"/>
        <v>1</v>
      </c>
    </row>
    <row r="149" spans="2:8" ht="102.75" thickBot="1" x14ac:dyDescent="0.3">
      <c r="B149" s="2" t="s">
        <v>256</v>
      </c>
      <c r="C149" s="2" t="s">
        <v>5</v>
      </c>
      <c r="D149" s="3" t="s">
        <v>257</v>
      </c>
      <c r="E149" s="4">
        <v>22362.41</v>
      </c>
      <c r="F149" s="1"/>
      <c r="G149" s="6">
        <f t="shared" si="5"/>
        <v>1</v>
      </c>
      <c r="H149" s="7">
        <f t="shared" si="6"/>
        <v>1</v>
      </c>
    </row>
    <row r="150" spans="2:8" ht="15.75" thickBot="1" x14ac:dyDescent="0.3">
      <c r="B150" s="9">
        <v>17</v>
      </c>
      <c r="C150" s="24" t="s">
        <v>258</v>
      </c>
      <c r="D150" s="25"/>
      <c r="E150" s="25"/>
      <c r="F150" s="25"/>
      <c r="G150" s="26"/>
      <c r="H150" s="7"/>
    </row>
    <row r="151" spans="2:8" ht="102.75" thickBot="1" x14ac:dyDescent="0.3">
      <c r="B151" s="2" t="s">
        <v>259</v>
      </c>
      <c r="C151" s="2" t="s">
        <v>5</v>
      </c>
      <c r="D151" s="3" t="s">
        <v>260</v>
      </c>
      <c r="E151" s="4">
        <v>269.5</v>
      </c>
      <c r="F151" s="1"/>
      <c r="G151" s="6">
        <f t="shared" si="5"/>
        <v>1</v>
      </c>
      <c r="H151" s="7">
        <f t="shared" si="6"/>
        <v>1</v>
      </c>
    </row>
    <row r="152" spans="2:8" ht="102.75" thickBot="1" x14ac:dyDescent="0.3">
      <c r="B152" s="2" t="s">
        <v>261</v>
      </c>
      <c r="C152" s="2" t="s">
        <v>5</v>
      </c>
      <c r="D152" s="3" t="s">
        <v>262</v>
      </c>
      <c r="E152" s="4">
        <v>296.73</v>
      </c>
      <c r="F152" s="1"/>
      <c r="G152" s="6">
        <f t="shared" si="5"/>
        <v>1</v>
      </c>
      <c r="H152" s="7">
        <f t="shared" si="6"/>
        <v>1</v>
      </c>
    </row>
    <row r="153" spans="2:8" ht="102.75" thickBot="1" x14ac:dyDescent="0.3">
      <c r="B153" s="2" t="s">
        <v>263</v>
      </c>
      <c r="C153" s="2" t="s">
        <v>5</v>
      </c>
      <c r="D153" s="3" t="s">
        <v>264</v>
      </c>
      <c r="E153" s="4">
        <v>328.03</v>
      </c>
      <c r="F153" s="1"/>
      <c r="G153" s="6">
        <f t="shared" si="5"/>
        <v>1</v>
      </c>
      <c r="H153" s="7">
        <f t="shared" si="6"/>
        <v>1</v>
      </c>
    </row>
    <row r="154" spans="2:8" ht="102.75" thickBot="1" x14ac:dyDescent="0.3">
      <c r="B154" s="2" t="s">
        <v>265</v>
      </c>
      <c r="C154" s="2" t="s">
        <v>5</v>
      </c>
      <c r="D154" s="3" t="s">
        <v>266</v>
      </c>
      <c r="E154" s="4">
        <v>509.01</v>
      </c>
      <c r="F154" s="1"/>
      <c r="G154" s="6">
        <f t="shared" si="5"/>
        <v>1</v>
      </c>
      <c r="H154" s="7">
        <f t="shared" si="6"/>
        <v>1</v>
      </c>
    </row>
    <row r="155" spans="2:8" ht="90" thickBot="1" x14ac:dyDescent="0.3">
      <c r="B155" s="2" t="s">
        <v>267</v>
      </c>
      <c r="C155" s="2" t="s">
        <v>5</v>
      </c>
      <c r="D155" s="3" t="s">
        <v>268</v>
      </c>
      <c r="E155" s="4">
        <v>1815</v>
      </c>
      <c r="F155" s="1"/>
      <c r="G155" s="6">
        <f t="shared" si="5"/>
        <v>1</v>
      </c>
      <c r="H155" s="7">
        <f t="shared" si="6"/>
        <v>1</v>
      </c>
    </row>
    <row r="156" spans="2:8" ht="15.75" thickBot="1" x14ac:dyDescent="0.3">
      <c r="B156" s="9">
        <v>18</v>
      </c>
      <c r="C156" s="24" t="s">
        <v>269</v>
      </c>
      <c r="D156" s="25"/>
      <c r="E156" s="25"/>
      <c r="F156" s="25"/>
      <c r="G156" s="26"/>
      <c r="H156" s="7"/>
    </row>
    <row r="157" spans="2:8" ht="77.25" thickBot="1" x14ac:dyDescent="0.3">
      <c r="B157" s="2" t="s">
        <v>270</v>
      </c>
      <c r="C157" s="2" t="s">
        <v>5</v>
      </c>
      <c r="D157" s="3" t="s">
        <v>271</v>
      </c>
      <c r="E157" s="4">
        <v>749.32</v>
      </c>
      <c r="F157" s="1"/>
      <c r="G157" s="6">
        <f t="shared" si="5"/>
        <v>1</v>
      </c>
      <c r="H157" s="7">
        <f t="shared" si="6"/>
        <v>1</v>
      </c>
    </row>
    <row r="158" spans="2:8" ht="90" thickBot="1" x14ac:dyDescent="0.3">
      <c r="B158" s="2" t="s">
        <v>272</v>
      </c>
      <c r="C158" s="2" t="s">
        <v>5</v>
      </c>
      <c r="D158" s="3" t="s">
        <v>273</v>
      </c>
      <c r="E158" s="4">
        <v>243.14</v>
      </c>
      <c r="F158" s="1"/>
      <c r="G158" s="6">
        <f t="shared" si="5"/>
        <v>1</v>
      </c>
      <c r="H158" s="7">
        <f t="shared" si="6"/>
        <v>1</v>
      </c>
    </row>
    <row r="159" spans="2:8" ht="90" thickBot="1" x14ac:dyDescent="0.3">
      <c r="B159" s="2" t="s">
        <v>274</v>
      </c>
      <c r="C159" s="2" t="s">
        <v>5</v>
      </c>
      <c r="D159" s="3" t="s">
        <v>275</v>
      </c>
      <c r="E159" s="4">
        <v>320.12</v>
      </c>
      <c r="F159" s="1"/>
      <c r="G159" s="6">
        <f t="shared" si="5"/>
        <v>1</v>
      </c>
      <c r="H159" s="7">
        <f t="shared" si="6"/>
        <v>1</v>
      </c>
    </row>
    <row r="160" spans="2:8" ht="90" thickBot="1" x14ac:dyDescent="0.3">
      <c r="B160" s="2" t="s">
        <v>276</v>
      </c>
      <c r="C160" s="2" t="s">
        <v>5</v>
      </c>
      <c r="D160" s="3" t="s">
        <v>277</v>
      </c>
      <c r="E160" s="4">
        <v>655.89</v>
      </c>
      <c r="F160" s="1"/>
      <c r="G160" s="6">
        <f t="shared" ref="G160:G211" si="7">(E160-(ROUND(F160,2)))/E160</f>
        <v>1</v>
      </c>
      <c r="H160" s="7">
        <f t="shared" si="6"/>
        <v>1</v>
      </c>
    </row>
    <row r="161" spans="2:8" ht="90" thickBot="1" x14ac:dyDescent="0.3">
      <c r="B161" s="2" t="s">
        <v>278</v>
      </c>
      <c r="C161" s="2" t="s">
        <v>5</v>
      </c>
      <c r="D161" s="3" t="s">
        <v>279</v>
      </c>
      <c r="E161" s="4">
        <v>986.76</v>
      </c>
      <c r="F161" s="1"/>
      <c r="G161" s="6">
        <f t="shared" si="7"/>
        <v>1</v>
      </c>
      <c r="H161" s="7">
        <f t="shared" si="6"/>
        <v>1</v>
      </c>
    </row>
    <row r="162" spans="2:8" ht="90" thickBot="1" x14ac:dyDescent="0.3">
      <c r="B162" s="2" t="s">
        <v>280</v>
      </c>
      <c r="C162" s="2" t="s">
        <v>5</v>
      </c>
      <c r="D162" s="3" t="s">
        <v>281</v>
      </c>
      <c r="E162" s="4">
        <v>547.67999999999995</v>
      </c>
      <c r="F162" s="1"/>
      <c r="G162" s="6">
        <f t="shared" si="7"/>
        <v>1</v>
      </c>
      <c r="H162" s="7">
        <f t="shared" si="6"/>
        <v>1</v>
      </c>
    </row>
    <row r="163" spans="2:8" ht="90" thickBot="1" x14ac:dyDescent="0.3">
      <c r="B163" s="2" t="s">
        <v>282</v>
      </c>
      <c r="C163" s="2" t="s">
        <v>5</v>
      </c>
      <c r="D163" s="3" t="s">
        <v>283</v>
      </c>
      <c r="E163" s="4">
        <v>325.2</v>
      </c>
      <c r="F163" s="1"/>
      <c r="G163" s="6">
        <f t="shared" si="7"/>
        <v>1</v>
      </c>
      <c r="H163" s="7">
        <f t="shared" si="6"/>
        <v>1</v>
      </c>
    </row>
    <row r="164" spans="2:8" ht="77.25" thickBot="1" x14ac:dyDescent="0.3">
      <c r="B164" s="2" t="s">
        <v>284</v>
      </c>
      <c r="C164" s="2" t="s">
        <v>5</v>
      </c>
      <c r="D164" s="3" t="s">
        <v>285</v>
      </c>
      <c r="E164" s="4">
        <v>514.75</v>
      </c>
      <c r="F164" s="1"/>
      <c r="G164" s="6">
        <f t="shared" si="7"/>
        <v>1</v>
      </c>
      <c r="H164" s="7">
        <f t="shared" si="6"/>
        <v>1</v>
      </c>
    </row>
    <row r="165" spans="2:8" ht="90" thickBot="1" x14ac:dyDescent="0.3">
      <c r="B165" s="2" t="s">
        <v>286</v>
      </c>
      <c r="C165" s="2" t="s">
        <v>5</v>
      </c>
      <c r="D165" s="3" t="s">
        <v>287</v>
      </c>
      <c r="E165" s="4">
        <v>1034</v>
      </c>
      <c r="F165" s="1"/>
      <c r="G165" s="6">
        <f t="shared" si="7"/>
        <v>1</v>
      </c>
      <c r="H165" s="7">
        <f t="shared" si="6"/>
        <v>1</v>
      </c>
    </row>
    <row r="166" spans="2:8" ht="90" thickBot="1" x14ac:dyDescent="0.3">
      <c r="B166" s="2" t="s">
        <v>288</v>
      </c>
      <c r="C166" s="2" t="s">
        <v>5</v>
      </c>
      <c r="D166" s="3" t="s">
        <v>289</v>
      </c>
      <c r="E166" s="4">
        <v>1034</v>
      </c>
      <c r="F166" s="1"/>
      <c r="G166" s="6">
        <f t="shared" si="7"/>
        <v>1</v>
      </c>
      <c r="H166" s="7">
        <f t="shared" si="6"/>
        <v>1</v>
      </c>
    </row>
    <row r="167" spans="2:8" ht="77.25" thickBot="1" x14ac:dyDescent="0.3">
      <c r="B167" s="2" t="s">
        <v>290</v>
      </c>
      <c r="C167" s="2" t="s">
        <v>5</v>
      </c>
      <c r="D167" s="3" t="s">
        <v>291</v>
      </c>
      <c r="E167" s="4">
        <v>185.52</v>
      </c>
      <c r="F167" s="1"/>
      <c r="G167" s="6">
        <f t="shared" si="7"/>
        <v>1</v>
      </c>
      <c r="H167" s="7">
        <f t="shared" si="6"/>
        <v>1</v>
      </c>
    </row>
    <row r="168" spans="2:8" ht="77.25" thickBot="1" x14ac:dyDescent="0.3">
      <c r="B168" s="2" t="s">
        <v>292</v>
      </c>
      <c r="C168" s="2" t="s">
        <v>5</v>
      </c>
      <c r="D168" s="3" t="s">
        <v>293</v>
      </c>
      <c r="E168" s="4">
        <v>261.2</v>
      </c>
      <c r="F168" s="1"/>
      <c r="G168" s="6">
        <f t="shared" si="7"/>
        <v>1</v>
      </c>
      <c r="H168" s="7">
        <f t="shared" si="6"/>
        <v>1</v>
      </c>
    </row>
    <row r="169" spans="2:8" ht="77.25" thickBot="1" x14ac:dyDescent="0.3">
      <c r="B169" s="2" t="s">
        <v>294</v>
      </c>
      <c r="C169" s="2" t="s">
        <v>5</v>
      </c>
      <c r="D169" s="3" t="s">
        <v>295</v>
      </c>
      <c r="E169" s="4">
        <v>311.61</v>
      </c>
      <c r="F169" s="1"/>
      <c r="G169" s="6">
        <f t="shared" si="7"/>
        <v>1</v>
      </c>
      <c r="H169" s="7">
        <f t="shared" si="6"/>
        <v>1</v>
      </c>
    </row>
    <row r="170" spans="2:8" ht="90" thickBot="1" x14ac:dyDescent="0.3">
      <c r="B170" s="2" t="s">
        <v>296</v>
      </c>
      <c r="C170" s="2" t="s">
        <v>5</v>
      </c>
      <c r="D170" s="3" t="s">
        <v>297</v>
      </c>
      <c r="E170" s="4">
        <v>320.25</v>
      </c>
      <c r="F170" s="1"/>
      <c r="G170" s="6">
        <f t="shared" si="7"/>
        <v>1</v>
      </c>
      <c r="H170" s="7">
        <f t="shared" si="6"/>
        <v>1</v>
      </c>
    </row>
    <row r="171" spans="2:8" ht="128.25" thickBot="1" x14ac:dyDescent="0.3">
      <c r="B171" s="2" t="s">
        <v>298</v>
      </c>
      <c r="C171" s="2" t="s">
        <v>5</v>
      </c>
      <c r="D171" s="3" t="s">
        <v>299</v>
      </c>
      <c r="E171" s="4">
        <v>166</v>
      </c>
      <c r="F171" s="1"/>
      <c r="G171" s="6">
        <f t="shared" si="7"/>
        <v>1</v>
      </c>
      <c r="H171" s="7">
        <f t="shared" si="6"/>
        <v>1</v>
      </c>
    </row>
    <row r="172" spans="2:8" ht="128.25" thickBot="1" x14ac:dyDescent="0.3">
      <c r="B172" s="2" t="s">
        <v>300</v>
      </c>
      <c r="C172" s="2" t="s">
        <v>5</v>
      </c>
      <c r="D172" s="3" t="s">
        <v>301</v>
      </c>
      <c r="E172" s="4">
        <v>252.01</v>
      </c>
      <c r="F172" s="1"/>
      <c r="G172" s="6">
        <f t="shared" si="7"/>
        <v>1</v>
      </c>
      <c r="H172" s="7">
        <f t="shared" si="6"/>
        <v>1</v>
      </c>
    </row>
    <row r="173" spans="2:8" ht="14.65" customHeight="1" thickBot="1" x14ac:dyDescent="0.3">
      <c r="B173" s="9">
        <v>19</v>
      </c>
      <c r="C173" s="24" t="s">
        <v>302</v>
      </c>
      <c r="D173" s="25"/>
      <c r="E173" s="25"/>
      <c r="F173" s="25"/>
      <c r="G173" s="26"/>
      <c r="H173" s="7"/>
    </row>
    <row r="174" spans="2:8" ht="26.25" thickBot="1" x14ac:dyDescent="0.3">
      <c r="B174" s="2" t="s">
        <v>303</v>
      </c>
      <c r="C174" s="2" t="s">
        <v>5</v>
      </c>
      <c r="D174" s="3" t="s">
        <v>304</v>
      </c>
      <c r="E174" s="4">
        <v>3268.57</v>
      </c>
      <c r="F174" s="1"/>
      <c r="G174" s="6">
        <f t="shared" si="7"/>
        <v>1</v>
      </c>
      <c r="H174" s="7">
        <f t="shared" si="6"/>
        <v>1</v>
      </c>
    </row>
    <row r="175" spans="2:8" ht="26.25" thickBot="1" x14ac:dyDescent="0.3">
      <c r="B175" s="2" t="s">
        <v>305</v>
      </c>
      <c r="C175" s="2" t="s">
        <v>5</v>
      </c>
      <c r="D175" s="3" t="s">
        <v>306</v>
      </c>
      <c r="E175" s="4">
        <v>4017.32</v>
      </c>
      <c r="F175" s="1"/>
      <c r="G175" s="6">
        <f t="shared" si="7"/>
        <v>1</v>
      </c>
      <c r="H175" s="7">
        <f t="shared" si="6"/>
        <v>1</v>
      </c>
    </row>
    <row r="176" spans="2:8" ht="26.25" thickBot="1" x14ac:dyDescent="0.3">
      <c r="B176" s="2" t="s">
        <v>307</v>
      </c>
      <c r="C176" s="2" t="s">
        <v>5</v>
      </c>
      <c r="D176" s="3" t="s">
        <v>308</v>
      </c>
      <c r="E176" s="4">
        <v>4902.87</v>
      </c>
      <c r="F176" s="1"/>
      <c r="G176" s="6">
        <f t="shared" si="7"/>
        <v>1</v>
      </c>
      <c r="H176" s="7">
        <f t="shared" si="6"/>
        <v>1</v>
      </c>
    </row>
    <row r="177" spans="2:8" ht="26.25" thickBot="1" x14ac:dyDescent="0.3">
      <c r="B177" s="2" t="s">
        <v>309</v>
      </c>
      <c r="C177" s="2" t="s">
        <v>5</v>
      </c>
      <c r="D177" s="3" t="s">
        <v>310</v>
      </c>
      <c r="E177" s="4">
        <v>6025.99</v>
      </c>
      <c r="F177" s="1"/>
      <c r="G177" s="6">
        <f t="shared" si="7"/>
        <v>1</v>
      </c>
      <c r="H177" s="7">
        <f t="shared" si="6"/>
        <v>1</v>
      </c>
    </row>
    <row r="178" spans="2:8" ht="77.25" thickBot="1" x14ac:dyDescent="0.3">
      <c r="B178" s="2" t="s">
        <v>311</v>
      </c>
      <c r="C178" s="2" t="s">
        <v>5</v>
      </c>
      <c r="D178" s="3" t="s">
        <v>312</v>
      </c>
      <c r="E178" s="4">
        <v>799.15</v>
      </c>
      <c r="F178" s="1"/>
      <c r="G178" s="6">
        <f t="shared" si="7"/>
        <v>1</v>
      </c>
      <c r="H178" s="7">
        <f t="shared" si="6"/>
        <v>1</v>
      </c>
    </row>
    <row r="179" spans="2:8" ht="77.25" thickBot="1" x14ac:dyDescent="0.3">
      <c r="B179" s="2" t="s">
        <v>313</v>
      </c>
      <c r="C179" s="2" t="s">
        <v>5</v>
      </c>
      <c r="D179" s="3" t="s">
        <v>314</v>
      </c>
      <c r="E179" s="4">
        <v>1144.73</v>
      </c>
      <c r="F179" s="1"/>
      <c r="G179" s="6">
        <f t="shared" si="7"/>
        <v>1</v>
      </c>
      <c r="H179" s="7">
        <f t="shared" si="6"/>
        <v>1</v>
      </c>
    </row>
    <row r="180" spans="2:8" ht="77.25" thickBot="1" x14ac:dyDescent="0.3">
      <c r="B180" s="2" t="s">
        <v>315</v>
      </c>
      <c r="C180" s="2" t="s">
        <v>5</v>
      </c>
      <c r="D180" s="3" t="s">
        <v>316</v>
      </c>
      <c r="E180" s="4">
        <v>2528.9899999999998</v>
      </c>
      <c r="F180" s="1"/>
      <c r="G180" s="6">
        <f t="shared" si="7"/>
        <v>1</v>
      </c>
      <c r="H180" s="7">
        <f t="shared" si="6"/>
        <v>1</v>
      </c>
    </row>
    <row r="181" spans="2:8" ht="77.25" thickBot="1" x14ac:dyDescent="0.3">
      <c r="B181" s="2" t="s">
        <v>317</v>
      </c>
      <c r="C181" s="2" t="s">
        <v>5</v>
      </c>
      <c r="D181" s="3" t="s">
        <v>318</v>
      </c>
      <c r="E181" s="4">
        <v>5112.95</v>
      </c>
      <c r="F181" s="1"/>
      <c r="G181" s="6">
        <f t="shared" si="7"/>
        <v>1</v>
      </c>
      <c r="H181" s="7">
        <f t="shared" si="6"/>
        <v>1</v>
      </c>
    </row>
    <row r="182" spans="2:8" ht="14.65" customHeight="1" thickBot="1" x14ac:dyDescent="0.3">
      <c r="B182" s="9">
        <v>20</v>
      </c>
      <c r="C182" s="24" t="s">
        <v>319</v>
      </c>
      <c r="D182" s="25"/>
      <c r="E182" s="25"/>
      <c r="F182" s="25"/>
      <c r="G182" s="26"/>
      <c r="H182" s="7"/>
    </row>
    <row r="183" spans="2:8" ht="39" thickBot="1" x14ac:dyDescent="0.3">
      <c r="B183" s="2" t="s">
        <v>320</v>
      </c>
      <c r="C183" s="2" t="s">
        <v>5</v>
      </c>
      <c r="D183" s="3" t="s">
        <v>321</v>
      </c>
      <c r="E183" s="4">
        <v>148.5</v>
      </c>
      <c r="F183" s="1"/>
      <c r="G183" s="6">
        <f t="shared" si="7"/>
        <v>1</v>
      </c>
      <c r="H183" s="7">
        <f t="shared" si="6"/>
        <v>1</v>
      </c>
    </row>
    <row r="184" spans="2:8" ht="64.5" thickBot="1" x14ac:dyDescent="0.3">
      <c r="B184" s="2" t="s">
        <v>322</v>
      </c>
      <c r="C184" s="2" t="s">
        <v>5</v>
      </c>
      <c r="D184" s="3" t="s">
        <v>323</v>
      </c>
      <c r="E184" s="4">
        <v>792</v>
      </c>
      <c r="F184" s="1"/>
      <c r="G184" s="6">
        <f t="shared" si="7"/>
        <v>1</v>
      </c>
      <c r="H184" s="7">
        <f t="shared" si="6"/>
        <v>1</v>
      </c>
    </row>
    <row r="185" spans="2:8" ht="51.75" thickBot="1" x14ac:dyDescent="0.3">
      <c r="B185" s="2" t="s">
        <v>324</v>
      </c>
      <c r="C185" s="2" t="s">
        <v>5</v>
      </c>
      <c r="D185" s="3" t="s">
        <v>325</v>
      </c>
      <c r="E185" s="4">
        <v>440</v>
      </c>
      <c r="F185" s="1"/>
      <c r="G185" s="6">
        <f t="shared" si="7"/>
        <v>1</v>
      </c>
      <c r="H185" s="7">
        <f t="shared" si="6"/>
        <v>1</v>
      </c>
    </row>
    <row r="186" spans="2:8" ht="39" thickBot="1" x14ac:dyDescent="0.3">
      <c r="B186" s="2" t="s">
        <v>326</v>
      </c>
      <c r="C186" s="2" t="s">
        <v>5</v>
      </c>
      <c r="D186" s="3" t="s">
        <v>327</v>
      </c>
      <c r="E186" s="4">
        <v>231</v>
      </c>
      <c r="F186" s="1"/>
      <c r="G186" s="6">
        <f t="shared" si="7"/>
        <v>1</v>
      </c>
      <c r="H186" s="7">
        <f t="shared" si="6"/>
        <v>1</v>
      </c>
    </row>
    <row r="187" spans="2:8" ht="64.5" thickBot="1" x14ac:dyDescent="0.3">
      <c r="B187" s="2" t="s">
        <v>328</v>
      </c>
      <c r="C187" s="2" t="s">
        <v>330</v>
      </c>
      <c r="D187" s="3" t="s">
        <v>329</v>
      </c>
      <c r="E187" s="4">
        <v>50</v>
      </c>
      <c r="F187" s="1"/>
      <c r="G187" s="6">
        <f t="shared" si="7"/>
        <v>1</v>
      </c>
      <c r="H187" s="7">
        <f t="shared" si="6"/>
        <v>1</v>
      </c>
    </row>
    <row r="188" spans="2:8" ht="14.65" customHeight="1" thickBot="1" x14ac:dyDescent="0.3">
      <c r="B188" s="9">
        <v>21</v>
      </c>
      <c r="C188" s="24" t="s">
        <v>331</v>
      </c>
      <c r="D188" s="25"/>
      <c r="E188" s="25"/>
      <c r="F188" s="25"/>
      <c r="G188" s="26"/>
      <c r="H188" s="7"/>
    </row>
    <row r="189" spans="2:8" ht="26.25" thickBot="1" x14ac:dyDescent="0.3">
      <c r="B189" s="2" t="s">
        <v>332</v>
      </c>
      <c r="C189" s="2" t="s">
        <v>5</v>
      </c>
      <c r="D189" s="3" t="s">
        <v>333</v>
      </c>
      <c r="E189" s="4">
        <v>495</v>
      </c>
      <c r="F189" s="1"/>
      <c r="G189" s="6">
        <f t="shared" si="7"/>
        <v>1</v>
      </c>
      <c r="H189" s="7">
        <f t="shared" si="6"/>
        <v>1</v>
      </c>
    </row>
    <row r="190" spans="2:8" ht="26.25" thickBot="1" x14ac:dyDescent="0.3">
      <c r="B190" s="2" t="s">
        <v>334</v>
      </c>
      <c r="C190" s="2" t="s">
        <v>5</v>
      </c>
      <c r="D190" s="3" t="s">
        <v>335</v>
      </c>
      <c r="E190" s="4">
        <v>1286.25</v>
      </c>
      <c r="F190" s="1"/>
      <c r="G190" s="6">
        <f t="shared" si="7"/>
        <v>1</v>
      </c>
      <c r="H190" s="7">
        <f t="shared" si="6"/>
        <v>1</v>
      </c>
    </row>
    <row r="191" spans="2:8" ht="26.25" thickBot="1" x14ac:dyDescent="0.3">
      <c r="B191" s="2" t="s">
        <v>336</v>
      </c>
      <c r="C191" s="2" t="s">
        <v>5</v>
      </c>
      <c r="D191" s="3" t="s">
        <v>337</v>
      </c>
      <c r="E191" s="4">
        <v>1653.75</v>
      </c>
      <c r="F191" s="1"/>
      <c r="G191" s="6">
        <f t="shared" si="7"/>
        <v>1</v>
      </c>
      <c r="H191" s="7">
        <f t="shared" si="6"/>
        <v>1</v>
      </c>
    </row>
    <row r="192" spans="2:8" ht="26.25" thickBot="1" x14ac:dyDescent="0.3">
      <c r="B192" s="2" t="s">
        <v>338</v>
      </c>
      <c r="C192" s="2" t="s">
        <v>5</v>
      </c>
      <c r="D192" s="3" t="s">
        <v>339</v>
      </c>
      <c r="E192" s="4">
        <v>2021.25</v>
      </c>
      <c r="F192" s="1"/>
      <c r="G192" s="6">
        <f t="shared" si="7"/>
        <v>1</v>
      </c>
      <c r="H192" s="7">
        <f t="shared" si="6"/>
        <v>1</v>
      </c>
    </row>
    <row r="193" spans="2:8" ht="26.25" thickBot="1" x14ac:dyDescent="0.3">
      <c r="B193" s="2" t="s">
        <v>340</v>
      </c>
      <c r="C193" s="2" t="s">
        <v>5</v>
      </c>
      <c r="D193" s="3" t="s">
        <v>341</v>
      </c>
      <c r="E193" s="4">
        <v>2756.25</v>
      </c>
      <c r="F193" s="1"/>
      <c r="G193" s="6">
        <f t="shared" si="7"/>
        <v>1</v>
      </c>
      <c r="H193" s="7">
        <f t="shared" si="6"/>
        <v>1</v>
      </c>
    </row>
    <row r="194" spans="2:8" ht="26.25" thickBot="1" x14ac:dyDescent="0.3">
      <c r="B194" s="2" t="s">
        <v>342</v>
      </c>
      <c r="C194" s="2" t="s">
        <v>5</v>
      </c>
      <c r="D194" s="3" t="s">
        <v>343</v>
      </c>
      <c r="E194" s="4">
        <v>367.5</v>
      </c>
      <c r="F194" s="1"/>
      <c r="G194" s="6">
        <f t="shared" si="7"/>
        <v>1</v>
      </c>
      <c r="H194" s="7">
        <f t="shared" si="6"/>
        <v>1</v>
      </c>
    </row>
    <row r="195" spans="2:8" ht="26.25" thickBot="1" x14ac:dyDescent="0.3">
      <c r="B195" s="2" t="s">
        <v>344</v>
      </c>
      <c r="C195" s="2" t="s">
        <v>5</v>
      </c>
      <c r="D195" s="3" t="s">
        <v>345</v>
      </c>
      <c r="E195" s="4">
        <v>475.5</v>
      </c>
      <c r="F195" s="1"/>
      <c r="G195" s="6">
        <f t="shared" si="7"/>
        <v>1</v>
      </c>
      <c r="H195" s="7">
        <f t="shared" si="6"/>
        <v>1</v>
      </c>
    </row>
    <row r="196" spans="2:8" ht="26.25" thickBot="1" x14ac:dyDescent="0.3">
      <c r="B196" s="2" t="s">
        <v>346</v>
      </c>
      <c r="C196" s="2" t="s">
        <v>5</v>
      </c>
      <c r="D196" s="3" t="s">
        <v>347</v>
      </c>
      <c r="E196" s="4">
        <v>577.5</v>
      </c>
      <c r="F196" s="1"/>
      <c r="G196" s="6">
        <f t="shared" si="7"/>
        <v>1</v>
      </c>
      <c r="H196" s="7">
        <f t="shared" si="6"/>
        <v>1</v>
      </c>
    </row>
    <row r="197" spans="2:8" ht="26.25" thickBot="1" x14ac:dyDescent="0.3">
      <c r="B197" s="2" t="s">
        <v>348</v>
      </c>
      <c r="C197" s="2" t="s">
        <v>5</v>
      </c>
      <c r="D197" s="3" t="s">
        <v>349</v>
      </c>
      <c r="E197" s="4">
        <v>787.5</v>
      </c>
      <c r="F197" s="1"/>
      <c r="G197" s="6">
        <f t="shared" si="7"/>
        <v>1</v>
      </c>
      <c r="H197" s="7">
        <f t="shared" si="6"/>
        <v>1</v>
      </c>
    </row>
    <row r="198" spans="2:8" ht="26.25" thickBot="1" x14ac:dyDescent="0.3">
      <c r="B198" s="2" t="s">
        <v>350</v>
      </c>
      <c r="C198" s="2" t="s">
        <v>5</v>
      </c>
      <c r="D198" s="3" t="s">
        <v>351</v>
      </c>
      <c r="E198" s="4">
        <v>422.63</v>
      </c>
      <c r="F198" s="1"/>
      <c r="G198" s="6">
        <f t="shared" si="7"/>
        <v>1</v>
      </c>
      <c r="H198" s="7">
        <f t="shared" si="6"/>
        <v>1</v>
      </c>
    </row>
    <row r="199" spans="2:8" ht="26.25" thickBot="1" x14ac:dyDescent="0.3">
      <c r="B199" s="2" t="s">
        <v>352</v>
      </c>
      <c r="C199" s="2" t="s">
        <v>5</v>
      </c>
      <c r="D199" s="3" t="s">
        <v>353</v>
      </c>
      <c r="E199" s="4">
        <v>543.38</v>
      </c>
      <c r="F199" s="1"/>
      <c r="G199" s="6">
        <f t="shared" si="7"/>
        <v>1</v>
      </c>
      <c r="H199" s="7">
        <f t="shared" si="6"/>
        <v>1</v>
      </c>
    </row>
    <row r="200" spans="2:8" ht="26.25" thickBot="1" x14ac:dyDescent="0.3">
      <c r="B200" s="2" t="s">
        <v>354</v>
      </c>
      <c r="C200" s="2" t="s">
        <v>5</v>
      </c>
      <c r="D200" s="3" t="s">
        <v>355</v>
      </c>
      <c r="E200" s="4">
        <v>664.13</v>
      </c>
      <c r="F200" s="1"/>
      <c r="G200" s="6">
        <f t="shared" si="7"/>
        <v>1</v>
      </c>
      <c r="H200" s="7">
        <f t="shared" si="6"/>
        <v>1</v>
      </c>
    </row>
    <row r="201" spans="2:8" ht="26.25" thickBot="1" x14ac:dyDescent="0.3">
      <c r="B201" s="2" t="s">
        <v>356</v>
      </c>
      <c r="C201" s="2" t="s">
        <v>5</v>
      </c>
      <c r="D201" s="3" t="s">
        <v>357</v>
      </c>
      <c r="E201" s="4">
        <v>905.63</v>
      </c>
      <c r="F201" s="1"/>
      <c r="G201" s="6">
        <f t="shared" si="7"/>
        <v>1</v>
      </c>
      <c r="H201" s="7">
        <f t="shared" si="6"/>
        <v>1</v>
      </c>
    </row>
    <row r="202" spans="2:8" ht="39" thickBot="1" x14ac:dyDescent="0.3">
      <c r="B202" s="2" t="s">
        <v>358</v>
      </c>
      <c r="C202" s="2" t="s">
        <v>5</v>
      </c>
      <c r="D202" s="3" t="s">
        <v>359</v>
      </c>
      <c r="E202" s="4">
        <v>735.11</v>
      </c>
      <c r="F202" s="1"/>
      <c r="G202" s="6">
        <f t="shared" si="7"/>
        <v>1</v>
      </c>
      <c r="H202" s="7">
        <f t="shared" si="6"/>
        <v>1</v>
      </c>
    </row>
    <row r="203" spans="2:8" ht="39" thickBot="1" x14ac:dyDescent="0.3">
      <c r="B203" s="2" t="s">
        <v>360</v>
      </c>
      <c r="C203" s="2" t="s">
        <v>5</v>
      </c>
      <c r="D203" s="3" t="s">
        <v>361</v>
      </c>
      <c r="E203" s="4">
        <v>1479.19</v>
      </c>
      <c r="F203" s="1"/>
      <c r="G203" s="6">
        <f t="shared" si="7"/>
        <v>1</v>
      </c>
      <c r="H203" s="7">
        <f t="shared" si="6"/>
        <v>1</v>
      </c>
    </row>
    <row r="204" spans="2:8" ht="39" thickBot="1" x14ac:dyDescent="0.3">
      <c r="B204" s="2" t="s">
        <v>362</v>
      </c>
      <c r="C204" s="2" t="s">
        <v>5</v>
      </c>
      <c r="D204" s="3" t="s">
        <v>363</v>
      </c>
      <c r="E204" s="4">
        <v>2563.31</v>
      </c>
      <c r="F204" s="1"/>
      <c r="G204" s="6">
        <f t="shared" si="7"/>
        <v>1</v>
      </c>
      <c r="H204" s="7">
        <f t="shared" si="6"/>
        <v>1</v>
      </c>
    </row>
    <row r="205" spans="2:8" ht="39" thickBot="1" x14ac:dyDescent="0.3">
      <c r="B205" s="2" t="s">
        <v>364</v>
      </c>
      <c r="C205" s="2" t="s">
        <v>5</v>
      </c>
      <c r="D205" s="3" t="s">
        <v>365</v>
      </c>
      <c r="E205" s="4">
        <v>3844.97</v>
      </c>
      <c r="F205" s="1"/>
      <c r="G205" s="6">
        <f t="shared" si="7"/>
        <v>1</v>
      </c>
      <c r="H205" s="7">
        <f t="shared" si="6"/>
        <v>1</v>
      </c>
    </row>
    <row r="206" spans="2:8" ht="39" thickBot="1" x14ac:dyDescent="0.3">
      <c r="B206" s="2" t="s">
        <v>366</v>
      </c>
      <c r="C206" s="2" t="s">
        <v>5</v>
      </c>
      <c r="D206" s="3" t="s">
        <v>367</v>
      </c>
      <c r="E206" s="4">
        <v>1102.45</v>
      </c>
      <c r="F206" s="1"/>
      <c r="G206" s="6">
        <f t="shared" si="7"/>
        <v>1</v>
      </c>
      <c r="H206" s="7">
        <f t="shared" si="6"/>
        <v>1</v>
      </c>
    </row>
    <row r="207" spans="2:8" ht="39" thickBot="1" x14ac:dyDescent="0.3">
      <c r="B207" s="2" t="s">
        <v>368</v>
      </c>
      <c r="C207" s="2" t="s">
        <v>5</v>
      </c>
      <c r="D207" s="3" t="s">
        <v>369</v>
      </c>
      <c r="E207" s="4">
        <v>2218.7800000000002</v>
      </c>
      <c r="F207" s="1"/>
      <c r="G207" s="6">
        <f t="shared" si="7"/>
        <v>1</v>
      </c>
      <c r="H207" s="7">
        <f t="shared" si="6"/>
        <v>1</v>
      </c>
    </row>
    <row r="208" spans="2:8" ht="39" thickBot="1" x14ac:dyDescent="0.3">
      <c r="B208" s="2" t="s">
        <v>370</v>
      </c>
      <c r="C208" s="2" t="s">
        <v>5</v>
      </c>
      <c r="D208" s="3" t="s">
        <v>371</v>
      </c>
      <c r="E208" s="4">
        <v>3844.97</v>
      </c>
      <c r="F208" s="1"/>
      <c r="G208" s="6">
        <f t="shared" si="7"/>
        <v>1</v>
      </c>
      <c r="H208" s="7">
        <f t="shared" si="6"/>
        <v>1</v>
      </c>
    </row>
    <row r="209" spans="2:8" ht="39" thickBot="1" x14ac:dyDescent="0.3">
      <c r="B209" s="2" t="s">
        <v>372</v>
      </c>
      <c r="C209" s="2" t="s">
        <v>5</v>
      </c>
      <c r="D209" s="3" t="s">
        <v>373</v>
      </c>
      <c r="E209" s="4">
        <v>5767.45</v>
      </c>
      <c r="F209" s="1"/>
      <c r="G209" s="6">
        <f t="shared" si="7"/>
        <v>1</v>
      </c>
      <c r="H209" s="7">
        <f t="shared" si="6"/>
        <v>1</v>
      </c>
    </row>
    <row r="210" spans="2:8" ht="26.25" thickBot="1" x14ac:dyDescent="0.3">
      <c r="B210" s="2" t="s">
        <v>374</v>
      </c>
      <c r="C210" s="2" t="s">
        <v>5</v>
      </c>
      <c r="D210" s="3" t="s">
        <v>375</v>
      </c>
      <c r="E210" s="4">
        <v>500</v>
      </c>
      <c r="F210" s="1"/>
      <c r="G210" s="6">
        <f t="shared" si="7"/>
        <v>1</v>
      </c>
      <c r="H210" s="7">
        <f t="shared" si="6"/>
        <v>1</v>
      </c>
    </row>
    <row r="211" spans="2:8" ht="51.75" thickBot="1" x14ac:dyDescent="0.3">
      <c r="B211" s="2" t="s">
        <v>376</v>
      </c>
      <c r="C211" s="2" t="s">
        <v>5</v>
      </c>
      <c r="D211" s="3" t="s">
        <v>377</v>
      </c>
      <c r="E211" s="4">
        <v>250</v>
      </c>
      <c r="F211" s="1"/>
      <c r="G211" s="6">
        <f t="shared" si="7"/>
        <v>1</v>
      </c>
      <c r="H211" s="7">
        <f t="shared" ref="H211:H274" si="8">ROUND(G211,4)</f>
        <v>1</v>
      </c>
    </row>
    <row r="212" spans="2:8" ht="14.65" customHeight="1" thickBot="1" x14ac:dyDescent="0.3">
      <c r="B212" s="9">
        <v>22</v>
      </c>
      <c r="C212" s="24" t="s">
        <v>378</v>
      </c>
      <c r="D212" s="25"/>
      <c r="E212" s="25"/>
      <c r="F212" s="25"/>
      <c r="G212" s="26"/>
      <c r="H212" s="7"/>
    </row>
    <row r="213" spans="2:8" ht="15.75" thickBot="1" x14ac:dyDescent="0.3">
      <c r="B213" s="10" t="s">
        <v>379</v>
      </c>
      <c r="C213" s="21" t="s">
        <v>380</v>
      </c>
      <c r="D213" s="22"/>
      <c r="E213" s="22"/>
      <c r="F213" s="22"/>
      <c r="G213" s="23"/>
      <c r="H213" s="7"/>
    </row>
    <row r="214" spans="2:8" ht="26.25" thickBot="1" x14ac:dyDescent="0.3">
      <c r="B214" s="2" t="s">
        <v>381</v>
      </c>
      <c r="C214" s="2" t="s">
        <v>5</v>
      </c>
      <c r="D214" s="3" t="s">
        <v>382</v>
      </c>
      <c r="E214" s="4">
        <v>2238.5</v>
      </c>
      <c r="F214" s="1"/>
      <c r="G214" s="6">
        <f t="shared" ref="G214:G280" si="9">(E214-(ROUND(F214,2)))/E214</f>
        <v>1</v>
      </c>
      <c r="H214" s="7">
        <f t="shared" si="8"/>
        <v>1</v>
      </c>
    </row>
    <row r="215" spans="2:8" ht="26.25" thickBot="1" x14ac:dyDescent="0.3">
      <c r="B215" s="2" t="s">
        <v>383</v>
      </c>
      <c r="C215" s="2" t="s">
        <v>5</v>
      </c>
      <c r="D215" s="3" t="s">
        <v>384</v>
      </c>
      <c r="E215" s="4">
        <v>5445</v>
      </c>
      <c r="F215" s="1"/>
      <c r="G215" s="6">
        <f t="shared" si="9"/>
        <v>1</v>
      </c>
      <c r="H215" s="7">
        <f t="shared" si="8"/>
        <v>1</v>
      </c>
    </row>
    <row r="216" spans="2:8" ht="26.25" thickBot="1" x14ac:dyDescent="0.3">
      <c r="B216" s="2" t="s">
        <v>385</v>
      </c>
      <c r="C216" s="2" t="s">
        <v>5</v>
      </c>
      <c r="D216" s="3" t="s">
        <v>386</v>
      </c>
      <c r="E216" s="4">
        <v>4688.75</v>
      </c>
      <c r="F216" s="1"/>
      <c r="G216" s="6">
        <f t="shared" si="9"/>
        <v>1</v>
      </c>
      <c r="H216" s="7">
        <f t="shared" si="8"/>
        <v>1</v>
      </c>
    </row>
    <row r="217" spans="2:8" ht="26.25" thickBot="1" x14ac:dyDescent="0.3">
      <c r="B217" s="2" t="s">
        <v>387</v>
      </c>
      <c r="C217" s="2" t="s">
        <v>5</v>
      </c>
      <c r="D217" s="3" t="s">
        <v>388</v>
      </c>
      <c r="E217" s="4">
        <v>1452</v>
      </c>
      <c r="F217" s="1"/>
      <c r="G217" s="6">
        <f t="shared" si="9"/>
        <v>1</v>
      </c>
      <c r="H217" s="7">
        <f t="shared" si="8"/>
        <v>1</v>
      </c>
    </row>
    <row r="218" spans="2:8" ht="26.25" thickBot="1" x14ac:dyDescent="0.3">
      <c r="B218" s="2" t="s">
        <v>389</v>
      </c>
      <c r="C218" s="2" t="s">
        <v>5</v>
      </c>
      <c r="D218" s="3" t="s">
        <v>390</v>
      </c>
      <c r="E218" s="4">
        <v>3025</v>
      </c>
      <c r="F218" s="1"/>
      <c r="G218" s="6">
        <f t="shared" si="9"/>
        <v>1</v>
      </c>
      <c r="H218" s="7">
        <f t="shared" si="8"/>
        <v>1</v>
      </c>
    </row>
    <row r="219" spans="2:8" ht="39" thickBot="1" x14ac:dyDescent="0.3">
      <c r="B219" s="2" t="s">
        <v>391</v>
      </c>
      <c r="C219" s="2" t="s">
        <v>5</v>
      </c>
      <c r="D219" s="3" t="s">
        <v>392</v>
      </c>
      <c r="E219" s="4">
        <v>1082.95</v>
      </c>
      <c r="F219" s="1"/>
      <c r="G219" s="6">
        <f t="shared" si="9"/>
        <v>1</v>
      </c>
      <c r="H219" s="7">
        <f t="shared" si="8"/>
        <v>1</v>
      </c>
    </row>
    <row r="220" spans="2:8" ht="15.75" thickBot="1" x14ac:dyDescent="0.3">
      <c r="B220" s="2" t="s">
        <v>393</v>
      </c>
      <c r="C220" s="2" t="s">
        <v>5</v>
      </c>
      <c r="D220" s="3" t="s">
        <v>394</v>
      </c>
      <c r="E220" s="4">
        <v>1815</v>
      </c>
      <c r="F220" s="1"/>
      <c r="G220" s="6">
        <f t="shared" si="9"/>
        <v>1</v>
      </c>
      <c r="H220" s="7">
        <f t="shared" si="8"/>
        <v>1</v>
      </c>
    </row>
    <row r="221" spans="2:8" ht="39" thickBot="1" x14ac:dyDescent="0.3">
      <c r="B221" s="2" t="s">
        <v>395</v>
      </c>
      <c r="C221" s="2" t="s">
        <v>5</v>
      </c>
      <c r="D221" s="3" t="s">
        <v>396</v>
      </c>
      <c r="E221" s="4">
        <v>423.5</v>
      </c>
      <c r="F221" s="1"/>
      <c r="G221" s="6">
        <f t="shared" si="9"/>
        <v>1</v>
      </c>
      <c r="H221" s="7">
        <f t="shared" si="8"/>
        <v>1</v>
      </c>
    </row>
    <row r="222" spans="2:8" ht="26.25" thickBot="1" x14ac:dyDescent="0.3">
      <c r="B222" s="2" t="s">
        <v>397</v>
      </c>
      <c r="C222" s="2" t="s">
        <v>5</v>
      </c>
      <c r="D222" s="3" t="s">
        <v>398</v>
      </c>
      <c r="E222" s="4">
        <v>907.5</v>
      </c>
      <c r="F222" s="1"/>
      <c r="G222" s="6">
        <f t="shared" si="9"/>
        <v>1</v>
      </c>
      <c r="H222" s="7">
        <f t="shared" si="8"/>
        <v>1</v>
      </c>
    </row>
    <row r="223" spans="2:8" ht="26.25" thickBot="1" x14ac:dyDescent="0.3">
      <c r="B223" s="2" t="s">
        <v>399</v>
      </c>
      <c r="C223" s="2" t="s">
        <v>5</v>
      </c>
      <c r="D223" s="3" t="s">
        <v>400</v>
      </c>
      <c r="E223" s="4">
        <v>544.5</v>
      </c>
      <c r="F223" s="1"/>
      <c r="G223" s="6">
        <f t="shared" si="9"/>
        <v>1</v>
      </c>
      <c r="H223" s="7">
        <f t="shared" si="8"/>
        <v>1</v>
      </c>
    </row>
    <row r="224" spans="2:8" ht="39" thickBot="1" x14ac:dyDescent="0.3">
      <c r="B224" s="2" t="s">
        <v>401</v>
      </c>
      <c r="C224" s="2" t="s">
        <v>5</v>
      </c>
      <c r="D224" s="3" t="s">
        <v>402</v>
      </c>
      <c r="E224" s="4">
        <v>423.5</v>
      </c>
      <c r="F224" s="1"/>
      <c r="G224" s="6">
        <f t="shared" si="9"/>
        <v>1</v>
      </c>
      <c r="H224" s="7">
        <f t="shared" si="8"/>
        <v>1</v>
      </c>
    </row>
    <row r="225" spans="2:8" ht="26.25" thickBot="1" x14ac:dyDescent="0.3">
      <c r="B225" s="2" t="s">
        <v>403</v>
      </c>
      <c r="C225" s="2" t="s">
        <v>5</v>
      </c>
      <c r="D225" s="3" t="s">
        <v>404</v>
      </c>
      <c r="E225" s="4">
        <v>1028.5</v>
      </c>
      <c r="F225" s="1"/>
      <c r="G225" s="6">
        <f t="shared" si="9"/>
        <v>1</v>
      </c>
      <c r="H225" s="7">
        <f t="shared" si="8"/>
        <v>1</v>
      </c>
    </row>
    <row r="226" spans="2:8" ht="26.25" thickBot="1" x14ac:dyDescent="0.3">
      <c r="B226" s="2" t="s">
        <v>405</v>
      </c>
      <c r="C226" s="2" t="s">
        <v>5</v>
      </c>
      <c r="D226" s="3" t="s">
        <v>406</v>
      </c>
      <c r="E226" s="4">
        <v>544.5</v>
      </c>
      <c r="F226" s="1"/>
      <c r="G226" s="6">
        <f t="shared" si="9"/>
        <v>1</v>
      </c>
      <c r="H226" s="7">
        <f t="shared" si="8"/>
        <v>1</v>
      </c>
    </row>
    <row r="227" spans="2:8" ht="39" thickBot="1" x14ac:dyDescent="0.3">
      <c r="B227" s="2" t="s">
        <v>407</v>
      </c>
      <c r="C227" s="2" t="s">
        <v>5</v>
      </c>
      <c r="D227" s="3" t="s">
        <v>408</v>
      </c>
      <c r="E227" s="4">
        <v>423.5</v>
      </c>
      <c r="F227" s="1"/>
      <c r="G227" s="6">
        <f t="shared" si="9"/>
        <v>1</v>
      </c>
      <c r="H227" s="7">
        <f t="shared" si="8"/>
        <v>1</v>
      </c>
    </row>
    <row r="228" spans="2:8" ht="26.25" thickBot="1" x14ac:dyDescent="0.3">
      <c r="B228" s="2" t="s">
        <v>409</v>
      </c>
      <c r="C228" s="2" t="s">
        <v>5</v>
      </c>
      <c r="D228" s="3" t="s">
        <v>410</v>
      </c>
      <c r="E228" s="4">
        <v>605</v>
      </c>
      <c r="F228" s="1"/>
      <c r="G228" s="6">
        <f t="shared" si="9"/>
        <v>1</v>
      </c>
      <c r="H228" s="7">
        <f t="shared" si="8"/>
        <v>1</v>
      </c>
    </row>
    <row r="229" spans="2:8" ht="26.25" thickBot="1" x14ac:dyDescent="0.3">
      <c r="B229" s="2" t="s">
        <v>411</v>
      </c>
      <c r="C229" s="2" t="s">
        <v>5</v>
      </c>
      <c r="D229" s="3" t="s">
        <v>412</v>
      </c>
      <c r="E229" s="4">
        <v>363</v>
      </c>
      <c r="F229" s="1"/>
      <c r="G229" s="6">
        <f t="shared" si="9"/>
        <v>1</v>
      </c>
      <c r="H229" s="7">
        <f t="shared" si="8"/>
        <v>1</v>
      </c>
    </row>
    <row r="230" spans="2:8" ht="26.25" thickBot="1" x14ac:dyDescent="0.3">
      <c r="B230" s="2" t="s">
        <v>413</v>
      </c>
      <c r="C230" s="2" t="s">
        <v>5</v>
      </c>
      <c r="D230" s="3" t="s">
        <v>414</v>
      </c>
      <c r="E230" s="4">
        <v>423.5</v>
      </c>
      <c r="F230" s="1"/>
      <c r="G230" s="6">
        <f t="shared" si="9"/>
        <v>1</v>
      </c>
      <c r="H230" s="7">
        <f t="shared" si="8"/>
        <v>1</v>
      </c>
    </row>
    <row r="231" spans="2:8" ht="26.25" thickBot="1" x14ac:dyDescent="0.3">
      <c r="B231" s="2" t="s">
        <v>415</v>
      </c>
      <c r="C231" s="2" t="s">
        <v>5</v>
      </c>
      <c r="D231" s="3" t="s">
        <v>416</v>
      </c>
      <c r="E231" s="4">
        <v>606.38</v>
      </c>
      <c r="F231" s="1"/>
      <c r="G231" s="6">
        <f t="shared" si="9"/>
        <v>1</v>
      </c>
      <c r="H231" s="7">
        <f t="shared" si="8"/>
        <v>1</v>
      </c>
    </row>
    <row r="232" spans="2:8" ht="26.25" thickBot="1" x14ac:dyDescent="0.3">
      <c r="B232" s="2" t="s">
        <v>417</v>
      </c>
      <c r="C232" s="2" t="s">
        <v>5</v>
      </c>
      <c r="D232" s="3" t="s">
        <v>418</v>
      </c>
      <c r="E232" s="4">
        <v>594.83000000000004</v>
      </c>
      <c r="F232" s="1"/>
      <c r="G232" s="6">
        <f t="shared" si="9"/>
        <v>1</v>
      </c>
      <c r="H232" s="7">
        <f t="shared" si="8"/>
        <v>1</v>
      </c>
    </row>
    <row r="233" spans="2:8" ht="26.25" thickBot="1" x14ac:dyDescent="0.3">
      <c r="B233" s="2" t="s">
        <v>419</v>
      </c>
      <c r="C233" s="2" t="s">
        <v>5</v>
      </c>
      <c r="D233" s="3" t="s">
        <v>420</v>
      </c>
      <c r="E233" s="4">
        <v>635.25</v>
      </c>
      <c r="F233" s="1"/>
      <c r="G233" s="6">
        <f t="shared" si="9"/>
        <v>1</v>
      </c>
      <c r="H233" s="7">
        <f t="shared" si="8"/>
        <v>1</v>
      </c>
    </row>
    <row r="234" spans="2:8" ht="26.25" thickBot="1" x14ac:dyDescent="0.3">
      <c r="B234" s="2" t="s">
        <v>421</v>
      </c>
      <c r="C234" s="2" t="s">
        <v>5</v>
      </c>
      <c r="D234" s="3" t="s">
        <v>422</v>
      </c>
      <c r="E234" s="4">
        <v>589.6</v>
      </c>
      <c r="F234" s="1"/>
      <c r="G234" s="6">
        <f t="shared" si="9"/>
        <v>1</v>
      </c>
      <c r="H234" s="7">
        <f t="shared" si="8"/>
        <v>1</v>
      </c>
    </row>
    <row r="235" spans="2:8" ht="15.75" thickBot="1" x14ac:dyDescent="0.3">
      <c r="B235" s="10" t="s">
        <v>423</v>
      </c>
      <c r="C235" s="21" t="s">
        <v>424</v>
      </c>
      <c r="D235" s="22"/>
      <c r="E235" s="22"/>
      <c r="F235" s="22"/>
      <c r="G235" s="23"/>
      <c r="H235" s="7"/>
    </row>
    <row r="236" spans="2:8" ht="90" thickBot="1" x14ac:dyDescent="0.3">
      <c r="B236" s="2" t="s">
        <v>425</v>
      </c>
      <c r="C236" s="2" t="s">
        <v>5</v>
      </c>
      <c r="D236" s="3" t="s">
        <v>426</v>
      </c>
      <c r="E236" s="4">
        <v>311.85000000000002</v>
      </c>
      <c r="F236" s="1"/>
      <c r="G236" s="6">
        <f t="shared" si="9"/>
        <v>1</v>
      </c>
      <c r="H236" s="7">
        <f t="shared" si="8"/>
        <v>1</v>
      </c>
    </row>
    <row r="237" spans="2:8" ht="90" thickBot="1" x14ac:dyDescent="0.3">
      <c r="B237" s="2" t="s">
        <v>427</v>
      </c>
      <c r="C237" s="2" t="s">
        <v>5</v>
      </c>
      <c r="D237" s="3" t="s">
        <v>428</v>
      </c>
      <c r="E237" s="4">
        <v>623.70000000000005</v>
      </c>
      <c r="F237" s="1"/>
      <c r="G237" s="6">
        <f t="shared" si="9"/>
        <v>1</v>
      </c>
      <c r="H237" s="7">
        <f t="shared" si="8"/>
        <v>1</v>
      </c>
    </row>
    <row r="238" spans="2:8" ht="90" thickBot="1" x14ac:dyDescent="0.3">
      <c r="B238" s="2" t="s">
        <v>429</v>
      </c>
      <c r="C238" s="2" t="s">
        <v>5</v>
      </c>
      <c r="D238" s="3" t="s">
        <v>430</v>
      </c>
      <c r="E238" s="4">
        <v>623.70000000000005</v>
      </c>
      <c r="F238" s="1"/>
      <c r="G238" s="6">
        <f t="shared" si="9"/>
        <v>1</v>
      </c>
      <c r="H238" s="7">
        <f t="shared" si="8"/>
        <v>1</v>
      </c>
    </row>
    <row r="239" spans="2:8" ht="90" thickBot="1" x14ac:dyDescent="0.3">
      <c r="B239" s="2" t="s">
        <v>431</v>
      </c>
      <c r="C239" s="2" t="s">
        <v>5</v>
      </c>
      <c r="D239" s="3" t="s">
        <v>432</v>
      </c>
      <c r="E239" s="4">
        <v>623.70000000000005</v>
      </c>
      <c r="F239" s="1"/>
      <c r="G239" s="6">
        <f t="shared" si="9"/>
        <v>1</v>
      </c>
      <c r="H239" s="7">
        <f t="shared" si="8"/>
        <v>1</v>
      </c>
    </row>
    <row r="240" spans="2:8" ht="90" thickBot="1" x14ac:dyDescent="0.3">
      <c r="B240" s="2" t="s">
        <v>433</v>
      </c>
      <c r="C240" s="2" t="s">
        <v>5</v>
      </c>
      <c r="D240" s="3" t="s">
        <v>434</v>
      </c>
      <c r="E240" s="4">
        <v>311.85000000000002</v>
      </c>
      <c r="F240" s="1"/>
      <c r="G240" s="6">
        <f t="shared" si="9"/>
        <v>1</v>
      </c>
      <c r="H240" s="7">
        <f t="shared" si="8"/>
        <v>1</v>
      </c>
    </row>
    <row r="241" spans="2:8" ht="102.75" thickBot="1" x14ac:dyDescent="0.3">
      <c r="B241" s="2" t="s">
        <v>435</v>
      </c>
      <c r="C241" s="2" t="s">
        <v>5</v>
      </c>
      <c r="D241" s="3" t="s">
        <v>436</v>
      </c>
      <c r="E241" s="4">
        <v>311.85000000000002</v>
      </c>
      <c r="F241" s="1"/>
      <c r="G241" s="6">
        <f t="shared" si="9"/>
        <v>1</v>
      </c>
      <c r="H241" s="7">
        <f t="shared" si="8"/>
        <v>1</v>
      </c>
    </row>
    <row r="242" spans="2:8" ht="77.25" thickBot="1" x14ac:dyDescent="0.3">
      <c r="B242" s="2" t="s">
        <v>437</v>
      </c>
      <c r="C242" s="2" t="s">
        <v>5</v>
      </c>
      <c r="D242" s="3" t="s">
        <v>438</v>
      </c>
      <c r="E242" s="4">
        <v>415.8</v>
      </c>
      <c r="F242" s="1"/>
      <c r="G242" s="6">
        <f t="shared" si="9"/>
        <v>1</v>
      </c>
      <c r="H242" s="7">
        <f t="shared" si="8"/>
        <v>1</v>
      </c>
    </row>
    <row r="243" spans="2:8" ht="102.75" thickBot="1" x14ac:dyDescent="0.3">
      <c r="B243" s="2" t="s">
        <v>439</v>
      </c>
      <c r="C243" s="2" t="s">
        <v>5</v>
      </c>
      <c r="D243" s="3" t="s">
        <v>440</v>
      </c>
      <c r="E243" s="4">
        <v>207.9</v>
      </c>
      <c r="F243" s="1"/>
      <c r="G243" s="6">
        <f t="shared" si="9"/>
        <v>1</v>
      </c>
      <c r="H243" s="7">
        <f t="shared" si="8"/>
        <v>1</v>
      </c>
    </row>
    <row r="244" spans="2:8" ht="90" thickBot="1" x14ac:dyDescent="0.3">
      <c r="B244" s="2" t="s">
        <v>441</v>
      </c>
      <c r="C244" s="2" t="s">
        <v>5</v>
      </c>
      <c r="D244" s="3" t="s">
        <v>442</v>
      </c>
      <c r="E244" s="4">
        <v>207.9</v>
      </c>
      <c r="F244" s="1"/>
      <c r="G244" s="6">
        <f t="shared" si="9"/>
        <v>1</v>
      </c>
      <c r="H244" s="7">
        <f t="shared" si="8"/>
        <v>1</v>
      </c>
    </row>
    <row r="245" spans="2:8" ht="90" thickBot="1" x14ac:dyDescent="0.3">
      <c r="B245" s="2" t="s">
        <v>443</v>
      </c>
      <c r="C245" s="2" t="s">
        <v>5</v>
      </c>
      <c r="D245" s="3" t="s">
        <v>444</v>
      </c>
      <c r="E245" s="4">
        <v>207.9</v>
      </c>
      <c r="F245" s="1"/>
      <c r="G245" s="6">
        <f t="shared" si="9"/>
        <v>1</v>
      </c>
      <c r="H245" s="7">
        <f t="shared" si="8"/>
        <v>1</v>
      </c>
    </row>
    <row r="246" spans="2:8" ht="102.75" thickBot="1" x14ac:dyDescent="0.3">
      <c r="B246" s="2" t="s">
        <v>445</v>
      </c>
      <c r="C246" s="2" t="s">
        <v>5</v>
      </c>
      <c r="D246" s="3" t="s">
        <v>446</v>
      </c>
      <c r="E246" s="4">
        <v>277.2</v>
      </c>
      <c r="F246" s="1"/>
      <c r="G246" s="6">
        <f t="shared" si="9"/>
        <v>1</v>
      </c>
      <c r="H246" s="7">
        <f t="shared" si="8"/>
        <v>1</v>
      </c>
    </row>
    <row r="247" spans="2:8" ht="90" thickBot="1" x14ac:dyDescent="0.3">
      <c r="B247" s="2" t="s">
        <v>447</v>
      </c>
      <c r="C247" s="2" t="s">
        <v>5</v>
      </c>
      <c r="D247" s="3" t="s">
        <v>448</v>
      </c>
      <c r="E247" s="4">
        <v>277.2</v>
      </c>
      <c r="F247" s="1"/>
      <c r="G247" s="6">
        <f t="shared" si="9"/>
        <v>1</v>
      </c>
      <c r="H247" s="7">
        <f t="shared" si="8"/>
        <v>1</v>
      </c>
    </row>
    <row r="248" spans="2:8" ht="90" thickBot="1" x14ac:dyDescent="0.3">
      <c r="B248" s="2" t="s">
        <v>449</v>
      </c>
      <c r="C248" s="2" t="s">
        <v>5</v>
      </c>
      <c r="D248" s="3" t="s">
        <v>450</v>
      </c>
      <c r="E248" s="4">
        <v>277.2</v>
      </c>
      <c r="F248" s="1"/>
      <c r="G248" s="6">
        <f t="shared" si="9"/>
        <v>1</v>
      </c>
      <c r="H248" s="7">
        <f t="shared" si="8"/>
        <v>1</v>
      </c>
    </row>
    <row r="249" spans="2:8" ht="102.75" thickBot="1" x14ac:dyDescent="0.3">
      <c r="B249" s="2" t="s">
        <v>451</v>
      </c>
      <c r="C249" s="2" t="s">
        <v>5</v>
      </c>
      <c r="D249" s="3" t="s">
        <v>452</v>
      </c>
      <c r="E249" s="4">
        <v>155.93</v>
      </c>
      <c r="F249" s="1"/>
      <c r="G249" s="6">
        <f t="shared" si="9"/>
        <v>1</v>
      </c>
      <c r="H249" s="7">
        <f t="shared" si="8"/>
        <v>1</v>
      </c>
    </row>
    <row r="250" spans="2:8" ht="90" thickBot="1" x14ac:dyDescent="0.3">
      <c r="B250" s="2" t="s">
        <v>453</v>
      </c>
      <c r="C250" s="2" t="s">
        <v>5</v>
      </c>
      <c r="D250" s="3" t="s">
        <v>454</v>
      </c>
      <c r="E250" s="4">
        <v>155.93</v>
      </c>
      <c r="F250" s="1"/>
      <c r="G250" s="6">
        <f t="shared" si="9"/>
        <v>1</v>
      </c>
      <c r="H250" s="7">
        <f t="shared" si="8"/>
        <v>1</v>
      </c>
    </row>
    <row r="251" spans="2:8" ht="90" thickBot="1" x14ac:dyDescent="0.3">
      <c r="B251" s="2" t="s">
        <v>455</v>
      </c>
      <c r="C251" s="2" t="s">
        <v>5</v>
      </c>
      <c r="D251" s="3" t="s">
        <v>456</v>
      </c>
      <c r="E251" s="4">
        <v>155.93</v>
      </c>
      <c r="F251" s="1"/>
      <c r="G251" s="6">
        <f t="shared" si="9"/>
        <v>1</v>
      </c>
      <c r="H251" s="7">
        <f t="shared" si="8"/>
        <v>1</v>
      </c>
    </row>
    <row r="252" spans="2:8" ht="90" thickBot="1" x14ac:dyDescent="0.3">
      <c r="B252" s="2" t="s">
        <v>457</v>
      </c>
      <c r="C252" s="2" t="s">
        <v>5</v>
      </c>
      <c r="D252" s="3" t="s">
        <v>458</v>
      </c>
      <c r="E252" s="4">
        <v>129.94</v>
      </c>
      <c r="F252" s="1"/>
      <c r="G252" s="6">
        <f t="shared" si="9"/>
        <v>1</v>
      </c>
      <c r="H252" s="7">
        <f t="shared" si="8"/>
        <v>1</v>
      </c>
    </row>
    <row r="253" spans="2:8" ht="77.25" thickBot="1" x14ac:dyDescent="0.3">
      <c r="B253" s="2" t="s">
        <v>459</v>
      </c>
      <c r="C253" s="2" t="s">
        <v>5</v>
      </c>
      <c r="D253" s="3" t="s">
        <v>460</v>
      </c>
      <c r="E253" s="4">
        <v>129.94</v>
      </c>
      <c r="F253" s="1"/>
      <c r="G253" s="6">
        <f t="shared" si="9"/>
        <v>1</v>
      </c>
      <c r="H253" s="7">
        <f t="shared" si="8"/>
        <v>1</v>
      </c>
    </row>
    <row r="254" spans="2:8" ht="77.25" thickBot="1" x14ac:dyDescent="0.3">
      <c r="B254" s="2" t="s">
        <v>461</v>
      </c>
      <c r="C254" s="2" t="s">
        <v>5</v>
      </c>
      <c r="D254" s="3" t="s">
        <v>462</v>
      </c>
      <c r="E254" s="4">
        <v>129.94</v>
      </c>
      <c r="F254" s="1"/>
      <c r="G254" s="6">
        <f t="shared" si="9"/>
        <v>1</v>
      </c>
      <c r="H254" s="7">
        <f t="shared" si="8"/>
        <v>1</v>
      </c>
    </row>
    <row r="255" spans="2:8" ht="77.25" thickBot="1" x14ac:dyDescent="0.3">
      <c r="B255" s="2" t="s">
        <v>463</v>
      </c>
      <c r="C255" s="2" t="s">
        <v>5</v>
      </c>
      <c r="D255" s="3" t="s">
        <v>464</v>
      </c>
      <c r="E255" s="4">
        <v>129.94</v>
      </c>
      <c r="F255" s="1"/>
      <c r="G255" s="6">
        <f t="shared" si="9"/>
        <v>1</v>
      </c>
      <c r="H255" s="7">
        <f t="shared" si="8"/>
        <v>1</v>
      </c>
    </row>
    <row r="256" spans="2:8" ht="77.25" thickBot="1" x14ac:dyDescent="0.3">
      <c r="B256" s="2" t="s">
        <v>465</v>
      </c>
      <c r="C256" s="2" t="s">
        <v>5</v>
      </c>
      <c r="D256" s="3" t="s">
        <v>466</v>
      </c>
      <c r="E256" s="4">
        <v>129.94</v>
      </c>
      <c r="F256" s="1"/>
      <c r="G256" s="6">
        <f t="shared" si="9"/>
        <v>1</v>
      </c>
      <c r="H256" s="7">
        <f t="shared" si="8"/>
        <v>1</v>
      </c>
    </row>
    <row r="257" spans="2:8" ht="77.25" thickBot="1" x14ac:dyDescent="0.3">
      <c r="B257" s="2" t="s">
        <v>467</v>
      </c>
      <c r="C257" s="2" t="s">
        <v>5</v>
      </c>
      <c r="D257" s="3" t="s">
        <v>466</v>
      </c>
      <c r="E257" s="4">
        <v>129.94</v>
      </c>
      <c r="F257" s="1"/>
      <c r="G257" s="6">
        <f t="shared" si="9"/>
        <v>1</v>
      </c>
      <c r="H257" s="7">
        <f t="shared" si="8"/>
        <v>1</v>
      </c>
    </row>
    <row r="258" spans="2:8" ht="90" thickBot="1" x14ac:dyDescent="0.3">
      <c r="B258" s="2" t="s">
        <v>468</v>
      </c>
      <c r="C258" s="2" t="s">
        <v>5</v>
      </c>
      <c r="D258" s="3" t="s">
        <v>469</v>
      </c>
      <c r="E258" s="4">
        <v>2887.5</v>
      </c>
      <c r="F258" s="1"/>
      <c r="G258" s="6">
        <f t="shared" si="9"/>
        <v>1</v>
      </c>
      <c r="H258" s="7">
        <f t="shared" si="8"/>
        <v>1</v>
      </c>
    </row>
    <row r="259" spans="2:8" ht="39" thickBot="1" x14ac:dyDescent="0.3">
      <c r="B259" s="2" t="s">
        <v>470</v>
      </c>
      <c r="C259" s="2" t="s">
        <v>5</v>
      </c>
      <c r="D259" s="3" t="s">
        <v>471</v>
      </c>
      <c r="E259" s="4">
        <v>669.9</v>
      </c>
      <c r="F259" s="1"/>
      <c r="G259" s="6">
        <f t="shared" si="9"/>
        <v>1</v>
      </c>
      <c r="H259" s="7">
        <f t="shared" si="8"/>
        <v>1</v>
      </c>
    </row>
    <row r="260" spans="2:8" ht="15.75" thickBot="1" x14ac:dyDescent="0.3">
      <c r="B260" s="9">
        <v>23</v>
      </c>
      <c r="C260" s="24" t="s">
        <v>472</v>
      </c>
      <c r="D260" s="25"/>
      <c r="E260" s="25"/>
      <c r="F260" s="25"/>
      <c r="G260" s="26"/>
      <c r="H260" s="7"/>
    </row>
    <row r="261" spans="2:8" ht="26.25" thickBot="1" x14ac:dyDescent="0.3">
      <c r="B261" s="2" t="s">
        <v>473</v>
      </c>
      <c r="C261" s="2" t="s">
        <v>5</v>
      </c>
      <c r="D261" s="3" t="s">
        <v>474</v>
      </c>
      <c r="E261" s="4">
        <v>907.5</v>
      </c>
      <c r="F261" s="1"/>
      <c r="G261" s="6">
        <f t="shared" si="9"/>
        <v>1</v>
      </c>
      <c r="H261" s="7">
        <f t="shared" si="8"/>
        <v>1</v>
      </c>
    </row>
    <row r="262" spans="2:8" ht="26.25" thickBot="1" x14ac:dyDescent="0.3">
      <c r="B262" s="2" t="s">
        <v>475</v>
      </c>
      <c r="C262" s="2" t="s">
        <v>5</v>
      </c>
      <c r="D262" s="3" t="s">
        <v>476</v>
      </c>
      <c r="E262" s="4">
        <v>1573</v>
      </c>
      <c r="F262" s="1"/>
      <c r="G262" s="6">
        <f t="shared" si="9"/>
        <v>1</v>
      </c>
      <c r="H262" s="7">
        <f t="shared" si="8"/>
        <v>1</v>
      </c>
    </row>
    <row r="263" spans="2:8" ht="26.25" thickBot="1" x14ac:dyDescent="0.3">
      <c r="B263" s="2" t="s">
        <v>477</v>
      </c>
      <c r="C263" s="2" t="s">
        <v>5</v>
      </c>
      <c r="D263" s="3" t="s">
        <v>478</v>
      </c>
      <c r="E263" s="4">
        <v>1331</v>
      </c>
      <c r="F263" s="1"/>
      <c r="G263" s="6">
        <f t="shared" si="9"/>
        <v>1</v>
      </c>
      <c r="H263" s="7">
        <f t="shared" si="8"/>
        <v>1</v>
      </c>
    </row>
    <row r="264" spans="2:8" ht="26.25" thickBot="1" x14ac:dyDescent="0.3">
      <c r="B264" s="2" t="s">
        <v>479</v>
      </c>
      <c r="C264" s="2" t="s">
        <v>5</v>
      </c>
      <c r="D264" s="3" t="s">
        <v>480</v>
      </c>
      <c r="E264" s="4">
        <v>605</v>
      </c>
      <c r="F264" s="1"/>
      <c r="G264" s="6">
        <f t="shared" si="9"/>
        <v>1</v>
      </c>
      <c r="H264" s="7">
        <f t="shared" si="8"/>
        <v>1</v>
      </c>
    </row>
    <row r="265" spans="2:8" ht="26.25" thickBot="1" x14ac:dyDescent="0.3">
      <c r="B265" s="2" t="s">
        <v>481</v>
      </c>
      <c r="C265" s="2" t="s">
        <v>5</v>
      </c>
      <c r="D265" s="3" t="s">
        <v>482</v>
      </c>
      <c r="E265" s="4">
        <v>6.05</v>
      </c>
      <c r="F265" s="1"/>
      <c r="G265" s="6">
        <f t="shared" si="9"/>
        <v>1</v>
      </c>
      <c r="H265" s="7">
        <f t="shared" si="8"/>
        <v>1</v>
      </c>
    </row>
    <row r="266" spans="2:8" ht="26.25" thickBot="1" x14ac:dyDescent="0.3">
      <c r="B266" s="2" t="s">
        <v>483</v>
      </c>
      <c r="C266" s="2" t="s">
        <v>5</v>
      </c>
      <c r="D266" s="3" t="s">
        <v>484</v>
      </c>
      <c r="E266" s="4">
        <v>10.89</v>
      </c>
      <c r="F266" s="1"/>
      <c r="G266" s="6">
        <f t="shared" si="9"/>
        <v>1</v>
      </c>
      <c r="H266" s="7">
        <f t="shared" si="8"/>
        <v>1</v>
      </c>
    </row>
    <row r="267" spans="2:8" ht="15.75" thickBot="1" x14ac:dyDescent="0.3">
      <c r="B267" s="9">
        <v>24</v>
      </c>
      <c r="C267" s="24" t="s">
        <v>485</v>
      </c>
      <c r="D267" s="25"/>
      <c r="E267" s="25"/>
      <c r="F267" s="25"/>
      <c r="G267" s="26"/>
      <c r="H267" s="7"/>
    </row>
    <row r="268" spans="2:8" ht="93.75" thickBot="1" x14ac:dyDescent="0.3">
      <c r="B268" s="2" t="s">
        <v>486</v>
      </c>
      <c r="C268" s="2" t="s">
        <v>5</v>
      </c>
      <c r="D268" s="3" t="s">
        <v>487</v>
      </c>
      <c r="E268" s="4">
        <v>328.75</v>
      </c>
      <c r="F268" s="1"/>
      <c r="G268" s="6">
        <f t="shared" si="9"/>
        <v>1</v>
      </c>
      <c r="H268" s="7">
        <f t="shared" si="8"/>
        <v>1</v>
      </c>
    </row>
    <row r="269" spans="2:8" ht="93.75" thickBot="1" x14ac:dyDescent="0.3">
      <c r="B269" s="2" t="s">
        <v>488</v>
      </c>
      <c r="C269" s="2" t="s">
        <v>5</v>
      </c>
      <c r="D269" s="3" t="s">
        <v>489</v>
      </c>
      <c r="E269" s="4">
        <v>357.63</v>
      </c>
      <c r="F269" s="1"/>
      <c r="G269" s="6">
        <f t="shared" si="9"/>
        <v>1</v>
      </c>
      <c r="H269" s="7">
        <f t="shared" si="8"/>
        <v>1</v>
      </c>
    </row>
    <row r="270" spans="2:8" ht="93.75" thickBot="1" x14ac:dyDescent="0.3">
      <c r="B270" s="2" t="s">
        <v>490</v>
      </c>
      <c r="C270" s="2" t="s">
        <v>5</v>
      </c>
      <c r="D270" s="3" t="s">
        <v>491</v>
      </c>
      <c r="E270" s="4">
        <v>405.27</v>
      </c>
      <c r="F270" s="1"/>
      <c r="G270" s="6">
        <f t="shared" si="9"/>
        <v>1</v>
      </c>
      <c r="H270" s="7">
        <f t="shared" si="8"/>
        <v>1</v>
      </c>
    </row>
    <row r="271" spans="2:8" ht="93.75" thickBot="1" x14ac:dyDescent="0.3">
      <c r="B271" s="2" t="s">
        <v>492</v>
      </c>
      <c r="C271" s="2" t="s">
        <v>5</v>
      </c>
      <c r="D271" s="3" t="s">
        <v>493</v>
      </c>
      <c r="E271" s="4">
        <v>2927.5</v>
      </c>
      <c r="F271" s="1"/>
      <c r="G271" s="6">
        <f t="shared" si="9"/>
        <v>1</v>
      </c>
      <c r="H271" s="7">
        <f t="shared" si="8"/>
        <v>1</v>
      </c>
    </row>
    <row r="272" spans="2:8" ht="82.5" thickBot="1" x14ac:dyDescent="0.3">
      <c r="B272" s="2" t="s">
        <v>494</v>
      </c>
      <c r="C272" s="2" t="s">
        <v>5</v>
      </c>
      <c r="D272" s="3" t="s">
        <v>495</v>
      </c>
      <c r="E272" s="4">
        <v>213.25</v>
      </c>
      <c r="F272" s="1"/>
      <c r="G272" s="6">
        <f t="shared" si="9"/>
        <v>1</v>
      </c>
      <c r="H272" s="7">
        <f t="shared" si="8"/>
        <v>1</v>
      </c>
    </row>
    <row r="273" spans="2:8" ht="93.75" thickBot="1" x14ac:dyDescent="0.3">
      <c r="B273" s="2" t="s">
        <v>496</v>
      </c>
      <c r="C273" s="2" t="s">
        <v>5</v>
      </c>
      <c r="D273" s="3" t="s">
        <v>497</v>
      </c>
      <c r="E273" s="4">
        <v>426.92</v>
      </c>
      <c r="F273" s="1"/>
      <c r="G273" s="6">
        <f t="shared" si="9"/>
        <v>1</v>
      </c>
      <c r="H273" s="7">
        <f t="shared" si="8"/>
        <v>1</v>
      </c>
    </row>
    <row r="274" spans="2:8" ht="95.25" thickBot="1" x14ac:dyDescent="0.3">
      <c r="B274" s="2" t="s">
        <v>498</v>
      </c>
      <c r="C274" s="2" t="s">
        <v>5</v>
      </c>
      <c r="D274" s="3" t="s">
        <v>499</v>
      </c>
      <c r="E274" s="4">
        <v>253.68</v>
      </c>
      <c r="F274" s="1"/>
      <c r="G274" s="6">
        <f t="shared" si="9"/>
        <v>1</v>
      </c>
      <c r="H274" s="7">
        <f t="shared" si="8"/>
        <v>1</v>
      </c>
    </row>
    <row r="275" spans="2:8" ht="93.75" thickBot="1" x14ac:dyDescent="0.3">
      <c r="B275" s="2" t="s">
        <v>500</v>
      </c>
      <c r="C275" s="2" t="s">
        <v>5</v>
      </c>
      <c r="D275" s="3" t="s">
        <v>501</v>
      </c>
      <c r="E275" s="4">
        <v>357.63</v>
      </c>
      <c r="F275" s="1"/>
      <c r="G275" s="6">
        <f t="shared" si="9"/>
        <v>1</v>
      </c>
      <c r="H275" s="7">
        <f t="shared" ref="H275:H338" si="10">ROUND(G275,4)</f>
        <v>1</v>
      </c>
    </row>
    <row r="276" spans="2:8" ht="93.75" thickBot="1" x14ac:dyDescent="0.3">
      <c r="B276" s="2" t="s">
        <v>502</v>
      </c>
      <c r="C276" s="2" t="s">
        <v>5</v>
      </c>
      <c r="D276" s="3" t="s">
        <v>503</v>
      </c>
      <c r="E276" s="4">
        <v>380.73</v>
      </c>
      <c r="F276" s="1"/>
      <c r="G276" s="6">
        <f t="shared" si="9"/>
        <v>1</v>
      </c>
      <c r="H276" s="7">
        <f t="shared" si="10"/>
        <v>1</v>
      </c>
    </row>
    <row r="277" spans="2:8" ht="90" thickBot="1" x14ac:dyDescent="0.3">
      <c r="B277" s="2" t="s">
        <v>504</v>
      </c>
      <c r="C277" s="2" t="s">
        <v>19</v>
      </c>
      <c r="D277" s="3" t="s">
        <v>505</v>
      </c>
      <c r="E277" s="4">
        <v>24.2</v>
      </c>
      <c r="F277" s="1"/>
      <c r="G277" s="6">
        <f t="shared" si="9"/>
        <v>1</v>
      </c>
      <c r="H277" s="7">
        <f t="shared" si="10"/>
        <v>1</v>
      </c>
    </row>
    <row r="278" spans="2:8" ht="14.65" customHeight="1" thickBot="1" x14ac:dyDescent="0.3">
      <c r="B278" s="9">
        <v>25</v>
      </c>
      <c r="C278" s="24" t="s">
        <v>506</v>
      </c>
      <c r="D278" s="25"/>
      <c r="E278" s="25"/>
      <c r="F278" s="25"/>
      <c r="G278" s="26"/>
      <c r="H278" s="7"/>
    </row>
    <row r="279" spans="2:8" ht="26.25" thickBot="1" x14ac:dyDescent="0.3">
      <c r="B279" s="2" t="s">
        <v>507</v>
      </c>
      <c r="C279" s="2" t="s">
        <v>5</v>
      </c>
      <c r="D279" s="3" t="s">
        <v>333</v>
      </c>
      <c r="E279" s="4">
        <v>495</v>
      </c>
      <c r="F279" s="1"/>
      <c r="G279" s="6">
        <f t="shared" si="9"/>
        <v>1</v>
      </c>
      <c r="H279" s="7">
        <f t="shared" si="10"/>
        <v>1</v>
      </c>
    </row>
    <row r="280" spans="2:8" ht="26.25" thickBot="1" x14ac:dyDescent="0.3">
      <c r="B280" s="2" t="s">
        <v>508</v>
      </c>
      <c r="C280" s="2" t="s">
        <v>5</v>
      </c>
      <c r="D280" s="3" t="s">
        <v>509</v>
      </c>
      <c r="E280" s="4">
        <v>1286.25</v>
      </c>
      <c r="F280" s="1"/>
      <c r="G280" s="6">
        <f t="shared" si="9"/>
        <v>1</v>
      </c>
      <c r="H280" s="7">
        <f t="shared" si="10"/>
        <v>1</v>
      </c>
    </row>
    <row r="281" spans="2:8" ht="26.25" thickBot="1" x14ac:dyDescent="0.3">
      <c r="B281" s="2" t="s">
        <v>510</v>
      </c>
      <c r="C281" s="2" t="s">
        <v>5</v>
      </c>
      <c r="D281" s="3" t="s">
        <v>511</v>
      </c>
      <c r="E281" s="4">
        <v>1653.75</v>
      </c>
      <c r="F281" s="1"/>
      <c r="G281" s="6">
        <f t="shared" ref="G281:G344" si="11">(E281-(ROUND(F281,2)))/E281</f>
        <v>1</v>
      </c>
      <c r="H281" s="7">
        <f t="shared" si="10"/>
        <v>1</v>
      </c>
    </row>
    <row r="282" spans="2:8" ht="26.25" thickBot="1" x14ac:dyDescent="0.3">
      <c r="B282" s="2" t="s">
        <v>512</v>
      </c>
      <c r="C282" s="2" t="s">
        <v>5</v>
      </c>
      <c r="D282" s="3" t="s">
        <v>513</v>
      </c>
      <c r="E282" s="4">
        <v>2021.25</v>
      </c>
      <c r="F282" s="1"/>
      <c r="G282" s="6">
        <f t="shared" si="11"/>
        <v>1</v>
      </c>
      <c r="H282" s="7">
        <f t="shared" si="10"/>
        <v>1</v>
      </c>
    </row>
    <row r="283" spans="2:8" ht="26.25" thickBot="1" x14ac:dyDescent="0.3">
      <c r="B283" s="2" t="s">
        <v>514</v>
      </c>
      <c r="C283" s="2" t="s">
        <v>5</v>
      </c>
      <c r="D283" s="3" t="s">
        <v>515</v>
      </c>
      <c r="E283" s="4">
        <v>2756.25</v>
      </c>
      <c r="F283" s="1"/>
      <c r="G283" s="6">
        <f t="shared" si="11"/>
        <v>1</v>
      </c>
      <c r="H283" s="7">
        <f t="shared" si="10"/>
        <v>1</v>
      </c>
    </row>
    <row r="284" spans="2:8" ht="39" thickBot="1" x14ac:dyDescent="0.3">
      <c r="B284" s="2" t="s">
        <v>516</v>
      </c>
      <c r="C284" s="2" t="s">
        <v>5</v>
      </c>
      <c r="D284" s="3" t="s">
        <v>517</v>
      </c>
      <c r="E284" s="4">
        <v>367.5</v>
      </c>
      <c r="F284" s="1"/>
      <c r="G284" s="6">
        <f t="shared" si="11"/>
        <v>1</v>
      </c>
      <c r="H284" s="7">
        <f t="shared" si="10"/>
        <v>1</v>
      </c>
    </row>
    <row r="285" spans="2:8" ht="39" thickBot="1" x14ac:dyDescent="0.3">
      <c r="B285" s="2" t="s">
        <v>518</v>
      </c>
      <c r="C285" s="2" t="s">
        <v>5</v>
      </c>
      <c r="D285" s="3" t="s">
        <v>519</v>
      </c>
      <c r="E285" s="4">
        <v>475.5</v>
      </c>
      <c r="F285" s="1"/>
      <c r="G285" s="6">
        <f t="shared" si="11"/>
        <v>1</v>
      </c>
      <c r="H285" s="7">
        <f t="shared" si="10"/>
        <v>1</v>
      </c>
    </row>
    <row r="286" spans="2:8" ht="39" thickBot="1" x14ac:dyDescent="0.3">
      <c r="B286" s="2" t="s">
        <v>520</v>
      </c>
      <c r="C286" s="2" t="s">
        <v>5</v>
      </c>
      <c r="D286" s="3" t="s">
        <v>521</v>
      </c>
      <c r="E286" s="4">
        <v>577.5</v>
      </c>
      <c r="F286" s="1"/>
      <c r="G286" s="6">
        <f t="shared" si="11"/>
        <v>1</v>
      </c>
      <c r="H286" s="7">
        <f t="shared" si="10"/>
        <v>1</v>
      </c>
    </row>
    <row r="287" spans="2:8" ht="39" thickBot="1" x14ac:dyDescent="0.3">
      <c r="B287" s="2" t="s">
        <v>522</v>
      </c>
      <c r="C287" s="2" t="s">
        <v>5</v>
      </c>
      <c r="D287" s="3" t="s">
        <v>523</v>
      </c>
      <c r="E287" s="4">
        <v>787.5</v>
      </c>
      <c r="F287" s="1"/>
      <c r="G287" s="6">
        <f t="shared" si="11"/>
        <v>1</v>
      </c>
      <c r="H287" s="7">
        <f t="shared" si="10"/>
        <v>1</v>
      </c>
    </row>
    <row r="288" spans="2:8" ht="26.25" thickBot="1" x14ac:dyDescent="0.3">
      <c r="B288" s="2" t="s">
        <v>524</v>
      </c>
      <c r="C288" s="2" t="s">
        <v>5</v>
      </c>
      <c r="D288" s="3" t="s">
        <v>525</v>
      </c>
      <c r="E288" s="4">
        <v>422.63</v>
      </c>
      <c r="F288" s="1"/>
      <c r="G288" s="6">
        <f t="shared" si="11"/>
        <v>1</v>
      </c>
      <c r="H288" s="7">
        <f t="shared" si="10"/>
        <v>1</v>
      </c>
    </row>
    <row r="289" spans="2:8" ht="26.25" thickBot="1" x14ac:dyDescent="0.3">
      <c r="B289" s="2" t="s">
        <v>526</v>
      </c>
      <c r="C289" s="2" t="s">
        <v>5</v>
      </c>
      <c r="D289" s="3" t="s">
        <v>527</v>
      </c>
      <c r="E289" s="4">
        <v>543.38</v>
      </c>
      <c r="F289" s="1"/>
      <c r="G289" s="6">
        <f t="shared" si="11"/>
        <v>1</v>
      </c>
      <c r="H289" s="7">
        <f t="shared" si="10"/>
        <v>1</v>
      </c>
    </row>
    <row r="290" spans="2:8" ht="26.25" thickBot="1" x14ac:dyDescent="0.3">
      <c r="B290" s="2" t="s">
        <v>528</v>
      </c>
      <c r="C290" s="2" t="s">
        <v>5</v>
      </c>
      <c r="D290" s="3" t="s">
        <v>529</v>
      </c>
      <c r="E290" s="4">
        <v>664.13</v>
      </c>
      <c r="F290" s="1"/>
      <c r="G290" s="6">
        <f t="shared" si="11"/>
        <v>1</v>
      </c>
      <c r="H290" s="7">
        <f t="shared" si="10"/>
        <v>1</v>
      </c>
    </row>
    <row r="291" spans="2:8" ht="26.25" thickBot="1" x14ac:dyDescent="0.3">
      <c r="B291" s="2" t="s">
        <v>530</v>
      </c>
      <c r="C291" s="2" t="s">
        <v>5</v>
      </c>
      <c r="D291" s="3" t="s">
        <v>531</v>
      </c>
      <c r="E291" s="4">
        <v>905.63</v>
      </c>
      <c r="F291" s="1"/>
      <c r="G291" s="6">
        <f t="shared" si="11"/>
        <v>1</v>
      </c>
      <c r="H291" s="7">
        <f t="shared" si="10"/>
        <v>1</v>
      </c>
    </row>
    <row r="292" spans="2:8" ht="51.75" thickBot="1" x14ac:dyDescent="0.3">
      <c r="B292" s="2" t="s">
        <v>532</v>
      </c>
      <c r="C292" s="2" t="s">
        <v>5</v>
      </c>
      <c r="D292" s="3" t="s">
        <v>377</v>
      </c>
      <c r="E292" s="4">
        <v>250</v>
      </c>
      <c r="F292" s="1"/>
      <c r="G292" s="6">
        <f t="shared" si="11"/>
        <v>1</v>
      </c>
      <c r="H292" s="7">
        <f t="shared" si="10"/>
        <v>1</v>
      </c>
    </row>
    <row r="293" spans="2:8" ht="14.65" customHeight="1" thickBot="1" x14ac:dyDescent="0.3">
      <c r="B293" s="9">
        <v>26</v>
      </c>
      <c r="C293" s="24" t="s">
        <v>533</v>
      </c>
      <c r="D293" s="25"/>
      <c r="E293" s="25"/>
      <c r="F293" s="25"/>
      <c r="G293" s="26"/>
      <c r="H293" s="7"/>
    </row>
    <row r="294" spans="2:8" ht="90" thickBot="1" x14ac:dyDescent="0.3">
      <c r="B294" s="2" t="s">
        <v>534</v>
      </c>
      <c r="C294" s="2" t="s">
        <v>5</v>
      </c>
      <c r="D294" s="3" t="s">
        <v>535</v>
      </c>
      <c r="E294" s="4">
        <v>589.62</v>
      </c>
      <c r="F294" s="1"/>
      <c r="G294" s="6">
        <f t="shared" si="11"/>
        <v>1</v>
      </c>
      <c r="H294" s="7">
        <f t="shared" si="10"/>
        <v>1</v>
      </c>
    </row>
    <row r="295" spans="2:8" ht="166.5" thickBot="1" x14ac:dyDescent="0.3">
      <c r="B295" s="2" t="s">
        <v>536</v>
      </c>
      <c r="C295" s="2" t="s">
        <v>5</v>
      </c>
      <c r="D295" s="3" t="s">
        <v>537</v>
      </c>
      <c r="E295" s="4">
        <v>5367.2</v>
      </c>
      <c r="F295" s="1"/>
      <c r="G295" s="6">
        <f t="shared" si="11"/>
        <v>1</v>
      </c>
      <c r="H295" s="7">
        <f t="shared" si="10"/>
        <v>1</v>
      </c>
    </row>
    <row r="296" spans="2:8" ht="90" thickBot="1" x14ac:dyDescent="0.3">
      <c r="B296" s="2" t="s">
        <v>538</v>
      </c>
      <c r="C296" s="2" t="s">
        <v>19</v>
      </c>
      <c r="D296" s="3" t="s">
        <v>539</v>
      </c>
      <c r="E296" s="4">
        <v>10.68</v>
      </c>
      <c r="F296" s="1"/>
      <c r="G296" s="6">
        <f t="shared" si="11"/>
        <v>1</v>
      </c>
      <c r="H296" s="7">
        <f t="shared" si="10"/>
        <v>1</v>
      </c>
    </row>
    <row r="297" spans="2:8" ht="115.5" thickBot="1" x14ac:dyDescent="0.3">
      <c r="B297" s="2" t="s">
        <v>540</v>
      </c>
      <c r="C297" s="2" t="s">
        <v>5</v>
      </c>
      <c r="D297" s="3" t="s">
        <v>541</v>
      </c>
      <c r="E297" s="4">
        <v>360.5</v>
      </c>
      <c r="F297" s="1"/>
      <c r="G297" s="6">
        <f t="shared" si="11"/>
        <v>1</v>
      </c>
      <c r="H297" s="7">
        <f t="shared" si="10"/>
        <v>1</v>
      </c>
    </row>
    <row r="298" spans="2:8" ht="64.5" thickBot="1" x14ac:dyDescent="0.3">
      <c r="B298" s="2" t="s">
        <v>542</v>
      </c>
      <c r="C298" s="2" t="s">
        <v>5</v>
      </c>
      <c r="D298" s="3" t="s">
        <v>543</v>
      </c>
      <c r="E298" s="4">
        <v>97.03</v>
      </c>
      <c r="F298" s="1"/>
      <c r="G298" s="6">
        <f t="shared" si="11"/>
        <v>1</v>
      </c>
      <c r="H298" s="7">
        <f t="shared" si="10"/>
        <v>1</v>
      </c>
    </row>
    <row r="299" spans="2:8" ht="26.25" thickBot="1" x14ac:dyDescent="0.3">
      <c r="B299" s="2" t="s">
        <v>544</v>
      </c>
      <c r="C299" s="2" t="s">
        <v>19</v>
      </c>
      <c r="D299" s="3" t="s">
        <v>545</v>
      </c>
      <c r="E299" s="4">
        <v>10.44</v>
      </c>
      <c r="F299" s="1"/>
      <c r="G299" s="6">
        <f t="shared" si="11"/>
        <v>1</v>
      </c>
      <c r="H299" s="7">
        <f t="shared" si="10"/>
        <v>1</v>
      </c>
    </row>
    <row r="300" spans="2:8" ht="77.25" thickBot="1" x14ac:dyDescent="0.3">
      <c r="B300" s="2" t="s">
        <v>544</v>
      </c>
      <c r="C300" s="2" t="s">
        <v>19</v>
      </c>
      <c r="D300" s="3" t="s">
        <v>546</v>
      </c>
      <c r="E300" s="4">
        <v>8.02</v>
      </c>
      <c r="F300" s="1"/>
      <c r="G300" s="6">
        <f t="shared" si="11"/>
        <v>1</v>
      </c>
      <c r="H300" s="7">
        <f t="shared" si="10"/>
        <v>1</v>
      </c>
    </row>
    <row r="301" spans="2:8" ht="102.75" thickBot="1" x14ac:dyDescent="0.3">
      <c r="B301" s="2" t="s">
        <v>547</v>
      </c>
      <c r="C301" s="2" t="s">
        <v>5</v>
      </c>
      <c r="D301" s="3" t="s">
        <v>548</v>
      </c>
      <c r="E301" s="4">
        <v>27.61</v>
      </c>
      <c r="F301" s="1"/>
      <c r="G301" s="6">
        <f t="shared" si="11"/>
        <v>1</v>
      </c>
      <c r="H301" s="7">
        <f t="shared" si="10"/>
        <v>1</v>
      </c>
    </row>
    <row r="302" spans="2:8" ht="15.75" thickBot="1" x14ac:dyDescent="0.3">
      <c r="B302" s="9">
        <v>27</v>
      </c>
      <c r="C302" s="24" t="s">
        <v>549</v>
      </c>
      <c r="D302" s="25"/>
      <c r="E302" s="25"/>
      <c r="F302" s="25"/>
      <c r="G302" s="26"/>
      <c r="H302" s="7"/>
    </row>
    <row r="303" spans="2:8" ht="90" thickBot="1" x14ac:dyDescent="0.3">
      <c r="B303" s="2" t="s">
        <v>550</v>
      </c>
      <c r="C303" s="2" t="s">
        <v>5</v>
      </c>
      <c r="D303" s="3" t="s">
        <v>551</v>
      </c>
      <c r="E303" s="4">
        <v>806.97</v>
      </c>
      <c r="F303" s="1"/>
      <c r="G303" s="6">
        <f t="shared" si="11"/>
        <v>1</v>
      </c>
      <c r="H303" s="7">
        <f t="shared" si="10"/>
        <v>1</v>
      </c>
    </row>
    <row r="304" spans="2:8" ht="90" thickBot="1" x14ac:dyDescent="0.3">
      <c r="B304" s="2" t="s">
        <v>552</v>
      </c>
      <c r="C304" s="2" t="s">
        <v>5</v>
      </c>
      <c r="D304" s="3" t="s">
        <v>553</v>
      </c>
      <c r="E304" s="4">
        <v>808.67</v>
      </c>
      <c r="F304" s="1"/>
      <c r="G304" s="6">
        <f t="shared" si="11"/>
        <v>1</v>
      </c>
      <c r="H304" s="7">
        <f t="shared" si="10"/>
        <v>1</v>
      </c>
    </row>
    <row r="305" spans="2:8" ht="90" thickBot="1" x14ac:dyDescent="0.3">
      <c r="B305" s="2" t="s">
        <v>554</v>
      </c>
      <c r="C305" s="2" t="s">
        <v>5</v>
      </c>
      <c r="D305" s="3" t="s">
        <v>555</v>
      </c>
      <c r="E305" s="4">
        <v>911.41</v>
      </c>
      <c r="F305" s="1"/>
      <c r="G305" s="6">
        <f t="shared" si="11"/>
        <v>1</v>
      </c>
      <c r="H305" s="7">
        <f t="shared" si="10"/>
        <v>1</v>
      </c>
    </row>
    <row r="306" spans="2:8" ht="102.75" thickBot="1" x14ac:dyDescent="0.3">
      <c r="B306" s="2" t="s">
        <v>556</v>
      </c>
      <c r="C306" s="2" t="s">
        <v>5</v>
      </c>
      <c r="D306" s="3" t="s">
        <v>557</v>
      </c>
      <c r="E306" s="4">
        <v>575.11</v>
      </c>
      <c r="F306" s="1"/>
      <c r="G306" s="6">
        <f t="shared" si="11"/>
        <v>1</v>
      </c>
      <c r="H306" s="7">
        <f t="shared" si="10"/>
        <v>1</v>
      </c>
    </row>
    <row r="307" spans="2:8" ht="77.25" thickBot="1" x14ac:dyDescent="0.3">
      <c r="B307" s="2" t="s">
        <v>558</v>
      </c>
      <c r="C307" s="2" t="s">
        <v>5</v>
      </c>
      <c r="D307" s="3" t="s">
        <v>559</v>
      </c>
      <c r="E307" s="4">
        <v>747.18</v>
      </c>
      <c r="F307" s="1"/>
      <c r="G307" s="6">
        <f t="shared" si="11"/>
        <v>1</v>
      </c>
      <c r="H307" s="7">
        <f t="shared" si="10"/>
        <v>1</v>
      </c>
    </row>
    <row r="308" spans="2:8" ht="15.75" thickBot="1" x14ac:dyDescent="0.3">
      <c r="B308" s="9">
        <v>28</v>
      </c>
      <c r="C308" s="24" t="s">
        <v>560</v>
      </c>
      <c r="D308" s="25"/>
      <c r="E308" s="25"/>
      <c r="F308" s="25"/>
      <c r="G308" s="26"/>
      <c r="H308" s="7"/>
    </row>
    <row r="309" spans="2:8" ht="26.25" thickBot="1" x14ac:dyDescent="0.3">
      <c r="B309" s="2" t="s">
        <v>561</v>
      </c>
      <c r="C309" s="2" t="s">
        <v>5</v>
      </c>
      <c r="D309" s="3" t="s">
        <v>562</v>
      </c>
      <c r="E309" s="4">
        <v>149.19</v>
      </c>
      <c r="F309" s="1"/>
      <c r="G309" s="6">
        <f t="shared" si="11"/>
        <v>1</v>
      </c>
      <c r="H309" s="7">
        <f t="shared" si="10"/>
        <v>1</v>
      </c>
    </row>
    <row r="310" spans="2:8" ht="39" thickBot="1" x14ac:dyDescent="0.3">
      <c r="B310" s="2" t="s">
        <v>563</v>
      </c>
      <c r="C310" s="2" t="s">
        <v>5</v>
      </c>
      <c r="D310" s="3" t="s">
        <v>564</v>
      </c>
      <c r="E310" s="4">
        <v>156.4</v>
      </c>
      <c r="F310" s="1"/>
      <c r="G310" s="6">
        <f t="shared" si="11"/>
        <v>1</v>
      </c>
      <c r="H310" s="7">
        <f t="shared" si="10"/>
        <v>1</v>
      </c>
    </row>
    <row r="311" spans="2:8" ht="39" thickBot="1" x14ac:dyDescent="0.3">
      <c r="B311" s="2" t="s">
        <v>565</v>
      </c>
      <c r="C311" s="2" t="s">
        <v>5</v>
      </c>
      <c r="D311" s="3" t="s">
        <v>566</v>
      </c>
      <c r="E311" s="4">
        <v>192.39</v>
      </c>
      <c r="F311" s="1"/>
      <c r="G311" s="6">
        <f t="shared" si="11"/>
        <v>1</v>
      </c>
      <c r="H311" s="7">
        <f t="shared" si="10"/>
        <v>1</v>
      </c>
    </row>
    <row r="312" spans="2:8" ht="26.25" thickBot="1" x14ac:dyDescent="0.3">
      <c r="B312" s="2" t="s">
        <v>567</v>
      </c>
      <c r="C312" s="2" t="s">
        <v>5</v>
      </c>
      <c r="D312" s="3" t="s">
        <v>568</v>
      </c>
      <c r="E312" s="4">
        <v>3485.67</v>
      </c>
      <c r="F312" s="1"/>
      <c r="G312" s="6">
        <f t="shared" si="11"/>
        <v>1</v>
      </c>
      <c r="H312" s="7">
        <f t="shared" si="10"/>
        <v>1</v>
      </c>
    </row>
    <row r="313" spans="2:8" ht="26.25" thickBot="1" x14ac:dyDescent="0.3">
      <c r="B313" s="2" t="s">
        <v>569</v>
      </c>
      <c r="C313" s="2" t="s">
        <v>5</v>
      </c>
      <c r="D313" s="3" t="s">
        <v>570</v>
      </c>
      <c r="E313" s="4">
        <v>211.75</v>
      </c>
      <c r="F313" s="1"/>
      <c r="G313" s="6">
        <f t="shared" si="11"/>
        <v>1</v>
      </c>
      <c r="H313" s="7">
        <f t="shared" si="10"/>
        <v>1</v>
      </c>
    </row>
    <row r="314" spans="2:8" ht="26.25" thickBot="1" x14ac:dyDescent="0.3">
      <c r="B314" s="2" t="s">
        <v>571</v>
      </c>
      <c r="C314" s="2" t="s">
        <v>5</v>
      </c>
      <c r="D314" s="3" t="s">
        <v>572</v>
      </c>
      <c r="E314" s="4">
        <v>363</v>
      </c>
      <c r="F314" s="1"/>
      <c r="G314" s="6">
        <f t="shared" si="11"/>
        <v>1</v>
      </c>
      <c r="H314" s="7">
        <f t="shared" si="10"/>
        <v>1</v>
      </c>
    </row>
    <row r="315" spans="2:8" ht="15.75" thickBot="1" x14ac:dyDescent="0.3">
      <c r="B315" s="9">
        <v>29</v>
      </c>
      <c r="C315" s="24" t="s">
        <v>573</v>
      </c>
      <c r="D315" s="25"/>
      <c r="E315" s="25"/>
      <c r="F315" s="25"/>
      <c r="G315" s="26"/>
      <c r="H315" s="7"/>
    </row>
    <row r="316" spans="2:8" ht="26.25" thickBot="1" x14ac:dyDescent="0.3">
      <c r="B316" s="2" t="s">
        <v>574</v>
      </c>
      <c r="C316" s="2" t="s">
        <v>5</v>
      </c>
      <c r="D316" s="3" t="s">
        <v>575</v>
      </c>
      <c r="E316" s="4">
        <v>77</v>
      </c>
      <c r="F316" s="1"/>
      <c r="G316" s="6">
        <f t="shared" si="11"/>
        <v>1</v>
      </c>
      <c r="H316" s="7">
        <f t="shared" si="10"/>
        <v>1</v>
      </c>
    </row>
    <row r="317" spans="2:8" ht="26.25" thickBot="1" x14ac:dyDescent="0.3">
      <c r="B317" s="2" t="s">
        <v>576</v>
      </c>
      <c r="C317" s="2" t="s">
        <v>5</v>
      </c>
      <c r="D317" s="3" t="s">
        <v>577</v>
      </c>
      <c r="E317" s="4">
        <v>100.1</v>
      </c>
      <c r="F317" s="1"/>
      <c r="G317" s="6">
        <f t="shared" si="11"/>
        <v>1</v>
      </c>
      <c r="H317" s="7">
        <f t="shared" si="10"/>
        <v>1</v>
      </c>
    </row>
    <row r="318" spans="2:8" ht="26.25" thickBot="1" x14ac:dyDescent="0.3">
      <c r="B318" s="2" t="s">
        <v>578</v>
      </c>
      <c r="C318" s="2" t="s">
        <v>5</v>
      </c>
      <c r="D318" s="3" t="s">
        <v>579</v>
      </c>
      <c r="E318" s="4">
        <v>115.5</v>
      </c>
      <c r="F318" s="1"/>
      <c r="G318" s="6">
        <f t="shared" si="11"/>
        <v>1</v>
      </c>
      <c r="H318" s="7">
        <f t="shared" si="10"/>
        <v>1</v>
      </c>
    </row>
    <row r="319" spans="2:8" ht="26.25" thickBot="1" x14ac:dyDescent="0.3">
      <c r="B319" s="2" t="s">
        <v>580</v>
      </c>
      <c r="C319" s="2" t="s">
        <v>5</v>
      </c>
      <c r="D319" s="3" t="s">
        <v>581</v>
      </c>
      <c r="E319" s="4">
        <v>130.9</v>
      </c>
      <c r="F319" s="1"/>
      <c r="G319" s="6">
        <f t="shared" si="11"/>
        <v>1</v>
      </c>
      <c r="H319" s="7">
        <f t="shared" si="10"/>
        <v>1</v>
      </c>
    </row>
    <row r="320" spans="2:8" ht="26.25" thickBot="1" x14ac:dyDescent="0.3">
      <c r="B320" s="2" t="s">
        <v>582</v>
      </c>
      <c r="C320" s="2" t="s">
        <v>5</v>
      </c>
      <c r="D320" s="3" t="s">
        <v>583</v>
      </c>
      <c r="E320" s="4">
        <v>59.4</v>
      </c>
      <c r="F320" s="1"/>
      <c r="G320" s="6">
        <f t="shared" si="11"/>
        <v>1</v>
      </c>
      <c r="H320" s="7">
        <f t="shared" si="10"/>
        <v>1</v>
      </c>
    </row>
    <row r="321" spans="2:8" ht="26.25" thickBot="1" x14ac:dyDescent="0.3">
      <c r="B321" s="2" t="s">
        <v>584</v>
      </c>
      <c r="C321" s="2" t="s">
        <v>5</v>
      </c>
      <c r="D321" s="3" t="s">
        <v>585</v>
      </c>
      <c r="E321" s="4">
        <v>77.22</v>
      </c>
      <c r="F321" s="5"/>
      <c r="G321" s="6">
        <f t="shared" si="11"/>
        <v>1</v>
      </c>
      <c r="H321" s="7">
        <f t="shared" si="10"/>
        <v>1</v>
      </c>
    </row>
    <row r="322" spans="2:8" ht="26.25" thickBot="1" x14ac:dyDescent="0.3">
      <c r="B322" s="2" t="s">
        <v>586</v>
      </c>
      <c r="C322" s="2" t="s">
        <v>5</v>
      </c>
      <c r="D322" s="3" t="s">
        <v>587</v>
      </c>
      <c r="E322" s="4">
        <v>89.1</v>
      </c>
      <c r="F322" s="1"/>
      <c r="G322" s="6">
        <f t="shared" si="11"/>
        <v>1</v>
      </c>
      <c r="H322" s="7">
        <f t="shared" si="10"/>
        <v>1</v>
      </c>
    </row>
    <row r="323" spans="2:8" ht="26.25" thickBot="1" x14ac:dyDescent="0.3">
      <c r="B323" s="2" t="s">
        <v>588</v>
      </c>
      <c r="C323" s="2" t="s">
        <v>5</v>
      </c>
      <c r="D323" s="3" t="s">
        <v>589</v>
      </c>
      <c r="E323" s="4">
        <v>100.98</v>
      </c>
      <c r="F323" s="1"/>
      <c r="G323" s="6">
        <f t="shared" si="11"/>
        <v>1</v>
      </c>
      <c r="H323" s="7">
        <f t="shared" si="10"/>
        <v>1</v>
      </c>
    </row>
    <row r="324" spans="2:8" ht="26.25" thickBot="1" x14ac:dyDescent="0.3">
      <c r="B324" s="2" t="s">
        <v>590</v>
      </c>
      <c r="C324" s="2" t="s">
        <v>5</v>
      </c>
      <c r="D324" s="3" t="s">
        <v>591</v>
      </c>
      <c r="E324" s="4">
        <v>39.82</v>
      </c>
      <c r="F324" s="1"/>
      <c r="G324" s="6">
        <f t="shared" si="11"/>
        <v>1</v>
      </c>
      <c r="H324" s="7">
        <f t="shared" si="10"/>
        <v>1</v>
      </c>
    </row>
    <row r="325" spans="2:8" ht="26.25" thickBot="1" x14ac:dyDescent="0.3">
      <c r="B325" s="2" t="s">
        <v>592</v>
      </c>
      <c r="C325" s="2" t="s">
        <v>5</v>
      </c>
      <c r="D325" s="3" t="s">
        <v>593</v>
      </c>
      <c r="E325" s="4">
        <v>49.77</v>
      </c>
      <c r="F325" s="1"/>
      <c r="G325" s="6">
        <f t="shared" si="11"/>
        <v>1</v>
      </c>
      <c r="H325" s="7">
        <f t="shared" si="10"/>
        <v>1</v>
      </c>
    </row>
    <row r="326" spans="2:8" ht="26.25" thickBot="1" x14ac:dyDescent="0.3">
      <c r="B326" s="2" t="s">
        <v>594</v>
      </c>
      <c r="C326" s="2" t="s">
        <v>5</v>
      </c>
      <c r="D326" s="3" t="s">
        <v>595</v>
      </c>
      <c r="E326" s="4">
        <v>69.69</v>
      </c>
      <c r="F326" s="1"/>
      <c r="G326" s="6">
        <f t="shared" si="11"/>
        <v>1</v>
      </c>
      <c r="H326" s="7">
        <f t="shared" si="10"/>
        <v>1</v>
      </c>
    </row>
    <row r="327" spans="2:8" ht="26.25" thickBot="1" x14ac:dyDescent="0.3">
      <c r="B327" s="2" t="s">
        <v>596</v>
      </c>
      <c r="C327" s="2" t="s">
        <v>5</v>
      </c>
      <c r="D327" s="3" t="s">
        <v>597</v>
      </c>
      <c r="E327" s="4">
        <v>87.1</v>
      </c>
      <c r="F327" s="1"/>
      <c r="G327" s="6">
        <f t="shared" si="11"/>
        <v>1</v>
      </c>
      <c r="H327" s="7">
        <f t="shared" si="10"/>
        <v>1</v>
      </c>
    </row>
    <row r="328" spans="2:8" ht="26.25" thickBot="1" x14ac:dyDescent="0.3">
      <c r="B328" s="2" t="s">
        <v>598</v>
      </c>
      <c r="C328" s="2" t="s">
        <v>5</v>
      </c>
      <c r="D328" s="3" t="s">
        <v>599</v>
      </c>
      <c r="E328" s="4">
        <v>34.270000000000003</v>
      </c>
      <c r="F328" s="1"/>
      <c r="G328" s="6">
        <f t="shared" si="11"/>
        <v>1</v>
      </c>
      <c r="H328" s="7">
        <f t="shared" si="10"/>
        <v>1</v>
      </c>
    </row>
    <row r="329" spans="2:8" ht="26.25" thickBot="1" x14ac:dyDescent="0.3">
      <c r="B329" s="2" t="s">
        <v>600</v>
      </c>
      <c r="C329" s="2" t="s">
        <v>5</v>
      </c>
      <c r="D329" s="3" t="s">
        <v>601</v>
      </c>
      <c r="E329" s="4">
        <v>42.86</v>
      </c>
      <c r="F329" s="1"/>
      <c r="G329" s="6">
        <f t="shared" si="11"/>
        <v>1</v>
      </c>
      <c r="H329" s="7">
        <f t="shared" si="10"/>
        <v>1</v>
      </c>
    </row>
    <row r="330" spans="2:8" ht="26.25" thickBot="1" x14ac:dyDescent="0.3">
      <c r="B330" s="2" t="s">
        <v>602</v>
      </c>
      <c r="C330" s="2" t="s">
        <v>5</v>
      </c>
      <c r="D330" s="3" t="s">
        <v>603</v>
      </c>
      <c r="E330" s="4">
        <v>59.97</v>
      </c>
      <c r="F330" s="1"/>
      <c r="G330" s="6">
        <f t="shared" si="11"/>
        <v>1</v>
      </c>
      <c r="H330" s="7">
        <f t="shared" si="10"/>
        <v>1</v>
      </c>
    </row>
    <row r="331" spans="2:8" ht="26.25" thickBot="1" x14ac:dyDescent="0.3">
      <c r="B331" s="2" t="s">
        <v>604</v>
      </c>
      <c r="C331" s="2" t="s">
        <v>5</v>
      </c>
      <c r="D331" s="3" t="s">
        <v>605</v>
      </c>
      <c r="E331" s="4">
        <v>74.959999999999994</v>
      </c>
      <c r="F331" s="1"/>
      <c r="G331" s="6">
        <f t="shared" si="11"/>
        <v>1</v>
      </c>
      <c r="H331" s="7">
        <f t="shared" si="10"/>
        <v>1</v>
      </c>
    </row>
    <row r="332" spans="2:8" ht="26.25" thickBot="1" x14ac:dyDescent="0.3">
      <c r="B332" s="2" t="s">
        <v>606</v>
      </c>
      <c r="C332" s="2" t="s">
        <v>5</v>
      </c>
      <c r="D332" s="3" t="s">
        <v>607</v>
      </c>
      <c r="E332" s="4">
        <v>71.5</v>
      </c>
      <c r="F332" s="1"/>
      <c r="G332" s="6">
        <f t="shared" si="11"/>
        <v>1</v>
      </c>
      <c r="H332" s="7">
        <f t="shared" si="10"/>
        <v>1</v>
      </c>
    </row>
    <row r="333" spans="2:8" ht="26.25" thickBot="1" x14ac:dyDescent="0.3">
      <c r="B333" s="2" t="s">
        <v>608</v>
      </c>
      <c r="C333" s="2" t="s">
        <v>5</v>
      </c>
      <c r="D333" s="3" t="s">
        <v>609</v>
      </c>
      <c r="E333" s="4">
        <v>88.12</v>
      </c>
      <c r="F333" s="1"/>
      <c r="G333" s="6">
        <f t="shared" si="11"/>
        <v>1</v>
      </c>
      <c r="H333" s="7">
        <f t="shared" si="10"/>
        <v>1</v>
      </c>
    </row>
    <row r="334" spans="2:8" ht="26.25" thickBot="1" x14ac:dyDescent="0.3">
      <c r="B334" s="2" t="s">
        <v>610</v>
      </c>
      <c r="C334" s="2" t="s">
        <v>5</v>
      </c>
      <c r="D334" s="3" t="s">
        <v>611</v>
      </c>
      <c r="E334" s="4">
        <v>123.37</v>
      </c>
      <c r="F334" s="1"/>
      <c r="G334" s="6">
        <f t="shared" si="11"/>
        <v>1</v>
      </c>
      <c r="H334" s="7">
        <f t="shared" si="10"/>
        <v>1</v>
      </c>
    </row>
    <row r="335" spans="2:8" ht="26.25" thickBot="1" x14ac:dyDescent="0.3">
      <c r="B335" s="2" t="s">
        <v>612</v>
      </c>
      <c r="C335" s="2" t="s">
        <v>5</v>
      </c>
      <c r="D335" s="3" t="s">
        <v>613</v>
      </c>
      <c r="E335" s="4">
        <v>154.21</v>
      </c>
      <c r="F335" s="1"/>
      <c r="G335" s="6">
        <f t="shared" si="11"/>
        <v>1</v>
      </c>
      <c r="H335" s="7">
        <f t="shared" si="10"/>
        <v>1</v>
      </c>
    </row>
    <row r="336" spans="2:8" ht="26.25" thickBot="1" x14ac:dyDescent="0.3">
      <c r="B336" s="2" t="s">
        <v>614</v>
      </c>
      <c r="C336" s="2" t="s">
        <v>5</v>
      </c>
      <c r="D336" s="3" t="s">
        <v>615</v>
      </c>
      <c r="E336" s="4">
        <v>57.2</v>
      </c>
      <c r="F336" s="1"/>
      <c r="G336" s="6">
        <f t="shared" si="11"/>
        <v>1</v>
      </c>
      <c r="H336" s="7">
        <f t="shared" si="10"/>
        <v>1</v>
      </c>
    </row>
    <row r="337" spans="2:8" ht="26.25" thickBot="1" x14ac:dyDescent="0.3">
      <c r="B337" s="2" t="s">
        <v>616</v>
      </c>
      <c r="C337" s="2" t="s">
        <v>5</v>
      </c>
      <c r="D337" s="3" t="s">
        <v>617</v>
      </c>
      <c r="E337" s="4">
        <v>71.5</v>
      </c>
      <c r="F337" s="1"/>
      <c r="G337" s="6">
        <f t="shared" si="11"/>
        <v>1</v>
      </c>
      <c r="H337" s="7">
        <f t="shared" si="10"/>
        <v>1</v>
      </c>
    </row>
    <row r="338" spans="2:8" ht="26.25" thickBot="1" x14ac:dyDescent="0.3">
      <c r="B338" s="2" t="s">
        <v>618</v>
      </c>
      <c r="C338" s="2" t="s">
        <v>5</v>
      </c>
      <c r="D338" s="3" t="s">
        <v>619</v>
      </c>
      <c r="E338" s="4">
        <v>100.1</v>
      </c>
      <c r="F338" s="1"/>
      <c r="G338" s="6">
        <f t="shared" si="11"/>
        <v>1</v>
      </c>
      <c r="H338" s="7">
        <f t="shared" si="10"/>
        <v>1</v>
      </c>
    </row>
    <row r="339" spans="2:8" ht="26.25" thickBot="1" x14ac:dyDescent="0.3">
      <c r="B339" s="2" t="s">
        <v>620</v>
      </c>
      <c r="C339" s="2" t="s">
        <v>5</v>
      </c>
      <c r="D339" s="3" t="s">
        <v>621</v>
      </c>
      <c r="E339" s="4">
        <v>125.12</v>
      </c>
      <c r="F339" s="1"/>
      <c r="G339" s="6">
        <f t="shared" si="11"/>
        <v>1</v>
      </c>
      <c r="H339" s="7">
        <f t="shared" ref="H339:H348" si="12">ROUND(G339,4)</f>
        <v>1</v>
      </c>
    </row>
    <row r="340" spans="2:8" ht="26.25" thickBot="1" x14ac:dyDescent="0.3">
      <c r="B340" s="2" t="s">
        <v>622</v>
      </c>
      <c r="C340" s="2" t="s">
        <v>5</v>
      </c>
      <c r="D340" s="3" t="s">
        <v>623</v>
      </c>
      <c r="E340" s="4">
        <v>46.47</v>
      </c>
      <c r="F340" s="1"/>
      <c r="G340" s="6">
        <f t="shared" si="11"/>
        <v>1</v>
      </c>
      <c r="H340" s="7">
        <f t="shared" si="12"/>
        <v>1</v>
      </c>
    </row>
    <row r="341" spans="2:8" ht="26.25" thickBot="1" x14ac:dyDescent="0.3">
      <c r="B341" s="2" t="s">
        <v>624</v>
      </c>
      <c r="C341" s="2" t="s">
        <v>5</v>
      </c>
      <c r="D341" s="3" t="s">
        <v>625</v>
      </c>
      <c r="E341" s="4">
        <v>58.1</v>
      </c>
      <c r="F341" s="1"/>
      <c r="G341" s="6">
        <f t="shared" si="11"/>
        <v>1</v>
      </c>
      <c r="H341" s="7">
        <f t="shared" si="12"/>
        <v>1</v>
      </c>
    </row>
    <row r="342" spans="2:8" ht="26.25" thickBot="1" x14ac:dyDescent="0.3">
      <c r="B342" s="2" t="s">
        <v>626</v>
      </c>
      <c r="C342" s="2" t="s">
        <v>5</v>
      </c>
      <c r="D342" s="3" t="s">
        <v>627</v>
      </c>
      <c r="E342" s="4">
        <v>81.33</v>
      </c>
      <c r="F342" s="1"/>
      <c r="G342" s="6">
        <f t="shared" si="11"/>
        <v>1</v>
      </c>
      <c r="H342" s="7">
        <f t="shared" si="12"/>
        <v>1</v>
      </c>
    </row>
    <row r="343" spans="2:8" ht="26.25" thickBot="1" x14ac:dyDescent="0.3">
      <c r="B343" s="2" t="s">
        <v>628</v>
      </c>
      <c r="C343" s="2" t="s">
        <v>5</v>
      </c>
      <c r="D343" s="3" t="s">
        <v>629</v>
      </c>
      <c r="E343" s="4">
        <v>101.66</v>
      </c>
      <c r="F343" s="1"/>
      <c r="G343" s="6">
        <f t="shared" si="11"/>
        <v>1</v>
      </c>
      <c r="H343" s="7">
        <f t="shared" si="12"/>
        <v>1</v>
      </c>
    </row>
    <row r="344" spans="2:8" ht="26.25" thickBot="1" x14ac:dyDescent="0.3">
      <c r="B344" s="2" t="s">
        <v>630</v>
      </c>
      <c r="C344" s="2" t="s">
        <v>5</v>
      </c>
      <c r="D344" s="3" t="s">
        <v>631</v>
      </c>
      <c r="E344" s="4">
        <v>36.119999999999997</v>
      </c>
      <c r="F344" s="1"/>
      <c r="G344" s="6">
        <f t="shared" si="11"/>
        <v>1</v>
      </c>
      <c r="H344" s="7">
        <f t="shared" si="12"/>
        <v>1</v>
      </c>
    </row>
    <row r="345" spans="2:8" ht="26.25" thickBot="1" x14ac:dyDescent="0.3">
      <c r="B345" s="2" t="s">
        <v>632</v>
      </c>
      <c r="C345" s="2" t="s">
        <v>5</v>
      </c>
      <c r="D345" s="3" t="s">
        <v>633</v>
      </c>
      <c r="E345" s="4">
        <v>45.15</v>
      </c>
      <c r="F345" s="1"/>
      <c r="G345" s="6">
        <f t="shared" ref="G345:G348" si="13">(E345-(ROUND(F345,2)))/E345</f>
        <v>1</v>
      </c>
      <c r="H345" s="7">
        <f t="shared" si="12"/>
        <v>1</v>
      </c>
    </row>
    <row r="346" spans="2:8" ht="26.25" thickBot="1" x14ac:dyDescent="0.3">
      <c r="B346" s="2" t="s">
        <v>634</v>
      </c>
      <c r="C346" s="2" t="s">
        <v>5</v>
      </c>
      <c r="D346" s="3" t="s">
        <v>635</v>
      </c>
      <c r="E346" s="4">
        <v>63.21</v>
      </c>
      <c r="F346" s="1"/>
      <c r="G346" s="6">
        <f t="shared" si="13"/>
        <v>1</v>
      </c>
      <c r="H346" s="7">
        <f t="shared" si="12"/>
        <v>1</v>
      </c>
    </row>
    <row r="347" spans="2:8" ht="26.25" thickBot="1" x14ac:dyDescent="0.3">
      <c r="B347" s="2" t="s">
        <v>636</v>
      </c>
      <c r="C347" s="2" t="s">
        <v>5</v>
      </c>
      <c r="D347" s="3" t="s">
        <v>637</v>
      </c>
      <c r="E347" s="4">
        <v>79.010000000000005</v>
      </c>
      <c r="F347" s="1"/>
      <c r="G347" s="6">
        <f t="shared" si="13"/>
        <v>1</v>
      </c>
      <c r="H347" s="7">
        <f t="shared" si="12"/>
        <v>1</v>
      </c>
    </row>
    <row r="348" spans="2:8" ht="26.25" thickBot="1" x14ac:dyDescent="0.3">
      <c r="B348" s="2" t="s">
        <v>638</v>
      </c>
      <c r="C348" s="2" t="s">
        <v>5</v>
      </c>
      <c r="D348" s="3" t="s">
        <v>642</v>
      </c>
      <c r="E348" s="4">
        <v>86.97</v>
      </c>
      <c r="F348" s="5">
        <v>86.97</v>
      </c>
      <c r="G348" s="6">
        <f t="shared" si="13"/>
        <v>0</v>
      </c>
      <c r="H348" s="7">
        <f t="shared" si="12"/>
        <v>0</v>
      </c>
    </row>
    <row r="349" spans="2:8" x14ac:dyDescent="0.25">
      <c r="E349" s="8"/>
    </row>
    <row r="350" spans="2:8" ht="41.65" customHeight="1" x14ac:dyDescent="0.25">
      <c r="B350" s="27" t="s">
        <v>643</v>
      </c>
      <c r="C350" s="27"/>
      <c r="D350" s="27"/>
      <c r="E350" s="27"/>
      <c r="F350" s="27"/>
      <c r="G350" s="27"/>
    </row>
  </sheetData>
  <sheetProtection algorithmName="SHA-512" hashValue="XTd9PiHAnJKea/i2xn2q1LcY0FXn25RCqgbO/+Ba1ZXQcdlaCKlk7uf7MpPUQOwjm0BZbLSBy+zAkZNhNLaBrQ==" saltValue="ap9F93pkXz0V+TqMbUaFpg==" spinCount="100000" sheet="1" objects="1" scenarios="1" selectLockedCells="1"/>
  <mergeCells count="48">
    <mergeCell ref="C108:G108"/>
    <mergeCell ref="D9:G9"/>
    <mergeCell ref="D11:E11"/>
    <mergeCell ref="B9:C9"/>
    <mergeCell ref="C17:G17"/>
    <mergeCell ref="C24:G24"/>
    <mergeCell ref="C25:G25"/>
    <mergeCell ref="C29:G29"/>
    <mergeCell ref="C65:G65"/>
    <mergeCell ref="C68:G68"/>
    <mergeCell ref="C75:G75"/>
    <mergeCell ref="C267:G267"/>
    <mergeCell ref="C123:G123"/>
    <mergeCell ref="C125:G125"/>
    <mergeCell ref="C127:G127"/>
    <mergeCell ref="C33:G33"/>
    <mergeCell ref="C37:G37"/>
    <mergeCell ref="C39:G39"/>
    <mergeCell ref="C40:G40"/>
    <mergeCell ref="C45:G45"/>
    <mergeCell ref="C80:G80"/>
    <mergeCell ref="C87:G87"/>
    <mergeCell ref="C92:G92"/>
    <mergeCell ref="C55:G55"/>
    <mergeCell ref="C95:G95"/>
    <mergeCell ref="C94:G94"/>
    <mergeCell ref="C103:G103"/>
    <mergeCell ref="C188:G188"/>
    <mergeCell ref="C212:G212"/>
    <mergeCell ref="C213:G213"/>
    <mergeCell ref="C235:G235"/>
    <mergeCell ref="C260:G260"/>
    <mergeCell ref="C111:G111"/>
    <mergeCell ref="C116:G116"/>
    <mergeCell ref="B350:G350"/>
    <mergeCell ref="C293:G293"/>
    <mergeCell ref="C302:G302"/>
    <mergeCell ref="C308:G308"/>
    <mergeCell ref="C315:G315"/>
    <mergeCell ref="C131:G131"/>
    <mergeCell ref="C135:G135"/>
    <mergeCell ref="C139:G139"/>
    <mergeCell ref="C144:G144"/>
    <mergeCell ref="C150:G150"/>
    <mergeCell ref="C278:G278"/>
    <mergeCell ref="C156:G156"/>
    <mergeCell ref="C173:G173"/>
    <mergeCell ref="C182:G18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www.w3.org/XML/1998/namespace"/>
    <ds:schemaRef ds:uri="d05b5c50-6878-419c-aaee-f57d1b61cb0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d65d83-e6de-4071-ac96-3b9ea9015942"/>
    <ds:schemaRef ds:uri="http://schemas.microsoft.com/office/2006/metadata/properties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1F4F7F67-F3D9-433F-9B7F-E947A66E9722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2026-03-05T08:08:59Z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