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EP. CONTRACTACIO\PLATAFORMA SOBRE DIGITAL\LICITACIONS SOBRE DIGITAL\CTN2600242 OSA\"/>
    </mc:Choice>
  </mc:AlternateContent>
  <xr:revisionPtr revIDLastSave="0" documentId="8_{F66802DF-B656-42A5-8582-5F3F6E437BDE}" xr6:coauthVersionLast="47" xr6:coauthVersionMax="47" xr10:uidLastSave="{00000000-0000-0000-0000-000000000000}"/>
  <bookViews>
    <workbookView xWindow="-120" yWindow="-120" windowWidth="29040" windowHeight="15720" xr2:uid="{CD49DD1F-8CCF-4C10-837D-1F367A5FCCC8}"/>
  </bookViews>
  <sheets>
    <sheet name="Lot 1" sheetId="15" r:id="rId1"/>
    <sheet name="Lot 2" sheetId="16" r:id="rId2"/>
    <sheet name="Lot 3" sheetId="17" r:id="rId3"/>
    <sheet name="Lot 4" sheetId="12" r:id="rId4"/>
    <sheet name="Lot 5" sheetId="13" r:id="rId5"/>
    <sheet name="Lot 6" sheetId="18" r:id="rId6"/>
    <sheet name="Lot 7" sheetId="8" r:id="rId7"/>
    <sheet name="Lot 8" sheetId="14" r:id="rId8"/>
    <sheet name="Lot 9" sheetId="3" r:id="rId9"/>
    <sheet name="Lot 10" sheetId="2" r:id="rId10"/>
    <sheet name="Lot 11" sheetId="9" r:id="rId11"/>
    <sheet name="Lot 12" sheetId="7" r:id="rId12"/>
    <sheet name="Lot 13" sheetId="19" r:id="rId13"/>
    <sheet name="Lot 14" sheetId="10" r:id="rId14"/>
    <sheet name="Lot 15" sheetId="11" r:id="rId15"/>
    <sheet name="Lot 16" sheetId="4" r:id="rId16"/>
    <sheet name="Lot 17" sheetId="1" r:id="rId17"/>
    <sheet name="Lot 18" sheetId="6" r:id="rId18"/>
    <sheet name="Lot 19" sheetId="5" r:id="rId19"/>
  </sheets>
  <definedNames>
    <definedName name="_Hlk209114689" localSheetId="0">'Lot 1'!#REF!</definedName>
    <definedName name="_Hlk212055882" localSheetId="0">'Lot 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5" l="1"/>
  <c r="E8" i="15"/>
  <c r="E7" i="15"/>
  <c r="E6" i="15"/>
  <c r="E9" i="16"/>
  <c r="E8" i="16"/>
  <c r="E7" i="16"/>
  <c r="E6" i="16"/>
  <c r="E9" i="17"/>
  <c r="E8" i="17"/>
  <c r="E7" i="17"/>
  <c r="E6" i="17"/>
  <c r="E9" i="12"/>
  <c r="E8" i="12"/>
  <c r="E7" i="12"/>
  <c r="E6" i="12"/>
  <c r="E9" i="13"/>
  <c r="E8" i="13"/>
  <c r="E7" i="13"/>
  <c r="E6" i="13"/>
  <c r="E9" i="18"/>
  <c r="E8" i="18"/>
  <c r="E7" i="18"/>
  <c r="E6" i="18"/>
  <c r="E9" i="8"/>
  <c r="E8" i="8"/>
  <c r="E7" i="8"/>
  <c r="E6" i="8"/>
  <c r="E9" i="14"/>
  <c r="E8" i="14"/>
  <c r="E7" i="14"/>
  <c r="E6" i="14"/>
  <c r="E9" i="3"/>
  <c r="E8" i="3"/>
  <c r="E7" i="3"/>
  <c r="E6" i="3"/>
  <c r="E9" i="2"/>
  <c r="E8" i="2"/>
  <c r="E7" i="2"/>
  <c r="E6" i="2"/>
  <c r="E9" i="9"/>
  <c r="E8" i="9"/>
  <c r="E7" i="9"/>
  <c r="E6" i="9"/>
  <c r="E9" i="7"/>
  <c r="E8" i="7"/>
  <c r="E7" i="7"/>
  <c r="E6" i="7"/>
  <c r="E9" i="19"/>
  <c r="E8" i="19"/>
  <c r="E7" i="19"/>
  <c r="E6" i="19"/>
  <c r="E9" i="10"/>
  <c r="E8" i="10"/>
  <c r="E7" i="10"/>
  <c r="E6" i="10"/>
  <c r="E9" i="11"/>
  <c r="E8" i="11"/>
  <c r="E7" i="11"/>
  <c r="E6" i="11"/>
  <c r="E9" i="4"/>
  <c r="E8" i="4"/>
  <c r="E7" i="4"/>
  <c r="E6" i="4"/>
  <c r="E9" i="1"/>
  <c r="E8" i="1"/>
  <c r="E7" i="1"/>
  <c r="E6" i="1"/>
  <c r="E9" i="5"/>
  <c r="E8" i="5"/>
  <c r="E7" i="5"/>
  <c r="E6" i="5"/>
  <c r="E9" i="6"/>
  <c r="E8" i="6"/>
  <c r="E7" i="6"/>
  <c r="E6" i="6"/>
</calcChain>
</file>

<file path=xl/sharedStrings.xml><?xml version="1.0" encoding="utf-8"?>
<sst xmlns="http://schemas.openxmlformats.org/spreadsheetml/2006/main" count="744" uniqueCount="379">
  <si>
    <t>Lot 1</t>
  </si>
  <si>
    <t>Nombre d'aparells</t>
  </si>
  <si>
    <t>Tipología d'aparell</t>
  </si>
  <si>
    <t>Codis</t>
  </si>
  <si>
    <t>Criteris d'acceptació a proveïdor (incertesa màxima admissible)</t>
  </si>
  <si>
    <t>Punts a calibrar</t>
  </si>
  <si>
    <t>ESTUFA INCUBADORA</t>
  </si>
  <si>
    <t>APL0329</t>
  </si>
  <si>
    <t>0,3ºC</t>
  </si>
  <si>
    <t>una temperatura entre 22 i 46 ºC</t>
  </si>
  <si>
    <t>APL0421</t>
  </si>
  <si>
    <t>APL0422</t>
  </si>
  <si>
    <t>APL0495</t>
  </si>
  <si>
    <t>APL0502</t>
  </si>
  <si>
    <t>APL0503</t>
  </si>
  <si>
    <t>APL0517</t>
  </si>
  <si>
    <t>Lot 2</t>
  </si>
  <si>
    <t>Codi</t>
  </si>
  <si>
    <t>Punt a calibrar</t>
  </si>
  <si>
    <t>APL0535</t>
  </si>
  <si>
    <t>0,26 ºC INDICACIÓ, 0,015 ºc ESTABILITAT, 0,22 ºC UNIFORMITAT</t>
  </si>
  <si>
    <t>a 44ºC</t>
  </si>
  <si>
    <t>Lot 3</t>
  </si>
  <si>
    <t>BANY TERMOSTÀTIC</t>
  </si>
  <si>
    <t>APL0355</t>
  </si>
  <si>
    <t>una temperatura entre 45ºC i 46 ºC</t>
  </si>
  <si>
    <t>APL0489</t>
  </si>
  <si>
    <t>APL0542</t>
  </si>
  <si>
    <t>Lot 4</t>
  </si>
  <si>
    <t>tipus de massa</t>
  </si>
  <si>
    <t>Tara de la masa / punt a calibrar</t>
  </si>
  <si>
    <t>Any que s'ha de calibrar</t>
  </si>
  <si>
    <t>MASSES</t>
  </si>
  <si>
    <t>APL0267</t>
  </si>
  <si>
    <t>Tipus E2
(de 1 a 100 g)</t>
  </si>
  <si>
    <t>1 g</t>
  </si>
  <si>
    <t>0,010 mg</t>
  </si>
  <si>
    <t>APL0268</t>
  </si>
  <si>
    <t>5 g</t>
  </si>
  <si>
    <t>0,016 mg</t>
  </si>
  <si>
    <t>APL0269</t>
  </si>
  <si>
    <t>10 g</t>
  </si>
  <si>
    <t>0,020 mg</t>
  </si>
  <si>
    <t>APL0270</t>
  </si>
  <si>
    <t>50 g</t>
  </si>
  <si>
    <t>0,030 mg</t>
  </si>
  <si>
    <t>APL0271</t>
  </si>
  <si>
    <t>100 g</t>
  </si>
  <si>
    <t>0,050 mg</t>
  </si>
  <si>
    <t>APL0272</t>
  </si>
  <si>
    <t>Tipus F1 1000 g</t>
  </si>
  <si>
    <t>1000 g</t>
  </si>
  <si>
    <t>1,6 mg</t>
  </si>
  <si>
    <t>APL0482</t>
  </si>
  <si>
    <t>APL0470</t>
  </si>
  <si>
    <t>APL0471</t>
  </si>
  <si>
    <t>APL0472</t>
  </si>
  <si>
    <t>APL0473</t>
  </si>
  <si>
    <t>APL0474</t>
  </si>
  <si>
    <t>Lot 5</t>
  </si>
  <si>
    <t>E-5843</t>
  </si>
  <si>
    <t>Tipus E2
(de 50 mg a 200 g)</t>
  </si>
  <si>
    <t>50 mg</t>
  </si>
  <si>
    <t>0,004 mg</t>
  </si>
  <si>
    <t>E-5844</t>
  </si>
  <si>
    <t>100 mg</t>
  </si>
  <si>
    <t>0,005 mg</t>
  </si>
  <si>
    <t>E-5845</t>
  </si>
  <si>
    <t>E-5846</t>
  </si>
  <si>
    <t>E-5847</t>
  </si>
  <si>
    <t>200 g</t>
  </si>
  <si>
    <t>0,1 mg</t>
  </si>
  <si>
    <t>E-5848</t>
  </si>
  <si>
    <t>Tipus F1 2000 g</t>
  </si>
  <si>
    <t>2000 g</t>
  </si>
  <si>
    <t>3,0 mg</t>
  </si>
  <si>
    <t>Lot 6</t>
  </si>
  <si>
    <t>ULTRACONGELADOR</t>
  </si>
  <si>
    <t>APL0435</t>
  </si>
  <si>
    <t>-70ºC</t>
  </si>
  <si>
    <t>APL0573</t>
  </si>
  <si>
    <t>Lot 7</t>
  </si>
  <si>
    <t>Sonda de temperatura Pt 100 (Termòmetre de lectura directa amb sensor de resistència termomètrica (#)</t>
  </si>
  <si>
    <t>E-1084</t>
  </si>
  <si>
    <t>com a màxim 0,08ºC, en tot el rang dels punts a calibrar</t>
  </si>
  <si>
    <t>- 25, 5, 22, 25, 35, 36, 44, 45,105 i150ºC</t>
  </si>
  <si>
    <t>E-1086</t>
  </si>
  <si>
    <t>Sonda termopar tipo K (NiCr-Ni) (Termòmetre de lectura directa amb sensor de termopar de metalls comuns (#))</t>
  </si>
  <si>
    <t>E-1099</t>
  </si>
  <si>
    <t xml:space="preserve">com a màxim 0,5ºC, fins a 300ºC i fins a 2ºC des de 300ºC fins a 500ºC </t>
  </si>
  <si>
    <t>140, 280, 400, 500ºC</t>
  </si>
  <si>
    <t>Lot 8</t>
  </si>
  <si>
    <t>Descripció</t>
  </si>
  <si>
    <t>Codi intern</t>
  </si>
  <si>
    <t>Rang equip</t>
  </si>
  <si>
    <t>Resolució/g</t>
  </si>
  <si>
    <t>Punts a Calibrar (g)</t>
  </si>
  <si>
    <t xml:space="preserve">Balança granataria </t>
  </si>
  <si>
    <t>E-1136</t>
  </si>
  <si>
    <t>0.01 g - 3200 g</t>
  </si>
  <si>
    <t>0,05/ 20/50/100 /300/1500/3200</t>
  </si>
  <si>
    <t>En la massa de 100 g el laboratori ha de tenir una incertesa màxima de 0.15 mg, per calibracions in situ (I)</t>
  </si>
  <si>
    <t>E-1137</t>
  </si>
  <si>
    <t>E-1149</t>
  </si>
  <si>
    <t>0.01 g - 4200 g</t>
  </si>
  <si>
    <t>0,05/ 20/50/100 /500/2000/4200</t>
  </si>
  <si>
    <t xml:space="preserve">Balança analítica 120/220 g </t>
  </si>
  <si>
    <t>E-1122</t>
  </si>
  <si>
    <t>0.00001-120 g</t>
  </si>
  <si>
    <t>0,005/ 0,2/5/10 /50/100</t>
  </si>
  <si>
    <t>E-1134</t>
  </si>
  <si>
    <t>121-220 g</t>
  </si>
  <si>
    <t>150/ 200/220</t>
  </si>
  <si>
    <t>E-1135</t>
  </si>
  <si>
    <t>Balança analítica 80/220</t>
  </si>
  <si>
    <t>E-1148</t>
  </si>
  <si>
    <t>0.00001-80 g</t>
  </si>
  <si>
    <t>0,005/ 0,2/5/20/80</t>
  </si>
  <si>
    <t>81-220 g</t>
  </si>
  <si>
    <t>100/150/200/220</t>
  </si>
  <si>
    <t>Lot 9</t>
  </si>
  <si>
    <t>APL0405</t>
  </si>
  <si>
    <t>0.01 g - 2200 g</t>
  </si>
  <si>
    <t>0,05/ 20/50/100 /300/1500/2200</t>
  </si>
  <si>
    <t>APL0540</t>
  </si>
  <si>
    <t>0,05/ 20/50/100 /500/2000/3200</t>
  </si>
  <si>
    <t>APL0414</t>
  </si>
  <si>
    <t>En la massa de 100 g el laboratori ha de tenir una incertesa màxima de 0.05 mg, per calibracions in situ (I)</t>
  </si>
  <si>
    <t>Lot10</t>
  </si>
  <si>
    <t>CRONÒMETRE</t>
  </si>
  <si>
    <t>APL0446</t>
  </si>
  <si>
    <t>APL0493</t>
  </si>
  <si>
    <t>1seg</t>
  </si>
  <si>
    <t>60 seg
1800 seg
3600 seg</t>
  </si>
  <si>
    <t>APL0447</t>
  </si>
  <si>
    <t>APL0526</t>
  </si>
  <si>
    <t>APL0527</t>
  </si>
  <si>
    <t>APL0486</t>
  </si>
  <si>
    <t>APL0528</t>
  </si>
  <si>
    <t>APL0491</t>
  </si>
  <si>
    <t>APL0529</t>
  </si>
  <si>
    <t>APL0492</t>
  </si>
  <si>
    <t>APL0530</t>
  </si>
  <si>
    <t>Lot 11</t>
  </si>
  <si>
    <t>Termòmetre de columna líquida</t>
  </si>
  <si>
    <t>APL0340</t>
  </si>
  <si>
    <t>0,5ºC</t>
  </si>
  <si>
    <t>-10ºC, 5ºC, 20ºC, 
35ºC i 49ºC</t>
  </si>
  <si>
    <t>APL0341</t>
  </si>
  <si>
    <t>APL0367</t>
  </si>
  <si>
    <t>1ºC</t>
  </si>
  <si>
    <t>5ºC, 121ºC I 134ºC</t>
  </si>
  <si>
    <t>APL0377</t>
  </si>
  <si>
    <t>Lot 12</t>
  </si>
  <si>
    <t>SENSOR 416042</t>
  </si>
  <si>
    <t>APL0448</t>
  </si>
  <si>
    <t>1ºc</t>
  </si>
  <si>
    <t>-55ºc, -60ºc, -75ºc</t>
  </si>
  <si>
    <t>Lot 13</t>
  </si>
  <si>
    <t>AUTOCLAU</t>
  </si>
  <si>
    <t>APL0522</t>
  </si>
  <si>
    <t>Màxima de 0,6ºC en la Tª indicació.</t>
  </si>
  <si>
    <t>121 ºC 15'</t>
  </si>
  <si>
    <t>APL0523</t>
  </si>
  <si>
    <t>APL_pendent</t>
  </si>
  <si>
    <t>Lot 14</t>
  </si>
  <si>
    <t>- Sonda Pt 1000 en electrode</t>
  </si>
  <si>
    <t>APL0436-A$</t>
  </si>
  <si>
    <t>3 temperatures a escollir entre 5 i 35ºC</t>
  </si>
  <si>
    <t>APL0436-B$</t>
  </si>
  <si>
    <t xml:space="preserve">- Sonda Pt 1000 </t>
  </si>
  <si>
    <t>APL0207-$</t>
  </si>
  <si>
    <t>0.3ºC</t>
  </si>
  <si>
    <t>APL0233-$</t>
  </si>
  <si>
    <t>APL0261-$</t>
  </si>
  <si>
    <t>APL0434-$</t>
  </si>
  <si>
    <t>3 temperatures a escollir entre -30 i 50ºC</t>
  </si>
  <si>
    <t>SENSOR 416042/PT100</t>
  </si>
  <si>
    <t>APL0449</t>
  </si>
  <si>
    <t>APL0450</t>
  </si>
  <si>
    <t>APL0451</t>
  </si>
  <si>
    <t>APL0452</t>
  </si>
  <si>
    <t>APL0453</t>
  </si>
  <si>
    <t>APL0454</t>
  </si>
  <si>
    <t>APL0455</t>
  </si>
  <si>
    <t>APL0456</t>
  </si>
  <si>
    <t>APL0458</t>
  </si>
  <si>
    <t>APL0459</t>
  </si>
  <si>
    <t>APL0460</t>
  </si>
  <si>
    <t>APL0461</t>
  </si>
  <si>
    <t>APL0463</t>
  </si>
  <si>
    <t>APL0464</t>
  </si>
  <si>
    <t>APL0465</t>
  </si>
  <si>
    <t>APL0466</t>
  </si>
  <si>
    <t>SONDA TESTO</t>
  </si>
  <si>
    <t>APL0532</t>
  </si>
  <si>
    <t>APL0545</t>
  </si>
  <si>
    <t>APL0568</t>
  </si>
  <si>
    <t>APL0569</t>
  </si>
  <si>
    <t>APL0570</t>
  </si>
  <si>
    <t>APL0571</t>
  </si>
  <si>
    <t>APL0572</t>
  </si>
  <si>
    <t>APL0574</t>
  </si>
  <si>
    <t>APL0575</t>
  </si>
  <si>
    <t>APL0576</t>
  </si>
  <si>
    <t>Lot 15</t>
  </si>
  <si>
    <t>TERMÒMETRE DIGITAL</t>
  </si>
  <si>
    <t>APL0387</t>
  </si>
  <si>
    <t>0.65ºC</t>
  </si>
  <si>
    <t>0ºC, 5ºC, 20ºC, 40ºC</t>
  </si>
  <si>
    <t>APL0504</t>
  </si>
  <si>
    <t>APL0508</t>
  </si>
  <si>
    <t>APL0531</t>
  </si>
  <si>
    <t>APL0534</t>
  </si>
  <si>
    <t>APL0551</t>
  </si>
  <si>
    <t>APL0562</t>
  </si>
  <si>
    <t>APL0563</t>
  </si>
  <si>
    <t>Lot 16</t>
  </si>
  <si>
    <t xml:space="preserve"> 3 Sondes Ambientals</t>
  </si>
  <si>
    <t>E-5313</t>
  </si>
  <si>
    <t>15,20,25ºC</t>
  </si>
  <si>
    <t>0.3 ºC</t>
  </si>
  <si>
    <t>E-5314</t>
  </si>
  <si>
    <t>E-5315</t>
  </si>
  <si>
    <t>7 Sondes a Neveres</t>
  </si>
  <si>
    <t>E-1108</t>
  </si>
  <si>
    <t>2,5,8ºC</t>
  </si>
  <si>
    <t>E-1110</t>
  </si>
  <si>
    <t>E-1111</t>
  </si>
  <si>
    <t>E-1112</t>
  </si>
  <si>
    <t>E-1113</t>
  </si>
  <si>
    <t>E-1114</t>
  </si>
  <si>
    <t>E-1151</t>
  </si>
  <si>
    <t>3 Sondes a Incubadors</t>
  </si>
  <si>
    <t>E-1109</t>
  </si>
  <si>
    <t>18, 20, 22ºC</t>
  </si>
  <si>
    <t>E-1146</t>
  </si>
  <si>
    <t>E-1150</t>
  </si>
  <si>
    <t>4 Sondes a Congeladors</t>
  </si>
  <si>
    <t>E-1115</t>
  </si>
  <si>
    <t>-30,-25 i -18ºC</t>
  </si>
  <si>
    <t>E-1116</t>
  </si>
  <si>
    <t>E-1117</t>
  </si>
  <si>
    <t>E-1147</t>
  </si>
  <si>
    <t>2 Sondes a Estufes</t>
  </si>
  <si>
    <t>E-1118</t>
  </si>
  <si>
    <t>104, 105, 106ºC</t>
  </si>
  <si>
    <t>E-1119</t>
  </si>
  <si>
    <t>Sonda a mufla</t>
  </si>
  <si>
    <t>E-1120</t>
  </si>
  <si>
    <t>140,280,400,500ºC</t>
  </si>
  <si>
    <t>3.0ºC</t>
  </si>
  <si>
    <t>Lot 17</t>
  </si>
  <si>
    <t>Mínim de Posicions a verificar per bloc</t>
  </si>
  <si>
    <t>Temperatura calibratge</t>
  </si>
  <si>
    <t>E-5244</t>
  </si>
  <si>
    <t>150ºC</t>
  </si>
  <si>
    <t>E-5380</t>
  </si>
  <si>
    <t>E-1105A</t>
  </si>
  <si>
    <t>120ºC,150ºC</t>
  </si>
  <si>
    <t>E-1105B</t>
  </si>
  <si>
    <t>E-5247</t>
  </si>
  <si>
    <t>180ºC</t>
  </si>
  <si>
    <t>E-5290</t>
  </si>
  <si>
    <t>mapeig</t>
  </si>
  <si>
    <t>5ºC</t>
  </si>
  <si>
    <t>E-5343</t>
  </si>
  <si>
    <t>E-5344</t>
  </si>
  <si>
    <t>-23ºC</t>
  </si>
  <si>
    <t>E-5345</t>
  </si>
  <si>
    <t>E-5390</t>
  </si>
  <si>
    <t>20ºC</t>
  </si>
  <si>
    <t>E-5402</t>
  </si>
  <si>
    <t>E-5420</t>
  </si>
  <si>
    <t>E-5385</t>
  </si>
  <si>
    <t>105ºC</t>
  </si>
  <si>
    <t>E-5275</t>
  </si>
  <si>
    <t>Lot 18</t>
  </si>
  <si>
    <t>Nombre d'equips</t>
  </si>
  <si>
    <t>Rang de l'equip</t>
  </si>
  <si>
    <t>Volums a calibrar</t>
  </si>
  <si>
    <t>Dispensette vol.variable 0.2-2 mL</t>
  </si>
  <si>
    <t>0.5-2 mL</t>
  </si>
  <si>
    <t>0.5 / 1 / 1.5 /2 ml</t>
  </si>
  <si>
    <t>0.0028*V</t>
  </si>
  <si>
    <t>Dispensette vol.variable 0.5-5 ml</t>
  </si>
  <si>
    <t>0.5-5 ml</t>
  </si>
  <si>
    <t>0.5 / 2.5 / 5 ml</t>
  </si>
  <si>
    <t>Dispensette vol.variable 1-10 ml</t>
  </si>
  <si>
    <t>1-10 ml</t>
  </si>
  <si>
    <t>1 / 5 / 10 ml</t>
  </si>
  <si>
    <t>Dispensette vol.variable 5-50 ml</t>
  </si>
  <si>
    <t>5-50 ml</t>
  </si>
  <si>
    <t>5 / 25 / 50 ml</t>
  </si>
  <si>
    <t>Dispensette vol.variable 10-100 ml</t>
  </si>
  <si>
    <t>10-100 ml</t>
  </si>
  <si>
    <t>10 / 50 / 100 ml</t>
  </si>
  <si>
    <t>Dispensette vol.fixe 5 ml</t>
  </si>
  <si>
    <t>5 ml</t>
  </si>
  <si>
    <t>Pipeta pneum. Rainin 10-100 µl</t>
  </si>
  <si>
    <t>10-100 µl</t>
  </si>
  <si>
    <t>10 / 50 / 100 µl</t>
  </si>
  <si>
    <t>0.3 µl</t>
  </si>
  <si>
    <t>Pipeta pneum. Rainin  100-1000 µl</t>
  </si>
  <si>
    <t>100-1000 µl</t>
  </si>
  <si>
    <t>100 / 500 / 1000 µl</t>
  </si>
  <si>
    <t>Pipeta pneum. Rainin 0.5-5 ml</t>
  </si>
  <si>
    <t>Pipeta pneum. Rainin 1-10 ml</t>
  </si>
  <si>
    <t xml:space="preserve"> 1/ 5 / 10 ml</t>
  </si>
  <si>
    <t>Pipeta pneum. Rainin 2-20 ml</t>
  </si>
  <si>
    <t>2-20 ml</t>
  </si>
  <si>
    <t>2 / 10 / 20 ml</t>
  </si>
  <si>
    <t>Pipeta Eppendorf 100-1000 µL</t>
  </si>
  <si>
    <t>10-1000 µL</t>
  </si>
  <si>
    <t>100 / 500 / 1000 µL</t>
  </si>
  <si>
    <t>Pipeta automàtica vol.fixe 1 ml</t>
  </si>
  <si>
    <t>1 ml</t>
  </si>
  <si>
    <t>Xeringa del dilutor 5000 µl</t>
  </si>
  <si>
    <t>50-500 µL</t>
  </si>
  <si>
    <t>50 /200 / 500 µL</t>
  </si>
  <si>
    <t>500-5000 µl</t>
  </si>
  <si>
    <t>500 / 2500 / 5000 µL</t>
  </si>
  <si>
    <t>Microxeringa de eVol</t>
  </si>
  <si>
    <t>2-50 µl</t>
  </si>
  <si>
    <t xml:space="preserve">5 multi / 10 multi </t>
  </si>
  <si>
    <t>0.1 µl</t>
  </si>
  <si>
    <t>20-500 µl</t>
  </si>
  <si>
    <t xml:space="preserve">50 multi / 100 multi </t>
  </si>
  <si>
    <t xml:space="preserve">100 multi </t>
  </si>
  <si>
    <t>LOT 19</t>
  </si>
  <si>
    <t>Pipeta transferpette 10-100 µl</t>
  </si>
  <si>
    <t>Pipeta eppendorf 20-200 µl</t>
  </si>
  <si>
    <t>20-200 µl</t>
  </si>
  <si>
    <t>20 / 100 / 200 µl</t>
  </si>
  <si>
    <t>Si V&lt;100 µl aleshores 0.3 µl
Si V&gt;100µl  aleshores 0.0028*V</t>
  </si>
  <si>
    <t>Pipeta transferpette 100-1000 µl</t>
  </si>
  <si>
    <t>Pipeta Research 100-1000 µl</t>
  </si>
  <si>
    <t>Pipeta transferpette 0.5-5 ml</t>
  </si>
  <si>
    <t>Pipeta transferpette 1-10 ml</t>
  </si>
  <si>
    <t>Blocs digestors 25 posicions</t>
  </si>
  <si>
    <t>Blocs digestors 48 posicions</t>
  </si>
  <si>
    <t>Bloc digestor de 20 posicions</t>
  </si>
  <si>
    <t>Cambres frigorífiques</t>
  </si>
  <si>
    <t>Congelador</t>
  </si>
  <si>
    <t>Incubadors</t>
  </si>
  <si>
    <t>Estufes</t>
  </si>
  <si>
    <t>Tipologia d'aparell</t>
  </si>
  <si>
    <t xml:space="preserve">ESTUFA INCUBADORA </t>
  </si>
  <si>
    <t>Indicació:</t>
  </si>
  <si>
    <t>Estabilitat:</t>
  </si>
  <si>
    <t>Uniformitat:</t>
  </si>
  <si>
    <t>0,8 ºC INDICACIÓ
0,25 ºC ESTABILITAT
0,40 ºC UNIFORMITAT</t>
  </si>
  <si>
    <t>0,5 ºC INDICACIÓ
0,20 ºC ESTABILITAT
0,30 ºC UNIFORMITAT</t>
  </si>
  <si>
    <t>#
Criteri del licitador 
(Incertesa màxima d'acord Annex tècnic) "in situ"</t>
  </si>
  <si>
    <t xml:space="preserve">Concepte </t>
  </si>
  <si>
    <t>Puntuació màxima</t>
  </si>
  <si>
    <t xml:space="preserve">Només introduïr dades a les cel·les de les columnes marcades amb el sìmbol # </t>
  </si>
  <si>
    <t xml:space="preserve">Experiència professional en l’activitat de calibratge sota acreditació, del personal adscrit al contracte, indiqueu la del més expert, una. </t>
  </si>
  <si>
    <t>Puntuació obtinguda</t>
  </si>
  <si>
    <t xml:space="preserve">Només introduïr dades en les cel·les de les columnes marcades amb el sìmbol # </t>
  </si>
  <si>
    <r>
      <t>-</t>
    </r>
    <r>
      <rPr>
        <sz val="10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més de 10 anys d'experiència (15 punts).</t>
    </r>
  </si>
  <si>
    <r>
      <t>-</t>
    </r>
    <r>
      <rPr>
        <sz val="10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entre 7 i 10 anys d'experiència (10 punts).</t>
    </r>
  </si>
  <si>
    <r>
      <t>-</t>
    </r>
    <r>
      <rPr>
        <sz val="10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entre 5 i 7 anys d'experiència (5 punts)</t>
    </r>
  </si>
  <si>
    <r>
      <t>-</t>
    </r>
    <r>
      <rPr>
        <sz val="10"/>
        <color rgb="FF000000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entre 3 i 5 anys d’experiència (0 punts).</t>
    </r>
  </si>
  <si>
    <r>
      <rPr>
        <b/>
        <sz val="8"/>
        <color rgb="FFFF0000"/>
        <rFont val="Calibri"/>
        <family val="2"/>
        <scheme val="minor"/>
      </rPr>
      <t>#</t>
    </r>
    <r>
      <rPr>
        <b/>
        <sz val="8"/>
        <color theme="1"/>
        <rFont val="Calibri"/>
        <family val="2"/>
        <scheme val="minor"/>
      </rPr>
      <t xml:space="preserve">
Criteri del licitador 
(Incertesa màxima d'acord Annex tècnic) "in situ"</t>
    </r>
  </si>
  <si>
    <r>
      <rPr>
        <b/>
        <sz val="8"/>
        <color rgb="FFFF0000"/>
        <rFont val="Calibri"/>
        <family val="2"/>
        <scheme val="minor"/>
      </rPr>
      <t>#</t>
    </r>
    <r>
      <rPr>
        <b/>
        <sz val="8"/>
        <color theme="1"/>
        <rFont val="Calibri"/>
        <family val="2"/>
        <scheme val="minor"/>
      </rPr>
      <t xml:space="preserve">
CRITERIS ACCEPTACIÓ PROVEÏDOR 
(Incertesa màxima d'acord Annex tècnic) "in situ"</t>
    </r>
  </si>
  <si>
    <r>
      <rPr>
        <b/>
        <sz val="8"/>
        <color rgb="FFFF0000"/>
        <rFont val="Calibri"/>
        <family val="2"/>
        <scheme val="minor"/>
      </rPr>
      <t>#</t>
    </r>
    <r>
      <rPr>
        <b/>
        <sz val="8"/>
        <color theme="1"/>
        <rFont val="Calibri"/>
        <family val="2"/>
        <scheme val="minor"/>
      </rPr>
      <t xml:space="preserve">
Criteri del licitador 
(Incertesa màxima d'acord Annex tècnic) "in situ" en la indicació</t>
    </r>
  </si>
  <si>
    <r>
      <rPr>
        <b/>
        <sz val="8"/>
        <color rgb="FFFF0000"/>
        <rFont val="Calibri"/>
        <family val="2"/>
        <scheme val="minor"/>
      </rPr>
      <t>#</t>
    </r>
    <r>
      <rPr>
        <b/>
        <sz val="8"/>
        <color theme="1"/>
        <rFont val="Calibri"/>
        <family val="2"/>
        <scheme val="minor"/>
      </rPr>
      <t xml:space="preserve">
CRITERIS ACCEPTACIÓ PROVEÏDOR 
(Incertesa màxima d'acord Annex tècnic) Lab permanent</t>
    </r>
  </si>
  <si>
    <r>
      <rPr>
        <b/>
        <sz val="8"/>
        <color rgb="FFFF0000"/>
        <rFont val="Calibri"/>
        <family val="2"/>
        <scheme val="minor"/>
      </rPr>
      <t>#</t>
    </r>
    <r>
      <rPr>
        <b/>
        <sz val="8"/>
        <color theme="1"/>
        <rFont val="Calibri"/>
        <family val="2"/>
        <scheme val="minor"/>
      </rPr>
      <t xml:space="preserve">
Criteri del licitador 
(Incertesa màxima d'acord Annex tècnic) lab permanent</t>
    </r>
  </si>
  <si>
    <r>
      <rPr>
        <b/>
        <sz val="10"/>
        <color rgb="FFFF0000"/>
        <rFont val="Calibri"/>
        <family val="2"/>
        <scheme val="minor"/>
      </rPr>
      <t>#</t>
    </r>
    <r>
      <rPr>
        <b/>
        <sz val="8"/>
        <color theme="1"/>
        <rFont val="Calibri"/>
        <family val="2"/>
        <scheme val="minor"/>
      </rPr>
      <t xml:space="preserve">
CRITERIS ACCEPTACIÓ PROVEÏDOR 
(Incertesa màxima d'acord Annex tècnic) Lab permanent</t>
    </r>
  </si>
  <si>
    <r>
      <rPr>
        <b/>
        <sz val="10"/>
        <color rgb="FFFF0000"/>
        <rFont val="Calibri"/>
        <family val="2"/>
        <scheme val="minor"/>
      </rPr>
      <t>#</t>
    </r>
    <r>
      <rPr>
        <b/>
        <sz val="8"/>
        <color theme="1"/>
        <rFont val="Calibri"/>
        <family val="2"/>
        <scheme val="minor"/>
      </rPr>
      <t xml:space="preserve">
Criteri del licitador 
(Incertesa màxima d'acord Annex tècnic) "in situ" en la indicació</t>
    </r>
  </si>
  <si>
    <r>
      <rPr>
        <b/>
        <sz val="10"/>
        <color rgb="FFFF0000"/>
        <rFont val="Calibri"/>
        <family val="2"/>
        <scheme val="minor"/>
      </rPr>
      <t>#</t>
    </r>
    <r>
      <rPr>
        <b/>
        <sz val="8"/>
        <color theme="1"/>
        <rFont val="Calibri"/>
        <family val="2"/>
        <scheme val="minor"/>
      </rPr>
      <t xml:space="preserve">
Criteri del licitador 
(Incertesa màxima d'acord Annex tècnic) lab permanent</t>
    </r>
  </si>
  <si>
    <r>
      <rPr>
        <b/>
        <sz val="10"/>
        <color rgb="FFFF0000"/>
        <rFont val="Calibri"/>
        <family val="2"/>
        <scheme val="minor"/>
      </rPr>
      <t>#</t>
    </r>
    <r>
      <rPr>
        <b/>
        <sz val="8"/>
        <color theme="1"/>
        <rFont val="Calibri"/>
        <family val="2"/>
        <scheme val="minor"/>
      </rPr>
      <t xml:space="preserve">
Criteri del licitador 
(Incertesa màxima d'acord Annex tècnic) "in situ"</t>
    </r>
  </si>
  <si>
    <r>
      <rPr>
        <b/>
        <sz val="11"/>
        <color rgb="FFFF0000"/>
        <rFont val="Calibri"/>
        <family val="2"/>
        <scheme val="minor"/>
      </rPr>
      <t>#</t>
    </r>
    <r>
      <rPr>
        <b/>
        <sz val="8"/>
        <color theme="1"/>
        <rFont val="Calibri"/>
        <family val="2"/>
        <scheme val="minor"/>
      </rPr>
      <t xml:space="preserve">
Criteri del licitador 
(Incertesa màxima d'acord Annex tècnic) "in situ" </t>
    </r>
  </si>
  <si>
    <t xml:space="preserve"> </t>
  </si>
  <si>
    <t>Criteris d'acceptació a proveïdor (incertesa màxima admissible en la indicació)</t>
  </si>
  <si>
    <t>Criteris d'acceptació a proveïdor (incertesa màxima admissible en la INDICACIÓ)</t>
  </si>
  <si>
    <t>Màxima de 0,8ºC en la Tª indicació.</t>
  </si>
  <si>
    <r>
      <rPr>
        <b/>
        <sz val="9"/>
        <color rgb="FFFF0000"/>
        <rFont val="Arial"/>
        <family val="2"/>
      </rPr>
      <t>#</t>
    </r>
    <r>
      <rPr>
        <b/>
        <sz val="9"/>
        <color theme="1"/>
        <rFont val="Arial"/>
        <family val="2"/>
      </rPr>
      <t xml:space="preserve">
Marqueu només una X en la cassella de l'experiència del personal adscrit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</si>
</sst>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3]_-;\-* #,##0.00\ [$€-403]_-;_-* &quot;-&quot;??\ [$€-403]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i/>
      <sz val="18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8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2"/>
      <color rgb="FF000000"/>
      <name val="Arial"/>
      <family val="2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9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0" fontId="7" fillId="0" borderId="0" xfId="0" applyFont="1"/>
    <xf numFmtId="0" fontId="2" fillId="0" borderId="0" xfId="0" applyFont="1"/>
    <xf numFmtId="0" fontId="12" fillId="0" borderId="0" xfId="0" applyFont="1"/>
    <xf numFmtId="0" fontId="8" fillId="2" borderId="22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 applyProtection="1">
      <alignment horizontal="left"/>
      <protection locked="0"/>
    </xf>
    <xf numFmtId="0" fontId="13" fillId="0" borderId="25" xfId="0" applyFont="1" applyBorder="1" applyAlignment="1" applyProtection="1">
      <alignment horizontal="left"/>
      <protection locked="0"/>
    </xf>
    <xf numFmtId="0" fontId="13" fillId="0" borderId="47" xfId="0" applyFont="1" applyBorder="1" applyAlignment="1" applyProtection="1">
      <alignment horizontal="left"/>
      <protection locked="0"/>
    </xf>
    <xf numFmtId="0" fontId="13" fillId="0" borderId="37" xfId="0" applyFont="1" applyBorder="1" applyAlignment="1" applyProtection="1">
      <alignment horizontal="left"/>
      <protection locked="0"/>
    </xf>
    <xf numFmtId="0" fontId="13" fillId="0" borderId="49" xfId="0" applyFont="1" applyBorder="1" applyAlignment="1" applyProtection="1">
      <alignment horizontal="left"/>
      <protection locked="0"/>
    </xf>
    <xf numFmtId="0" fontId="13" fillId="0" borderId="23" xfId="0" applyFont="1" applyBorder="1" applyAlignment="1">
      <alignment vertical="center"/>
    </xf>
    <xf numFmtId="0" fontId="10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vertical="center"/>
    </xf>
    <xf numFmtId="0" fontId="10" fillId="0" borderId="25" xfId="0" applyFont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13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2" fontId="0" fillId="4" borderId="61" xfId="0" applyNumberFormat="1" applyFill="1" applyBorder="1" applyAlignment="1">
      <alignment vertical="center"/>
    </xf>
    <xf numFmtId="2" fontId="0" fillId="4" borderId="63" xfId="0" applyNumberFormat="1" applyFill="1" applyBorder="1" applyAlignment="1">
      <alignment vertical="center"/>
    </xf>
    <xf numFmtId="0" fontId="0" fillId="0" borderId="6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3" fillId="0" borderId="71" xfId="0" applyFont="1" applyBorder="1" applyAlignment="1">
      <alignment horizontal="center" vertical="center"/>
    </xf>
    <xf numFmtId="0" fontId="13" fillId="0" borderId="47" xfId="0" applyFont="1" applyBorder="1" applyAlignment="1">
      <alignment vertical="center"/>
    </xf>
    <xf numFmtId="0" fontId="10" fillId="0" borderId="47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21" fillId="4" borderId="50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2" xfId="0" applyBorder="1" applyProtection="1">
      <protection locked="0"/>
    </xf>
    <xf numFmtId="0" fontId="21" fillId="4" borderId="22" xfId="0" applyFont="1" applyFill="1" applyBorder="1" applyAlignment="1">
      <alignment horizontal="center" vertical="center" wrapText="1"/>
    </xf>
    <xf numFmtId="164" fontId="0" fillId="0" borderId="21" xfId="0" applyNumberFormat="1" applyBorder="1" applyProtection="1">
      <protection locked="0"/>
    </xf>
    <xf numFmtId="0" fontId="0" fillId="0" borderId="11" xfId="0" applyBorder="1" applyAlignment="1">
      <alignment vertical="center"/>
    </xf>
    <xf numFmtId="0" fontId="0" fillId="0" borderId="7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56" xfId="0" applyBorder="1" applyAlignment="1">
      <alignment horizontal="center" vertical="center"/>
    </xf>
    <xf numFmtId="44" fontId="0" fillId="0" borderId="65" xfId="1" applyFont="1" applyBorder="1" applyProtection="1">
      <protection locked="0"/>
    </xf>
    <xf numFmtId="0" fontId="0" fillId="3" borderId="44" xfId="0" applyFill="1" applyBorder="1" applyAlignment="1">
      <alignment horizontal="center" vertical="center" wrapText="1"/>
    </xf>
    <xf numFmtId="0" fontId="0" fillId="3" borderId="45" xfId="0" applyFill="1" applyBorder="1" applyAlignment="1">
      <alignment vertical="center"/>
    </xf>
    <xf numFmtId="0" fontId="0" fillId="3" borderId="45" xfId="0" applyFill="1" applyBorder="1" applyAlignment="1">
      <alignment horizontal="center" vertical="center" wrapText="1"/>
    </xf>
    <xf numFmtId="0" fontId="0" fillId="3" borderId="45" xfId="0" applyFill="1" applyBorder="1" applyAlignment="1">
      <alignment horizontal="center" vertical="center"/>
    </xf>
    <xf numFmtId="2" fontId="0" fillId="0" borderId="63" xfId="0" applyNumberFormat="1" applyBorder="1" applyAlignment="1" applyProtection="1">
      <alignment vertical="center"/>
      <protection locked="0"/>
    </xf>
    <xf numFmtId="2" fontId="0" fillId="0" borderId="65" xfId="0" applyNumberFormat="1" applyBorder="1" applyAlignment="1" applyProtection="1">
      <alignment vertical="center"/>
      <protection locked="0"/>
    </xf>
    <xf numFmtId="44" fontId="0" fillId="0" borderId="52" xfId="1" applyFont="1" applyBorder="1" applyAlignment="1" applyProtection="1">
      <alignment horizontal="center"/>
      <protection locked="0"/>
    </xf>
    <xf numFmtId="0" fontId="0" fillId="0" borderId="8" xfId="0" applyBorder="1" applyAlignment="1">
      <alignment vertical="center"/>
    </xf>
    <xf numFmtId="1" fontId="0" fillId="0" borderId="24" xfId="1" applyNumberFormat="1" applyFont="1" applyBorder="1" applyAlignment="1" applyProtection="1">
      <alignment horizontal="center" vertical="center"/>
    </xf>
    <xf numFmtId="0" fontId="0" fillId="6" borderId="19" xfId="0" applyFill="1" applyBorder="1" applyAlignment="1">
      <alignment vertical="center" wrapText="1"/>
    </xf>
    <xf numFmtId="0" fontId="0" fillId="6" borderId="39" xfId="0" applyFill="1" applyBorder="1" applyAlignment="1">
      <alignment vertical="center" wrapText="1"/>
    </xf>
    <xf numFmtId="0" fontId="0" fillId="6" borderId="43" xfId="0" applyFill="1" applyBorder="1" applyAlignment="1">
      <alignment vertical="center" wrapText="1"/>
    </xf>
    <xf numFmtId="44" fontId="0" fillId="0" borderId="38" xfId="1" applyFont="1" applyBorder="1" applyAlignment="1" applyProtection="1">
      <alignment horizontal="center"/>
      <protection locked="0"/>
    </xf>
    <xf numFmtId="1" fontId="0" fillId="0" borderId="23" xfId="1" applyNumberFormat="1" applyFont="1" applyBorder="1" applyAlignment="1" applyProtection="1">
      <alignment horizontal="center" vertical="center"/>
    </xf>
    <xf numFmtId="44" fontId="0" fillId="0" borderId="41" xfId="1" applyFont="1" applyBorder="1" applyAlignment="1" applyProtection="1">
      <alignment horizontal="center"/>
      <protection locked="0"/>
    </xf>
    <xf numFmtId="1" fontId="0" fillId="0" borderId="25" xfId="1" applyNumberFormat="1" applyFont="1" applyBorder="1" applyAlignment="1" applyProtection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25" fillId="6" borderId="49" xfId="0" applyFont="1" applyFill="1" applyBorder="1" applyAlignment="1">
      <alignment horizontal="left" vertical="center" wrapText="1" indent="5"/>
    </xf>
    <xf numFmtId="0" fontId="25" fillId="6" borderId="67" xfId="0" applyFont="1" applyFill="1" applyBorder="1" applyAlignment="1">
      <alignment horizontal="left" vertical="center" wrapText="1" indent="5"/>
    </xf>
    <xf numFmtId="2" fontId="0" fillId="0" borderId="22" xfId="0" applyNumberFormat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3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 wrapText="1"/>
    </xf>
    <xf numFmtId="2" fontId="0" fillId="0" borderId="16" xfId="0" applyNumberFormat="1" applyBorder="1" applyAlignment="1" applyProtection="1">
      <alignment horizontal="center" vertical="center" wrapText="1"/>
      <protection locked="0"/>
    </xf>
    <xf numFmtId="0" fontId="0" fillId="0" borderId="7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2" fontId="0" fillId="0" borderId="11" xfId="0" applyNumberFormat="1" applyBorder="1" applyAlignment="1" applyProtection="1">
      <alignment horizontal="center" vertical="center" wrapText="1"/>
      <protection locked="0"/>
    </xf>
    <xf numFmtId="2" fontId="0" fillId="3" borderId="2" xfId="0" applyNumberFormat="1" applyFill="1" applyBorder="1" applyAlignment="1">
      <alignment horizontal="center" vertical="center" wrapText="1"/>
    </xf>
    <xf numFmtId="2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6" xfId="0" applyBorder="1" applyProtection="1">
      <protection locked="0"/>
    </xf>
    <xf numFmtId="0" fontId="3" fillId="2" borderId="54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3" fillId="5" borderId="50" xfId="0" applyFont="1" applyFill="1" applyBorder="1" applyAlignment="1">
      <alignment horizontal="center" vertical="center" wrapText="1"/>
    </xf>
    <xf numFmtId="0" fontId="25" fillId="6" borderId="46" xfId="0" applyFont="1" applyFill="1" applyBorder="1" applyAlignment="1">
      <alignment horizontal="left" vertical="center" wrapText="1" indent="5"/>
    </xf>
    <xf numFmtId="0" fontId="22" fillId="5" borderId="18" xfId="0" applyFont="1" applyFill="1" applyBorder="1" applyAlignment="1">
      <alignment horizontal="left" vertical="center" wrapText="1"/>
    </xf>
    <xf numFmtId="0" fontId="25" fillId="6" borderId="60" xfId="0" applyFont="1" applyFill="1" applyBorder="1" applyAlignment="1">
      <alignment horizontal="left" vertical="center" wrapText="1" indent="5"/>
    </xf>
    <xf numFmtId="0" fontId="0" fillId="6" borderId="73" xfId="0" applyFill="1" applyBorder="1" applyAlignment="1">
      <alignment vertical="center" wrapText="1"/>
    </xf>
    <xf numFmtId="44" fontId="0" fillId="0" borderId="0" xfId="1" applyFont="1" applyBorder="1" applyAlignment="1" applyProtection="1">
      <alignment horizontal="center"/>
      <protection locked="0"/>
    </xf>
    <xf numFmtId="1" fontId="0" fillId="0" borderId="73" xfId="1" applyNumberFormat="1" applyFont="1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  <xf numFmtId="2" fontId="0" fillId="0" borderId="10" xfId="0" applyNumberFormat="1" applyBorder="1" applyAlignment="1" applyProtection="1">
      <alignment horizontal="center" vertical="center" wrapText="1"/>
      <protection locked="0"/>
    </xf>
    <xf numFmtId="0" fontId="24" fillId="5" borderId="18" xfId="0" applyFont="1" applyFill="1" applyBorder="1" applyAlignment="1">
      <alignment horizontal="left" vertical="center" wrapText="1"/>
    </xf>
    <xf numFmtId="0" fontId="24" fillId="5" borderId="20" xfId="0" applyFont="1" applyFill="1" applyBorder="1" applyAlignment="1">
      <alignment horizontal="left" vertical="center" wrapText="1"/>
    </xf>
    <xf numFmtId="0" fontId="24" fillId="5" borderId="21" xfId="0" applyFont="1" applyFill="1" applyBorder="1" applyAlignment="1">
      <alignment horizontal="left" vertical="center" wrapText="1"/>
    </xf>
    <xf numFmtId="0" fontId="18" fillId="4" borderId="50" xfId="0" applyFont="1" applyFill="1" applyBorder="1" applyAlignment="1">
      <alignment horizontal="center" vertical="center" wrapText="1"/>
    </xf>
    <xf numFmtId="0" fontId="18" fillId="4" borderId="73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8" fillId="5" borderId="21" xfId="0" applyFont="1" applyFill="1" applyBorder="1" applyAlignment="1">
      <alignment horizontal="center" vertical="center" wrapText="1"/>
    </xf>
    <xf numFmtId="0" fontId="24" fillId="5" borderId="73" xfId="0" applyFont="1" applyFill="1" applyBorder="1" applyAlignment="1">
      <alignment horizontal="center" vertical="center" wrapText="1"/>
    </xf>
    <xf numFmtId="0" fontId="25" fillId="6" borderId="37" xfId="0" applyFont="1" applyFill="1" applyBorder="1" applyAlignment="1">
      <alignment horizontal="center" vertical="center" wrapText="1"/>
    </xf>
    <xf numFmtId="0" fontId="25" fillId="6" borderId="39" xfId="0" applyFont="1" applyFill="1" applyBorder="1" applyAlignment="1">
      <alignment horizontal="center" vertical="center" wrapText="1"/>
    </xf>
    <xf numFmtId="0" fontId="25" fillId="6" borderId="49" xfId="0" applyFont="1" applyFill="1" applyBorder="1" applyAlignment="1">
      <alignment horizontal="center" vertical="center" wrapText="1"/>
    </xf>
    <xf numFmtId="0" fontId="25" fillId="6" borderId="43" xfId="0" applyFont="1" applyFill="1" applyBorder="1" applyAlignment="1">
      <alignment horizontal="center" vertical="center" wrapText="1"/>
    </xf>
    <xf numFmtId="0" fontId="25" fillId="6" borderId="40" xfId="0" applyFont="1" applyFill="1" applyBorder="1" applyAlignment="1">
      <alignment horizontal="center" vertical="center" wrapText="1"/>
    </xf>
    <xf numFmtId="0" fontId="25" fillId="6" borderId="4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7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2" fontId="0" fillId="0" borderId="4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horizontal="center" vertical="center"/>
      <protection locked="0"/>
    </xf>
    <xf numFmtId="2" fontId="0" fillId="0" borderId="12" xfId="0" applyNumberFormat="1" applyBorder="1" applyAlignment="1" applyProtection="1">
      <alignment horizontal="center" vertical="center"/>
      <protection locked="0"/>
    </xf>
    <xf numFmtId="0" fontId="0" fillId="0" borderId="61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14" xfId="0" quotePrefix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9" xfId="0" quotePrefix="1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2" fontId="0" fillId="0" borderId="18" xfId="0" applyNumberFormat="1" applyBorder="1" applyAlignment="1" applyProtection="1">
      <alignment horizontal="center" vertical="center" wrapText="1"/>
      <protection locked="0"/>
    </xf>
    <xf numFmtId="2" fontId="0" fillId="0" borderId="20" xfId="0" applyNumberFormat="1" applyBorder="1" applyAlignment="1" applyProtection="1">
      <alignment horizontal="center" vertical="center" wrapText="1"/>
      <protection locked="0"/>
    </xf>
    <xf numFmtId="2" fontId="0" fillId="0" borderId="21" xfId="0" applyNumberForma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74" xfId="0" applyFont="1" applyFill="1" applyBorder="1" applyAlignment="1">
      <alignment horizontal="center" vertical="center" wrapText="1"/>
    </xf>
    <xf numFmtId="0" fontId="0" fillId="0" borderId="74" xfId="0" quotePrefix="1" applyBorder="1" applyAlignment="1" applyProtection="1">
      <alignment horizontal="center" vertical="center" wrapText="1"/>
      <protection locked="0"/>
    </xf>
    <xf numFmtId="0" fontId="0" fillId="0" borderId="75" xfId="0" quotePrefix="1" applyBorder="1" applyAlignment="1" applyProtection="1">
      <alignment horizontal="center" vertical="center" wrapText="1"/>
      <protection locked="0"/>
    </xf>
    <xf numFmtId="0" fontId="0" fillId="0" borderId="76" xfId="0" quotePrefix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79" xfId="0" quotePrefix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7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5" fillId="0" borderId="13" xfId="0" quotePrefix="1" applyFont="1" applyBorder="1" applyAlignment="1">
      <alignment horizontal="center" vertical="center" wrapText="1"/>
    </xf>
    <xf numFmtId="0" fontId="0" fillId="0" borderId="54" xfId="0" quotePrefix="1" applyBorder="1" applyAlignment="1">
      <alignment horizontal="center" vertical="center" wrapText="1"/>
    </xf>
    <xf numFmtId="0" fontId="0" fillId="0" borderId="53" xfId="0" quotePrefix="1" applyBorder="1" applyAlignment="1">
      <alignment horizontal="center" vertical="center" wrapText="1"/>
    </xf>
    <xf numFmtId="0" fontId="0" fillId="0" borderId="55" xfId="0" quotePrefix="1" applyBorder="1" applyAlignment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13" fillId="0" borderId="59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164" fontId="0" fillId="0" borderId="23" xfId="0" applyNumberFormat="1" applyBorder="1" applyAlignment="1" applyProtection="1">
      <alignment horizontal="center" vertical="center" wrapText="1"/>
      <protection locked="0"/>
    </xf>
    <xf numFmtId="164" fontId="0" fillId="0" borderId="24" xfId="0" applyNumberFormat="1" applyBorder="1" applyAlignment="1" applyProtection="1">
      <alignment horizontal="center" vertical="center" wrapText="1"/>
      <protection locked="0"/>
    </xf>
    <xf numFmtId="164" fontId="0" fillId="0" borderId="25" xfId="0" applyNumberFormat="1" applyBorder="1" applyAlignment="1" applyProtection="1">
      <alignment horizontal="center" vertical="center" wrapText="1"/>
      <protection locked="0"/>
    </xf>
    <xf numFmtId="0" fontId="29" fillId="5" borderId="18" xfId="0" applyFont="1" applyFill="1" applyBorder="1" applyAlignment="1">
      <alignment horizontal="left" vertical="center" wrapText="1"/>
    </xf>
    <xf numFmtId="0" fontId="29" fillId="5" borderId="20" xfId="0" applyFont="1" applyFill="1" applyBorder="1" applyAlignment="1">
      <alignment horizontal="left" vertical="center" wrapText="1"/>
    </xf>
    <xf numFmtId="0" fontId="29" fillId="5" borderId="21" xfId="0" applyFont="1" applyFill="1" applyBorder="1" applyAlignment="1">
      <alignment horizontal="left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2" fontId="0" fillId="0" borderId="70" xfId="0" applyNumberFormat="1" applyBorder="1" applyAlignment="1" applyProtection="1">
      <alignment horizontal="center"/>
      <protection locked="0"/>
    </xf>
    <xf numFmtId="2" fontId="0" fillId="0" borderId="12" xfId="0" applyNumberFormat="1" applyBorder="1" applyAlignment="1" applyProtection="1">
      <alignment horizontal="center"/>
      <protection locked="0"/>
    </xf>
    <xf numFmtId="0" fontId="13" fillId="0" borderId="34" xfId="0" applyFont="1" applyBorder="1" applyAlignment="1" applyProtection="1">
      <alignment horizontal="left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2" fontId="0" fillId="0" borderId="70" xfId="0" applyNumberFormat="1" applyBorder="1" applyAlignment="1" applyProtection="1">
      <alignment horizontal="center" vertical="center"/>
      <protection locked="0"/>
    </xf>
    <xf numFmtId="2" fontId="0" fillId="0" borderId="58" xfId="0" applyNumberFormat="1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 wrapText="1"/>
      <protection locked="0"/>
    </xf>
    <xf numFmtId="0" fontId="0" fillId="0" borderId="63" xfId="0" applyBorder="1" applyAlignment="1" applyProtection="1">
      <alignment horizontal="center" vertical="center" wrapText="1"/>
      <protection locked="0"/>
    </xf>
    <xf numFmtId="0" fontId="0" fillId="0" borderId="65" xfId="0" applyBorder="1" applyAlignment="1" applyProtection="1">
      <alignment horizontal="center" vertical="center" wrapText="1"/>
      <protection locked="0"/>
    </xf>
    <xf numFmtId="0" fontId="13" fillId="0" borderId="46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0" fillId="0" borderId="61" xfId="0" applyBorder="1" applyAlignment="1" applyProtection="1">
      <alignment horizontal="center"/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65" xfId="0" applyBorder="1" applyAlignment="1" applyProtection="1">
      <alignment horizontal="center"/>
      <protection locked="0"/>
    </xf>
    <xf numFmtId="0" fontId="13" fillId="0" borderId="18" xfId="0" applyFont="1" applyBorder="1" applyAlignment="1">
      <alignment horizontal="left" vertical="center"/>
    </xf>
    <xf numFmtId="0" fontId="13" fillId="0" borderId="51" xfId="0" applyFont="1" applyBorder="1" applyAlignment="1">
      <alignment horizontal="left" vertical="center"/>
    </xf>
    <xf numFmtId="0" fontId="13" fillId="0" borderId="59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37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7" fillId="0" borderId="43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/>
    </xf>
    <xf numFmtId="0" fontId="17" fillId="0" borderId="42" xfId="0" applyFont="1" applyBorder="1" applyAlignment="1">
      <alignment horizontal="left" vertical="center"/>
    </xf>
    <xf numFmtId="0" fontId="0" fillId="0" borderId="61" xfId="0" applyBorder="1" applyAlignment="1" applyProtection="1">
      <alignment horizontal="center" wrapText="1"/>
      <protection locked="0"/>
    </xf>
    <xf numFmtId="0" fontId="0" fillId="0" borderId="63" xfId="0" applyBorder="1" applyAlignment="1" applyProtection="1">
      <alignment horizontal="center" wrapText="1"/>
      <protection locked="0"/>
    </xf>
    <xf numFmtId="0" fontId="0" fillId="0" borderId="65" xfId="0" applyBorder="1" applyAlignment="1" applyProtection="1">
      <alignment horizont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E0D15-8D3A-4BB4-B894-EF193A0D34CD}">
  <dimension ref="B1:F18"/>
  <sheetViews>
    <sheetView tabSelected="1" workbookViewId="0">
      <selection activeCell="D3" sqref="D3:D5"/>
    </sheetView>
  </sheetViews>
  <sheetFormatPr defaultColWidth="9.140625" defaultRowHeight="15" x14ac:dyDescent="0.25"/>
  <cols>
    <col min="2" max="2" width="26.7109375" customWidth="1"/>
    <col min="3" max="3" width="16.140625" customWidth="1"/>
    <col min="4" max="4" width="20.7109375" customWidth="1"/>
    <col min="5" max="5" width="17.28515625" customWidth="1"/>
    <col min="6" max="6" width="21.28515625" bestFit="1" customWidth="1"/>
  </cols>
  <sheetData>
    <row r="1" spans="2:6" ht="21.75" thickBot="1" x14ac:dyDescent="0.4">
      <c r="B1" s="1" t="s">
        <v>0</v>
      </c>
      <c r="C1" s="15" t="s">
        <v>356</v>
      </c>
    </row>
    <row r="2" spans="2:6" ht="18.75" thickBot="1" x14ac:dyDescent="0.3">
      <c r="B2" s="150" t="s">
        <v>354</v>
      </c>
      <c r="C2" s="15"/>
    </row>
    <row r="3" spans="2:6" ht="24" x14ac:dyDescent="0.25">
      <c r="B3" s="158" t="s">
        <v>357</v>
      </c>
      <c r="C3" s="148" t="s">
        <v>355</v>
      </c>
      <c r="D3" s="161" t="s">
        <v>378</v>
      </c>
      <c r="E3" s="164" t="s">
        <v>358</v>
      </c>
    </row>
    <row r="4" spans="2:6" ht="35.450000000000003" customHeight="1" x14ac:dyDescent="0.25">
      <c r="B4" s="159"/>
      <c r="C4" s="167">
        <v>15</v>
      </c>
      <c r="D4" s="162"/>
      <c r="E4" s="165"/>
    </row>
    <row r="5" spans="2:6" ht="35.450000000000003" customHeight="1" thickBot="1" x14ac:dyDescent="0.3">
      <c r="B5" s="160"/>
      <c r="C5" s="167"/>
      <c r="D5" s="163"/>
      <c r="E5" s="166"/>
    </row>
    <row r="6" spans="2:6" x14ac:dyDescent="0.25">
      <c r="B6" s="168" t="s">
        <v>360</v>
      </c>
      <c r="C6" s="169"/>
      <c r="D6" s="121"/>
      <c r="E6" s="122">
        <f>IF(D6="X",15,0)</f>
        <v>0</v>
      </c>
    </row>
    <row r="7" spans="2:6" x14ac:dyDescent="0.25">
      <c r="B7" s="170" t="s">
        <v>361</v>
      </c>
      <c r="C7" s="171"/>
      <c r="D7" s="115"/>
      <c r="E7" s="117">
        <f>IF(D7="X",10,0)</f>
        <v>0</v>
      </c>
    </row>
    <row r="8" spans="2:6" x14ac:dyDescent="0.25">
      <c r="B8" s="170" t="s">
        <v>362</v>
      </c>
      <c r="C8" s="171"/>
      <c r="D8" s="115"/>
      <c r="E8" s="117">
        <f>IF(D8="X",5,0)</f>
        <v>0</v>
      </c>
    </row>
    <row r="9" spans="2:6" ht="15.75" thickBot="1" x14ac:dyDescent="0.3">
      <c r="B9" s="172" t="s">
        <v>363</v>
      </c>
      <c r="C9" s="173"/>
      <c r="D9" s="123"/>
      <c r="E9" s="124">
        <f>IF(D9="X",0,0)</f>
        <v>0</v>
      </c>
    </row>
    <row r="10" spans="2:6" ht="6" customHeight="1" thickBot="1" x14ac:dyDescent="0.4">
      <c r="B10" s="1"/>
      <c r="C10" s="15"/>
    </row>
    <row r="11" spans="2:6" ht="60.6" customHeight="1" x14ac:dyDescent="0.25">
      <c r="B11" s="27" t="s">
        <v>346</v>
      </c>
      <c r="C11" s="28" t="s">
        <v>3</v>
      </c>
      <c r="D11" s="28" t="s">
        <v>375</v>
      </c>
      <c r="E11" s="146" t="s">
        <v>5</v>
      </c>
      <c r="F11" s="147" t="s">
        <v>373</v>
      </c>
    </row>
    <row r="12" spans="2:6" x14ac:dyDescent="0.25">
      <c r="B12" s="174" t="s">
        <v>347</v>
      </c>
      <c r="C12" s="104" t="s">
        <v>7</v>
      </c>
      <c r="D12" s="177" t="s">
        <v>146</v>
      </c>
      <c r="E12" s="180" t="s">
        <v>9</v>
      </c>
      <c r="F12" s="155"/>
    </row>
    <row r="13" spans="2:6" x14ac:dyDescent="0.25">
      <c r="B13" s="175"/>
      <c r="C13" s="116" t="s">
        <v>10</v>
      </c>
      <c r="D13" s="178"/>
      <c r="E13" s="181"/>
      <c r="F13" s="156"/>
    </row>
    <row r="14" spans="2:6" x14ac:dyDescent="0.25">
      <c r="B14" s="175"/>
      <c r="C14" s="116" t="s">
        <v>11</v>
      </c>
      <c r="D14" s="178"/>
      <c r="E14" s="181"/>
      <c r="F14" s="156"/>
    </row>
    <row r="15" spans="2:6" x14ac:dyDescent="0.25">
      <c r="B15" s="175"/>
      <c r="C15" s="116" t="s">
        <v>12</v>
      </c>
      <c r="D15" s="178"/>
      <c r="E15" s="181"/>
      <c r="F15" s="156"/>
    </row>
    <row r="16" spans="2:6" x14ac:dyDescent="0.25">
      <c r="B16" s="175"/>
      <c r="C16" s="116" t="s">
        <v>13</v>
      </c>
      <c r="D16" s="178"/>
      <c r="E16" s="181"/>
      <c r="F16" s="156"/>
    </row>
    <row r="17" spans="2:6" x14ac:dyDescent="0.25">
      <c r="B17" s="175"/>
      <c r="C17" s="116" t="s">
        <v>14</v>
      </c>
      <c r="D17" s="178"/>
      <c r="E17" s="181"/>
      <c r="F17" s="156"/>
    </row>
    <row r="18" spans="2:6" x14ac:dyDescent="0.25">
      <c r="B18" s="176"/>
      <c r="C18" s="106" t="s">
        <v>15</v>
      </c>
      <c r="D18" s="179"/>
      <c r="E18" s="182"/>
      <c r="F18" s="157"/>
    </row>
  </sheetData>
  <sheetProtection sheet="1" objects="1" scenarios="1"/>
  <mergeCells count="12">
    <mergeCell ref="F12:F18"/>
    <mergeCell ref="B3:B5"/>
    <mergeCell ref="D3:D5"/>
    <mergeCell ref="E3:E5"/>
    <mergeCell ref="C4:C5"/>
    <mergeCell ref="B6:C6"/>
    <mergeCell ref="B7:C7"/>
    <mergeCell ref="B8:C8"/>
    <mergeCell ref="B9:C9"/>
    <mergeCell ref="B12:B18"/>
    <mergeCell ref="D12:D18"/>
    <mergeCell ref="E12:E1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7CE42-34CF-4031-893F-EACB82700535}">
  <dimension ref="B1:H17"/>
  <sheetViews>
    <sheetView workbookViewId="0">
      <selection activeCell="D3" sqref="D3:D5"/>
    </sheetView>
  </sheetViews>
  <sheetFormatPr defaultRowHeight="15" x14ac:dyDescent="0.25"/>
  <cols>
    <col min="2" max="2" width="28.28515625" customWidth="1"/>
    <col min="3" max="3" width="12.7109375" customWidth="1"/>
    <col min="4" max="5" width="12" customWidth="1"/>
    <col min="6" max="6" width="16.85546875" customWidth="1"/>
    <col min="7" max="8" width="14.28515625" customWidth="1"/>
  </cols>
  <sheetData>
    <row r="1" spans="2:8" ht="24" thickBot="1" x14ac:dyDescent="0.4">
      <c r="B1" s="16" t="s">
        <v>128</v>
      </c>
      <c r="C1" s="15" t="s">
        <v>356</v>
      </c>
    </row>
    <row r="2" spans="2:8" ht="18.75" thickBot="1" x14ac:dyDescent="0.3">
      <c r="B2" s="150" t="s">
        <v>354</v>
      </c>
      <c r="C2" s="15"/>
    </row>
    <row r="3" spans="2:8" ht="24" customHeight="1" x14ac:dyDescent="0.25">
      <c r="B3" s="158" t="s">
        <v>357</v>
      </c>
      <c r="C3" s="148" t="s">
        <v>355</v>
      </c>
      <c r="D3" s="161" t="s">
        <v>378</v>
      </c>
      <c r="E3" s="164" t="s">
        <v>358</v>
      </c>
    </row>
    <row r="4" spans="2:8" ht="19.149999999999999" customHeight="1" x14ac:dyDescent="0.25">
      <c r="B4" s="159"/>
      <c r="C4" s="167">
        <v>15</v>
      </c>
      <c r="D4" s="162"/>
      <c r="E4" s="165"/>
    </row>
    <row r="5" spans="2:8" ht="39" customHeight="1" thickBot="1" x14ac:dyDescent="0.3">
      <c r="B5" s="160"/>
      <c r="C5" s="167"/>
      <c r="D5" s="163"/>
      <c r="E5" s="166"/>
    </row>
    <row r="6" spans="2:8" x14ac:dyDescent="0.25">
      <c r="B6" s="168" t="s">
        <v>360</v>
      </c>
      <c r="C6" s="169"/>
      <c r="D6" s="121" t="s">
        <v>374</v>
      </c>
      <c r="E6" s="122">
        <f>IF(D6="X",15,0)</f>
        <v>0</v>
      </c>
    </row>
    <row r="7" spans="2:8" x14ac:dyDescent="0.25">
      <c r="B7" s="170" t="s">
        <v>361</v>
      </c>
      <c r="C7" s="171"/>
      <c r="D7" s="115"/>
      <c r="E7" s="117">
        <f>IF(D7="X",10,0)</f>
        <v>0</v>
      </c>
    </row>
    <row r="8" spans="2:8" x14ac:dyDescent="0.25">
      <c r="B8" s="170" t="s">
        <v>362</v>
      </c>
      <c r="C8" s="171"/>
      <c r="D8" s="115"/>
      <c r="E8" s="117">
        <f>IF(D8="X",5,0)</f>
        <v>0</v>
      </c>
    </row>
    <row r="9" spans="2:8" ht="15.75" thickBot="1" x14ac:dyDescent="0.3">
      <c r="B9" s="172" t="s">
        <v>363</v>
      </c>
      <c r="C9" s="173"/>
      <c r="D9" s="123"/>
      <c r="E9" s="124">
        <f>IF(D9="X",0,0)</f>
        <v>0</v>
      </c>
    </row>
    <row r="10" spans="2:8" ht="7.15" customHeight="1" thickBot="1" x14ac:dyDescent="0.4">
      <c r="B10" s="16"/>
      <c r="C10" s="15"/>
    </row>
    <row r="11" spans="2:8" ht="75" customHeight="1" thickBot="1" x14ac:dyDescent="0.3">
      <c r="B11" s="27" t="s">
        <v>1</v>
      </c>
      <c r="C11" s="28" t="s">
        <v>2</v>
      </c>
      <c r="D11" s="253" t="s">
        <v>3</v>
      </c>
      <c r="E11" s="254"/>
      <c r="F11" s="28" t="s">
        <v>4</v>
      </c>
      <c r="G11" s="29" t="s">
        <v>18</v>
      </c>
      <c r="H11" s="98" t="s">
        <v>364</v>
      </c>
    </row>
    <row r="12" spans="2:8" x14ac:dyDescent="0.25">
      <c r="B12" s="258">
        <v>11</v>
      </c>
      <c r="C12" s="211" t="s">
        <v>129</v>
      </c>
      <c r="D12" s="66" t="s">
        <v>130</v>
      </c>
      <c r="E12" s="66" t="s">
        <v>131</v>
      </c>
      <c r="F12" s="186" t="s">
        <v>132</v>
      </c>
      <c r="G12" s="208" t="s">
        <v>133</v>
      </c>
      <c r="H12" s="255" t="s">
        <v>374</v>
      </c>
    </row>
    <row r="13" spans="2:8" x14ac:dyDescent="0.25">
      <c r="B13" s="259"/>
      <c r="C13" s="212"/>
      <c r="D13" s="67" t="s">
        <v>134</v>
      </c>
      <c r="E13" s="67" t="s">
        <v>135</v>
      </c>
      <c r="F13" s="178"/>
      <c r="G13" s="191"/>
      <c r="H13" s="256"/>
    </row>
    <row r="14" spans="2:8" x14ac:dyDescent="0.25">
      <c r="B14" s="259"/>
      <c r="C14" s="212"/>
      <c r="D14" s="67"/>
      <c r="E14" s="67" t="s">
        <v>136</v>
      </c>
      <c r="F14" s="178"/>
      <c r="G14" s="191"/>
      <c r="H14" s="256"/>
    </row>
    <row r="15" spans="2:8" x14ac:dyDescent="0.25">
      <c r="B15" s="259"/>
      <c r="C15" s="212"/>
      <c r="D15" s="67" t="s">
        <v>137</v>
      </c>
      <c r="E15" s="67" t="s">
        <v>138</v>
      </c>
      <c r="F15" s="178"/>
      <c r="G15" s="191"/>
      <c r="H15" s="256"/>
    </row>
    <row r="16" spans="2:8" x14ac:dyDescent="0.25">
      <c r="B16" s="259"/>
      <c r="C16" s="212"/>
      <c r="D16" s="67" t="s">
        <v>139</v>
      </c>
      <c r="E16" s="67" t="s">
        <v>140</v>
      </c>
      <c r="F16" s="178"/>
      <c r="G16" s="191"/>
      <c r="H16" s="256"/>
    </row>
    <row r="17" spans="2:8" ht="15.75" thickBot="1" x14ac:dyDescent="0.3">
      <c r="B17" s="260"/>
      <c r="C17" s="213"/>
      <c r="D17" s="68" t="s">
        <v>141</v>
      </c>
      <c r="E17" s="68" t="s">
        <v>142</v>
      </c>
      <c r="F17" s="187"/>
      <c r="G17" s="192"/>
      <c r="H17" s="257"/>
    </row>
  </sheetData>
  <sheetProtection sheet="1" objects="1" scenarios="1"/>
  <mergeCells count="14">
    <mergeCell ref="E3:E5"/>
    <mergeCell ref="C4:C5"/>
    <mergeCell ref="B6:C6"/>
    <mergeCell ref="D11:E11"/>
    <mergeCell ref="H12:H17"/>
    <mergeCell ref="B12:B17"/>
    <mergeCell ref="C12:C17"/>
    <mergeCell ref="F12:F17"/>
    <mergeCell ref="G12:G17"/>
    <mergeCell ref="B7:C7"/>
    <mergeCell ref="B8:C8"/>
    <mergeCell ref="B9:C9"/>
    <mergeCell ref="B3:B5"/>
    <mergeCell ref="D3:D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F4455-CD62-45E9-88BE-C76BFB3A078A}">
  <dimension ref="B1:F16"/>
  <sheetViews>
    <sheetView workbookViewId="0">
      <selection activeCell="D3" sqref="D3:D5"/>
    </sheetView>
  </sheetViews>
  <sheetFormatPr defaultRowHeight="15" x14ac:dyDescent="0.25"/>
  <cols>
    <col min="2" max="2" width="25.85546875" customWidth="1"/>
    <col min="3" max="3" width="16.140625" customWidth="1"/>
    <col min="4" max="4" width="21.5703125" customWidth="1"/>
    <col min="5" max="5" width="20.7109375" customWidth="1"/>
    <col min="6" max="6" width="20.28515625" customWidth="1"/>
  </cols>
  <sheetData>
    <row r="1" spans="2:6" ht="21.75" thickBot="1" x14ac:dyDescent="0.4">
      <c r="B1" s="1" t="s">
        <v>143</v>
      </c>
      <c r="C1" s="15" t="s">
        <v>356</v>
      </c>
    </row>
    <row r="2" spans="2:6" ht="18.75" thickBot="1" x14ac:dyDescent="0.3">
      <c r="B2" s="150" t="s">
        <v>354</v>
      </c>
      <c r="C2" s="15"/>
    </row>
    <row r="3" spans="2:6" ht="14.45" customHeight="1" x14ac:dyDescent="0.25">
      <c r="B3" s="158" t="s">
        <v>357</v>
      </c>
      <c r="C3" s="148" t="s">
        <v>355</v>
      </c>
      <c r="D3" s="161" t="s">
        <v>378</v>
      </c>
      <c r="E3" s="164" t="s">
        <v>358</v>
      </c>
    </row>
    <row r="4" spans="2:6" x14ac:dyDescent="0.25">
      <c r="B4" s="159"/>
      <c r="C4" s="167">
        <v>15</v>
      </c>
      <c r="D4" s="162"/>
      <c r="E4" s="165"/>
    </row>
    <row r="5" spans="2:6" ht="57" customHeight="1" thickBot="1" x14ac:dyDescent="0.3">
      <c r="B5" s="160"/>
      <c r="C5" s="167"/>
      <c r="D5" s="163"/>
      <c r="E5" s="166"/>
    </row>
    <row r="6" spans="2:6" x14ac:dyDescent="0.25">
      <c r="B6" s="168" t="s">
        <v>360</v>
      </c>
      <c r="C6" s="169"/>
      <c r="D6" s="121" t="s">
        <v>374</v>
      </c>
      <c r="E6" s="122">
        <f>IF(D6="X",15,0)</f>
        <v>0</v>
      </c>
    </row>
    <row r="7" spans="2:6" x14ac:dyDescent="0.25">
      <c r="B7" s="170" t="s">
        <v>361</v>
      </c>
      <c r="C7" s="171"/>
      <c r="D7" s="115"/>
      <c r="E7" s="117">
        <f>IF(D7="X",10,0)</f>
        <v>0</v>
      </c>
    </row>
    <row r="8" spans="2:6" x14ac:dyDescent="0.25">
      <c r="B8" s="170" t="s">
        <v>362</v>
      </c>
      <c r="C8" s="171"/>
      <c r="D8" s="115"/>
      <c r="E8" s="117">
        <f>IF(D8="X",5,0)</f>
        <v>0</v>
      </c>
    </row>
    <row r="9" spans="2:6" ht="15.75" thickBot="1" x14ac:dyDescent="0.3">
      <c r="B9" s="172" t="s">
        <v>363</v>
      </c>
      <c r="C9" s="173"/>
      <c r="D9" s="123"/>
      <c r="E9" s="124">
        <f>IF(D9="X",0,0)</f>
        <v>0</v>
      </c>
    </row>
    <row r="10" spans="2:6" ht="4.9000000000000004" customHeight="1" thickBot="1" x14ac:dyDescent="0.4">
      <c r="B10" s="1"/>
      <c r="C10" s="15"/>
    </row>
    <row r="11" spans="2:6" ht="67.5" x14ac:dyDescent="0.25">
      <c r="B11" s="28" t="s">
        <v>2</v>
      </c>
      <c r="C11" s="28" t="s">
        <v>3</v>
      </c>
      <c r="D11" s="28" t="s">
        <v>4</v>
      </c>
      <c r="E11" s="29" t="s">
        <v>18</v>
      </c>
      <c r="F11" s="98" t="s">
        <v>367</v>
      </c>
    </row>
    <row r="12" spans="2:6" x14ac:dyDescent="0.25">
      <c r="B12" s="263" t="s">
        <v>144</v>
      </c>
      <c r="C12" s="132" t="s">
        <v>145</v>
      </c>
      <c r="D12" s="177" t="s">
        <v>146</v>
      </c>
      <c r="E12" s="265" t="s">
        <v>147</v>
      </c>
      <c r="F12" s="267" t="s">
        <v>374</v>
      </c>
    </row>
    <row r="13" spans="2:6" ht="15.75" thickBot="1" x14ac:dyDescent="0.3">
      <c r="B13" s="212"/>
      <c r="C13" s="128" t="s">
        <v>148</v>
      </c>
      <c r="D13" s="179"/>
      <c r="E13" s="266"/>
      <c r="F13" s="268"/>
    </row>
    <row r="14" spans="2:6" x14ac:dyDescent="0.25">
      <c r="B14" s="212"/>
      <c r="C14" s="67" t="s">
        <v>149</v>
      </c>
      <c r="D14" s="178" t="s">
        <v>150</v>
      </c>
      <c r="E14" s="269" t="s">
        <v>151</v>
      </c>
      <c r="F14" s="261" t="s">
        <v>374</v>
      </c>
    </row>
    <row r="15" spans="2:6" x14ac:dyDescent="0.25">
      <c r="B15" s="264"/>
      <c r="C15" s="128" t="s">
        <v>152</v>
      </c>
      <c r="D15" s="179"/>
      <c r="E15" s="270"/>
      <c r="F15" s="262"/>
    </row>
    <row r="16" spans="2:6" x14ac:dyDescent="0.25">
      <c r="B16" s="25"/>
      <c r="C16" s="6"/>
      <c r="D16" s="5"/>
      <c r="E16" s="5"/>
    </row>
  </sheetData>
  <sheetProtection sheet="1" objects="1" scenarios="1"/>
  <mergeCells count="15">
    <mergeCell ref="E3:E5"/>
    <mergeCell ref="C4:C5"/>
    <mergeCell ref="B6:C6"/>
    <mergeCell ref="D14:D15"/>
    <mergeCell ref="E14:E15"/>
    <mergeCell ref="B7:C7"/>
    <mergeCell ref="B8:C8"/>
    <mergeCell ref="B9:C9"/>
    <mergeCell ref="B3:B5"/>
    <mergeCell ref="D3:D5"/>
    <mergeCell ref="F14:F15"/>
    <mergeCell ref="B12:B15"/>
    <mergeCell ref="D12:D13"/>
    <mergeCell ref="E12:E13"/>
    <mergeCell ref="F12:F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5B33E-3E78-46C3-BA97-D765C63E0540}">
  <dimension ref="B1:F13"/>
  <sheetViews>
    <sheetView workbookViewId="0">
      <selection activeCell="D3" sqref="D3:D5"/>
    </sheetView>
  </sheetViews>
  <sheetFormatPr defaultRowHeight="15" x14ac:dyDescent="0.25"/>
  <cols>
    <col min="2" max="2" width="33.28515625" customWidth="1"/>
    <col min="3" max="3" width="11.42578125" customWidth="1"/>
    <col min="4" max="4" width="21.5703125" customWidth="1"/>
    <col min="5" max="5" width="20.7109375" customWidth="1"/>
    <col min="6" max="6" width="20.28515625" customWidth="1"/>
  </cols>
  <sheetData>
    <row r="1" spans="2:6" ht="21.75" thickBot="1" x14ac:dyDescent="0.3">
      <c r="B1" s="26" t="s">
        <v>153</v>
      </c>
      <c r="C1" s="15" t="s">
        <v>356</v>
      </c>
      <c r="D1" s="5"/>
      <c r="E1" s="5"/>
    </row>
    <row r="2" spans="2:6" ht="18.75" thickBot="1" x14ac:dyDescent="0.3">
      <c r="B2" s="150" t="s">
        <v>354</v>
      </c>
      <c r="C2" s="15"/>
    </row>
    <row r="3" spans="2:6" ht="24" customHeight="1" x14ac:dyDescent="0.25">
      <c r="B3" s="158" t="s">
        <v>357</v>
      </c>
      <c r="C3" s="148" t="s">
        <v>355</v>
      </c>
      <c r="D3" s="161" t="s">
        <v>378</v>
      </c>
      <c r="E3" s="164" t="s">
        <v>358</v>
      </c>
    </row>
    <row r="4" spans="2:6" ht="22.15" customHeight="1" x14ac:dyDescent="0.25">
      <c r="B4" s="159"/>
      <c r="C4" s="167">
        <v>15</v>
      </c>
      <c r="D4" s="162"/>
      <c r="E4" s="165"/>
    </row>
    <row r="5" spans="2:6" ht="24" customHeight="1" thickBot="1" x14ac:dyDescent="0.3">
      <c r="B5" s="160"/>
      <c r="C5" s="167"/>
      <c r="D5" s="163"/>
      <c r="E5" s="166"/>
    </row>
    <row r="6" spans="2:6" x14ac:dyDescent="0.25">
      <c r="B6" s="168" t="s">
        <v>360</v>
      </c>
      <c r="C6" s="169"/>
      <c r="D6" s="121"/>
      <c r="E6" s="122">
        <f>IF(D6="X",15,0)</f>
        <v>0</v>
      </c>
    </row>
    <row r="7" spans="2:6" x14ac:dyDescent="0.25">
      <c r="B7" s="170" t="s">
        <v>361</v>
      </c>
      <c r="C7" s="171"/>
      <c r="D7" s="115"/>
      <c r="E7" s="117">
        <f>IF(D7="X",10,0)</f>
        <v>0</v>
      </c>
    </row>
    <row r="8" spans="2:6" x14ac:dyDescent="0.25">
      <c r="B8" s="170" t="s">
        <v>362</v>
      </c>
      <c r="C8" s="171"/>
      <c r="D8" s="115" t="s">
        <v>374</v>
      </c>
      <c r="E8" s="117">
        <f>IF(D8="X",5,0)</f>
        <v>0</v>
      </c>
    </row>
    <row r="9" spans="2:6" ht="15.75" thickBot="1" x14ac:dyDescent="0.3">
      <c r="B9" s="172" t="s">
        <v>363</v>
      </c>
      <c r="C9" s="173"/>
      <c r="D9" s="123"/>
      <c r="E9" s="124">
        <f>IF(D9="X",0,0)</f>
        <v>0</v>
      </c>
    </row>
    <row r="10" spans="2:6" ht="6.6" customHeight="1" thickBot="1" x14ac:dyDescent="0.3">
      <c r="B10" s="26"/>
      <c r="C10" s="15"/>
      <c r="D10" s="5"/>
      <c r="E10" s="5"/>
    </row>
    <row r="11" spans="2:6" ht="57" thickBot="1" x14ac:dyDescent="0.3">
      <c r="B11" s="28" t="s">
        <v>2</v>
      </c>
      <c r="C11" s="28" t="s">
        <v>3</v>
      </c>
      <c r="D11" s="28" t="s">
        <v>4</v>
      </c>
      <c r="E11" s="29" t="s">
        <v>18</v>
      </c>
      <c r="F11" s="102" t="s">
        <v>368</v>
      </c>
    </row>
    <row r="12" spans="2:6" ht="27" customHeight="1" thickBot="1" x14ac:dyDescent="0.3">
      <c r="B12" s="30" t="s">
        <v>154</v>
      </c>
      <c r="C12" s="31" t="s">
        <v>155</v>
      </c>
      <c r="D12" s="32" t="s">
        <v>156</v>
      </c>
      <c r="E12" s="33" t="s">
        <v>157</v>
      </c>
      <c r="F12" s="131" t="s">
        <v>374</v>
      </c>
    </row>
    <row r="13" spans="2:6" x14ac:dyDescent="0.25">
      <c r="B13" s="25"/>
      <c r="C13" s="6"/>
      <c r="D13" s="5"/>
      <c r="E13" s="5"/>
    </row>
  </sheetData>
  <sheetProtection sheet="1" objects="1" scenarios="1"/>
  <mergeCells count="8">
    <mergeCell ref="B8:C8"/>
    <mergeCell ref="B9:C9"/>
    <mergeCell ref="B3:B5"/>
    <mergeCell ref="D3:D5"/>
    <mergeCell ref="E3:E5"/>
    <mergeCell ref="C4:C5"/>
    <mergeCell ref="B6:C6"/>
    <mergeCell ref="B7:C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44D6B-10BE-4344-8CA3-BF04C01FC105}">
  <dimension ref="B1:F14"/>
  <sheetViews>
    <sheetView workbookViewId="0">
      <selection activeCell="D3" sqref="D3:D5"/>
    </sheetView>
  </sheetViews>
  <sheetFormatPr defaultRowHeight="15" x14ac:dyDescent="0.25"/>
  <cols>
    <col min="2" max="2" width="26.28515625" customWidth="1"/>
    <col min="3" max="3" width="18.140625" customWidth="1"/>
    <col min="4" max="4" width="20.7109375" customWidth="1"/>
    <col min="5" max="5" width="17.28515625" customWidth="1"/>
    <col min="6" max="6" width="25.5703125" customWidth="1"/>
  </cols>
  <sheetData>
    <row r="1" spans="2:6" ht="21.75" thickBot="1" x14ac:dyDescent="0.3">
      <c r="B1" s="26" t="s">
        <v>158</v>
      </c>
      <c r="C1" s="15" t="s">
        <v>356</v>
      </c>
      <c r="D1" s="5"/>
      <c r="E1" s="5"/>
    </row>
    <row r="2" spans="2:6" ht="18.75" thickBot="1" x14ac:dyDescent="0.3">
      <c r="B2" s="150" t="s">
        <v>354</v>
      </c>
      <c r="C2" s="15"/>
    </row>
    <row r="3" spans="2:6" ht="14.45" customHeight="1" x14ac:dyDescent="0.25">
      <c r="B3" s="158" t="s">
        <v>357</v>
      </c>
      <c r="C3" s="148" t="s">
        <v>355</v>
      </c>
      <c r="D3" s="161" t="s">
        <v>378</v>
      </c>
      <c r="E3" s="164" t="s">
        <v>358</v>
      </c>
    </row>
    <row r="4" spans="2:6" ht="20.45" customHeight="1" x14ac:dyDescent="0.25">
      <c r="B4" s="159"/>
      <c r="C4" s="167">
        <v>15</v>
      </c>
      <c r="D4" s="162"/>
      <c r="E4" s="165"/>
    </row>
    <row r="5" spans="2:6" ht="46.15" customHeight="1" thickBot="1" x14ac:dyDescent="0.3">
      <c r="B5" s="160"/>
      <c r="C5" s="167"/>
      <c r="D5" s="163"/>
      <c r="E5" s="166"/>
    </row>
    <row r="6" spans="2:6" ht="21" customHeight="1" x14ac:dyDescent="0.25">
      <c r="B6" s="168" t="s">
        <v>360</v>
      </c>
      <c r="C6" s="169"/>
      <c r="D6" s="121"/>
      <c r="E6" s="122">
        <f>IF(D6="X",15,0)</f>
        <v>0</v>
      </c>
    </row>
    <row r="7" spans="2:6" x14ac:dyDescent="0.25">
      <c r="B7" s="170" t="s">
        <v>361</v>
      </c>
      <c r="C7" s="171"/>
      <c r="D7" s="115" t="s">
        <v>374</v>
      </c>
      <c r="E7" s="117">
        <f>IF(D7="X",10,0)</f>
        <v>0</v>
      </c>
    </row>
    <row r="8" spans="2:6" x14ac:dyDescent="0.25">
      <c r="B8" s="170" t="s">
        <v>362</v>
      </c>
      <c r="C8" s="171"/>
      <c r="D8" s="115"/>
      <c r="E8" s="117">
        <f>IF(D8="X",5,0)</f>
        <v>0</v>
      </c>
    </row>
    <row r="9" spans="2:6" ht="15.75" thickBot="1" x14ac:dyDescent="0.3">
      <c r="B9" s="172" t="s">
        <v>363</v>
      </c>
      <c r="C9" s="173"/>
      <c r="D9" s="123"/>
      <c r="E9" s="124">
        <f>IF(D9="X",0,0)</f>
        <v>0</v>
      </c>
    </row>
    <row r="10" spans="2:6" ht="6.6" customHeight="1" thickBot="1" x14ac:dyDescent="0.3">
      <c r="B10" s="26"/>
      <c r="C10" s="15"/>
      <c r="D10" s="5"/>
      <c r="E10" s="5"/>
    </row>
    <row r="11" spans="2:6" ht="45.75" thickBot="1" x14ac:dyDescent="0.3">
      <c r="B11" s="3" t="s">
        <v>2</v>
      </c>
      <c r="C11" s="3" t="s">
        <v>3</v>
      </c>
      <c r="D11" s="3" t="s">
        <v>4</v>
      </c>
      <c r="E11" s="4" t="s">
        <v>18</v>
      </c>
      <c r="F11" s="98" t="s">
        <v>366</v>
      </c>
    </row>
    <row r="12" spans="2:6" ht="14.45" customHeight="1" x14ac:dyDescent="0.25">
      <c r="B12" s="211" t="s">
        <v>159</v>
      </c>
      <c r="C12" s="66" t="s">
        <v>160</v>
      </c>
      <c r="D12" s="188" t="s">
        <v>161</v>
      </c>
      <c r="E12" s="208" t="s">
        <v>162</v>
      </c>
      <c r="F12" s="193" t="s">
        <v>374</v>
      </c>
    </row>
    <row r="13" spans="2:6" x14ac:dyDescent="0.25">
      <c r="B13" s="212"/>
      <c r="C13" s="67" t="s">
        <v>163</v>
      </c>
      <c r="D13" s="175"/>
      <c r="E13" s="209"/>
      <c r="F13" s="194"/>
    </row>
    <row r="14" spans="2:6" ht="15.75" thickBot="1" x14ac:dyDescent="0.3">
      <c r="B14" s="213"/>
      <c r="C14" s="68" t="s">
        <v>164</v>
      </c>
      <c r="D14" s="189"/>
      <c r="E14" s="210"/>
      <c r="F14" s="195"/>
    </row>
  </sheetData>
  <sheetProtection sheet="1" objects="1" scenarios="1"/>
  <mergeCells count="12">
    <mergeCell ref="F12:F14"/>
    <mergeCell ref="D3:D5"/>
    <mergeCell ref="E3:E5"/>
    <mergeCell ref="C4:C5"/>
    <mergeCell ref="B12:B14"/>
    <mergeCell ref="D12:D14"/>
    <mergeCell ref="E12:E14"/>
    <mergeCell ref="B6:C6"/>
    <mergeCell ref="B7:C7"/>
    <mergeCell ref="B8:C8"/>
    <mergeCell ref="B9:C9"/>
    <mergeCell ref="B3:B5"/>
  </mergeCells>
  <phoneticPr fontId="2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21B08-1E0F-4C84-933B-6A888CD84136}">
  <dimension ref="B1:F44"/>
  <sheetViews>
    <sheetView topLeftCell="A2" workbookViewId="0">
      <selection activeCell="D3" sqref="D3:D5"/>
    </sheetView>
  </sheetViews>
  <sheetFormatPr defaultRowHeight="15" x14ac:dyDescent="0.25"/>
  <cols>
    <col min="2" max="2" width="29.42578125" customWidth="1"/>
    <col min="3" max="3" width="17.140625" customWidth="1"/>
    <col min="4" max="4" width="21.5703125" customWidth="1"/>
    <col min="5" max="5" width="20.7109375" customWidth="1"/>
    <col min="6" max="6" width="20.28515625" customWidth="1"/>
  </cols>
  <sheetData>
    <row r="1" spans="2:6" ht="21.75" thickBot="1" x14ac:dyDescent="0.4">
      <c r="B1" s="1" t="s">
        <v>165</v>
      </c>
      <c r="C1" s="15" t="s">
        <v>356</v>
      </c>
    </row>
    <row r="2" spans="2:6" ht="18.75" thickBot="1" x14ac:dyDescent="0.3">
      <c r="B2" s="150" t="s">
        <v>354</v>
      </c>
      <c r="C2" s="15"/>
    </row>
    <row r="3" spans="2:6" ht="14.45" customHeight="1" x14ac:dyDescent="0.25">
      <c r="B3" s="158" t="s">
        <v>357</v>
      </c>
      <c r="C3" s="148" t="s">
        <v>355</v>
      </c>
      <c r="D3" s="161" t="s">
        <v>378</v>
      </c>
      <c r="E3" s="164" t="s">
        <v>358</v>
      </c>
    </row>
    <row r="4" spans="2:6" ht="31.9" customHeight="1" x14ac:dyDescent="0.25">
      <c r="B4" s="159"/>
      <c r="C4" s="167">
        <v>15</v>
      </c>
      <c r="D4" s="162"/>
      <c r="E4" s="165"/>
    </row>
    <row r="5" spans="2:6" ht="24" customHeight="1" thickBot="1" x14ac:dyDescent="0.3">
      <c r="B5" s="160"/>
      <c r="C5" s="167"/>
      <c r="D5" s="163"/>
      <c r="E5" s="166"/>
    </row>
    <row r="6" spans="2:6" x14ac:dyDescent="0.25">
      <c r="B6" s="168" t="s">
        <v>360</v>
      </c>
      <c r="C6" s="169"/>
      <c r="D6" s="121"/>
      <c r="E6" s="122">
        <f>IF(D6="X",15,0)</f>
        <v>0</v>
      </c>
    </row>
    <row r="7" spans="2:6" x14ac:dyDescent="0.25">
      <c r="B7" s="170" t="s">
        <v>361</v>
      </c>
      <c r="C7" s="171"/>
      <c r="D7" s="115" t="s">
        <v>374</v>
      </c>
      <c r="E7" s="117">
        <f>IF(D7="X",10,0)</f>
        <v>0</v>
      </c>
    </row>
    <row r="8" spans="2:6" x14ac:dyDescent="0.25">
      <c r="B8" s="170" t="s">
        <v>362</v>
      </c>
      <c r="C8" s="171"/>
      <c r="D8" s="115"/>
      <c r="E8" s="117">
        <f>IF(D8="X",5,0)</f>
        <v>0</v>
      </c>
    </row>
    <row r="9" spans="2:6" ht="15.75" thickBot="1" x14ac:dyDescent="0.3">
      <c r="B9" s="172" t="s">
        <v>363</v>
      </c>
      <c r="C9" s="173"/>
      <c r="D9" s="123"/>
      <c r="E9" s="124">
        <f>IF(D9="X",0,0)</f>
        <v>0</v>
      </c>
    </row>
    <row r="10" spans="2:6" ht="4.1500000000000004" customHeight="1" thickBot="1" x14ac:dyDescent="0.4">
      <c r="B10" s="1"/>
      <c r="C10" s="15"/>
    </row>
    <row r="11" spans="2:6" ht="45.75" thickBot="1" x14ac:dyDescent="0.3">
      <c r="B11" s="3" t="s">
        <v>2</v>
      </c>
      <c r="C11" s="3" t="s">
        <v>3</v>
      </c>
      <c r="D11" s="3" t="s">
        <v>4</v>
      </c>
      <c r="E11" s="4" t="s">
        <v>18</v>
      </c>
      <c r="F11" s="102" t="s">
        <v>364</v>
      </c>
    </row>
    <row r="12" spans="2:6" x14ac:dyDescent="0.25">
      <c r="B12" s="271" t="s">
        <v>166</v>
      </c>
      <c r="C12" s="66" t="s">
        <v>167</v>
      </c>
      <c r="D12" s="186" t="s">
        <v>146</v>
      </c>
      <c r="E12" s="274" t="s">
        <v>168</v>
      </c>
      <c r="F12" s="279" t="s">
        <v>374</v>
      </c>
    </row>
    <row r="13" spans="2:6" ht="15.75" thickBot="1" x14ac:dyDescent="0.3">
      <c r="B13" s="273"/>
      <c r="C13" s="67" t="s">
        <v>169</v>
      </c>
      <c r="D13" s="187"/>
      <c r="E13" s="276"/>
      <c r="F13" s="277"/>
    </row>
    <row r="14" spans="2:6" x14ac:dyDescent="0.25">
      <c r="B14" s="271" t="s">
        <v>170</v>
      </c>
      <c r="C14" s="66" t="s">
        <v>171</v>
      </c>
      <c r="D14" s="186" t="s">
        <v>172</v>
      </c>
      <c r="E14" s="274" t="s">
        <v>168</v>
      </c>
      <c r="F14" s="277" t="s">
        <v>374</v>
      </c>
    </row>
    <row r="15" spans="2:6" x14ac:dyDescent="0.25">
      <c r="B15" s="272"/>
      <c r="C15" s="67" t="s">
        <v>173</v>
      </c>
      <c r="D15" s="178"/>
      <c r="E15" s="275"/>
      <c r="F15" s="277"/>
    </row>
    <row r="16" spans="2:6" x14ac:dyDescent="0.25">
      <c r="B16" s="272"/>
      <c r="C16" s="67" t="s">
        <v>174</v>
      </c>
      <c r="D16" s="178"/>
      <c r="E16" s="275"/>
      <c r="F16" s="277"/>
    </row>
    <row r="17" spans="2:6" ht="15.75" thickBot="1" x14ac:dyDescent="0.3">
      <c r="B17" s="273"/>
      <c r="C17" s="68" t="s">
        <v>175</v>
      </c>
      <c r="D17" s="187"/>
      <c r="E17" s="276"/>
      <c r="F17" s="277"/>
    </row>
    <row r="18" spans="2:6" x14ac:dyDescent="0.25">
      <c r="B18" s="211" t="s">
        <v>177</v>
      </c>
      <c r="C18" s="69" t="s">
        <v>155</v>
      </c>
      <c r="D18" s="186" t="s">
        <v>172</v>
      </c>
      <c r="E18" s="274" t="s">
        <v>176</v>
      </c>
      <c r="F18" s="277"/>
    </row>
    <row r="19" spans="2:6" x14ac:dyDescent="0.25">
      <c r="B19" s="212"/>
      <c r="C19" s="70" t="s">
        <v>178</v>
      </c>
      <c r="D19" s="178"/>
      <c r="E19" s="275"/>
      <c r="F19" s="277"/>
    </row>
    <row r="20" spans="2:6" x14ac:dyDescent="0.25">
      <c r="B20" s="212"/>
      <c r="C20" s="70" t="s">
        <v>179</v>
      </c>
      <c r="D20" s="178"/>
      <c r="E20" s="275"/>
      <c r="F20" s="277"/>
    </row>
    <row r="21" spans="2:6" x14ac:dyDescent="0.25">
      <c r="B21" s="212"/>
      <c r="C21" s="70" t="s">
        <v>180</v>
      </c>
      <c r="D21" s="178"/>
      <c r="E21" s="275"/>
      <c r="F21" s="277"/>
    </row>
    <row r="22" spans="2:6" x14ac:dyDescent="0.25">
      <c r="B22" s="212"/>
      <c r="C22" s="70" t="s">
        <v>181</v>
      </c>
      <c r="D22" s="178"/>
      <c r="E22" s="275"/>
      <c r="F22" s="277"/>
    </row>
    <row r="23" spans="2:6" x14ac:dyDescent="0.25">
      <c r="B23" s="212"/>
      <c r="C23" s="70" t="s">
        <v>182</v>
      </c>
      <c r="D23" s="178"/>
      <c r="E23" s="275"/>
      <c r="F23" s="277"/>
    </row>
    <row r="24" spans="2:6" x14ac:dyDescent="0.25">
      <c r="B24" s="212"/>
      <c r="C24" s="70" t="s">
        <v>183</v>
      </c>
      <c r="D24" s="178"/>
      <c r="E24" s="275"/>
      <c r="F24" s="277"/>
    </row>
    <row r="25" spans="2:6" x14ac:dyDescent="0.25">
      <c r="B25" s="212"/>
      <c r="C25" s="70" t="s">
        <v>184</v>
      </c>
      <c r="D25" s="178"/>
      <c r="E25" s="275"/>
      <c r="F25" s="277"/>
    </row>
    <row r="26" spans="2:6" x14ac:dyDescent="0.25">
      <c r="B26" s="212"/>
      <c r="C26" s="70" t="s">
        <v>185</v>
      </c>
      <c r="D26" s="178"/>
      <c r="E26" s="275"/>
      <c r="F26" s="277"/>
    </row>
    <row r="27" spans="2:6" x14ac:dyDescent="0.25">
      <c r="B27" s="212"/>
      <c r="C27" s="70" t="s">
        <v>186</v>
      </c>
      <c r="D27" s="178"/>
      <c r="E27" s="275"/>
      <c r="F27" s="277"/>
    </row>
    <row r="28" spans="2:6" x14ac:dyDescent="0.25">
      <c r="B28" s="212"/>
      <c r="C28" s="70" t="s">
        <v>187</v>
      </c>
      <c r="D28" s="178"/>
      <c r="E28" s="275"/>
      <c r="F28" s="277"/>
    </row>
    <row r="29" spans="2:6" x14ac:dyDescent="0.25">
      <c r="B29" s="212"/>
      <c r="C29" s="70" t="s">
        <v>188</v>
      </c>
      <c r="D29" s="178"/>
      <c r="E29" s="275"/>
      <c r="F29" s="277"/>
    </row>
    <row r="30" spans="2:6" x14ac:dyDescent="0.25">
      <c r="B30" s="212"/>
      <c r="C30" s="70" t="s">
        <v>189</v>
      </c>
      <c r="D30" s="178"/>
      <c r="E30" s="275"/>
      <c r="F30" s="277"/>
    </row>
    <row r="31" spans="2:6" x14ac:dyDescent="0.25">
      <c r="B31" s="212"/>
      <c r="C31" s="70" t="s">
        <v>190</v>
      </c>
      <c r="D31" s="178"/>
      <c r="E31" s="275"/>
      <c r="F31" s="277"/>
    </row>
    <row r="32" spans="2:6" x14ac:dyDescent="0.25">
      <c r="B32" s="212"/>
      <c r="C32" s="70" t="s">
        <v>191</v>
      </c>
      <c r="D32" s="178"/>
      <c r="E32" s="275"/>
      <c r="F32" s="277"/>
    </row>
    <row r="33" spans="2:6" x14ac:dyDescent="0.25">
      <c r="B33" s="212"/>
      <c r="C33" s="70" t="s">
        <v>192</v>
      </c>
      <c r="D33" s="178"/>
      <c r="E33" s="275"/>
      <c r="F33" s="277"/>
    </row>
    <row r="34" spans="2:6" ht="15.75" thickBot="1" x14ac:dyDescent="0.3">
      <c r="B34" s="213"/>
      <c r="C34" s="71" t="s">
        <v>193</v>
      </c>
      <c r="D34" s="187"/>
      <c r="E34" s="276"/>
      <c r="F34" s="277"/>
    </row>
    <row r="35" spans="2:6" x14ac:dyDescent="0.25">
      <c r="B35" s="188" t="s">
        <v>194</v>
      </c>
      <c r="C35" s="69" t="s">
        <v>195</v>
      </c>
      <c r="D35" s="188" t="s">
        <v>172</v>
      </c>
      <c r="E35" s="274" t="s">
        <v>176</v>
      </c>
      <c r="F35" s="277"/>
    </row>
    <row r="36" spans="2:6" x14ac:dyDescent="0.25">
      <c r="B36" s="175"/>
      <c r="C36" s="70" t="s">
        <v>196</v>
      </c>
      <c r="D36" s="175"/>
      <c r="E36" s="275"/>
      <c r="F36" s="277"/>
    </row>
    <row r="37" spans="2:6" x14ac:dyDescent="0.25">
      <c r="B37" s="175"/>
      <c r="C37" s="70" t="s">
        <v>197</v>
      </c>
      <c r="D37" s="175"/>
      <c r="E37" s="275"/>
      <c r="F37" s="277"/>
    </row>
    <row r="38" spans="2:6" x14ac:dyDescent="0.25">
      <c r="B38" s="175"/>
      <c r="C38" s="70" t="s">
        <v>198</v>
      </c>
      <c r="D38" s="175"/>
      <c r="E38" s="275"/>
      <c r="F38" s="277"/>
    </row>
    <row r="39" spans="2:6" x14ac:dyDescent="0.25">
      <c r="B39" s="175"/>
      <c r="C39" s="70" t="s">
        <v>199</v>
      </c>
      <c r="D39" s="175"/>
      <c r="E39" s="275"/>
      <c r="F39" s="277"/>
    </row>
    <row r="40" spans="2:6" x14ac:dyDescent="0.25">
      <c r="B40" s="175"/>
      <c r="C40" s="70" t="s">
        <v>200</v>
      </c>
      <c r="D40" s="175"/>
      <c r="E40" s="275"/>
      <c r="F40" s="277"/>
    </row>
    <row r="41" spans="2:6" x14ac:dyDescent="0.25">
      <c r="B41" s="175"/>
      <c r="C41" s="70" t="s">
        <v>201</v>
      </c>
      <c r="D41" s="175"/>
      <c r="E41" s="275"/>
      <c r="F41" s="277"/>
    </row>
    <row r="42" spans="2:6" x14ac:dyDescent="0.25">
      <c r="B42" s="175"/>
      <c r="C42" s="70" t="s">
        <v>202</v>
      </c>
      <c r="D42" s="175"/>
      <c r="E42" s="275"/>
      <c r="F42" s="277"/>
    </row>
    <row r="43" spans="2:6" x14ac:dyDescent="0.25">
      <c r="B43" s="175"/>
      <c r="C43" s="70" t="s">
        <v>203</v>
      </c>
      <c r="D43" s="175"/>
      <c r="E43" s="275"/>
      <c r="F43" s="277"/>
    </row>
    <row r="44" spans="2:6" ht="15.75" thickBot="1" x14ac:dyDescent="0.3">
      <c r="B44" s="189"/>
      <c r="C44" s="71" t="s">
        <v>204</v>
      </c>
      <c r="D44" s="189"/>
      <c r="E44" s="276"/>
      <c r="F44" s="278"/>
    </row>
  </sheetData>
  <sheetProtection sheet="1" objects="1" scenarios="1"/>
  <mergeCells count="24">
    <mergeCell ref="B12:B13"/>
    <mergeCell ref="D12:D13"/>
    <mergeCell ref="E12:E13"/>
    <mergeCell ref="F12:F13"/>
    <mergeCell ref="B3:B5"/>
    <mergeCell ref="D3:D5"/>
    <mergeCell ref="E3:E5"/>
    <mergeCell ref="C4:C5"/>
    <mergeCell ref="B6:C6"/>
    <mergeCell ref="B7:C7"/>
    <mergeCell ref="B8:C8"/>
    <mergeCell ref="B9:C9"/>
    <mergeCell ref="B14:B17"/>
    <mergeCell ref="D14:D17"/>
    <mergeCell ref="E14:E17"/>
    <mergeCell ref="F14:F17"/>
    <mergeCell ref="B35:B44"/>
    <mergeCell ref="D35:D44"/>
    <mergeCell ref="E35:E44"/>
    <mergeCell ref="F35:F44"/>
    <mergeCell ref="B18:B34"/>
    <mergeCell ref="D18:D34"/>
    <mergeCell ref="E18:E34"/>
    <mergeCell ref="F18:F3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2DB61-16FF-4271-8AA4-711FD6363D4E}">
  <dimension ref="B1:F19"/>
  <sheetViews>
    <sheetView workbookViewId="0">
      <selection activeCell="D3" sqref="D3:D5"/>
    </sheetView>
  </sheetViews>
  <sheetFormatPr defaultRowHeight="15" x14ac:dyDescent="0.25"/>
  <cols>
    <col min="2" max="2" width="30.28515625" customWidth="1"/>
    <col min="3" max="3" width="16.140625" customWidth="1"/>
    <col min="4" max="4" width="21.5703125" customWidth="1"/>
    <col min="5" max="5" width="20.7109375" customWidth="1"/>
    <col min="6" max="6" width="20.28515625" customWidth="1"/>
  </cols>
  <sheetData>
    <row r="1" spans="2:6" ht="21.75" thickBot="1" x14ac:dyDescent="0.4">
      <c r="B1" s="1" t="s">
        <v>205</v>
      </c>
      <c r="C1" s="15" t="s">
        <v>356</v>
      </c>
    </row>
    <row r="2" spans="2:6" ht="18.75" thickBot="1" x14ac:dyDescent="0.3">
      <c r="B2" s="150" t="s">
        <v>354</v>
      </c>
      <c r="C2" s="15"/>
    </row>
    <row r="3" spans="2:6" ht="14.45" customHeight="1" x14ac:dyDescent="0.25">
      <c r="B3" s="158" t="s">
        <v>357</v>
      </c>
      <c r="C3" s="148" t="s">
        <v>355</v>
      </c>
      <c r="D3" s="161" t="s">
        <v>378</v>
      </c>
      <c r="E3" s="164" t="s">
        <v>358</v>
      </c>
    </row>
    <row r="4" spans="2:6" x14ac:dyDescent="0.25">
      <c r="B4" s="159"/>
      <c r="C4" s="167">
        <v>15</v>
      </c>
      <c r="D4" s="162"/>
      <c r="E4" s="165"/>
    </row>
    <row r="5" spans="2:6" ht="46.15" customHeight="1" thickBot="1" x14ac:dyDescent="0.3">
      <c r="B5" s="160"/>
      <c r="C5" s="167"/>
      <c r="D5" s="163"/>
      <c r="E5" s="166"/>
    </row>
    <row r="6" spans="2:6" x14ac:dyDescent="0.25">
      <c r="B6" s="168" t="s">
        <v>360</v>
      </c>
      <c r="C6" s="169"/>
      <c r="D6" s="121" t="s">
        <v>374</v>
      </c>
      <c r="E6" s="122">
        <f>IF(D6="X",15,0)</f>
        <v>0</v>
      </c>
    </row>
    <row r="7" spans="2:6" x14ac:dyDescent="0.25">
      <c r="B7" s="170" t="s">
        <v>361</v>
      </c>
      <c r="C7" s="171"/>
      <c r="D7" s="115"/>
      <c r="E7" s="117">
        <f>IF(D7="X",10,0)</f>
        <v>0</v>
      </c>
    </row>
    <row r="8" spans="2:6" x14ac:dyDescent="0.25">
      <c r="B8" s="170" t="s">
        <v>362</v>
      </c>
      <c r="C8" s="171"/>
      <c r="D8" s="115"/>
      <c r="E8" s="117">
        <f>IF(D8="X",5,0)</f>
        <v>0</v>
      </c>
    </row>
    <row r="9" spans="2:6" ht="15.75" thickBot="1" x14ac:dyDescent="0.3">
      <c r="B9" s="172" t="s">
        <v>363</v>
      </c>
      <c r="C9" s="173"/>
      <c r="D9" s="123"/>
      <c r="E9" s="124">
        <f>IF(D9="X",0,0)</f>
        <v>0</v>
      </c>
    </row>
    <row r="10" spans="2:6" ht="8.4499999999999993" customHeight="1" thickBot="1" x14ac:dyDescent="0.4">
      <c r="B10" s="1"/>
      <c r="C10" s="15"/>
    </row>
    <row r="11" spans="2:6" ht="45.75" thickBot="1" x14ac:dyDescent="0.3">
      <c r="B11" s="3" t="s">
        <v>2</v>
      </c>
      <c r="C11" s="3" t="s">
        <v>3</v>
      </c>
      <c r="D11" s="3" t="s">
        <v>4</v>
      </c>
      <c r="E11" s="4" t="s">
        <v>18</v>
      </c>
      <c r="F11" s="98" t="s">
        <v>364</v>
      </c>
    </row>
    <row r="12" spans="2:6" x14ac:dyDescent="0.25">
      <c r="B12" s="188" t="s">
        <v>206</v>
      </c>
      <c r="C12" s="69" t="s">
        <v>207</v>
      </c>
      <c r="D12" s="188" t="s">
        <v>208</v>
      </c>
      <c r="E12" s="208" t="s">
        <v>209</v>
      </c>
      <c r="F12" s="280" t="s">
        <v>374</v>
      </c>
    </row>
    <row r="13" spans="2:6" x14ac:dyDescent="0.25">
      <c r="B13" s="175"/>
      <c r="C13" s="70" t="s">
        <v>210</v>
      </c>
      <c r="D13" s="175"/>
      <c r="E13" s="209"/>
      <c r="F13" s="281"/>
    </row>
    <row r="14" spans="2:6" x14ac:dyDescent="0.25">
      <c r="B14" s="175"/>
      <c r="C14" s="70" t="s">
        <v>211</v>
      </c>
      <c r="D14" s="175"/>
      <c r="E14" s="209"/>
      <c r="F14" s="281"/>
    </row>
    <row r="15" spans="2:6" x14ac:dyDescent="0.25">
      <c r="B15" s="175"/>
      <c r="C15" s="70" t="s">
        <v>212</v>
      </c>
      <c r="D15" s="175"/>
      <c r="E15" s="209"/>
      <c r="F15" s="281"/>
    </row>
    <row r="16" spans="2:6" x14ac:dyDescent="0.25">
      <c r="B16" s="175"/>
      <c r="C16" s="70" t="s">
        <v>213</v>
      </c>
      <c r="D16" s="175"/>
      <c r="E16" s="209"/>
      <c r="F16" s="281"/>
    </row>
    <row r="17" spans="2:6" x14ac:dyDescent="0.25">
      <c r="B17" s="175"/>
      <c r="C17" s="70" t="s">
        <v>214</v>
      </c>
      <c r="D17" s="175"/>
      <c r="E17" s="209"/>
      <c r="F17" s="281"/>
    </row>
    <row r="18" spans="2:6" x14ac:dyDescent="0.25">
      <c r="B18" s="175"/>
      <c r="C18" s="70" t="s">
        <v>215</v>
      </c>
      <c r="D18" s="175"/>
      <c r="E18" s="209"/>
      <c r="F18" s="281"/>
    </row>
    <row r="19" spans="2:6" ht="15.75" thickBot="1" x14ac:dyDescent="0.3">
      <c r="B19" s="189"/>
      <c r="C19" s="71" t="s">
        <v>216</v>
      </c>
      <c r="D19" s="189"/>
      <c r="E19" s="210"/>
      <c r="F19" s="282"/>
    </row>
  </sheetData>
  <sheetProtection sheet="1" objects="1" scenarios="1"/>
  <mergeCells count="12">
    <mergeCell ref="B12:B19"/>
    <mergeCell ref="D12:D19"/>
    <mergeCell ref="E12:E19"/>
    <mergeCell ref="F12:F19"/>
    <mergeCell ref="B3:B5"/>
    <mergeCell ref="D3:D5"/>
    <mergeCell ref="E3:E5"/>
    <mergeCell ref="C4:C5"/>
    <mergeCell ref="B6:C6"/>
    <mergeCell ref="B7:C7"/>
    <mergeCell ref="B8:C8"/>
    <mergeCell ref="B9:C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92C7D-4EB6-4A0B-973D-39F2080E3046}">
  <dimension ref="B1:F31"/>
  <sheetViews>
    <sheetView workbookViewId="0">
      <selection activeCell="D3" sqref="D3:D5"/>
    </sheetView>
  </sheetViews>
  <sheetFormatPr defaultRowHeight="15" x14ac:dyDescent="0.25"/>
  <cols>
    <col min="2" max="2" width="36.7109375" customWidth="1"/>
    <col min="3" max="3" width="16.140625" customWidth="1"/>
    <col min="4" max="4" width="21.5703125" customWidth="1"/>
    <col min="5" max="5" width="20.7109375" customWidth="1"/>
    <col min="6" max="6" width="20.28515625" customWidth="1"/>
  </cols>
  <sheetData>
    <row r="1" spans="2:6" ht="21.75" thickBot="1" x14ac:dyDescent="0.4">
      <c r="B1" s="1" t="s">
        <v>217</v>
      </c>
      <c r="C1" s="15" t="s">
        <v>356</v>
      </c>
    </row>
    <row r="2" spans="2:6" ht="18.75" thickBot="1" x14ac:dyDescent="0.3">
      <c r="B2" s="150" t="s">
        <v>354</v>
      </c>
      <c r="C2" s="15"/>
    </row>
    <row r="3" spans="2:6" ht="14.45" customHeight="1" x14ac:dyDescent="0.25">
      <c r="B3" s="295" t="s">
        <v>357</v>
      </c>
      <c r="C3" s="148" t="s">
        <v>355</v>
      </c>
      <c r="D3" s="161" t="s">
        <v>378</v>
      </c>
      <c r="E3" s="164" t="s">
        <v>358</v>
      </c>
    </row>
    <row r="4" spans="2:6" x14ac:dyDescent="0.25">
      <c r="B4" s="296"/>
      <c r="C4" s="167">
        <v>15</v>
      </c>
      <c r="D4" s="162"/>
      <c r="E4" s="165"/>
    </row>
    <row r="5" spans="2:6" ht="57" customHeight="1" thickBot="1" x14ac:dyDescent="0.3">
      <c r="B5" s="297"/>
      <c r="C5" s="167"/>
      <c r="D5" s="163"/>
      <c r="E5" s="166"/>
    </row>
    <row r="6" spans="2:6" x14ac:dyDescent="0.25">
      <c r="B6" s="168" t="s">
        <v>360</v>
      </c>
      <c r="C6" s="169"/>
      <c r="D6" s="121"/>
      <c r="E6" s="122">
        <f>IF(D6="X",15,0)</f>
        <v>0</v>
      </c>
    </row>
    <row r="7" spans="2:6" x14ac:dyDescent="0.25">
      <c r="B7" s="170" t="s">
        <v>361</v>
      </c>
      <c r="C7" s="171"/>
      <c r="D7" s="115" t="s">
        <v>374</v>
      </c>
      <c r="E7" s="117">
        <f>IF(D7="X",10,0)</f>
        <v>0</v>
      </c>
    </row>
    <row r="8" spans="2:6" x14ac:dyDescent="0.25">
      <c r="B8" s="170" t="s">
        <v>362</v>
      </c>
      <c r="C8" s="171"/>
      <c r="D8" s="115"/>
      <c r="E8" s="117">
        <f>IF(D8="X",5,0)</f>
        <v>0</v>
      </c>
    </row>
    <row r="9" spans="2:6" ht="15.75" thickBot="1" x14ac:dyDescent="0.3">
      <c r="B9" s="172" t="s">
        <v>363</v>
      </c>
      <c r="C9" s="173"/>
      <c r="D9" s="123"/>
      <c r="E9" s="124">
        <f>IF(D9="X",0,0)</f>
        <v>0</v>
      </c>
    </row>
    <row r="10" spans="2:6" ht="4.1500000000000004" customHeight="1" thickBot="1" x14ac:dyDescent="0.4">
      <c r="B10" s="1"/>
      <c r="C10" s="15"/>
    </row>
    <row r="11" spans="2:6" ht="57" thickBot="1" x14ac:dyDescent="0.3">
      <c r="B11" s="3" t="s">
        <v>2</v>
      </c>
      <c r="C11" s="3" t="s">
        <v>3</v>
      </c>
      <c r="D11" s="3" t="s">
        <v>4</v>
      </c>
      <c r="E11" s="4" t="s">
        <v>18</v>
      </c>
      <c r="F11" s="98" t="s">
        <v>365</v>
      </c>
    </row>
    <row r="12" spans="2:6" ht="17.45" customHeight="1" x14ac:dyDescent="0.25">
      <c r="B12" s="283" t="s">
        <v>218</v>
      </c>
      <c r="C12" s="20" t="s">
        <v>219</v>
      </c>
      <c r="D12" s="286" t="s">
        <v>221</v>
      </c>
      <c r="E12" s="288" t="s">
        <v>220</v>
      </c>
      <c r="F12" s="292" t="s">
        <v>374</v>
      </c>
    </row>
    <row r="13" spans="2:6" ht="17.45" customHeight="1" x14ac:dyDescent="0.25">
      <c r="B13" s="285"/>
      <c r="C13" s="34" t="s">
        <v>222</v>
      </c>
      <c r="D13" s="290"/>
      <c r="E13" s="291"/>
      <c r="F13" s="293"/>
    </row>
    <row r="14" spans="2:6" ht="17.45" customHeight="1" thickBot="1" x14ac:dyDescent="0.3">
      <c r="B14" s="284"/>
      <c r="C14" s="23" t="s">
        <v>223</v>
      </c>
      <c r="D14" s="287"/>
      <c r="E14" s="289"/>
      <c r="F14" s="294"/>
    </row>
    <row r="15" spans="2:6" ht="17.45" customHeight="1" x14ac:dyDescent="0.25">
      <c r="B15" s="283" t="s">
        <v>224</v>
      </c>
      <c r="C15" s="20" t="s">
        <v>225</v>
      </c>
      <c r="D15" s="286" t="s">
        <v>221</v>
      </c>
      <c r="E15" s="288" t="s">
        <v>226</v>
      </c>
      <c r="F15" s="292"/>
    </row>
    <row r="16" spans="2:6" ht="17.45" customHeight="1" x14ac:dyDescent="0.25">
      <c r="B16" s="285"/>
      <c r="C16" s="34" t="s">
        <v>227</v>
      </c>
      <c r="D16" s="290"/>
      <c r="E16" s="291"/>
      <c r="F16" s="293"/>
    </row>
    <row r="17" spans="2:6" ht="17.45" customHeight="1" x14ac:dyDescent="0.25">
      <c r="B17" s="285"/>
      <c r="C17" s="34" t="s">
        <v>228</v>
      </c>
      <c r="D17" s="290"/>
      <c r="E17" s="291"/>
      <c r="F17" s="293"/>
    </row>
    <row r="18" spans="2:6" ht="17.45" customHeight="1" x14ac:dyDescent="0.25">
      <c r="B18" s="285"/>
      <c r="C18" s="34" t="s">
        <v>229</v>
      </c>
      <c r="D18" s="290"/>
      <c r="E18" s="291"/>
      <c r="F18" s="293"/>
    </row>
    <row r="19" spans="2:6" ht="17.45" customHeight="1" x14ac:dyDescent="0.25">
      <c r="B19" s="285"/>
      <c r="C19" s="34" t="s">
        <v>230</v>
      </c>
      <c r="D19" s="290"/>
      <c r="E19" s="291"/>
      <c r="F19" s="293"/>
    </row>
    <row r="20" spans="2:6" ht="17.45" customHeight="1" x14ac:dyDescent="0.25">
      <c r="B20" s="285"/>
      <c r="C20" s="34" t="s">
        <v>231</v>
      </c>
      <c r="D20" s="290"/>
      <c r="E20" s="291"/>
      <c r="F20" s="293"/>
    </row>
    <row r="21" spans="2:6" ht="17.45" customHeight="1" thickBot="1" x14ac:dyDescent="0.3">
      <c r="B21" s="284"/>
      <c r="C21" s="23" t="s">
        <v>232</v>
      </c>
      <c r="D21" s="287"/>
      <c r="E21" s="289"/>
      <c r="F21" s="294"/>
    </row>
    <row r="22" spans="2:6" ht="17.45" customHeight="1" x14ac:dyDescent="0.25">
      <c r="B22" s="283" t="s">
        <v>233</v>
      </c>
      <c r="C22" s="20" t="s">
        <v>234</v>
      </c>
      <c r="D22" s="286" t="s">
        <v>221</v>
      </c>
      <c r="E22" s="288" t="s">
        <v>235</v>
      </c>
      <c r="F22" s="292"/>
    </row>
    <row r="23" spans="2:6" ht="17.45" customHeight="1" x14ac:dyDescent="0.25">
      <c r="B23" s="285"/>
      <c r="C23" s="34" t="s">
        <v>236</v>
      </c>
      <c r="D23" s="290"/>
      <c r="E23" s="291"/>
      <c r="F23" s="293"/>
    </row>
    <row r="24" spans="2:6" ht="17.45" customHeight="1" thickBot="1" x14ac:dyDescent="0.3">
      <c r="B24" s="284"/>
      <c r="C24" s="23" t="s">
        <v>237</v>
      </c>
      <c r="D24" s="287"/>
      <c r="E24" s="289"/>
      <c r="F24" s="294"/>
    </row>
    <row r="25" spans="2:6" ht="17.45" customHeight="1" x14ac:dyDescent="0.25">
      <c r="B25" s="283" t="s">
        <v>238</v>
      </c>
      <c r="C25" s="20" t="s">
        <v>239</v>
      </c>
      <c r="D25" s="286" t="s">
        <v>221</v>
      </c>
      <c r="E25" s="288" t="s">
        <v>240</v>
      </c>
      <c r="F25" s="292"/>
    </row>
    <row r="26" spans="2:6" ht="17.45" customHeight="1" x14ac:dyDescent="0.25">
      <c r="B26" s="285"/>
      <c r="C26" s="34" t="s">
        <v>241</v>
      </c>
      <c r="D26" s="290"/>
      <c r="E26" s="291"/>
      <c r="F26" s="293"/>
    </row>
    <row r="27" spans="2:6" ht="17.45" customHeight="1" x14ac:dyDescent="0.25">
      <c r="B27" s="285"/>
      <c r="C27" s="34" t="s">
        <v>242</v>
      </c>
      <c r="D27" s="290"/>
      <c r="E27" s="291"/>
      <c r="F27" s="293"/>
    </row>
    <row r="28" spans="2:6" ht="17.45" customHeight="1" thickBot="1" x14ac:dyDescent="0.3">
      <c r="B28" s="284"/>
      <c r="C28" s="23" t="s">
        <v>243</v>
      </c>
      <c r="D28" s="287"/>
      <c r="E28" s="289"/>
      <c r="F28" s="294"/>
    </row>
    <row r="29" spans="2:6" ht="17.45" customHeight="1" x14ac:dyDescent="0.25">
      <c r="B29" s="283" t="s">
        <v>244</v>
      </c>
      <c r="C29" s="20" t="s">
        <v>245</v>
      </c>
      <c r="D29" s="286" t="s">
        <v>221</v>
      </c>
      <c r="E29" s="288" t="s">
        <v>246</v>
      </c>
      <c r="F29" s="292"/>
    </row>
    <row r="30" spans="2:6" ht="17.45" customHeight="1" thickBot="1" x14ac:dyDescent="0.3">
      <c r="B30" s="284"/>
      <c r="C30" s="23" t="s">
        <v>247</v>
      </c>
      <c r="D30" s="287"/>
      <c r="E30" s="289"/>
      <c r="F30" s="294"/>
    </row>
    <row r="31" spans="2:6" ht="17.45" customHeight="1" thickBot="1" x14ac:dyDescent="0.3">
      <c r="B31" s="35" t="s">
        <v>248</v>
      </c>
      <c r="C31" s="18" t="s">
        <v>249</v>
      </c>
      <c r="D31" s="38" t="s">
        <v>251</v>
      </c>
      <c r="E31" s="37" t="s">
        <v>250</v>
      </c>
      <c r="F31" s="103"/>
    </row>
  </sheetData>
  <sheetProtection sheet="1" objects="1" scenarios="1"/>
  <mergeCells count="28">
    <mergeCell ref="E3:E5"/>
    <mergeCell ref="C4:C5"/>
    <mergeCell ref="B6:C6"/>
    <mergeCell ref="B12:B14"/>
    <mergeCell ref="B15:B21"/>
    <mergeCell ref="D15:D21"/>
    <mergeCell ref="E15:E21"/>
    <mergeCell ref="B7:C7"/>
    <mergeCell ref="B8:C8"/>
    <mergeCell ref="B9:C9"/>
    <mergeCell ref="B3:B5"/>
    <mergeCell ref="D3:D5"/>
    <mergeCell ref="F12:F14"/>
    <mergeCell ref="D12:D14"/>
    <mergeCell ref="E12:E14"/>
    <mergeCell ref="F15:F21"/>
    <mergeCell ref="F29:F30"/>
    <mergeCell ref="D25:D28"/>
    <mergeCell ref="E25:E28"/>
    <mergeCell ref="F22:F24"/>
    <mergeCell ref="F25:F28"/>
    <mergeCell ref="B29:B30"/>
    <mergeCell ref="B22:B24"/>
    <mergeCell ref="B25:B28"/>
    <mergeCell ref="D29:D30"/>
    <mergeCell ref="E29:E30"/>
    <mergeCell ref="D22:D24"/>
    <mergeCell ref="E22:E24"/>
  </mergeCells>
  <phoneticPr fontId="20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A3F4C-4736-492A-957E-2AAB51489374}">
  <dimension ref="B1:G27"/>
  <sheetViews>
    <sheetView zoomScaleNormal="100" workbookViewId="0">
      <selection activeCell="D3" sqref="D3:D5"/>
    </sheetView>
  </sheetViews>
  <sheetFormatPr defaultRowHeight="15" x14ac:dyDescent="0.25"/>
  <cols>
    <col min="2" max="2" width="47.28515625" customWidth="1"/>
    <col min="3" max="3" width="16.140625" customWidth="1"/>
    <col min="4" max="4" width="16.42578125" customWidth="1"/>
    <col min="5" max="5" width="20.7109375" customWidth="1"/>
    <col min="6" max="6" width="17.28515625" customWidth="1"/>
    <col min="7" max="7" width="25.5703125" customWidth="1"/>
  </cols>
  <sheetData>
    <row r="1" spans="2:7" ht="18.75" thickBot="1" x14ac:dyDescent="0.3">
      <c r="B1" s="39" t="s">
        <v>252</v>
      </c>
      <c r="C1" s="15" t="s">
        <v>356</v>
      </c>
    </row>
    <row r="2" spans="2:7" ht="18.75" thickBot="1" x14ac:dyDescent="0.3">
      <c r="B2" s="150" t="s">
        <v>354</v>
      </c>
      <c r="C2" s="15"/>
    </row>
    <row r="3" spans="2:7" ht="14.45" customHeight="1" x14ac:dyDescent="0.25">
      <c r="B3" s="295" t="s">
        <v>357</v>
      </c>
      <c r="C3" s="148" t="s">
        <v>355</v>
      </c>
      <c r="D3" s="161" t="s">
        <v>378</v>
      </c>
      <c r="E3" s="164" t="s">
        <v>358</v>
      </c>
    </row>
    <row r="4" spans="2:7" ht="14.45" customHeight="1" x14ac:dyDescent="0.25">
      <c r="B4" s="296"/>
      <c r="C4" s="167">
        <v>15</v>
      </c>
      <c r="D4" s="162"/>
      <c r="E4" s="165"/>
    </row>
    <row r="5" spans="2:7" ht="34.15" customHeight="1" thickBot="1" x14ac:dyDescent="0.3">
      <c r="B5" s="297"/>
      <c r="C5" s="167"/>
      <c r="D5" s="163"/>
      <c r="E5" s="166"/>
    </row>
    <row r="6" spans="2:7" x14ac:dyDescent="0.25">
      <c r="B6" s="168" t="s">
        <v>360</v>
      </c>
      <c r="C6" s="169"/>
      <c r="D6" s="121"/>
      <c r="E6" s="122">
        <f>IF(D6="X",15,0)</f>
        <v>0</v>
      </c>
    </row>
    <row r="7" spans="2:7" x14ac:dyDescent="0.25">
      <c r="B7" s="170" t="s">
        <v>361</v>
      </c>
      <c r="C7" s="171"/>
      <c r="D7" s="115"/>
      <c r="E7" s="117">
        <f>IF(D7="X",10,0)</f>
        <v>0</v>
      </c>
    </row>
    <row r="8" spans="2:7" x14ac:dyDescent="0.25">
      <c r="B8" s="170" t="s">
        <v>362</v>
      </c>
      <c r="C8" s="171"/>
      <c r="D8" s="115"/>
      <c r="E8" s="117">
        <f>IF(D8="X",5,0)</f>
        <v>0</v>
      </c>
    </row>
    <row r="9" spans="2:7" ht="15.75" thickBot="1" x14ac:dyDescent="0.3">
      <c r="B9" s="172" t="s">
        <v>363</v>
      </c>
      <c r="C9" s="173"/>
      <c r="D9" s="123"/>
      <c r="E9" s="124">
        <f>IF(D9="X",0,0)</f>
        <v>0</v>
      </c>
    </row>
    <row r="10" spans="2:7" ht="7.15" customHeight="1" thickBot="1" x14ac:dyDescent="0.3">
      <c r="B10" s="39"/>
      <c r="C10" s="15"/>
    </row>
    <row r="11" spans="2:7" ht="45.75" thickBot="1" x14ac:dyDescent="0.3">
      <c r="B11" s="3" t="s">
        <v>346</v>
      </c>
      <c r="C11" s="3" t="s">
        <v>3</v>
      </c>
      <c r="D11" s="3" t="s">
        <v>253</v>
      </c>
      <c r="E11" s="3" t="s">
        <v>4</v>
      </c>
      <c r="F11" s="4" t="s">
        <v>254</v>
      </c>
      <c r="G11" s="98" t="s">
        <v>353</v>
      </c>
    </row>
    <row r="12" spans="2:7" ht="30" customHeight="1" x14ac:dyDescent="0.25">
      <c r="B12" s="303" t="s">
        <v>339</v>
      </c>
      <c r="C12" s="40" t="s">
        <v>255</v>
      </c>
      <c r="D12" s="248">
        <v>5</v>
      </c>
      <c r="E12" s="308" t="s">
        <v>351</v>
      </c>
      <c r="F12" s="248" t="s">
        <v>256</v>
      </c>
      <c r="G12" s="81" t="s">
        <v>348</v>
      </c>
    </row>
    <row r="13" spans="2:7" ht="30" customHeight="1" thickBot="1" x14ac:dyDescent="0.3">
      <c r="B13" s="299"/>
      <c r="C13" s="41" t="s">
        <v>257</v>
      </c>
      <c r="D13" s="243"/>
      <c r="E13" s="309"/>
      <c r="F13" s="243"/>
      <c r="G13" s="312" t="s">
        <v>374</v>
      </c>
    </row>
    <row r="14" spans="2:7" ht="30" customHeight="1" x14ac:dyDescent="0.25">
      <c r="B14" s="303" t="s">
        <v>340</v>
      </c>
      <c r="C14" s="40" t="s">
        <v>258</v>
      </c>
      <c r="D14" s="248">
        <v>5</v>
      </c>
      <c r="E14" s="309"/>
      <c r="F14" s="248" t="s">
        <v>259</v>
      </c>
      <c r="G14" s="313"/>
    </row>
    <row r="15" spans="2:7" ht="30" customHeight="1" thickBot="1" x14ac:dyDescent="0.3">
      <c r="B15" s="299"/>
      <c r="C15" s="41" t="s">
        <v>260</v>
      </c>
      <c r="D15" s="243"/>
      <c r="E15" s="309"/>
      <c r="F15" s="243"/>
      <c r="G15" s="82" t="s">
        <v>349</v>
      </c>
    </row>
    <row r="16" spans="2:7" ht="30" customHeight="1" thickBot="1" x14ac:dyDescent="0.3">
      <c r="B16" s="42" t="s">
        <v>341</v>
      </c>
      <c r="C16" s="43" t="s">
        <v>261</v>
      </c>
      <c r="D16" s="36">
        <v>5</v>
      </c>
      <c r="E16" s="309"/>
      <c r="F16" s="36" t="s">
        <v>262</v>
      </c>
      <c r="G16" s="312"/>
    </row>
    <row r="17" spans="2:7" ht="30" customHeight="1" x14ac:dyDescent="0.25">
      <c r="B17" s="303" t="s">
        <v>342</v>
      </c>
      <c r="C17" s="44" t="s">
        <v>263</v>
      </c>
      <c r="D17" s="248" t="s">
        <v>264</v>
      </c>
      <c r="E17" s="309"/>
      <c r="F17" s="248" t="s">
        <v>265</v>
      </c>
      <c r="G17" s="313"/>
    </row>
    <row r="18" spans="2:7" ht="30" customHeight="1" thickBot="1" x14ac:dyDescent="0.3">
      <c r="B18" s="299"/>
      <c r="C18" s="45" t="s">
        <v>266</v>
      </c>
      <c r="D18" s="243"/>
      <c r="E18" s="309"/>
      <c r="F18" s="243"/>
      <c r="G18" s="82" t="s">
        <v>350</v>
      </c>
    </row>
    <row r="19" spans="2:7" ht="30" customHeight="1" x14ac:dyDescent="0.25">
      <c r="B19" s="298" t="s">
        <v>343</v>
      </c>
      <c r="C19" s="46" t="s">
        <v>267</v>
      </c>
      <c r="D19" s="248" t="s">
        <v>264</v>
      </c>
      <c r="E19" s="309"/>
      <c r="F19" s="248" t="s">
        <v>268</v>
      </c>
      <c r="G19" s="304"/>
    </row>
    <row r="20" spans="2:7" ht="30" customHeight="1" thickBot="1" x14ac:dyDescent="0.3">
      <c r="B20" s="299"/>
      <c r="C20" s="45" t="s">
        <v>269</v>
      </c>
      <c r="D20" s="243"/>
      <c r="E20" s="310"/>
      <c r="F20" s="243"/>
      <c r="G20" s="305"/>
    </row>
    <row r="21" spans="2:7" ht="26.45" customHeight="1" x14ac:dyDescent="0.25">
      <c r="B21" s="303" t="s">
        <v>344</v>
      </c>
      <c r="C21" s="47" t="s">
        <v>270</v>
      </c>
      <c r="D21" s="248" t="s">
        <v>264</v>
      </c>
      <c r="E21" s="308" t="s">
        <v>352</v>
      </c>
      <c r="F21" s="248" t="s">
        <v>271</v>
      </c>
      <c r="G21" s="81" t="s">
        <v>348</v>
      </c>
    </row>
    <row r="22" spans="2:7" ht="26.45" customHeight="1" x14ac:dyDescent="0.25">
      <c r="B22" s="300"/>
      <c r="C22" s="48" t="s">
        <v>272</v>
      </c>
      <c r="D22" s="242"/>
      <c r="E22" s="309"/>
      <c r="F22" s="242"/>
      <c r="G22" s="113"/>
    </row>
    <row r="23" spans="2:7" ht="26.45" customHeight="1" x14ac:dyDescent="0.25">
      <c r="B23" s="300"/>
      <c r="C23" s="48" t="s">
        <v>273</v>
      </c>
      <c r="D23" s="311"/>
      <c r="E23" s="309"/>
      <c r="F23" s="311"/>
      <c r="G23" s="82" t="s">
        <v>349</v>
      </c>
    </row>
    <row r="24" spans="2:7" ht="26.45" customHeight="1" x14ac:dyDescent="0.25">
      <c r="B24" s="300" t="s">
        <v>345</v>
      </c>
      <c r="C24" s="48" t="s">
        <v>274</v>
      </c>
      <c r="D24" s="302" t="s">
        <v>264</v>
      </c>
      <c r="E24" s="309"/>
      <c r="F24" s="302" t="s">
        <v>275</v>
      </c>
      <c r="G24" s="113"/>
    </row>
    <row r="25" spans="2:7" ht="26.45" customHeight="1" x14ac:dyDescent="0.25">
      <c r="B25" s="301"/>
      <c r="C25" s="306" t="s">
        <v>276</v>
      </c>
      <c r="D25" s="242"/>
      <c r="E25" s="309"/>
      <c r="F25" s="242"/>
      <c r="G25" s="82" t="s">
        <v>350</v>
      </c>
    </row>
    <row r="26" spans="2:7" ht="26.45" customHeight="1" thickBot="1" x14ac:dyDescent="0.3">
      <c r="B26" s="299"/>
      <c r="C26" s="307"/>
      <c r="D26" s="243"/>
      <c r="E26" s="310"/>
      <c r="F26" s="243"/>
      <c r="G26" s="108"/>
    </row>
    <row r="27" spans="2:7" ht="21.6" customHeight="1" x14ac:dyDescent="0.25"/>
  </sheetData>
  <sheetProtection sheet="1" objects="1" scenarios="1"/>
  <mergeCells count="32">
    <mergeCell ref="E3:E5"/>
    <mergeCell ref="C4:C5"/>
    <mergeCell ref="B6:C6"/>
    <mergeCell ref="G13:G14"/>
    <mergeCell ref="G16:G17"/>
    <mergeCell ref="B17:B18"/>
    <mergeCell ref="B14:B15"/>
    <mergeCell ref="B12:B13"/>
    <mergeCell ref="B7:C7"/>
    <mergeCell ref="B8:C8"/>
    <mergeCell ref="B9:C9"/>
    <mergeCell ref="B3:B5"/>
    <mergeCell ref="D3:D5"/>
    <mergeCell ref="G19:G20"/>
    <mergeCell ref="C25:C26"/>
    <mergeCell ref="E21:E26"/>
    <mergeCell ref="E12:E20"/>
    <mergeCell ref="D12:D13"/>
    <mergeCell ref="F12:F13"/>
    <mergeCell ref="D19:D20"/>
    <mergeCell ref="F19:F20"/>
    <mergeCell ref="D21:D23"/>
    <mergeCell ref="F21:F23"/>
    <mergeCell ref="D14:D15"/>
    <mergeCell ref="F14:F15"/>
    <mergeCell ref="D17:D18"/>
    <mergeCell ref="F17:F18"/>
    <mergeCell ref="B19:B20"/>
    <mergeCell ref="B24:B26"/>
    <mergeCell ref="D24:D26"/>
    <mergeCell ref="F24:F26"/>
    <mergeCell ref="B21:B23"/>
  </mergeCells>
  <phoneticPr fontId="20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5191C-F97D-490F-B22E-1FAC96486C34}">
  <dimension ref="B1:G35"/>
  <sheetViews>
    <sheetView workbookViewId="0">
      <selection activeCell="D3" sqref="D3:D5"/>
    </sheetView>
  </sheetViews>
  <sheetFormatPr defaultRowHeight="15" x14ac:dyDescent="0.25"/>
  <cols>
    <col min="2" max="2" width="48.28515625" customWidth="1"/>
    <col min="3" max="3" width="14.42578125" customWidth="1"/>
    <col min="4" max="4" width="16.140625" customWidth="1"/>
    <col min="5" max="5" width="22" customWidth="1"/>
    <col min="6" max="6" width="24.5703125" customWidth="1"/>
    <col min="7" max="7" width="21.5703125" customWidth="1"/>
    <col min="8" max="8" width="76" customWidth="1"/>
    <col min="9" max="9" width="12.140625" customWidth="1"/>
    <col min="10" max="10" width="16.7109375" customWidth="1"/>
    <col min="11" max="11" width="17.85546875" customWidth="1"/>
  </cols>
  <sheetData>
    <row r="1" spans="2:7" ht="18.75" thickBot="1" x14ac:dyDescent="0.3">
      <c r="B1" s="39" t="s">
        <v>277</v>
      </c>
      <c r="C1" s="15" t="s">
        <v>356</v>
      </c>
    </row>
    <row r="2" spans="2:7" ht="18.75" thickBot="1" x14ac:dyDescent="0.3">
      <c r="B2" s="150" t="s">
        <v>354</v>
      </c>
      <c r="C2" s="15"/>
    </row>
    <row r="3" spans="2:7" ht="62.45" customHeight="1" x14ac:dyDescent="0.25">
      <c r="B3" s="295" t="s">
        <v>357</v>
      </c>
      <c r="C3" s="148" t="s">
        <v>355</v>
      </c>
      <c r="D3" s="161" t="s">
        <v>378</v>
      </c>
      <c r="E3" s="164" t="s">
        <v>358</v>
      </c>
    </row>
    <row r="4" spans="2:7" ht="18.600000000000001" customHeight="1" x14ac:dyDescent="0.25">
      <c r="B4" s="296"/>
      <c r="C4" s="167">
        <v>15</v>
      </c>
      <c r="D4" s="162"/>
      <c r="E4" s="165"/>
    </row>
    <row r="5" spans="2:7" ht="23.45" customHeight="1" thickBot="1" x14ac:dyDescent="0.3">
      <c r="B5" s="297"/>
      <c r="C5" s="167"/>
      <c r="D5" s="163"/>
      <c r="E5" s="166"/>
    </row>
    <row r="6" spans="2:7" x14ac:dyDescent="0.25">
      <c r="B6" s="149" t="s">
        <v>360</v>
      </c>
      <c r="C6" s="119"/>
      <c r="D6" s="121"/>
      <c r="E6" s="122">
        <f>IF(D6="X",15,0)</f>
        <v>0</v>
      </c>
    </row>
    <row r="7" spans="2:7" x14ac:dyDescent="0.25">
      <c r="B7" s="129" t="s">
        <v>361</v>
      </c>
      <c r="C7" s="120"/>
      <c r="D7" s="115"/>
      <c r="E7" s="117">
        <f>IF(D7="X",10,0)</f>
        <v>0</v>
      </c>
    </row>
    <row r="8" spans="2:7" x14ac:dyDescent="0.25">
      <c r="B8" s="129" t="s">
        <v>362</v>
      </c>
      <c r="C8" s="120"/>
      <c r="D8" s="115"/>
      <c r="E8" s="117">
        <f>IF(D8="X",5,0)</f>
        <v>0</v>
      </c>
    </row>
    <row r="9" spans="2:7" ht="15.75" thickBot="1" x14ac:dyDescent="0.3">
      <c r="B9" s="130" t="s">
        <v>363</v>
      </c>
      <c r="C9" s="118"/>
      <c r="D9" s="123" t="s">
        <v>374</v>
      </c>
      <c r="E9" s="124">
        <f>IF(D9="X",0,0)</f>
        <v>0</v>
      </c>
    </row>
    <row r="10" spans="2:7" ht="6.6" customHeight="1" thickBot="1" x14ac:dyDescent="0.3">
      <c r="B10" s="39"/>
      <c r="C10" s="15"/>
    </row>
    <row r="11" spans="2:7" ht="45.75" thickBot="1" x14ac:dyDescent="0.3">
      <c r="B11" s="58" t="s">
        <v>92</v>
      </c>
      <c r="C11" s="59" t="s">
        <v>278</v>
      </c>
      <c r="D11" s="59" t="s">
        <v>279</v>
      </c>
      <c r="E11" s="60" t="s">
        <v>280</v>
      </c>
      <c r="F11" s="61" t="s">
        <v>4</v>
      </c>
      <c r="G11" s="98" t="s">
        <v>364</v>
      </c>
    </row>
    <row r="12" spans="2:7" x14ac:dyDescent="0.25">
      <c r="B12" s="49" t="s">
        <v>281</v>
      </c>
      <c r="C12" s="50">
        <v>3</v>
      </c>
      <c r="D12" s="75" t="s">
        <v>282</v>
      </c>
      <c r="E12" s="75" t="s">
        <v>283</v>
      </c>
      <c r="F12" s="331" t="s">
        <v>284</v>
      </c>
      <c r="G12" s="314" t="s">
        <v>374</v>
      </c>
    </row>
    <row r="13" spans="2:7" x14ac:dyDescent="0.25">
      <c r="B13" s="51" t="s">
        <v>285</v>
      </c>
      <c r="C13" s="52">
        <v>2</v>
      </c>
      <c r="D13" s="72" t="s">
        <v>286</v>
      </c>
      <c r="E13" s="72" t="s">
        <v>287</v>
      </c>
      <c r="F13" s="318"/>
      <c r="G13" s="315"/>
    </row>
    <row r="14" spans="2:7" x14ac:dyDescent="0.25">
      <c r="B14" s="51" t="s">
        <v>288</v>
      </c>
      <c r="C14" s="52">
        <v>2</v>
      </c>
      <c r="D14" s="72" t="s">
        <v>289</v>
      </c>
      <c r="E14" s="72" t="s">
        <v>290</v>
      </c>
      <c r="F14" s="318"/>
      <c r="G14" s="315"/>
    </row>
    <row r="15" spans="2:7" ht="15.75" thickBot="1" x14ac:dyDescent="0.3">
      <c r="B15" s="53" t="s">
        <v>291</v>
      </c>
      <c r="C15" s="54">
        <v>1</v>
      </c>
      <c r="D15" s="73" t="s">
        <v>292</v>
      </c>
      <c r="E15" s="73" t="s">
        <v>293</v>
      </c>
      <c r="F15" s="332"/>
      <c r="G15" s="315"/>
    </row>
    <row r="16" spans="2:7" ht="15.75" thickBot="1" x14ac:dyDescent="0.3">
      <c r="B16" s="53" t="s">
        <v>294</v>
      </c>
      <c r="C16" s="54">
        <v>1</v>
      </c>
      <c r="D16" s="73" t="s">
        <v>295</v>
      </c>
      <c r="E16" s="73" t="s">
        <v>296</v>
      </c>
      <c r="F16" s="319"/>
      <c r="G16" s="316"/>
    </row>
    <row r="17" spans="2:7" ht="15.75" thickBot="1" x14ac:dyDescent="0.3">
      <c r="B17" s="55" t="s">
        <v>297</v>
      </c>
      <c r="C17" s="56">
        <v>1</v>
      </c>
      <c r="D17" s="57" t="s">
        <v>298</v>
      </c>
      <c r="E17" s="57" t="s">
        <v>298</v>
      </c>
      <c r="F17" s="91" t="s">
        <v>284</v>
      </c>
      <c r="G17" s="99" t="s">
        <v>374</v>
      </c>
    </row>
    <row r="18" spans="2:7" ht="15.75" thickBot="1" x14ac:dyDescent="0.3">
      <c r="B18" s="95" t="s">
        <v>299</v>
      </c>
      <c r="C18" s="96">
        <v>4</v>
      </c>
      <c r="D18" s="97" t="s">
        <v>300</v>
      </c>
      <c r="E18" s="97" t="s">
        <v>301</v>
      </c>
      <c r="F18" s="97" t="s">
        <v>302</v>
      </c>
      <c r="G18" s="99" t="s">
        <v>374</v>
      </c>
    </row>
    <row r="19" spans="2:7" x14ac:dyDescent="0.25">
      <c r="B19" s="92" t="s">
        <v>303</v>
      </c>
      <c r="C19" s="93">
        <v>6</v>
      </c>
      <c r="D19" s="94" t="s">
        <v>304</v>
      </c>
      <c r="E19" s="94" t="s">
        <v>305</v>
      </c>
      <c r="F19" s="317" t="s">
        <v>284</v>
      </c>
      <c r="G19" s="320" t="s">
        <v>374</v>
      </c>
    </row>
    <row r="20" spans="2:7" x14ac:dyDescent="0.25">
      <c r="B20" s="51" t="s">
        <v>306</v>
      </c>
      <c r="C20" s="52">
        <v>6</v>
      </c>
      <c r="D20" s="72" t="s">
        <v>286</v>
      </c>
      <c r="E20" s="72" t="s">
        <v>287</v>
      </c>
      <c r="F20" s="318"/>
      <c r="G20" s="321"/>
    </row>
    <row r="21" spans="2:7" x14ac:dyDescent="0.25">
      <c r="B21" s="51" t="s">
        <v>307</v>
      </c>
      <c r="C21" s="52">
        <v>5</v>
      </c>
      <c r="D21" s="72" t="s">
        <v>289</v>
      </c>
      <c r="E21" s="72" t="s">
        <v>308</v>
      </c>
      <c r="F21" s="318"/>
      <c r="G21" s="321"/>
    </row>
    <row r="22" spans="2:7" x14ac:dyDescent="0.25">
      <c r="B22" s="51" t="s">
        <v>309</v>
      </c>
      <c r="C22" s="52">
        <v>3</v>
      </c>
      <c r="D22" s="72" t="s">
        <v>310</v>
      </c>
      <c r="E22" s="72" t="s">
        <v>311</v>
      </c>
      <c r="F22" s="318"/>
      <c r="G22" s="321"/>
    </row>
    <row r="23" spans="2:7" ht="15.75" thickBot="1" x14ac:dyDescent="0.3">
      <c r="B23" s="53" t="s">
        <v>312</v>
      </c>
      <c r="C23" s="54">
        <v>1</v>
      </c>
      <c r="D23" s="73" t="s">
        <v>313</v>
      </c>
      <c r="E23" s="73" t="s">
        <v>314</v>
      </c>
      <c r="F23" s="319"/>
      <c r="G23" s="322"/>
    </row>
    <row r="24" spans="2:7" ht="15.75" thickBot="1" x14ac:dyDescent="0.3">
      <c r="B24" s="74" t="s">
        <v>315</v>
      </c>
      <c r="C24" s="56">
        <v>1</v>
      </c>
      <c r="D24" s="57" t="s">
        <v>316</v>
      </c>
      <c r="E24" s="57" t="s">
        <v>316</v>
      </c>
      <c r="F24" s="91" t="s">
        <v>284</v>
      </c>
      <c r="G24" s="99"/>
    </row>
    <row r="25" spans="2:7" ht="15.75" thickBot="1" x14ac:dyDescent="0.3">
      <c r="B25" s="323" t="s">
        <v>317</v>
      </c>
      <c r="C25" s="327">
        <v>1</v>
      </c>
      <c r="D25" s="57" t="s">
        <v>318</v>
      </c>
      <c r="E25" s="57" t="s">
        <v>319</v>
      </c>
      <c r="F25" s="325" t="s">
        <v>284</v>
      </c>
      <c r="G25" s="320"/>
    </row>
    <row r="26" spans="2:7" ht="15.75" thickBot="1" x14ac:dyDescent="0.3">
      <c r="B26" s="324"/>
      <c r="C26" s="328"/>
      <c r="D26" s="57" t="s">
        <v>320</v>
      </c>
      <c r="E26" s="57" t="s">
        <v>321</v>
      </c>
      <c r="F26" s="326"/>
      <c r="G26" s="322"/>
    </row>
    <row r="27" spans="2:7" ht="15.75" thickBot="1" x14ac:dyDescent="0.3">
      <c r="B27" s="323" t="s">
        <v>322</v>
      </c>
      <c r="C27" s="327">
        <v>1</v>
      </c>
      <c r="D27" s="57" t="s">
        <v>323</v>
      </c>
      <c r="E27" s="57" t="s">
        <v>324</v>
      </c>
      <c r="F27" s="91" t="s">
        <v>325</v>
      </c>
      <c r="G27" s="100"/>
    </row>
    <row r="28" spans="2:7" ht="15.75" thickBot="1" x14ac:dyDescent="0.3">
      <c r="B28" s="329"/>
      <c r="C28" s="328"/>
      <c r="D28" s="57" t="s">
        <v>326</v>
      </c>
      <c r="E28" s="57" t="s">
        <v>327</v>
      </c>
      <c r="F28" s="91" t="s">
        <v>302</v>
      </c>
      <c r="G28" s="100"/>
    </row>
    <row r="29" spans="2:7" ht="15.75" thickBot="1" x14ac:dyDescent="0.3">
      <c r="B29" s="329"/>
      <c r="C29" s="327">
        <v>1</v>
      </c>
      <c r="D29" s="57" t="s">
        <v>323</v>
      </c>
      <c r="E29" s="57" t="s">
        <v>324</v>
      </c>
      <c r="F29" s="91" t="s">
        <v>325</v>
      </c>
      <c r="G29" s="100"/>
    </row>
    <row r="30" spans="2:7" ht="15.75" thickBot="1" x14ac:dyDescent="0.3">
      <c r="B30" s="329"/>
      <c r="C30" s="328"/>
      <c r="D30" s="57" t="s">
        <v>326</v>
      </c>
      <c r="E30" s="57" t="s">
        <v>327</v>
      </c>
      <c r="F30" s="91" t="s">
        <v>302</v>
      </c>
      <c r="G30" s="100"/>
    </row>
    <row r="31" spans="2:7" ht="15.75" thickBot="1" x14ac:dyDescent="0.3">
      <c r="B31" s="330"/>
      <c r="C31" s="56">
        <v>1</v>
      </c>
      <c r="D31" s="57" t="s">
        <v>304</v>
      </c>
      <c r="E31" s="57" t="s">
        <v>328</v>
      </c>
      <c r="F31" s="91" t="s">
        <v>284</v>
      </c>
      <c r="G31" s="101"/>
    </row>
    <row r="34" ht="21.6" customHeight="1" x14ac:dyDescent="0.25"/>
    <row r="35" ht="24" customHeight="1" x14ac:dyDescent="0.25"/>
  </sheetData>
  <sheetProtection sheet="1" objects="1" scenarios="1"/>
  <mergeCells count="15">
    <mergeCell ref="D3:D5"/>
    <mergeCell ref="E3:E5"/>
    <mergeCell ref="C4:C5"/>
    <mergeCell ref="B27:B31"/>
    <mergeCell ref="F12:F16"/>
    <mergeCell ref="C27:C28"/>
    <mergeCell ref="C29:C30"/>
    <mergeCell ref="B3:B5"/>
    <mergeCell ref="G12:G16"/>
    <mergeCell ref="F19:F23"/>
    <mergeCell ref="G19:G23"/>
    <mergeCell ref="B25:B26"/>
    <mergeCell ref="F25:F26"/>
    <mergeCell ref="G25:G26"/>
    <mergeCell ref="C25:C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D99EE-961B-4B2F-BD2A-7F355447E06C}">
  <dimension ref="B1:G17"/>
  <sheetViews>
    <sheetView workbookViewId="0">
      <selection activeCell="D3" sqref="D3:D5"/>
    </sheetView>
  </sheetViews>
  <sheetFormatPr defaultRowHeight="15" x14ac:dyDescent="0.25"/>
  <cols>
    <col min="2" max="2" width="44.5703125" customWidth="1"/>
    <col min="3" max="3" width="10.28515625" customWidth="1"/>
    <col min="4" max="4" width="16.140625" customWidth="1"/>
    <col min="5" max="5" width="22" customWidth="1"/>
    <col min="6" max="6" width="24.5703125" customWidth="1"/>
    <col min="7" max="7" width="21.5703125" customWidth="1"/>
  </cols>
  <sheetData>
    <row r="1" spans="2:7" ht="18.75" thickBot="1" x14ac:dyDescent="0.3">
      <c r="B1" s="39" t="s">
        <v>329</v>
      </c>
      <c r="C1" s="15" t="s">
        <v>356</v>
      </c>
    </row>
    <row r="2" spans="2:7" ht="18.75" thickBot="1" x14ac:dyDescent="0.3">
      <c r="B2" s="150" t="s">
        <v>354</v>
      </c>
      <c r="C2" s="15"/>
    </row>
    <row r="3" spans="2:7" ht="24" customHeight="1" x14ac:dyDescent="0.25">
      <c r="B3" s="158" t="s">
        <v>357</v>
      </c>
      <c r="C3" s="148" t="s">
        <v>355</v>
      </c>
      <c r="D3" s="161" t="s">
        <v>378</v>
      </c>
      <c r="E3" s="164" t="s">
        <v>358</v>
      </c>
    </row>
    <row r="4" spans="2:7" x14ac:dyDescent="0.25">
      <c r="B4" s="159"/>
      <c r="C4" s="167">
        <v>15</v>
      </c>
      <c r="D4" s="162"/>
      <c r="E4" s="165"/>
    </row>
    <row r="5" spans="2:7" ht="22.15" customHeight="1" thickBot="1" x14ac:dyDescent="0.3">
      <c r="B5" s="160"/>
      <c r="C5" s="167"/>
      <c r="D5" s="163"/>
      <c r="E5" s="166"/>
    </row>
    <row r="6" spans="2:7" x14ac:dyDescent="0.25">
      <c r="B6" s="168" t="s">
        <v>360</v>
      </c>
      <c r="C6" s="169"/>
      <c r="D6" s="121"/>
      <c r="E6" s="122">
        <f>IF(D6="X",15,0)</f>
        <v>0</v>
      </c>
    </row>
    <row r="7" spans="2:7" x14ac:dyDescent="0.25">
      <c r="B7" s="170" t="s">
        <v>361</v>
      </c>
      <c r="C7" s="171"/>
      <c r="D7" s="115"/>
      <c r="E7" s="117">
        <f>IF(D7="X",10,0)</f>
        <v>0</v>
      </c>
    </row>
    <row r="8" spans="2:7" x14ac:dyDescent="0.25">
      <c r="B8" s="170" t="s">
        <v>362</v>
      </c>
      <c r="C8" s="171"/>
      <c r="D8" s="115" t="s">
        <v>374</v>
      </c>
      <c r="E8" s="117">
        <f>IF(D8="X",5,0)</f>
        <v>0</v>
      </c>
    </row>
    <row r="9" spans="2:7" ht="15.75" thickBot="1" x14ac:dyDescent="0.3">
      <c r="B9" s="172" t="s">
        <v>363</v>
      </c>
      <c r="C9" s="173"/>
      <c r="D9" s="123"/>
      <c r="E9" s="124">
        <f>IF(D9="X",0,0)</f>
        <v>0</v>
      </c>
    </row>
    <row r="10" spans="2:7" ht="6" customHeight="1" thickBot="1" x14ac:dyDescent="0.3">
      <c r="B10" s="151"/>
      <c r="C10" s="152"/>
      <c r="D10" s="153"/>
      <c r="E10" s="154"/>
    </row>
    <row r="11" spans="2:7" ht="45.75" thickBot="1" x14ac:dyDescent="0.3">
      <c r="B11" s="58" t="s">
        <v>92</v>
      </c>
      <c r="C11" s="59" t="s">
        <v>278</v>
      </c>
      <c r="D11" s="59" t="s">
        <v>279</v>
      </c>
      <c r="E11" s="60" t="s">
        <v>280</v>
      </c>
      <c r="F11" s="61" t="s">
        <v>4</v>
      </c>
      <c r="G11" s="98" t="s">
        <v>353</v>
      </c>
    </row>
    <row r="12" spans="2:7" ht="15.75" thickBot="1" x14ac:dyDescent="0.3">
      <c r="B12" s="49" t="s">
        <v>330</v>
      </c>
      <c r="C12" s="62">
        <v>4</v>
      </c>
      <c r="D12" s="75" t="s">
        <v>300</v>
      </c>
      <c r="E12" s="75" t="s">
        <v>301</v>
      </c>
      <c r="F12" s="63" t="s">
        <v>302</v>
      </c>
      <c r="G12" s="99" t="s">
        <v>374</v>
      </c>
    </row>
    <row r="13" spans="2:7" x14ac:dyDescent="0.25">
      <c r="B13" s="51" t="s">
        <v>331</v>
      </c>
      <c r="C13" s="64">
        <v>4</v>
      </c>
      <c r="D13" s="72" t="s">
        <v>332</v>
      </c>
      <c r="E13" s="72" t="s">
        <v>333</v>
      </c>
      <c r="F13" s="333" t="s">
        <v>334</v>
      </c>
      <c r="G13" s="336" t="s">
        <v>374</v>
      </c>
    </row>
    <row r="14" spans="2:7" x14ac:dyDescent="0.25">
      <c r="B14" s="51" t="s">
        <v>335</v>
      </c>
      <c r="C14" s="64">
        <v>6</v>
      </c>
      <c r="D14" s="72" t="s">
        <v>313</v>
      </c>
      <c r="E14" s="72" t="s">
        <v>314</v>
      </c>
      <c r="F14" s="334"/>
      <c r="G14" s="337"/>
    </row>
    <row r="15" spans="2:7" x14ac:dyDescent="0.25">
      <c r="B15" s="51" t="s">
        <v>336</v>
      </c>
      <c r="C15" s="64">
        <v>2</v>
      </c>
      <c r="D15" s="72" t="s">
        <v>313</v>
      </c>
      <c r="E15" s="72" t="s">
        <v>314</v>
      </c>
      <c r="F15" s="334"/>
      <c r="G15" s="337"/>
    </row>
    <row r="16" spans="2:7" x14ac:dyDescent="0.25">
      <c r="B16" s="51" t="s">
        <v>337</v>
      </c>
      <c r="C16" s="64">
        <v>5</v>
      </c>
      <c r="D16" s="72" t="s">
        <v>286</v>
      </c>
      <c r="E16" s="72" t="s">
        <v>287</v>
      </c>
      <c r="F16" s="334"/>
      <c r="G16" s="337"/>
    </row>
    <row r="17" spans="2:7" ht="15.75" thickBot="1" x14ac:dyDescent="0.3">
      <c r="B17" s="53" t="s">
        <v>338</v>
      </c>
      <c r="C17" s="65">
        <v>5</v>
      </c>
      <c r="D17" s="73" t="s">
        <v>289</v>
      </c>
      <c r="E17" s="73" t="s">
        <v>308</v>
      </c>
      <c r="F17" s="335"/>
      <c r="G17" s="338"/>
    </row>
  </sheetData>
  <sheetProtection sheet="1" objects="1" scenarios="1"/>
  <mergeCells count="10">
    <mergeCell ref="E3:E5"/>
    <mergeCell ref="C4:C5"/>
    <mergeCell ref="B6:C6"/>
    <mergeCell ref="F13:F17"/>
    <mergeCell ref="G13:G17"/>
    <mergeCell ref="B7:C7"/>
    <mergeCell ref="B8:C8"/>
    <mergeCell ref="B9:C9"/>
    <mergeCell ref="B3:B5"/>
    <mergeCell ref="D3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38B6-A7BB-40F2-8BA4-8D9F7AD60C11}">
  <dimension ref="B1:F17"/>
  <sheetViews>
    <sheetView workbookViewId="0">
      <selection activeCell="D3" sqref="D3:D5"/>
    </sheetView>
  </sheetViews>
  <sheetFormatPr defaultRowHeight="15" x14ac:dyDescent="0.25"/>
  <cols>
    <col min="1" max="1" width="4.7109375" customWidth="1"/>
    <col min="2" max="2" width="34.5703125" customWidth="1"/>
    <col min="3" max="3" width="12.28515625" customWidth="1"/>
    <col min="4" max="4" width="16.42578125" customWidth="1"/>
    <col min="5" max="5" width="17.28515625" customWidth="1"/>
    <col min="6" max="6" width="21.28515625" bestFit="1" customWidth="1"/>
  </cols>
  <sheetData>
    <row r="1" spans="2:6" ht="21.75" thickBot="1" x14ac:dyDescent="0.3">
      <c r="B1" s="8" t="s">
        <v>16</v>
      </c>
      <c r="C1" s="15" t="s">
        <v>356</v>
      </c>
      <c r="D1" s="7"/>
      <c r="E1" s="7"/>
    </row>
    <row r="2" spans="2:6" ht="18.75" thickBot="1" x14ac:dyDescent="0.3">
      <c r="B2" s="150" t="s">
        <v>354</v>
      </c>
      <c r="C2" s="15"/>
    </row>
    <row r="3" spans="2:6" ht="24" customHeight="1" x14ac:dyDescent="0.25">
      <c r="B3" s="158" t="s">
        <v>357</v>
      </c>
      <c r="C3" s="148" t="s">
        <v>355</v>
      </c>
      <c r="D3" s="161" t="s">
        <v>378</v>
      </c>
      <c r="E3" s="164" t="s">
        <v>358</v>
      </c>
    </row>
    <row r="4" spans="2:6" ht="25.9" customHeight="1" x14ac:dyDescent="0.25">
      <c r="B4" s="159"/>
      <c r="C4" s="167">
        <v>15</v>
      </c>
      <c r="D4" s="162"/>
      <c r="E4" s="165"/>
    </row>
    <row r="5" spans="2:6" ht="31.9" customHeight="1" thickBot="1" x14ac:dyDescent="0.3">
      <c r="B5" s="160"/>
      <c r="C5" s="167"/>
      <c r="D5" s="163"/>
      <c r="E5" s="166"/>
    </row>
    <row r="6" spans="2:6" x14ac:dyDescent="0.25">
      <c r="B6" s="168" t="s">
        <v>360</v>
      </c>
      <c r="C6" s="169"/>
      <c r="D6" s="121"/>
      <c r="E6" s="122">
        <f>IF(D6="X",15,0)</f>
        <v>0</v>
      </c>
    </row>
    <row r="7" spans="2:6" x14ac:dyDescent="0.25">
      <c r="B7" s="170" t="s">
        <v>361</v>
      </c>
      <c r="C7" s="171"/>
      <c r="D7" s="115"/>
      <c r="E7" s="117">
        <f>IF(D7="X",10,0)</f>
        <v>0</v>
      </c>
    </row>
    <row r="8" spans="2:6" x14ac:dyDescent="0.25">
      <c r="B8" s="170" t="s">
        <v>362</v>
      </c>
      <c r="C8" s="171"/>
      <c r="D8" s="115"/>
      <c r="E8" s="117">
        <f>IF(D8="X",5,0)</f>
        <v>0</v>
      </c>
    </row>
    <row r="9" spans="2:6" ht="15.75" thickBot="1" x14ac:dyDescent="0.3">
      <c r="B9" s="172" t="s">
        <v>363</v>
      </c>
      <c r="C9" s="173"/>
      <c r="D9" s="123"/>
      <c r="E9" s="124">
        <f>IF(D9="X",0,0)</f>
        <v>0</v>
      </c>
    </row>
    <row r="10" spans="2:6" ht="6" customHeight="1" thickBot="1" x14ac:dyDescent="0.3">
      <c r="B10" s="8"/>
      <c r="C10" s="15"/>
      <c r="D10" s="7"/>
      <c r="E10" s="7"/>
    </row>
    <row r="11" spans="2:6" ht="90.75" thickBot="1" x14ac:dyDescent="0.3">
      <c r="B11" s="27" t="s">
        <v>346</v>
      </c>
      <c r="C11" s="3" t="s">
        <v>17</v>
      </c>
      <c r="D11" s="28" t="s">
        <v>4</v>
      </c>
      <c r="E11" s="29" t="s">
        <v>18</v>
      </c>
      <c r="F11" s="102" t="s">
        <v>372</v>
      </c>
    </row>
    <row r="12" spans="2:6" ht="26.25" customHeight="1" x14ac:dyDescent="0.25">
      <c r="B12" s="183" t="s">
        <v>6</v>
      </c>
      <c r="C12" s="186" t="s">
        <v>19</v>
      </c>
      <c r="D12" s="188" t="s">
        <v>20</v>
      </c>
      <c r="E12" s="190" t="s">
        <v>21</v>
      </c>
      <c r="F12" s="81" t="s">
        <v>348</v>
      </c>
    </row>
    <row r="13" spans="2:6" x14ac:dyDescent="0.25">
      <c r="B13" s="184"/>
      <c r="C13" s="178"/>
      <c r="D13" s="175"/>
      <c r="E13" s="191"/>
      <c r="F13" s="113"/>
    </row>
    <row r="14" spans="2:6" ht="26.25" customHeight="1" x14ac:dyDescent="0.25">
      <c r="B14" s="184"/>
      <c r="C14" s="178"/>
      <c r="D14" s="175"/>
      <c r="E14" s="191"/>
      <c r="F14" s="82" t="s">
        <v>349</v>
      </c>
    </row>
    <row r="15" spans="2:6" x14ac:dyDescent="0.25">
      <c r="B15" s="184"/>
      <c r="C15" s="178"/>
      <c r="D15" s="175"/>
      <c r="E15" s="191"/>
      <c r="F15" s="113"/>
    </row>
    <row r="16" spans="2:6" ht="26.25" customHeight="1" x14ac:dyDescent="0.25">
      <c r="B16" s="184"/>
      <c r="C16" s="178"/>
      <c r="D16" s="175"/>
      <c r="E16" s="191"/>
      <c r="F16" s="82" t="s">
        <v>350</v>
      </c>
    </row>
    <row r="17" spans="2:6" ht="15.75" thickBot="1" x14ac:dyDescent="0.3">
      <c r="B17" s="185"/>
      <c r="C17" s="187"/>
      <c r="D17" s="189"/>
      <c r="E17" s="192"/>
      <c r="F17" s="114"/>
    </row>
  </sheetData>
  <sheetProtection sheet="1" objects="1" scenarios="1"/>
  <mergeCells count="12">
    <mergeCell ref="B12:B17"/>
    <mergeCell ref="C12:C17"/>
    <mergeCell ref="D12:D17"/>
    <mergeCell ref="E12:E17"/>
    <mergeCell ref="B3:B5"/>
    <mergeCell ref="D3:D5"/>
    <mergeCell ref="E3:E5"/>
    <mergeCell ref="C4:C5"/>
    <mergeCell ref="B6:C6"/>
    <mergeCell ref="B7:C7"/>
    <mergeCell ref="B8:C8"/>
    <mergeCell ref="B9:C9"/>
  </mergeCells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D56C7-B6CD-4D9B-A805-4B8BB9FE4003}">
  <dimension ref="B1:F14"/>
  <sheetViews>
    <sheetView workbookViewId="0">
      <selection activeCell="D3" sqref="D3:D5"/>
    </sheetView>
  </sheetViews>
  <sheetFormatPr defaultColWidth="9.140625" defaultRowHeight="15" x14ac:dyDescent="0.25"/>
  <cols>
    <col min="2" max="2" width="28" customWidth="1"/>
    <col min="3" max="3" width="16.140625" customWidth="1"/>
    <col min="4" max="4" width="20.7109375" customWidth="1"/>
    <col min="5" max="5" width="17.28515625" customWidth="1"/>
    <col min="6" max="6" width="25.5703125" customWidth="1"/>
  </cols>
  <sheetData>
    <row r="1" spans="2:6" ht="21.75" thickBot="1" x14ac:dyDescent="0.4">
      <c r="B1" s="1" t="s">
        <v>22</v>
      </c>
      <c r="C1" s="15" t="s">
        <v>359</v>
      </c>
    </row>
    <row r="2" spans="2:6" ht="18.75" thickBot="1" x14ac:dyDescent="0.3">
      <c r="B2" s="150" t="s">
        <v>354</v>
      </c>
      <c r="C2" s="15"/>
    </row>
    <row r="3" spans="2:6" ht="14.45" customHeight="1" x14ac:dyDescent="0.25">
      <c r="B3" s="158" t="s">
        <v>357</v>
      </c>
      <c r="C3" s="148" t="s">
        <v>355</v>
      </c>
      <c r="D3" s="161" t="s">
        <v>378</v>
      </c>
      <c r="E3" s="164" t="s">
        <v>358</v>
      </c>
    </row>
    <row r="4" spans="2:6" ht="32.450000000000003" customHeight="1" x14ac:dyDescent="0.25">
      <c r="B4" s="159"/>
      <c r="C4" s="167">
        <v>15</v>
      </c>
      <c r="D4" s="162"/>
      <c r="E4" s="165"/>
    </row>
    <row r="5" spans="2:6" ht="50.45" customHeight="1" thickBot="1" x14ac:dyDescent="0.3">
      <c r="B5" s="160"/>
      <c r="C5" s="167"/>
      <c r="D5" s="163"/>
      <c r="E5" s="166"/>
    </row>
    <row r="6" spans="2:6" x14ac:dyDescent="0.25">
      <c r="B6" s="168" t="s">
        <v>360</v>
      </c>
      <c r="C6" s="169"/>
      <c r="D6" s="121"/>
      <c r="E6" s="122">
        <f>IF(D6="X",15,0)</f>
        <v>0</v>
      </c>
    </row>
    <row r="7" spans="2:6" x14ac:dyDescent="0.25">
      <c r="B7" s="170" t="s">
        <v>361</v>
      </c>
      <c r="C7" s="171"/>
      <c r="D7" s="115"/>
      <c r="E7" s="117">
        <f>IF(D7="X",10,0)</f>
        <v>0</v>
      </c>
    </row>
    <row r="8" spans="2:6" x14ac:dyDescent="0.25">
      <c r="B8" s="170" t="s">
        <v>362</v>
      </c>
      <c r="C8" s="171"/>
      <c r="D8" s="115"/>
      <c r="E8" s="117">
        <f>IF(D8="X",5,0)</f>
        <v>0</v>
      </c>
    </row>
    <row r="9" spans="2:6" ht="15.75" thickBot="1" x14ac:dyDescent="0.3">
      <c r="B9" s="172" t="s">
        <v>363</v>
      </c>
      <c r="C9" s="173"/>
      <c r="D9" s="123"/>
      <c r="E9" s="124">
        <f>IF(D9="X",0,0)</f>
        <v>0</v>
      </c>
    </row>
    <row r="10" spans="2:6" ht="3" customHeight="1" thickBot="1" x14ac:dyDescent="0.4">
      <c r="B10" s="1"/>
      <c r="C10" s="15"/>
    </row>
    <row r="11" spans="2:6" ht="60.75" thickBot="1" x14ac:dyDescent="0.3">
      <c r="B11" s="28" t="s">
        <v>346</v>
      </c>
      <c r="C11" s="3" t="s">
        <v>3</v>
      </c>
      <c r="D11" s="28" t="s">
        <v>376</v>
      </c>
      <c r="E11" s="29" t="s">
        <v>18</v>
      </c>
      <c r="F11" s="102" t="s">
        <v>370</v>
      </c>
    </row>
    <row r="12" spans="2:6" ht="22.5" customHeight="1" x14ac:dyDescent="0.25">
      <c r="B12" s="196" t="s">
        <v>23</v>
      </c>
      <c r="C12" s="125" t="s">
        <v>24</v>
      </c>
      <c r="D12" s="199" t="s">
        <v>8</v>
      </c>
      <c r="E12" s="202" t="s">
        <v>25</v>
      </c>
      <c r="F12" s="193"/>
    </row>
    <row r="13" spans="2:6" ht="22.5" customHeight="1" x14ac:dyDescent="0.25">
      <c r="B13" s="197"/>
      <c r="C13" s="126" t="s">
        <v>26</v>
      </c>
      <c r="D13" s="200"/>
      <c r="E13" s="203"/>
      <c r="F13" s="194"/>
    </row>
    <row r="14" spans="2:6" ht="22.5" customHeight="1" thickBot="1" x14ac:dyDescent="0.3">
      <c r="B14" s="198"/>
      <c r="C14" s="127" t="s">
        <v>27</v>
      </c>
      <c r="D14" s="201"/>
      <c r="E14" s="204"/>
      <c r="F14" s="195"/>
    </row>
  </sheetData>
  <sheetProtection sheet="1" objects="1" scenarios="1"/>
  <mergeCells count="12">
    <mergeCell ref="F12:F14"/>
    <mergeCell ref="D3:D5"/>
    <mergeCell ref="E3:E5"/>
    <mergeCell ref="C4:C5"/>
    <mergeCell ref="B12:B14"/>
    <mergeCell ref="D12:D14"/>
    <mergeCell ref="E12:E14"/>
    <mergeCell ref="B6:C6"/>
    <mergeCell ref="B7:C7"/>
    <mergeCell ref="B8:C8"/>
    <mergeCell ref="B9:C9"/>
    <mergeCell ref="B3:B5"/>
  </mergeCells>
  <phoneticPr fontId="2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0A15-DD69-4194-89B6-25D96CFB48E9}">
  <dimension ref="B1:G24"/>
  <sheetViews>
    <sheetView workbookViewId="0">
      <selection activeCell="D3" sqref="D3:D5"/>
    </sheetView>
  </sheetViews>
  <sheetFormatPr defaultRowHeight="15" x14ac:dyDescent="0.25"/>
  <cols>
    <col min="2" max="2" width="31.28515625" customWidth="1"/>
    <col min="3" max="3" width="14.42578125" customWidth="1"/>
    <col min="4" max="4" width="24" customWidth="1"/>
    <col min="5" max="5" width="20.7109375" customWidth="1"/>
    <col min="6" max="6" width="24" customWidth="1"/>
    <col min="7" max="7" width="20.7109375" customWidth="1"/>
  </cols>
  <sheetData>
    <row r="1" spans="2:7" ht="21.75" thickBot="1" x14ac:dyDescent="0.4">
      <c r="B1" s="1" t="s">
        <v>28</v>
      </c>
      <c r="C1" s="15" t="s">
        <v>356</v>
      </c>
    </row>
    <row r="2" spans="2:7" ht="18.75" thickBot="1" x14ac:dyDescent="0.3">
      <c r="B2" s="150" t="s">
        <v>354</v>
      </c>
      <c r="C2" s="15"/>
    </row>
    <row r="3" spans="2:7" ht="24" customHeight="1" x14ac:dyDescent="0.25">
      <c r="B3" s="158" t="s">
        <v>357</v>
      </c>
      <c r="C3" s="148" t="s">
        <v>355</v>
      </c>
      <c r="D3" s="161" t="s">
        <v>378</v>
      </c>
      <c r="E3" s="164" t="s">
        <v>358</v>
      </c>
    </row>
    <row r="4" spans="2:7" x14ac:dyDescent="0.25">
      <c r="B4" s="159"/>
      <c r="C4" s="167">
        <v>15</v>
      </c>
      <c r="D4" s="162"/>
      <c r="E4" s="165"/>
    </row>
    <row r="5" spans="2:7" ht="28.9" customHeight="1" thickBot="1" x14ac:dyDescent="0.3">
      <c r="B5" s="160"/>
      <c r="C5" s="167"/>
      <c r="D5" s="163"/>
      <c r="E5" s="166"/>
    </row>
    <row r="6" spans="2:7" x14ac:dyDescent="0.25">
      <c r="B6" s="168" t="s">
        <v>360</v>
      </c>
      <c r="C6" s="169"/>
      <c r="D6" s="121"/>
      <c r="E6" s="122">
        <f>IF(D6="X",15,0)</f>
        <v>0</v>
      </c>
    </row>
    <row r="7" spans="2:7" x14ac:dyDescent="0.25">
      <c r="B7" s="170" t="s">
        <v>361</v>
      </c>
      <c r="C7" s="171"/>
      <c r="D7" s="115" t="s">
        <v>374</v>
      </c>
      <c r="E7" s="117">
        <f>IF(D7="X",10,0)</f>
        <v>0</v>
      </c>
    </row>
    <row r="8" spans="2:7" x14ac:dyDescent="0.25">
      <c r="B8" s="170" t="s">
        <v>362</v>
      </c>
      <c r="C8" s="171"/>
      <c r="D8" s="115"/>
      <c r="E8" s="117">
        <f>IF(D8="X",5,0)</f>
        <v>0</v>
      </c>
    </row>
    <row r="9" spans="2:7" ht="15.75" thickBot="1" x14ac:dyDescent="0.3">
      <c r="B9" s="172" t="s">
        <v>363</v>
      </c>
      <c r="C9" s="173"/>
      <c r="D9" s="123"/>
      <c r="E9" s="124">
        <f>IF(D9="X",0,0)</f>
        <v>0</v>
      </c>
    </row>
    <row r="10" spans="2:7" ht="4.1500000000000004" customHeight="1" thickBot="1" x14ac:dyDescent="0.4">
      <c r="B10" s="1"/>
      <c r="C10" s="15"/>
    </row>
    <row r="11" spans="2:7" ht="47.25" thickBot="1" x14ac:dyDescent="0.3">
      <c r="B11" s="2" t="s">
        <v>2</v>
      </c>
      <c r="C11" s="3" t="s">
        <v>3</v>
      </c>
      <c r="D11" s="3" t="s">
        <v>29</v>
      </c>
      <c r="E11" s="3" t="s">
        <v>30</v>
      </c>
      <c r="F11" s="4" t="s">
        <v>4</v>
      </c>
      <c r="G11" s="138" t="s">
        <v>371</v>
      </c>
    </row>
    <row r="12" spans="2:7" ht="14.45" customHeight="1" x14ac:dyDescent="0.25">
      <c r="B12" s="183" t="s">
        <v>32</v>
      </c>
      <c r="C12" s="9" t="s">
        <v>33</v>
      </c>
      <c r="D12" s="188" t="s">
        <v>34</v>
      </c>
      <c r="E12" s="83" t="s">
        <v>35</v>
      </c>
      <c r="F12" s="135" t="s">
        <v>36</v>
      </c>
      <c r="G12" s="139" t="s">
        <v>374</v>
      </c>
    </row>
    <row r="13" spans="2:7" x14ac:dyDescent="0.25">
      <c r="B13" s="184"/>
      <c r="C13" s="10" t="s">
        <v>37</v>
      </c>
      <c r="D13" s="175"/>
      <c r="E13" s="84" t="s">
        <v>38</v>
      </c>
      <c r="F13" s="136" t="s">
        <v>39</v>
      </c>
      <c r="G13" s="139"/>
    </row>
    <row r="14" spans="2:7" x14ac:dyDescent="0.25">
      <c r="B14" s="184"/>
      <c r="C14" s="10" t="s">
        <v>40</v>
      </c>
      <c r="D14" s="175"/>
      <c r="E14" s="84" t="s">
        <v>41</v>
      </c>
      <c r="F14" s="136" t="s">
        <v>42</v>
      </c>
      <c r="G14" s="139"/>
    </row>
    <row r="15" spans="2:7" x14ac:dyDescent="0.25">
      <c r="B15" s="184"/>
      <c r="C15" s="10" t="s">
        <v>43</v>
      </c>
      <c r="D15" s="175"/>
      <c r="E15" s="84" t="s">
        <v>44</v>
      </c>
      <c r="F15" s="136" t="s">
        <v>45</v>
      </c>
      <c r="G15" s="139"/>
    </row>
    <row r="16" spans="2:7" x14ac:dyDescent="0.25">
      <c r="B16" s="184"/>
      <c r="C16" s="10" t="s">
        <v>46</v>
      </c>
      <c r="D16" s="176"/>
      <c r="E16" s="84" t="s">
        <v>47</v>
      </c>
      <c r="F16" s="136" t="s">
        <v>48</v>
      </c>
      <c r="G16" s="139"/>
    </row>
    <row r="17" spans="2:7" ht="15.75" thickBot="1" x14ac:dyDescent="0.3">
      <c r="B17" s="184"/>
      <c r="C17" s="104" t="s">
        <v>49</v>
      </c>
      <c r="D17" s="67" t="s">
        <v>50</v>
      </c>
      <c r="E17" s="105" t="s">
        <v>51</v>
      </c>
      <c r="F17" s="140" t="s">
        <v>52</v>
      </c>
      <c r="G17" s="142"/>
    </row>
    <row r="18" spans="2:7" ht="6.75" customHeight="1" thickBot="1" x14ac:dyDescent="0.3">
      <c r="B18" s="109"/>
      <c r="C18" s="110"/>
      <c r="D18" s="111"/>
      <c r="E18" s="112"/>
      <c r="F18" s="112"/>
      <c r="G18" s="143"/>
    </row>
    <row r="19" spans="2:7" ht="15" customHeight="1" x14ac:dyDescent="0.25">
      <c r="B19" s="184" t="s">
        <v>32</v>
      </c>
      <c r="C19" s="106" t="s">
        <v>53</v>
      </c>
      <c r="D19" s="175" t="s">
        <v>34</v>
      </c>
      <c r="E19" s="107" t="s">
        <v>35</v>
      </c>
      <c r="F19" s="141" t="s">
        <v>36</v>
      </c>
      <c r="G19" s="144"/>
    </row>
    <row r="20" spans="2:7" x14ac:dyDescent="0.25">
      <c r="B20" s="184"/>
      <c r="C20" s="10" t="s">
        <v>54</v>
      </c>
      <c r="D20" s="175"/>
      <c r="E20" s="84" t="s">
        <v>38</v>
      </c>
      <c r="F20" s="136" t="s">
        <v>39</v>
      </c>
      <c r="G20" s="145"/>
    </row>
    <row r="21" spans="2:7" x14ac:dyDescent="0.25">
      <c r="B21" s="184"/>
      <c r="C21" s="10" t="s">
        <v>55</v>
      </c>
      <c r="D21" s="175"/>
      <c r="E21" s="84" t="s">
        <v>41</v>
      </c>
      <c r="F21" s="136" t="s">
        <v>42</v>
      </c>
      <c r="G21" s="145"/>
    </row>
    <row r="22" spans="2:7" x14ac:dyDescent="0.25">
      <c r="B22" s="184"/>
      <c r="C22" s="10" t="s">
        <v>56</v>
      </c>
      <c r="D22" s="175"/>
      <c r="E22" s="84" t="s">
        <v>44</v>
      </c>
      <c r="F22" s="136" t="s">
        <v>45</v>
      </c>
      <c r="G22" s="145"/>
    </row>
    <row r="23" spans="2:7" x14ac:dyDescent="0.25">
      <c r="B23" s="184"/>
      <c r="C23" s="10" t="s">
        <v>57</v>
      </c>
      <c r="D23" s="176"/>
      <c r="E23" s="84" t="s">
        <v>47</v>
      </c>
      <c r="F23" s="136" t="s">
        <v>48</v>
      </c>
      <c r="G23" s="145"/>
    </row>
    <row r="24" spans="2:7" ht="15.75" thickBot="1" x14ac:dyDescent="0.3">
      <c r="B24" s="185"/>
      <c r="C24" s="11" t="s">
        <v>58</v>
      </c>
      <c r="D24" s="68" t="s">
        <v>50</v>
      </c>
      <c r="E24" s="85" t="s">
        <v>51</v>
      </c>
      <c r="F24" s="137" t="s">
        <v>52</v>
      </c>
      <c r="G24" s="145"/>
    </row>
  </sheetData>
  <sheetProtection sheet="1" objects="1" scenarios="1"/>
  <mergeCells count="12">
    <mergeCell ref="E3:E5"/>
    <mergeCell ref="C4:C5"/>
    <mergeCell ref="B6:C6"/>
    <mergeCell ref="B19:B24"/>
    <mergeCell ref="D19:D23"/>
    <mergeCell ref="B12:B17"/>
    <mergeCell ref="D12:D16"/>
    <mergeCell ref="B7:C7"/>
    <mergeCell ref="B8:C8"/>
    <mergeCell ref="B9:C9"/>
    <mergeCell ref="B3:B5"/>
    <mergeCell ref="D3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7F0E-C665-46C3-AABC-FACD0DF4F603}">
  <dimension ref="B1:H17"/>
  <sheetViews>
    <sheetView workbookViewId="0">
      <selection activeCell="D3" sqref="D3:D5"/>
    </sheetView>
  </sheetViews>
  <sheetFormatPr defaultRowHeight="15" x14ac:dyDescent="0.25"/>
  <cols>
    <col min="2" max="2" width="30.140625" customWidth="1"/>
    <col min="3" max="3" width="14.42578125" customWidth="1"/>
    <col min="4" max="4" width="25.85546875" customWidth="1"/>
    <col min="5" max="5" width="21.5703125" customWidth="1"/>
    <col min="6" max="6" width="14.42578125" bestFit="1" customWidth="1"/>
    <col min="7" max="7" width="19.42578125" bestFit="1" customWidth="1"/>
    <col min="8" max="8" width="20.7109375" customWidth="1"/>
  </cols>
  <sheetData>
    <row r="1" spans="2:8" ht="21.75" thickBot="1" x14ac:dyDescent="0.4">
      <c r="B1" s="1" t="s">
        <v>59</v>
      </c>
      <c r="C1" s="15" t="s">
        <v>356</v>
      </c>
    </row>
    <row r="2" spans="2:8" ht="18.75" thickBot="1" x14ac:dyDescent="0.3">
      <c r="B2" s="150" t="s">
        <v>354</v>
      </c>
      <c r="C2" s="15"/>
    </row>
    <row r="3" spans="2:8" ht="24" customHeight="1" x14ac:dyDescent="0.25">
      <c r="B3" s="158" t="s">
        <v>357</v>
      </c>
      <c r="C3" s="148" t="s">
        <v>355</v>
      </c>
      <c r="D3" s="161" t="s">
        <v>378</v>
      </c>
      <c r="E3" s="164" t="s">
        <v>358</v>
      </c>
    </row>
    <row r="4" spans="2:8" ht="28.15" customHeight="1" x14ac:dyDescent="0.25">
      <c r="B4" s="159"/>
      <c r="C4" s="167">
        <v>15</v>
      </c>
      <c r="D4" s="162"/>
      <c r="E4" s="165"/>
    </row>
    <row r="5" spans="2:8" ht="22.15" customHeight="1" thickBot="1" x14ac:dyDescent="0.3">
      <c r="B5" s="160"/>
      <c r="C5" s="167"/>
      <c r="D5" s="163"/>
      <c r="E5" s="166"/>
    </row>
    <row r="6" spans="2:8" x14ac:dyDescent="0.25">
      <c r="B6" s="168" t="s">
        <v>360</v>
      </c>
      <c r="C6" s="169"/>
      <c r="D6" s="121"/>
      <c r="E6" s="122">
        <f>IF(D6="X",15,0)</f>
        <v>0</v>
      </c>
    </row>
    <row r="7" spans="2:8" x14ac:dyDescent="0.25">
      <c r="B7" s="170" t="s">
        <v>361</v>
      </c>
      <c r="C7" s="171"/>
      <c r="D7" s="115" t="s">
        <v>374</v>
      </c>
      <c r="E7" s="117">
        <f>IF(D7="X",10,0)</f>
        <v>0</v>
      </c>
    </row>
    <row r="8" spans="2:8" x14ac:dyDescent="0.25">
      <c r="B8" s="170" t="s">
        <v>362</v>
      </c>
      <c r="C8" s="171"/>
      <c r="D8" s="115"/>
      <c r="E8" s="117">
        <f>IF(D8="X",5,0)</f>
        <v>0</v>
      </c>
    </row>
    <row r="9" spans="2:8" ht="15.75" thickBot="1" x14ac:dyDescent="0.3">
      <c r="B9" s="172" t="s">
        <v>363</v>
      </c>
      <c r="C9" s="173"/>
      <c r="D9" s="123"/>
      <c r="E9" s="124">
        <f>IF(D9="X",0,0)</f>
        <v>0</v>
      </c>
    </row>
    <row r="10" spans="2:8" ht="5.45" customHeight="1" thickBot="1" x14ac:dyDescent="0.4">
      <c r="B10" s="1"/>
      <c r="C10" s="15"/>
    </row>
    <row r="11" spans="2:8" ht="60.75" thickBot="1" x14ac:dyDescent="0.3">
      <c r="B11" s="3" t="s">
        <v>2</v>
      </c>
      <c r="C11" s="3" t="s">
        <v>3</v>
      </c>
      <c r="D11" s="3" t="s">
        <v>29</v>
      </c>
      <c r="E11" s="3" t="s">
        <v>30</v>
      </c>
      <c r="F11" s="3" t="s">
        <v>31</v>
      </c>
      <c r="G11" s="3" t="s">
        <v>4</v>
      </c>
      <c r="H11" s="138" t="s">
        <v>371</v>
      </c>
    </row>
    <row r="12" spans="2:8" ht="14.45" customHeight="1" x14ac:dyDescent="0.25">
      <c r="B12" s="188" t="s">
        <v>32</v>
      </c>
      <c r="C12" s="9" t="s">
        <v>60</v>
      </c>
      <c r="D12" s="188" t="s">
        <v>61</v>
      </c>
      <c r="E12" s="83" t="s">
        <v>62</v>
      </c>
      <c r="F12" s="205">
        <v>2027</v>
      </c>
      <c r="G12" s="135" t="s">
        <v>63</v>
      </c>
      <c r="H12" s="139" t="s">
        <v>374</v>
      </c>
    </row>
    <row r="13" spans="2:8" x14ac:dyDescent="0.25">
      <c r="B13" s="175"/>
      <c r="C13" s="10" t="s">
        <v>64</v>
      </c>
      <c r="D13" s="175"/>
      <c r="E13" s="84" t="s">
        <v>65</v>
      </c>
      <c r="F13" s="206"/>
      <c r="G13" s="136" t="s">
        <v>66</v>
      </c>
      <c r="H13" s="139"/>
    </row>
    <row r="14" spans="2:8" x14ac:dyDescent="0.25">
      <c r="B14" s="175"/>
      <c r="C14" s="10" t="s">
        <v>67</v>
      </c>
      <c r="D14" s="175"/>
      <c r="E14" s="84" t="s">
        <v>35</v>
      </c>
      <c r="F14" s="206"/>
      <c r="G14" s="136" t="s">
        <v>36</v>
      </c>
      <c r="H14" s="139"/>
    </row>
    <row r="15" spans="2:8" x14ac:dyDescent="0.25">
      <c r="B15" s="175"/>
      <c r="C15" s="10" t="s">
        <v>68</v>
      </c>
      <c r="D15" s="175"/>
      <c r="E15" s="84" t="s">
        <v>41</v>
      </c>
      <c r="F15" s="206"/>
      <c r="G15" s="136" t="s">
        <v>42</v>
      </c>
      <c r="H15" s="139"/>
    </row>
    <row r="16" spans="2:8" x14ac:dyDescent="0.25">
      <c r="B16" s="175"/>
      <c r="C16" s="10" t="s">
        <v>69</v>
      </c>
      <c r="D16" s="176"/>
      <c r="E16" s="84" t="s">
        <v>70</v>
      </c>
      <c r="F16" s="206"/>
      <c r="G16" s="136" t="s">
        <v>71</v>
      </c>
      <c r="H16" s="139"/>
    </row>
    <row r="17" spans="2:8" ht="15.75" thickBot="1" x14ac:dyDescent="0.3">
      <c r="B17" s="189"/>
      <c r="C17" s="11" t="s">
        <v>72</v>
      </c>
      <c r="D17" s="68" t="s">
        <v>73</v>
      </c>
      <c r="E17" s="85" t="s">
        <v>74</v>
      </c>
      <c r="F17" s="207"/>
      <c r="G17" s="137" t="s">
        <v>75</v>
      </c>
      <c r="H17" s="139"/>
    </row>
  </sheetData>
  <sheetProtection sheet="1" objects="1" scenarios="1"/>
  <mergeCells count="11">
    <mergeCell ref="F12:F17"/>
    <mergeCell ref="E3:E5"/>
    <mergeCell ref="C4:C5"/>
    <mergeCell ref="B6:C6"/>
    <mergeCell ref="B12:B17"/>
    <mergeCell ref="D12:D16"/>
    <mergeCell ref="B7:C7"/>
    <mergeCell ref="B8:C8"/>
    <mergeCell ref="B9:C9"/>
    <mergeCell ref="B3:B5"/>
    <mergeCell ref="D3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93F7A-BECA-49C5-BD27-4639AE750DC3}">
  <dimension ref="B1:F17"/>
  <sheetViews>
    <sheetView topLeftCell="A3" workbookViewId="0">
      <selection activeCell="D3" sqref="D3:D5"/>
    </sheetView>
  </sheetViews>
  <sheetFormatPr defaultRowHeight="15" x14ac:dyDescent="0.25"/>
  <cols>
    <col min="2" max="2" width="34.7109375" customWidth="1"/>
    <col min="3" max="3" width="15.28515625" customWidth="1"/>
    <col min="4" max="4" width="20.7109375" customWidth="1"/>
    <col min="5" max="5" width="17.28515625" customWidth="1"/>
    <col min="6" max="6" width="25.5703125" customWidth="1"/>
  </cols>
  <sheetData>
    <row r="1" spans="2:6" ht="21.75" thickBot="1" x14ac:dyDescent="0.4">
      <c r="B1" s="1" t="s">
        <v>76</v>
      </c>
      <c r="C1" s="15" t="s">
        <v>356</v>
      </c>
    </row>
    <row r="2" spans="2:6" ht="18.75" thickBot="1" x14ac:dyDescent="0.3">
      <c r="B2" s="150" t="s">
        <v>354</v>
      </c>
      <c r="C2" s="15"/>
    </row>
    <row r="3" spans="2:6" ht="14.45" customHeight="1" x14ac:dyDescent="0.25">
      <c r="B3" s="158" t="s">
        <v>357</v>
      </c>
      <c r="C3" s="148" t="s">
        <v>355</v>
      </c>
      <c r="D3" s="161" t="s">
        <v>378</v>
      </c>
      <c r="E3" s="164" t="s">
        <v>358</v>
      </c>
    </row>
    <row r="4" spans="2:6" x14ac:dyDescent="0.25">
      <c r="B4" s="159"/>
      <c r="C4" s="167">
        <v>15</v>
      </c>
      <c r="D4" s="162"/>
      <c r="E4" s="165"/>
    </row>
    <row r="5" spans="2:6" ht="40.9" customHeight="1" thickBot="1" x14ac:dyDescent="0.3">
      <c r="B5" s="160"/>
      <c r="C5" s="167"/>
      <c r="D5" s="163"/>
      <c r="E5" s="166"/>
    </row>
    <row r="6" spans="2:6" x14ac:dyDescent="0.25">
      <c r="B6" s="168" t="s">
        <v>360</v>
      </c>
      <c r="C6" s="169"/>
      <c r="D6" s="121"/>
      <c r="E6" s="122">
        <f>IF(D6="X",15,0)</f>
        <v>0</v>
      </c>
    </row>
    <row r="7" spans="2:6" x14ac:dyDescent="0.25">
      <c r="B7" s="170" t="s">
        <v>361</v>
      </c>
      <c r="C7" s="171"/>
      <c r="D7" s="115" t="s">
        <v>374</v>
      </c>
      <c r="E7" s="117">
        <f>IF(D7="X",10,0)</f>
        <v>0</v>
      </c>
    </row>
    <row r="8" spans="2:6" x14ac:dyDescent="0.25">
      <c r="B8" s="170" t="s">
        <v>362</v>
      </c>
      <c r="C8" s="171"/>
      <c r="D8" s="115"/>
      <c r="E8" s="117">
        <f>IF(D8="X",5,0)</f>
        <v>0</v>
      </c>
    </row>
    <row r="9" spans="2:6" ht="15.75" thickBot="1" x14ac:dyDescent="0.3">
      <c r="B9" s="172" t="s">
        <v>363</v>
      </c>
      <c r="C9" s="173"/>
      <c r="D9" s="123"/>
      <c r="E9" s="124">
        <f>IF(D9="X",0,0)</f>
        <v>0</v>
      </c>
    </row>
    <row r="10" spans="2:6" ht="3" customHeight="1" thickBot="1" x14ac:dyDescent="0.4">
      <c r="B10" s="1"/>
      <c r="C10" s="15"/>
    </row>
    <row r="11" spans="2:6" ht="63" customHeight="1" thickBot="1" x14ac:dyDescent="0.3">
      <c r="B11" s="3" t="s">
        <v>346</v>
      </c>
      <c r="C11" s="3" t="s">
        <v>3</v>
      </c>
      <c r="D11" s="3" t="s">
        <v>4</v>
      </c>
      <c r="E11" s="4" t="s">
        <v>18</v>
      </c>
      <c r="F11" s="102" t="s">
        <v>370</v>
      </c>
    </row>
    <row r="12" spans="2:6" ht="14.45" customHeight="1" x14ac:dyDescent="0.25">
      <c r="B12" s="211" t="s">
        <v>77</v>
      </c>
      <c r="C12" s="199" t="s">
        <v>78</v>
      </c>
      <c r="D12" s="188" t="s">
        <v>377</v>
      </c>
      <c r="E12" s="208" t="s">
        <v>79</v>
      </c>
      <c r="F12" s="193" t="s">
        <v>374</v>
      </c>
    </row>
    <row r="13" spans="2:6" x14ac:dyDescent="0.25">
      <c r="B13" s="212"/>
      <c r="C13" s="200"/>
      <c r="D13" s="175"/>
      <c r="E13" s="209"/>
      <c r="F13" s="194"/>
    </row>
    <row r="14" spans="2:6" x14ac:dyDescent="0.25">
      <c r="B14" s="212"/>
      <c r="C14" s="200"/>
      <c r="D14" s="175"/>
      <c r="E14" s="209"/>
      <c r="F14" s="194"/>
    </row>
    <row r="15" spans="2:6" x14ac:dyDescent="0.25">
      <c r="B15" s="212"/>
      <c r="C15" s="200" t="s">
        <v>80</v>
      </c>
      <c r="D15" s="175"/>
      <c r="E15" s="209"/>
      <c r="F15" s="194"/>
    </row>
    <row r="16" spans="2:6" x14ac:dyDescent="0.25">
      <c r="B16" s="212"/>
      <c r="C16" s="200"/>
      <c r="D16" s="175"/>
      <c r="E16" s="209"/>
      <c r="F16" s="194"/>
    </row>
    <row r="17" spans="2:6" ht="15.75" thickBot="1" x14ac:dyDescent="0.3">
      <c r="B17" s="213"/>
      <c r="C17" s="201"/>
      <c r="D17" s="189"/>
      <c r="E17" s="210"/>
      <c r="F17" s="195"/>
    </row>
  </sheetData>
  <sheetProtection sheet="1" objects="1" scenarios="1"/>
  <mergeCells count="14">
    <mergeCell ref="E3:E5"/>
    <mergeCell ref="C4:C5"/>
    <mergeCell ref="B6:C6"/>
    <mergeCell ref="E12:E17"/>
    <mergeCell ref="F12:F17"/>
    <mergeCell ref="C15:C17"/>
    <mergeCell ref="B12:B17"/>
    <mergeCell ref="C12:C14"/>
    <mergeCell ref="D12:D17"/>
    <mergeCell ref="B7:C7"/>
    <mergeCell ref="B8:C8"/>
    <mergeCell ref="B9:C9"/>
    <mergeCell ref="B3:B5"/>
    <mergeCell ref="D3:D5"/>
  </mergeCells>
  <phoneticPr fontId="2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1684-CF38-42E8-ACF3-42247B46C917}">
  <dimension ref="B1:F14"/>
  <sheetViews>
    <sheetView workbookViewId="0">
      <selection activeCell="D3" sqref="D3:D5"/>
    </sheetView>
  </sheetViews>
  <sheetFormatPr defaultRowHeight="15" x14ac:dyDescent="0.25"/>
  <cols>
    <col min="2" max="2" width="29" customWidth="1"/>
    <col min="3" max="3" width="16.140625" customWidth="1"/>
    <col min="4" max="4" width="21.5703125" customWidth="1"/>
    <col min="5" max="5" width="20.7109375" customWidth="1"/>
    <col min="6" max="6" width="20.28515625" customWidth="1"/>
  </cols>
  <sheetData>
    <row r="1" spans="2:6" ht="21.75" thickBot="1" x14ac:dyDescent="0.4">
      <c r="B1" s="1" t="s">
        <v>81</v>
      </c>
      <c r="C1" s="15" t="s">
        <v>356</v>
      </c>
    </row>
    <row r="2" spans="2:6" ht="18.75" thickBot="1" x14ac:dyDescent="0.3">
      <c r="B2" s="150" t="s">
        <v>354</v>
      </c>
      <c r="C2" s="15"/>
    </row>
    <row r="3" spans="2:6" ht="14.45" customHeight="1" x14ac:dyDescent="0.25">
      <c r="B3" s="158" t="s">
        <v>357</v>
      </c>
      <c r="C3" s="148" t="s">
        <v>355</v>
      </c>
      <c r="D3" s="161" t="s">
        <v>378</v>
      </c>
      <c r="E3" s="164" t="s">
        <v>358</v>
      </c>
    </row>
    <row r="4" spans="2:6" x14ac:dyDescent="0.25">
      <c r="B4" s="159"/>
      <c r="C4" s="167">
        <v>15</v>
      </c>
      <c r="D4" s="162"/>
      <c r="E4" s="165"/>
    </row>
    <row r="5" spans="2:6" ht="45.6" customHeight="1" thickBot="1" x14ac:dyDescent="0.3">
      <c r="B5" s="160"/>
      <c r="C5" s="167"/>
      <c r="D5" s="163"/>
      <c r="E5" s="166"/>
    </row>
    <row r="6" spans="2:6" x14ac:dyDescent="0.25">
      <c r="B6" s="168" t="s">
        <v>360</v>
      </c>
      <c r="C6" s="169"/>
      <c r="D6" s="121"/>
      <c r="E6" s="122">
        <f>IF(D6="X",15,0)</f>
        <v>0</v>
      </c>
    </row>
    <row r="7" spans="2:6" x14ac:dyDescent="0.25">
      <c r="B7" s="170" t="s">
        <v>361</v>
      </c>
      <c r="C7" s="171"/>
      <c r="D7" s="115"/>
      <c r="E7" s="117">
        <f>IF(D7="X",10,0)</f>
        <v>0</v>
      </c>
    </row>
    <row r="8" spans="2:6" x14ac:dyDescent="0.25">
      <c r="B8" s="170" t="s">
        <v>362</v>
      </c>
      <c r="C8" s="171"/>
      <c r="D8" s="115" t="s">
        <v>374</v>
      </c>
      <c r="E8" s="117">
        <f>IF(D8="X",5,0)</f>
        <v>0</v>
      </c>
    </row>
    <row r="9" spans="2:6" ht="15.75" thickBot="1" x14ac:dyDescent="0.3">
      <c r="B9" s="172" t="s">
        <v>363</v>
      </c>
      <c r="C9" s="173"/>
      <c r="D9" s="123"/>
      <c r="E9" s="124">
        <f>IF(D9="X",0,0)</f>
        <v>0</v>
      </c>
    </row>
    <row r="10" spans="2:6" ht="7.9" customHeight="1" thickBot="1" x14ac:dyDescent="0.4">
      <c r="B10" s="1"/>
      <c r="C10" s="15"/>
    </row>
    <row r="11" spans="2:6" ht="69.75" thickBot="1" x14ac:dyDescent="0.3">
      <c r="B11" s="3" t="s">
        <v>2</v>
      </c>
      <c r="C11" s="3" t="s">
        <v>3</v>
      </c>
      <c r="D11" s="3" t="s">
        <v>4</v>
      </c>
      <c r="E11" s="4" t="s">
        <v>18</v>
      </c>
      <c r="F11" s="98" t="s">
        <v>369</v>
      </c>
    </row>
    <row r="12" spans="2:6" ht="40.15" customHeight="1" thickBot="1" x14ac:dyDescent="0.3">
      <c r="B12" s="214" t="s">
        <v>82</v>
      </c>
      <c r="C12" s="12" t="s">
        <v>83</v>
      </c>
      <c r="D12" s="214" t="s">
        <v>84</v>
      </c>
      <c r="E12" s="216" t="s">
        <v>85</v>
      </c>
      <c r="F12" s="218" t="s">
        <v>374</v>
      </c>
    </row>
    <row r="13" spans="2:6" ht="40.15" customHeight="1" thickBot="1" x14ac:dyDescent="0.3">
      <c r="B13" s="215"/>
      <c r="C13" s="12" t="s">
        <v>86</v>
      </c>
      <c r="D13" s="215"/>
      <c r="E13" s="217"/>
      <c r="F13" s="219"/>
    </row>
    <row r="14" spans="2:6" ht="90.6" customHeight="1" thickBot="1" x14ac:dyDescent="0.3">
      <c r="B14" s="13" t="s">
        <v>87</v>
      </c>
      <c r="C14" s="12" t="s">
        <v>88</v>
      </c>
      <c r="D14" s="12" t="s">
        <v>89</v>
      </c>
      <c r="E14" s="133" t="s">
        <v>90</v>
      </c>
      <c r="F14" s="134"/>
    </row>
  </sheetData>
  <sheetProtection sheet="1" objects="1" scenarios="1"/>
  <mergeCells count="12">
    <mergeCell ref="B12:B13"/>
    <mergeCell ref="D12:D13"/>
    <mergeCell ref="E12:E13"/>
    <mergeCell ref="F12:F13"/>
    <mergeCell ref="B3:B5"/>
    <mergeCell ref="D3:D5"/>
    <mergeCell ref="E3:E5"/>
    <mergeCell ref="C4:C5"/>
    <mergeCell ref="B6:C6"/>
    <mergeCell ref="B7:C7"/>
    <mergeCell ref="B8:C8"/>
    <mergeCell ref="B9:C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E8269-6668-4B9D-BF23-B63996B14054}">
  <dimension ref="B1:H24"/>
  <sheetViews>
    <sheetView workbookViewId="0">
      <selection activeCell="D3" sqref="D3:D5"/>
    </sheetView>
  </sheetViews>
  <sheetFormatPr defaultRowHeight="15" x14ac:dyDescent="0.25"/>
  <cols>
    <col min="2" max="2" width="29.140625" customWidth="1"/>
    <col min="3" max="3" width="14.42578125" customWidth="1"/>
    <col min="4" max="4" width="20.28515625" customWidth="1"/>
    <col min="5" max="5" width="17.28515625" bestFit="1" customWidth="1"/>
    <col min="6" max="6" width="20.7109375" customWidth="1"/>
    <col min="7" max="7" width="24" customWidth="1"/>
    <col min="8" max="8" width="20.7109375" customWidth="1"/>
  </cols>
  <sheetData>
    <row r="1" spans="2:8" ht="24" thickBot="1" x14ac:dyDescent="0.4">
      <c r="B1" s="14" t="s">
        <v>91</v>
      </c>
      <c r="C1" s="15" t="s">
        <v>356</v>
      </c>
    </row>
    <row r="2" spans="2:8" ht="18.75" thickBot="1" x14ac:dyDescent="0.3">
      <c r="B2" s="150" t="s">
        <v>354</v>
      </c>
      <c r="C2" s="15"/>
    </row>
    <row r="3" spans="2:8" ht="24" customHeight="1" x14ac:dyDescent="0.25">
      <c r="B3" s="158" t="s">
        <v>357</v>
      </c>
      <c r="C3" s="148" t="s">
        <v>355</v>
      </c>
      <c r="D3" s="161" t="s">
        <v>378</v>
      </c>
      <c r="E3" s="164" t="s">
        <v>358</v>
      </c>
    </row>
    <row r="4" spans="2:8" ht="18.600000000000001" customHeight="1" x14ac:dyDescent="0.25">
      <c r="B4" s="159"/>
      <c r="C4" s="167">
        <v>15</v>
      </c>
      <c r="D4" s="162"/>
      <c r="E4" s="165"/>
    </row>
    <row r="5" spans="2:8" ht="28.9" customHeight="1" thickBot="1" x14ac:dyDescent="0.3">
      <c r="B5" s="160"/>
      <c r="C5" s="167"/>
      <c r="D5" s="163"/>
      <c r="E5" s="166"/>
    </row>
    <row r="6" spans="2:8" x14ac:dyDescent="0.25">
      <c r="B6" s="168" t="s">
        <v>360</v>
      </c>
      <c r="C6" s="169"/>
      <c r="D6" s="121"/>
      <c r="E6" s="122">
        <f>IF(D6="X",15,0)</f>
        <v>0</v>
      </c>
    </row>
    <row r="7" spans="2:8" x14ac:dyDescent="0.25">
      <c r="B7" s="170" t="s">
        <v>361</v>
      </c>
      <c r="C7" s="171"/>
      <c r="D7" s="115" t="s">
        <v>374</v>
      </c>
      <c r="E7" s="117">
        <f>IF(D7="X",10,0)</f>
        <v>0</v>
      </c>
    </row>
    <row r="8" spans="2:8" x14ac:dyDescent="0.25">
      <c r="B8" s="170" t="s">
        <v>362</v>
      </c>
      <c r="C8" s="171"/>
      <c r="D8" s="115"/>
      <c r="E8" s="117">
        <f>IF(D8="X",5,0)</f>
        <v>0</v>
      </c>
    </row>
    <row r="9" spans="2:8" ht="15.75" thickBot="1" x14ac:dyDescent="0.3">
      <c r="B9" s="172" t="s">
        <v>363</v>
      </c>
      <c r="C9" s="173"/>
      <c r="D9" s="123"/>
      <c r="E9" s="124">
        <f>IF(D9="X",0,0)</f>
        <v>0</v>
      </c>
    </row>
    <row r="10" spans="2:8" ht="4.9000000000000004" customHeight="1" thickBot="1" x14ac:dyDescent="0.4">
      <c r="B10" s="14"/>
      <c r="C10" s="15"/>
    </row>
    <row r="11" spans="2:8" ht="45.75" thickBo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4</v>
      </c>
      <c r="H11" s="98" t="s">
        <v>364</v>
      </c>
    </row>
    <row r="12" spans="2:8" ht="18" customHeight="1" x14ac:dyDescent="0.25">
      <c r="B12" s="232" t="s">
        <v>97</v>
      </c>
      <c r="C12" s="79" t="s">
        <v>98</v>
      </c>
      <c r="D12" s="220" t="s">
        <v>99</v>
      </c>
      <c r="E12" s="222">
        <v>0.01</v>
      </c>
      <c r="F12" s="225" t="s">
        <v>100</v>
      </c>
      <c r="G12" s="233" t="s">
        <v>101</v>
      </c>
      <c r="H12" s="227" t="s">
        <v>374</v>
      </c>
    </row>
    <row r="13" spans="2:8" ht="18" customHeight="1" x14ac:dyDescent="0.25">
      <c r="B13" s="230"/>
      <c r="C13" s="77" t="s">
        <v>102</v>
      </c>
      <c r="D13" s="221"/>
      <c r="E13" s="223"/>
      <c r="F13" s="226"/>
      <c r="G13" s="234"/>
      <c r="H13" s="228"/>
    </row>
    <row r="14" spans="2:8" ht="26.25" thickBot="1" x14ac:dyDescent="0.3">
      <c r="B14" s="231"/>
      <c r="C14" s="78" t="s">
        <v>103</v>
      </c>
      <c r="D14" s="76" t="s">
        <v>104</v>
      </c>
      <c r="E14" s="224"/>
      <c r="F14" s="86" t="s">
        <v>105</v>
      </c>
      <c r="G14" s="234"/>
      <c r="H14" s="228"/>
    </row>
    <row r="15" spans="2:8" x14ac:dyDescent="0.25">
      <c r="B15" s="232" t="s">
        <v>106</v>
      </c>
      <c r="C15" s="232" t="s">
        <v>107</v>
      </c>
      <c r="D15" s="220" t="s">
        <v>108</v>
      </c>
      <c r="E15" s="220">
        <v>1.0000000000000001E-5</v>
      </c>
      <c r="F15" s="225" t="s">
        <v>109</v>
      </c>
      <c r="G15" s="234"/>
      <c r="H15" s="228"/>
    </row>
    <row r="16" spans="2:8" x14ac:dyDescent="0.25">
      <c r="B16" s="230"/>
      <c r="C16" s="230"/>
      <c r="D16" s="221"/>
      <c r="E16" s="221"/>
      <c r="F16" s="226"/>
      <c r="G16" s="234"/>
      <c r="H16" s="228"/>
    </row>
    <row r="17" spans="2:8" x14ac:dyDescent="0.25">
      <c r="B17" s="230"/>
      <c r="C17" s="230" t="s">
        <v>110</v>
      </c>
      <c r="D17" s="221"/>
      <c r="E17" s="221"/>
      <c r="F17" s="226"/>
      <c r="G17" s="234"/>
      <c r="H17" s="228"/>
    </row>
    <row r="18" spans="2:8" x14ac:dyDescent="0.25">
      <c r="B18" s="230"/>
      <c r="C18" s="230"/>
      <c r="D18" s="221" t="s">
        <v>111</v>
      </c>
      <c r="E18" s="221">
        <v>1E-4</v>
      </c>
      <c r="F18" s="226" t="s">
        <v>112</v>
      </c>
      <c r="G18" s="234"/>
      <c r="H18" s="228"/>
    </row>
    <row r="19" spans="2:8" x14ac:dyDescent="0.25">
      <c r="B19" s="230"/>
      <c r="C19" s="230" t="s">
        <v>113</v>
      </c>
      <c r="D19" s="221"/>
      <c r="E19" s="221"/>
      <c r="F19" s="226"/>
      <c r="G19" s="234"/>
      <c r="H19" s="228"/>
    </row>
    <row r="20" spans="2:8" ht="15.75" thickBot="1" x14ac:dyDescent="0.3">
      <c r="B20" s="231"/>
      <c r="C20" s="231"/>
      <c r="D20" s="236"/>
      <c r="E20" s="236"/>
      <c r="F20" s="237"/>
      <c r="G20" s="234"/>
      <c r="H20" s="228"/>
    </row>
    <row r="21" spans="2:8" x14ac:dyDescent="0.25">
      <c r="B21" s="232" t="s">
        <v>114</v>
      </c>
      <c r="C21" s="232" t="s">
        <v>115</v>
      </c>
      <c r="D21" s="80" t="s">
        <v>116</v>
      </c>
      <c r="E21" s="80">
        <v>1.0000000000000001E-5</v>
      </c>
      <c r="F21" s="87" t="s">
        <v>117</v>
      </c>
      <c r="G21" s="234"/>
      <c r="H21" s="228"/>
    </row>
    <row r="22" spans="2:8" ht="15.75" thickBot="1" x14ac:dyDescent="0.3">
      <c r="B22" s="231"/>
      <c r="C22" s="231"/>
      <c r="D22" s="76" t="s">
        <v>118</v>
      </c>
      <c r="E22" s="76">
        <v>1E-4</v>
      </c>
      <c r="F22" s="86" t="s">
        <v>119</v>
      </c>
      <c r="G22" s="235"/>
      <c r="H22" s="229"/>
    </row>
    <row r="23" spans="2:8" x14ac:dyDescent="0.25">
      <c r="B23" s="88"/>
      <c r="C23" s="88"/>
      <c r="D23" s="89"/>
      <c r="E23" s="89"/>
      <c r="F23" s="90"/>
      <c r="G23" s="89"/>
    </row>
    <row r="24" spans="2:8" x14ac:dyDescent="0.25">
      <c r="B24" s="15"/>
      <c r="C24" s="15"/>
      <c r="D24" s="15"/>
      <c r="E24" s="15"/>
      <c r="F24" s="15"/>
      <c r="G24" s="15"/>
    </row>
  </sheetData>
  <sheetProtection sheet="1" objects="1" scenarios="1"/>
  <mergeCells count="26">
    <mergeCell ref="B7:C7"/>
    <mergeCell ref="B8:C8"/>
    <mergeCell ref="B9:C9"/>
    <mergeCell ref="B3:B5"/>
    <mergeCell ref="D3:D5"/>
    <mergeCell ref="E3:E5"/>
    <mergeCell ref="C4:C5"/>
    <mergeCell ref="B6:C6"/>
    <mergeCell ref="H12:H22"/>
    <mergeCell ref="C19:C20"/>
    <mergeCell ref="C17:C18"/>
    <mergeCell ref="B21:B22"/>
    <mergeCell ref="C21:C22"/>
    <mergeCell ref="B12:B14"/>
    <mergeCell ref="B15:B20"/>
    <mergeCell ref="C15:C16"/>
    <mergeCell ref="G12:G22"/>
    <mergeCell ref="F12:F13"/>
    <mergeCell ref="D18:D20"/>
    <mergeCell ref="E18:E20"/>
    <mergeCell ref="F18:F20"/>
    <mergeCell ref="D12:D13"/>
    <mergeCell ref="E12:E14"/>
    <mergeCell ref="D15:D17"/>
    <mergeCell ref="E15:E17"/>
    <mergeCell ref="F15:F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BBC5C-BA44-430F-9ACB-6857BD6E3AA2}">
  <dimension ref="B1:H19"/>
  <sheetViews>
    <sheetView workbookViewId="0">
      <selection activeCell="D3" sqref="D3:D5"/>
    </sheetView>
  </sheetViews>
  <sheetFormatPr defaultRowHeight="15" x14ac:dyDescent="0.25"/>
  <cols>
    <col min="2" max="2" width="39.7109375" customWidth="1"/>
    <col min="3" max="3" width="14.42578125" customWidth="1"/>
    <col min="4" max="4" width="24.5703125" customWidth="1"/>
    <col min="5" max="5" width="13.140625" bestFit="1" customWidth="1"/>
    <col min="6" max="6" width="20.7109375" customWidth="1"/>
    <col min="7" max="7" width="24" customWidth="1"/>
    <col min="8" max="8" width="20.7109375" customWidth="1"/>
  </cols>
  <sheetData>
    <row r="1" spans="2:8" ht="24" thickBot="1" x14ac:dyDescent="0.4">
      <c r="B1" s="16" t="s">
        <v>120</v>
      </c>
      <c r="C1" s="15" t="s">
        <v>356</v>
      </c>
      <c r="D1" s="15"/>
      <c r="E1" s="15"/>
      <c r="F1" s="15"/>
      <c r="G1" s="15"/>
    </row>
    <row r="2" spans="2:8" ht="18.75" thickBot="1" x14ac:dyDescent="0.3">
      <c r="B2" s="150" t="s">
        <v>354</v>
      </c>
      <c r="C2" s="15"/>
      <c r="F2" s="15"/>
      <c r="G2" s="15"/>
    </row>
    <row r="3" spans="2:8" ht="24" customHeight="1" x14ac:dyDescent="0.25">
      <c r="B3" s="158" t="s">
        <v>357</v>
      </c>
      <c r="C3" s="148" t="s">
        <v>355</v>
      </c>
      <c r="D3" s="161" t="s">
        <v>378</v>
      </c>
      <c r="E3" s="164" t="s">
        <v>358</v>
      </c>
      <c r="F3" s="15"/>
      <c r="G3" s="15"/>
    </row>
    <row r="4" spans="2:8" x14ac:dyDescent="0.25">
      <c r="B4" s="159"/>
      <c r="C4" s="167">
        <v>15</v>
      </c>
      <c r="D4" s="162"/>
      <c r="E4" s="165"/>
      <c r="F4" s="15"/>
      <c r="G4" s="15"/>
    </row>
    <row r="5" spans="2:8" ht="15.75" thickBot="1" x14ac:dyDescent="0.3">
      <c r="B5" s="160"/>
      <c r="C5" s="167"/>
      <c r="D5" s="163"/>
      <c r="E5" s="166"/>
      <c r="F5" s="15"/>
      <c r="G5" s="15"/>
    </row>
    <row r="6" spans="2:8" x14ac:dyDescent="0.25">
      <c r="B6" s="168" t="s">
        <v>360</v>
      </c>
      <c r="C6" s="169"/>
      <c r="D6" s="121"/>
      <c r="E6" s="122">
        <f>IF(D6="X",15,0)</f>
        <v>0</v>
      </c>
      <c r="F6" s="15"/>
      <c r="G6" s="15"/>
    </row>
    <row r="7" spans="2:8" x14ac:dyDescent="0.25">
      <c r="B7" s="170" t="s">
        <v>361</v>
      </c>
      <c r="C7" s="171"/>
      <c r="D7" s="115"/>
      <c r="E7" s="117">
        <f>IF(D7="X",10,0)</f>
        <v>0</v>
      </c>
      <c r="F7" s="15"/>
      <c r="G7" s="15"/>
    </row>
    <row r="8" spans="2:8" x14ac:dyDescent="0.25">
      <c r="B8" s="170" t="s">
        <v>362</v>
      </c>
      <c r="C8" s="171"/>
      <c r="D8" s="115" t="s">
        <v>374</v>
      </c>
      <c r="E8" s="117">
        <f>IF(D8="X",5,0)</f>
        <v>0</v>
      </c>
      <c r="F8" s="15"/>
      <c r="G8" s="15"/>
    </row>
    <row r="9" spans="2:8" ht="15.75" thickBot="1" x14ac:dyDescent="0.3">
      <c r="B9" s="172" t="s">
        <v>363</v>
      </c>
      <c r="C9" s="173"/>
      <c r="D9" s="123"/>
      <c r="E9" s="124">
        <f>IF(D9="X",0,0)</f>
        <v>0</v>
      </c>
      <c r="F9" s="15"/>
      <c r="G9" s="15"/>
    </row>
    <row r="10" spans="2:8" ht="8.4499999999999993" customHeight="1" thickBot="1" x14ac:dyDescent="0.4">
      <c r="B10" s="16"/>
      <c r="C10" s="15"/>
      <c r="D10" s="15"/>
      <c r="E10" s="15"/>
      <c r="F10" s="15"/>
      <c r="G10" s="15"/>
    </row>
    <row r="11" spans="2:8" ht="45.75" thickBot="1" x14ac:dyDescent="0.3">
      <c r="B11" s="17" t="s">
        <v>92</v>
      </c>
      <c r="C11" s="17" t="s">
        <v>93</v>
      </c>
      <c r="D11" s="17" t="s">
        <v>94</v>
      </c>
      <c r="E11" s="17" t="s">
        <v>95</v>
      </c>
      <c r="F11" s="17" t="s">
        <v>96</v>
      </c>
      <c r="G11" s="4" t="s">
        <v>4</v>
      </c>
      <c r="H11" s="98" t="s">
        <v>364</v>
      </c>
    </row>
    <row r="12" spans="2:8" ht="35.25" customHeight="1" x14ac:dyDescent="0.25">
      <c r="B12" s="246" t="s">
        <v>97</v>
      </c>
      <c r="C12" s="19" t="s">
        <v>121</v>
      </c>
      <c r="D12" s="20" t="s">
        <v>122</v>
      </c>
      <c r="E12" s="205">
        <v>0.01</v>
      </c>
      <c r="F12" s="21" t="s">
        <v>123</v>
      </c>
      <c r="G12" s="248" t="s">
        <v>101</v>
      </c>
      <c r="H12" s="227" t="s">
        <v>374</v>
      </c>
    </row>
    <row r="13" spans="2:8" ht="35.25" customHeight="1" thickBot="1" x14ac:dyDescent="0.3">
      <c r="B13" s="247"/>
      <c r="C13" s="22" t="s">
        <v>124</v>
      </c>
      <c r="D13" s="23" t="s">
        <v>99</v>
      </c>
      <c r="E13" s="207"/>
      <c r="F13" s="24" t="s">
        <v>125</v>
      </c>
      <c r="G13" s="243"/>
      <c r="H13" s="229"/>
    </row>
    <row r="14" spans="2:8" x14ac:dyDescent="0.25">
      <c r="B14" s="249" t="s">
        <v>106</v>
      </c>
      <c r="C14" s="246" t="s">
        <v>126</v>
      </c>
      <c r="D14" s="238" t="s">
        <v>108</v>
      </c>
      <c r="E14" s="238">
        <v>1.0000000000000001E-5</v>
      </c>
      <c r="F14" s="240" t="s">
        <v>109</v>
      </c>
      <c r="G14" s="242" t="s">
        <v>127</v>
      </c>
      <c r="H14" s="227" t="s">
        <v>374</v>
      </c>
    </row>
    <row r="15" spans="2:8" x14ac:dyDescent="0.25">
      <c r="B15" s="250"/>
      <c r="C15" s="252"/>
      <c r="D15" s="239"/>
      <c r="E15" s="239"/>
      <c r="F15" s="241"/>
      <c r="G15" s="242"/>
      <c r="H15" s="228"/>
    </row>
    <row r="16" spans="2:8" x14ac:dyDescent="0.25">
      <c r="B16" s="250"/>
      <c r="C16" s="252"/>
      <c r="D16" s="239"/>
      <c r="E16" s="239"/>
      <c r="F16" s="241"/>
      <c r="G16" s="242"/>
      <c r="H16" s="228"/>
    </row>
    <row r="17" spans="2:8" x14ac:dyDescent="0.25">
      <c r="B17" s="250"/>
      <c r="C17" s="252"/>
      <c r="D17" s="239" t="s">
        <v>111</v>
      </c>
      <c r="E17" s="239">
        <v>1E-4</v>
      </c>
      <c r="F17" s="241" t="s">
        <v>112</v>
      </c>
      <c r="G17" s="242"/>
      <c r="H17" s="228"/>
    </row>
    <row r="18" spans="2:8" x14ac:dyDescent="0.25">
      <c r="B18" s="250"/>
      <c r="C18" s="252"/>
      <c r="D18" s="239"/>
      <c r="E18" s="239"/>
      <c r="F18" s="241"/>
      <c r="G18" s="242"/>
      <c r="H18" s="228"/>
    </row>
    <row r="19" spans="2:8" ht="15.75" thickBot="1" x14ac:dyDescent="0.3">
      <c r="B19" s="251"/>
      <c r="C19" s="247"/>
      <c r="D19" s="244"/>
      <c r="E19" s="244"/>
      <c r="F19" s="245"/>
      <c r="G19" s="243"/>
      <c r="H19" s="229"/>
    </row>
  </sheetData>
  <sheetProtection sheet="1" objects="1" scenarios="1"/>
  <mergeCells count="22">
    <mergeCell ref="D14:D16"/>
    <mergeCell ref="B7:C7"/>
    <mergeCell ref="B8:C8"/>
    <mergeCell ref="B9:C9"/>
    <mergeCell ref="B3:B5"/>
    <mergeCell ref="D3:D5"/>
    <mergeCell ref="E14:E16"/>
    <mergeCell ref="E3:E5"/>
    <mergeCell ref="C4:C5"/>
    <mergeCell ref="B6:C6"/>
    <mergeCell ref="H12:H13"/>
    <mergeCell ref="H14:H19"/>
    <mergeCell ref="F14:F16"/>
    <mergeCell ref="G14:G19"/>
    <mergeCell ref="D17:D19"/>
    <mergeCell ref="E17:E19"/>
    <mergeCell ref="F17:F19"/>
    <mergeCell ref="B12:B13"/>
    <mergeCell ref="E12:E13"/>
    <mergeCell ref="G12:G13"/>
    <mergeCell ref="B14:B19"/>
    <mergeCell ref="C14:C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19</vt:i4>
      </vt:variant>
    </vt:vector>
  </HeadingPairs>
  <TitlesOfParts>
    <vt:vector size="19" baseType="lpstr">
      <vt:lpstr>Lot 1</vt:lpstr>
      <vt:lpstr>Lot 2</vt:lpstr>
      <vt:lpstr>Lot 3</vt:lpstr>
      <vt:lpstr>Lot 4</vt:lpstr>
      <vt:lpstr>Lot 5</vt:lpstr>
      <vt:lpstr>Lot 6</vt:lpstr>
      <vt:lpstr>Lot 7</vt:lpstr>
      <vt:lpstr>Lot 8</vt:lpstr>
      <vt:lpstr>Lot 9</vt:lpstr>
      <vt:lpstr>Lot 10</vt:lpstr>
      <vt:lpstr>Lot 11</vt:lpstr>
      <vt:lpstr>Lot 12</vt:lpstr>
      <vt:lpstr>Lot 13</vt:lpstr>
      <vt:lpstr>Lot 14</vt:lpstr>
      <vt:lpstr>Lot 15</vt:lpstr>
      <vt:lpstr>Lot 16</vt:lpstr>
      <vt:lpstr>Lot 17</vt:lpstr>
      <vt:lpstr>Lot 18</vt:lpstr>
      <vt:lpstr>Lot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Gimenez Esteban, Ines Maria</dc:creator>
  <cp:lastModifiedBy>Febas Rodriguez, Agustin</cp:lastModifiedBy>
  <dcterms:created xsi:type="dcterms:W3CDTF">2026-03-13T19:22:33Z</dcterms:created>
  <dcterms:modified xsi:type="dcterms:W3CDTF">2026-06-04T09:18:28Z</dcterms:modified>
</cp:coreProperties>
</file>