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5_DSTS\02.DADES GENERALS\00_ACTUACIONS Y PROJECTES\ILLA B_Camp de Blat\EXPEDIENTS\Concurs DO\Pressupost i Preu Zero\"/>
    </mc:Choice>
  </mc:AlternateContent>
  <xr:revisionPtr revIDLastSave="0" documentId="13_ncr:1_{9C625BF7-8DC7-4CF7-8321-98108A576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1Àrea_d_impressió" localSheetId="0">Hoja1!$A:$L</definedName>
    <definedName name="_xlnm.Print_Area" localSheetId="0">Hoja1!$A$1:$L$69</definedName>
    <definedName name="Print_Area" localSheetId="0">Hoja1!$A$1:$L$69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L22" i="1" l="1"/>
  <c r="L25" i="1"/>
  <c r="L26" i="1" l="1"/>
  <c r="L20" i="1" l="1"/>
  <c r="L29" i="1" l="1"/>
  <c r="L30" i="1" l="1"/>
  <c r="L32" i="1" s="1"/>
</calcChain>
</file>

<file path=xl/sharedStrings.xml><?xml version="1.0" encoding="utf-8"?>
<sst xmlns="http://schemas.openxmlformats.org/spreadsheetml/2006/main" count="47" uniqueCount="47">
  <si>
    <t>FULL DE TREBALL INTERN</t>
  </si>
  <si>
    <t>Full: al peu</t>
  </si>
  <si>
    <t>Data: al peu</t>
  </si>
  <si>
    <t>Assumpte:</t>
  </si>
  <si>
    <t>BIMSA</t>
  </si>
  <si>
    <t>Import de licitació de projecte:</t>
  </si>
  <si>
    <t>Projecte:</t>
  </si>
  <si>
    <t>PEC a/iva</t>
  </si>
  <si>
    <t>Enginyer de Camins</t>
  </si>
  <si>
    <t>10 anys</t>
  </si>
  <si>
    <t>Titulació</t>
  </si>
  <si>
    <t>Experiència</t>
  </si>
  <si>
    <t>mesos</t>
  </si>
  <si>
    <t>unitari</t>
  </si>
  <si>
    <t>parcial</t>
  </si>
  <si>
    <t>Dedicació</t>
  </si>
  <si>
    <t>Totals:</t>
  </si>
  <si>
    <t>Total amb iva al 21%</t>
  </si>
  <si>
    <t>Percentatge sobre l'import de licitació:</t>
  </si>
  <si>
    <t>Durada de les obres licitació:</t>
  </si>
  <si>
    <t>PERFIL DE L'EQUIP</t>
  </si>
  <si>
    <t>2.</t>
  </si>
  <si>
    <t>5 anys</t>
  </si>
  <si>
    <t>3.</t>
  </si>
  <si>
    <t>VIGILANT D'OBRA</t>
  </si>
  <si>
    <t>Proposta d'equip de Project Management</t>
  </si>
  <si>
    <t>15 anys</t>
  </si>
  <si>
    <t>Concepte</t>
  </si>
  <si>
    <t>1.</t>
  </si>
  <si>
    <t>Enginyer d'Obres Públiques</t>
  </si>
  <si>
    <t>Ut</t>
  </si>
  <si>
    <t xml:space="preserve">PROPOSTA SERVEI DE DO </t>
  </si>
  <si>
    <t>Ajudant de DO Obra Civil</t>
  </si>
  <si>
    <t>Director/a d'obra</t>
  </si>
  <si>
    <t>AJUDANT DEL DIRECTOR/A D'OBRA i RESPONSABLE D'OFICINA TÈCNICA</t>
  </si>
  <si>
    <t>DIRECTOR/A D'OBRA</t>
  </si>
  <si>
    <t>PROJECTE EXECUTIU PER A LA RETIRADA DE SERVEIS DINS DE L'ÀMBIT DE LA ILLA B, UBICAT ENTRE LA GRAN VIA DE LES CORTS CATALANES, L'AVINGUDA DIAGONAL I EL CARRER CASTILLEJOS, AL DISTRICTE DE L'EIXAMPLE, A BARCELONA.</t>
  </si>
  <si>
    <t>DEPARTAMENT DE TECNLOLOGIA, ENERGIA I AIGUA</t>
  </si>
  <si>
    <t xml:space="preserve">Director/a d'Obra, Enginyer/a de Camins, o titulat/da competent, amb una experiència superior a 15 anys. Es requereix experiència, acreditada mitjançant curriculum, en posicions rellevants en alguna obra de les següents característiques:
* Obres d'infraestructures que incloguin fonamentacions profundes amb un PEC &gt; 2.500.000 € (IVA Exclòs) 
</t>
  </si>
  <si>
    <t xml:space="preserve">Vigilant d'obra, tècnic/a no qualificat/da, responsables de la supervisió directa, amb experiència mínima de 5 anys. Es requereix experiència, acreditada mitjançant curriculum, en treballs rellevants de supervisió o construcció d'alguna obra de les següents característiques:
*  Obres d'infraestructures que incloguin fonamentacions profundes amb un PEC &gt; 2.500.000 € (IVA Exclòs) </t>
  </si>
  <si>
    <t xml:space="preserve">Ajudant del Director/a d'Obra i responsable d'Oficina Tècnica, Enginyer/a tècnic/a d'obres públiques, o titulat/da competent, amb una experiència superior a 10 anys. Es requereix experiència, acreditada mitjançant curriculum, en posicions similars en alguna obra de les següents característiques:
*  Obres d'infraestructures que incloguin fonamentacions profundes amb un PEC &gt; 2.500.000 € (IVA Exclòs) </t>
  </si>
  <si>
    <t>Iñaki Doval Apaolaza</t>
  </si>
  <si>
    <t>Director Tècnic Tecnologia, Energia i Aigua</t>
  </si>
  <si>
    <t>9 mesos</t>
  </si>
  <si>
    <t>Redacció de As-built i gestió de recepció d'obra</t>
  </si>
  <si>
    <t>Possible redacció i seguiment modificat o Imprevistos</t>
  </si>
  <si>
    <t>Vigilant d'obra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</si>
</sst>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1" fillId="0" borderId="8" xfId="0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1" fillId="0" borderId="9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6" xfId="0" applyBorder="1"/>
    <xf numFmtId="0" fontId="3" fillId="0" borderId="11" xfId="0" applyFont="1" applyBorder="1" applyAlignment="1">
      <alignment horizontal="center" vertical="top"/>
    </xf>
    <xf numFmtId="0" fontId="0" fillId="0" borderId="7" xfId="0" applyBorder="1"/>
    <xf numFmtId="0" fontId="0" fillId="0" borderId="10" xfId="0" applyBorder="1" applyAlignment="1">
      <alignment horizontal="right"/>
    </xf>
    <xf numFmtId="0" fontId="7" fillId="0" borderId="19" xfId="0" applyFont="1" applyBorder="1"/>
    <xf numFmtId="0" fontId="0" fillId="0" borderId="24" xfId="0" applyBorder="1"/>
    <xf numFmtId="0" fontId="7" fillId="0" borderId="0" xfId="0" applyFont="1"/>
    <xf numFmtId="164" fontId="4" fillId="0" borderId="0" xfId="0" applyNumberFormat="1" applyFont="1"/>
    <xf numFmtId="4" fontId="0" fillId="0" borderId="0" xfId="0" applyNumberFormat="1"/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4" fillId="2" borderId="12" xfId="0" applyFont="1" applyFill="1" applyBorder="1"/>
    <xf numFmtId="0" fontId="0" fillId="2" borderId="15" xfId="0" applyFill="1" applyBorder="1"/>
    <xf numFmtId="0" fontId="0" fillId="2" borderId="13" xfId="0" applyFill="1" applyBorder="1"/>
    <xf numFmtId="0" fontId="7" fillId="2" borderId="15" xfId="0" applyFont="1" applyFill="1" applyBorder="1"/>
    <xf numFmtId="0" fontId="0" fillId="2" borderId="13" xfId="0" applyFill="1" applyBorder="1" applyAlignment="1">
      <alignment horizontal="right"/>
    </xf>
    <xf numFmtId="0" fontId="7" fillId="2" borderId="14" xfId="0" applyFont="1" applyFill="1" applyBorder="1" applyAlignment="1">
      <alignment horizontal="center"/>
    </xf>
    <xf numFmtId="0" fontId="7" fillId="2" borderId="14" xfId="0" applyFont="1" applyFill="1" applyBorder="1"/>
    <xf numFmtId="0" fontId="7" fillId="2" borderId="14" xfId="0" applyFont="1" applyFill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17" xfId="0" applyFont="1" applyBorder="1"/>
    <xf numFmtId="0" fontId="0" fillId="0" borderId="17" xfId="0" applyBorder="1"/>
    <xf numFmtId="0" fontId="7" fillId="0" borderId="17" xfId="0" applyFont="1" applyBorder="1"/>
    <xf numFmtId="0" fontId="4" fillId="0" borderId="17" xfId="0" applyFont="1" applyBorder="1" applyAlignment="1">
      <alignment horizontal="center"/>
    </xf>
    <xf numFmtId="9" fontId="0" fillId="0" borderId="17" xfId="0" applyNumberFormat="1" applyBorder="1"/>
    <xf numFmtId="4" fontId="9" fillId="0" borderId="17" xfId="0" applyNumberFormat="1" applyFont="1" applyBorder="1"/>
    <xf numFmtId="1" fontId="0" fillId="0" borderId="17" xfId="0" applyNumberFormat="1" applyBorder="1"/>
    <xf numFmtId="4" fontId="0" fillId="0" borderId="18" xfId="0" applyNumberFormat="1" applyBorder="1"/>
    <xf numFmtId="0" fontId="0" fillId="0" borderId="16" xfId="0" applyBorder="1"/>
    <xf numFmtId="0" fontId="7" fillId="0" borderId="0" xfId="0" applyFont="1" applyAlignment="1">
      <alignment horizontal="center"/>
    </xf>
    <xf numFmtId="9" fontId="0" fillId="0" borderId="0" xfId="0" applyNumberFormat="1"/>
    <xf numFmtId="3" fontId="9" fillId="0" borderId="0" xfId="0" applyNumberFormat="1" applyFont="1"/>
    <xf numFmtId="1" fontId="0" fillId="0" borderId="0" xfId="0" applyNumberFormat="1"/>
    <xf numFmtId="3" fontId="0" fillId="0" borderId="27" xfId="0" applyNumberFormat="1" applyBorder="1"/>
    <xf numFmtId="3" fontId="0" fillId="0" borderId="0" xfId="0" applyNumberFormat="1"/>
    <xf numFmtId="2" fontId="0" fillId="0" borderId="0" xfId="0" applyNumberFormat="1"/>
    <xf numFmtId="4" fontId="6" fillId="0" borderId="0" xfId="0" applyNumberFormat="1" applyFont="1"/>
    <xf numFmtId="0" fontId="7" fillId="0" borderId="0" xfId="0" applyFont="1" applyAlignment="1">
      <alignment horizontal="right"/>
    </xf>
    <xf numFmtId="10" fontId="0" fillId="0" borderId="0" xfId="0" applyNumberFormat="1"/>
    <xf numFmtId="0" fontId="8" fillId="0" borderId="0" xfId="0" applyFont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22" xfId="0" quotePrefix="1" applyFont="1" applyBorder="1" applyAlignment="1">
      <alignment horizontal="left"/>
    </xf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4" fillId="0" borderId="22" xfId="0" quotePrefix="1" applyFont="1" applyBorder="1"/>
    <xf numFmtId="0" fontId="0" fillId="0" borderId="0" xfId="0" applyAlignment="1">
      <alignment horizontal="left" vertical="top" wrapText="1"/>
    </xf>
    <xf numFmtId="0" fontId="4" fillId="0" borderId="25" xfId="0" applyFont="1" applyBorder="1"/>
    <xf numFmtId="0" fontId="0" fillId="0" borderId="25" xfId="0" applyBorder="1" applyAlignment="1">
      <alignment horizontal="justify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" fontId="9" fillId="0" borderId="17" xfId="0" applyNumberFormat="1" applyFont="1" applyBorder="1" applyProtection="1">
      <protection locked="0"/>
    </xf>
    <xf numFmtId="0" fontId="10" fillId="0" borderId="17" xfId="0" applyFont="1" applyBorder="1" applyAlignment="1">
      <alignment vertical="center"/>
    </xf>
    <xf numFmtId="0" fontId="10" fillId="0" borderId="17" xfId="0" applyFont="1" applyBorder="1"/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4" fillId="0" borderId="20" xfId="0" applyFont="1" applyBorder="1" applyAlignment="1">
      <alignment horizontal="justify" vertical="top" wrapText="1"/>
    </xf>
    <xf numFmtId="0" fontId="4" fillId="0" borderId="21" xfId="0" applyFont="1" applyBorder="1" applyAlignment="1">
      <alignment horizontal="justify" vertical="top" wrapText="1"/>
    </xf>
    <xf numFmtId="0" fontId="4" fillId="0" borderId="25" xfId="0" applyFont="1" applyBorder="1" applyAlignment="1">
      <alignment horizontal="justify" vertical="top" wrapText="1"/>
    </xf>
    <xf numFmtId="0" fontId="4" fillId="0" borderId="26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402166</xdr:colOff>
      <xdr:row>1</xdr:row>
      <xdr:rowOff>1</xdr:rowOff>
    </xdr:from>
    <xdr:to>
      <xdr:col>2</xdr:col>
      <xdr:colOff>253999</xdr:colOff>
      <xdr:row>3</xdr:row>
      <xdr:rowOff>35525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C9225567-1D80-4EFB-BC92-9A7FEDC4B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87" b="22628"/>
        <a:stretch>
          <a:fillRect/>
        </a:stretch>
      </xdr:blipFill>
      <xdr:spPr bwMode="auto">
        <a:xfrm>
          <a:off x="402166" y="169334"/>
          <a:ext cx="1344083" cy="5646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="90" zoomScaleNormal="90" zoomScaleSheetLayoutView="80" workbookViewId="0">
      <selection activeCell="G10" sqref="G10"/>
    </sheetView>
  </sheetViews>
  <sheetFormatPr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24.85546875" customWidth="1"/>
    <col min="5" max="5" width="8" customWidth="1"/>
    <col min="6" max="6" width="25.7109375" customWidth="1"/>
    <col min="7" max="7" width="7.7109375" customWidth="1"/>
    <col min="8" max="8" width="12.140625" customWidth="1"/>
    <col min="9" max="9" width="9.7109375" customWidth="1"/>
    <col min="10" max="10" width="12.42578125" customWidth="1"/>
    <col min="12" max="12" width="14.140625" bestFit="1" customWidth="1"/>
  </cols>
  <sheetData>
    <row r="1" spans="1:12" ht="13.5" thickBot="1" x14ac:dyDescent="0.25"/>
    <row r="2" spans="1:12" ht="21" customHeight="1" x14ac:dyDescent="0.25">
      <c r="A2" s="1"/>
      <c r="B2" s="2"/>
      <c r="C2" s="3"/>
      <c r="D2" s="4" t="s">
        <v>0</v>
      </c>
      <c r="E2" s="2"/>
      <c r="F2" s="2"/>
      <c r="G2" s="2"/>
      <c r="H2" s="2"/>
      <c r="I2" s="2"/>
      <c r="J2" s="2"/>
      <c r="K2" s="3"/>
      <c r="L2" s="5" t="s">
        <v>2</v>
      </c>
    </row>
    <row r="3" spans="1:12" ht="21" customHeight="1" x14ac:dyDescent="0.2">
      <c r="A3" s="6"/>
      <c r="C3" s="7"/>
      <c r="D3" s="6" t="s">
        <v>3</v>
      </c>
      <c r="K3" s="7"/>
      <c r="L3" s="8" t="s">
        <v>1</v>
      </c>
    </row>
    <row r="4" spans="1:12" ht="13.5" customHeight="1" x14ac:dyDescent="0.2">
      <c r="A4" s="6"/>
      <c r="B4" s="9" t="s">
        <v>4</v>
      </c>
      <c r="C4" s="7"/>
      <c r="D4" s="69" t="s">
        <v>31</v>
      </c>
      <c r="E4" s="70"/>
      <c r="F4" s="70"/>
      <c r="G4" s="70"/>
      <c r="H4" s="70"/>
      <c r="I4" s="70"/>
      <c r="J4" s="70"/>
      <c r="K4" s="71"/>
      <c r="L4" s="8"/>
    </row>
    <row r="5" spans="1:12" ht="11.25" customHeight="1" thickBot="1" x14ac:dyDescent="0.25">
      <c r="A5" s="10"/>
      <c r="B5" s="11" t="s">
        <v>37</v>
      </c>
      <c r="C5" s="12"/>
      <c r="D5" s="72"/>
      <c r="E5" s="73"/>
      <c r="F5" s="73"/>
      <c r="G5" s="73"/>
      <c r="H5" s="73"/>
      <c r="I5" s="73"/>
      <c r="J5" s="73"/>
      <c r="K5" s="74"/>
      <c r="L5" s="13"/>
    </row>
    <row r="8" spans="1:12" ht="12.75" customHeight="1" x14ac:dyDescent="0.2">
      <c r="A8" s="14" t="s">
        <v>6</v>
      </c>
      <c r="B8" s="79" t="s">
        <v>36</v>
      </c>
      <c r="C8" s="79"/>
      <c r="D8" s="79"/>
      <c r="E8" s="79"/>
      <c r="F8" s="79"/>
      <c r="G8" s="79"/>
      <c r="H8" s="79"/>
      <c r="I8" s="79"/>
      <c r="J8" s="79"/>
      <c r="K8" s="79"/>
      <c r="L8" s="80"/>
    </row>
    <row r="9" spans="1:12" ht="12" customHeight="1" x14ac:dyDescent="0.2">
      <c r="A9" s="15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</row>
    <row r="11" spans="1:12" x14ac:dyDescent="0.2">
      <c r="A11" s="16" t="s">
        <v>5</v>
      </c>
      <c r="D11" s="16" t="s">
        <v>7</v>
      </c>
      <c r="F11" s="17">
        <v>2851696.35</v>
      </c>
      <c r="G11" s="18"/>
    </row>
    <row r="12" spans="1:12" x14ac:dyDescent="0.2">
      <c r="F12" s="18"/>
      <c r="G12" s="18"/>
    </row>
    <row r="13" spans="1:12" x14ac:dyDescent="0.2">
      <c r="A13" s="16" t="s">
        <v>19</v>
      </c>
      <c r="F13" s="19" t="s">
        <v>43</v>
      </c>
      <c r="G13" s="19"/>
      <c r="I13" s="20"/>
    </row>
    <row r="16" spans="1:12" ht="15.75" x14ac:dyDescent="0.25">
      <c r="A16" s="21" t="s">
        <v>25</v>
      </c>
    </row>
    <row r="18" spans="1:12" x14ac:dyDescent="0.2">
      <c r="B18" s="22" t="s">
        <v>27</v>
      </c>
      <c r="C18" s="23"/>
      <c r="D18" s="24"/>
      <c r="E18" s="25" t="s">
        <v>10</v>
      </c>
      <c r="F18" s="24"/>
      <c r="G18" s="26" t="s">
        <v>30</v>
      </c>
      <c r="H18" s="27" t="s">
        <v>11</v>
      </c>
      <c r="I18" s="28" t="s">
        <v>15</v>
      </c>
      <c r="J18" s="29" t="s">
        <v>13</v>
      </c>
      <c r="K18" s="29" t="s">
        <v>12</v>
      </c>
      <c r="L18" s="29" t="s">
        <v>14</v>
      </c>
    </row>
    <row r="19" spans="1:12" ht="5.25" customHeight="1" x14ac:dyDescent="0.2"/>
    <row r="20" spans="1:12" ht="15.75" customHeight="1" x14ac:dyDescent="0.2">
      <c r="A20" s="30">
        <v>1</v>
      </c>
      <c r="B20" s="31" t="s">
        <v>33</v>
      </c>
      <c r="C20" s="32"/>
      <c r="D20" s="32"/>
      <c r="E20" s="33" t="s">
        <v>8</v>
      </c>
      <c r="F20" s="32"/>
      <c r="G20" s="32">
        <v>1</v>
      </c>
      <c r="H20" s="34" t="s">
        <v>26</v>
      </c>
      <c r="I20" s="35">
        <v>0.2</v>
      </c>
      <c r="J20" s="66">
        <v>0</v>
      </c>
      <c r="K20" s="37">
        <v>9.5</v>
      </c>
      <c r="L20" s="38">
        <f>I20*J20*K20*G20</f>
        <v>0</v>
      </c>
    </row>
    <row r="21" spans="1:12" ht="15.75" customHeight="1" x14ac:dyDescent="0.2">
      <c r="A21" s="30">
        <v>2</v>
      </c>
      <c r="B21" s="31" t="s">
        <v>32</v>
      </c>
      <c r="C21" s="32"/>
      <c r="D21" s="32"/>
      <c r="E21" s="31" t="s">
        <v>29</v>
      </c>
      <c r="F21" s="32"/>
      <c r="G21" s="32">
        <v>1</v>
      </c>
      <c r="H21" s="34" t="s">
        <v>9</v>
      </c>
      <c r="I21" s="35">
        <v>0.5</v>
      </c>
      <c r="J21" s="66">
        <v>0</v>
      </c>
      <c r="K21" s="37">
        <v>8.5</v>
      </c>
      <c r="L21" s="38">
        <f>I21*J21*K21*G21</f>
        <v>0</v>
      </c>
    </row>
    <row r="22" spans="1:12" ht="15.75" customHeight="1" x14ac:dyDescent="0.2">
      <c r="A22" s="39">
        <v>3</v>
      </c>
      <c r="B22" s="31" t="s">
        <v>46</v>
      </c>
      <c r="C22" s="32"/>
      <c r="D22" s="32"/>
      <c r="E22" s="31"/>
      <c r="F22" s="32"/>
      <c r="G22" s="32">
        <v>1</v>
      </c>
      <c r="H22" s="34" t="s">
        <v>22</v>
      </c>
      <c r="I22" s="35">
        <v>0.5</v>
      </c>
      <c r="J22" s="66">
        <v>0</v>
      </c>
      <c r="K22" s="37">
        <v>8.5</v>
      </c>
      <c r="L22" s="38">
        <f>I22*J22*K22*G22</f>
        <v>0</v>
      </c>
    </row>
    <row r="23" spans="1:12" ht="15.75" customHeight="1" x14ac:dyDescent="0.2">
      <c r="A23" s="39"/>
      <c r="B23" s="31"/>
      <c r="C23" s="32"/>
      <c r="D23" s="32"/>
      <c r="E23" s="31"/>
      <c r="F23" s="32"/>
      <c r="G23" s="32"/>
      <c r="H23" s="34"/>
      <c r="I23" s="35"/>
      <c r="J23" s="36"/>
      <c r="K23" s="37"/>
      <c r="L23" s="38"/>
    </row>
    <row r="24" spans="1:12" ht="14.25" customHeight="1" x14ac:dyDescent="0.2">
      <c r="B24" s="16"/>
      <c r="E24" s="16"/>
      <c r="H24" s="40"/>
      <c r="I24" s="41"/>
      <c r="J24" s="42"/>
      <c r="K24" s="43"/>
      <c r="L24" s="44"/>
    </row>
    <row r="25" spans="1:12" ht="15.75" customHeight="1" x14ac:dyDescent="0.2">
      <c r="A25" s="39"/>
      <c r="B25" s="67" t="s">
        <v>44</v>
      </c>
      <c r="C25" s="32"/>
      <c r="D25" s="32"/>
      <c r="E25" s="33"/>
      <c r="F25" s="32"/>
      <c r="G25" s="32">
        <v>1</v>
      </c>
      <c r="H25" s="34"/>
      <c r="I25" s="35"/>
      <c r="J25" s="36">
        <v>0</v>
      </c>
      <c r="K25" s="37">
        <v>1</v>
      </c>
      <c r="L25" s="38">
        <f>J25*K25</f>
        <v>0</v>
      </c>
    </row>
    <row r="26" spans="1:12" ht="14.25" customHeight="1" x14ac:dyDescent="0.2">
      <c r="A26" s="39"/>
      <c r="B26" s="68" t="s">
        <v>45</v>
      </c>
      <c r="C26" s="32"/>
      <c r="D26" s="32"/>
      <c r="E26" s="33"/>
      <c r="F26" s="32"/>
      <c r="G26" s="32">
        <v>1</v>
      </c>
      <c r="H26" s="34"/>
      <c r="I26" s="35"/>
      <c r="J26" s="36">
        <v>10000</v>
      </c>
      <c r="K26" s="37">
        <v>1</v>
      </c>
      <c r="L26" s="38">
        <f>J26*K26</f>
        <v>10000</v>
      </c>
    </row>
    <row r="27" spans="1:12" ht="7.5" customHeight="1" x14ac:dyDescent="0.2">
      <c r="B27" s="16"/>
      <c r="J27" s="45"/>
      <c r="K27" s="46"/>
      <c r="L27" s="45"/>
    </row>
    <row r="29" spans="1:12" x14ac:dyDescent="0.2">
      <c r="J29" s="16" t="s">
        <v>16</v>
      </c>
      <c r="L29" s="47">
        <f>SUM(L20:L27)</f>
        <v>10000</v>
      </c>
    </row>
    <row r="30" spans="1:12" x14ac:dyDescent="0.2">
      <c r="J30" s="16" t="s">
        <v>17</v>
      </c>
      <c r="L30" s="18">
        <f>L29*1.21</f>
        <v>12100</v>
      </c>
    </row>
    <row r="32" spans="1:12" x14ac:dyDescent="0.2">
      <c r="K32" s="48" t="s">
        <v>18</v>
      </c>
      <c r="L32" s="49">
        <f>L30/F11</f>
        <v>4.2430885041459619E-3</v>
      </c>
    </row>
    <row r="33" spans="1:12" ht="18" x14ac:dyDescent="0.25">
      <c r="A33" s="50"/>
    </row>
    <row r="34" spans="1:12" ht="18" x14ac:dyDescent="0.25">
      <c r="A34" s="50" t="s">
        <v>20</v>
      </c>
    </row>
    <row r="37" spans="1:12" x14ac:dyDescent="0.2">
      <c r="A37" s="20" t="s">
        <v>35</v>
      </c>
    </row>
    <row r="38" spans="1:12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3"/>
    </row>
    <row r="39" spans="1:12" ht="12.75" customHeight="1" x14ac:dyDescent="0.2">
      <c r="A39" s="54" t="s">
        <v>28</v>
      </c>
      <c r="B39" s="75" t="s">
        <v>38</v>
      </c>
      <c r="C39" s="75"/>
      <c r="D39" s="75"/>
      <c r="E39" s="75"/>
      <c r="F39" s="75"/>
      <c r="G39" s="75"/>
      <c r="H39" s="75"/>
      <c r="I39" s="75"/>
      <c r="J39" s="75"/>
      <c r="K39" s="75"/>
      <c r="L39" s="76"/>
    </row>
    <row r="40" spans="1:12" x14ac:dyDescent="0.2">
      <c r="A40" s="5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6"/>
    </row>
    <row r="41" spans="1:12" ht="45" customHeight="1" x14ac:dyDescent="0.2">
      <c r="A41" s="5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</row>
    <row r="42" spans="1:12" x14ac:dyDescent="0.2">
      <c r="A42" s="1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7"/>
    </row>
    <row r="44" spans="1:12" x14ac:dyDescent="0.2">
      <c r="A44" s="20" t="s">
        <v>34</v>
      </c>
    </row>
    <row r="45" spans="1:12" x14ac:dyDescent="0.2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3"/>
    </row>
    <row r="46" spans="1:12" ht="12.75" customHeight="1" x14ac:dyDescent="0.2">
      <c r="A46" s="58" t="s">
        <v>21</v>
      </c>
      <c r="B46" s="75" t="s">
        <v>40</v>
      </c>
      <c r="C46" s="75"/>
      <c r="D46" s="75"/>
      <c r="E46" s="75"/>
      <c r="F46" s="75"/>
      <c r="G46" s="75"/>
      <c r="H46" s="75"/>
      <c r="I46" s="75"/>
      <c r="J46" s="75"/>
      <c r="K46" s="75"/>
      <c r="L46" s="76"/>
    </row>
    <row r="47" spans="1:12" x14ac:dyDescent="0.2">
      <c r="A47" s="5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6"/>
    </row>
    <row r="48" spans="1:12" ht="45" customHeight="1" x14ac:dyDescent="0.2">
      <c r="A48" s="5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6"/>
    </row>
    <row r="49" spans="1:12" x14ac:dyDescent="0.2">
      <c r="A49" s="15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7"/>
    </row>
    <row r="51" spans="1:12" x14ac:dyDescent="0.2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</row>
    <row r="52" spans="1:12" ht="15" customHeight="1" x14ac:dyDescent="0.2">
      <c r="A52" s="60" t="s">
        <v>24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x14ac:dyDescent="0.2">
      <c r="A53" s="51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3"/>
    </row>
    <row r="54" spans="1:12" ht="12.75" customHeight="1" x14ac:dyDescent="0.2">
      <c r="A54" s="54" t="s">
        <v>23</v>
      </c>
      <c r="B54" s="75" t="s">
        <v>39</v>
      </c>
      <c r="C54" s="77"/>
      <c r="D54" s="77"/>
      <c r="E54" s="77"/>
      <c r="F54" s="77"/>
      <c r="G54" s="77"/>
      <c r="H54" s="77"/>
      <c r="I54" s="77"/>
      <c r="J54" s="77"/>
      <c r="K54" s="77"/>
      <c r="L54" s="78"/>
    </row>
    <row r="55" spans="1:12" x14ac:dyDescent="0.2">
      <c r="A55" s="55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8"/>
    </row>
    <row r="56" spans="1:12" ht="44.25" customHeight="1" x14ac:dyDescent="0.2">
      <c r="A56" s="55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8"/>
    </row>
    <row r="57" spans="1:12" x14ac:dyDescent="0.2">
      <c r="A57" s="15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5"/>
    </row>
    <row r="58" spans="1:12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</row>
    <row r="68" spans="2:2" x14ac:dyDescent="0.2">
      <c r="B68" t="s">
        <v>41</v>
      </c>
    </row>
    <row r="69" spans="2:2" x14ac:dyDescent="0.2">
      <c r="B69" t="s">
        <v>42</v>
      </c>
    </row>
  </sheetData>
  <sheetProtection sheet="1" objects="1" scenarios="1"/>
  <mergeCells count="5">
    <mergeCell ref="D4:K5"/>
    <mergeCell ref="B39:L41"/>
    <mergeCell ref="B54:L56"/>
    <mergeCell ref="B8:L9"/>
    <mergeCell ref="B46:L48"/>
  </mergeCells>
  <phoneticPr fontId="1" type="noConversion"/>
  <pageMargins left="0.23622047244094491" right="0.23622047244094491" top="0.35433070866141736" bottom="0.74803149606299213" header="0.31496062992125984" footer="0.31496062992125984"/>
  <pageSetup paperSize="9" scale="66" orientation="portrait" r:id="rId1"/>
  <headerFooter alignWithMargins="0">
    <oddFooter>&amp;R&amp;9&amp;F
Pàgina &amp;P de &amp;N</oddFooter>
  </headerFooter>
  <rowBreaks count="1" manualBreakCount="1">
    <brk id="5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4</vt:i4>
      </vt:variant>
    </vt:vector>
  </HeadingPairs>
  <TitlesOfParts>
    <vt:vector size="5" baseType="lpstr">
      <vt:lpstr>Hoja1</vt:lpstr>
      <vt:lpstr>Hoja1!_1Àrea_d_impressió</vt:lpstr>
      <vt:lpstr>Hoja1!Àrea_d'impressió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Sergi Solera Armengol</cp:lastModifiedBy>
  <cp:lastPrinted>2025-07-14T11:31:04Z</cp:lastPrinted>
  <dcterms:created xsi:type="dcterms:W3CDTF">2005-10-11T08:42:37Z</dcterms:created>
  <dcterms:modified xsi:type="dcterms:W3CDTF">2026-05-19T09:49:02Z</dcterms:modified>
</cp:coreProperties>
</file>