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4. EXPEDIENTS de contractació\2026\2026-002 AM subministrament, manteniment i reparació de pneumàtics i complements\1 - Anunci\4-Annexos\"/>
    </mc:Choice>
  </mc:AlternateContent>
  <xr:revisionPtr revIDLastSave="0" documentId="13_ncr:1_{627253E9-DC6D-4D28-B3AB-F22B1463097E}" xr6:coauthVersionLast="47" xr6:coauthVersionMax="47" xr10:uidLastSave="{00000000-0000-0000-0000-000000000000}"/>
  <bookViews>
    <workbookView xWindow="-120" yWindow="-120" windowWidth="29040" windowHeight="15840" xr2:uid="{FEA9E041-DEA4-4A6B-8E2E-297704B1BDB1}"/>
  </bookViews>
  <sheets>
    <sheet name="Ful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2" l="1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7" i="2"/>
</calcChain>
</file>

<file path=xl/sharedStrings.xml><?xml version="1.0" encoding="utf-8"?>
<sst xmlns="http://schemas.openxmlformats.org/spreadsheetml/2006/main" count="217" uniqueCount="127">
  <si>
    <t>1. PREU:</t>
  </si>
  <si>
    <t>carrer ….........................................................., núm. …..................</t>
  </si>
  <si>
    <t xml:space="preserve">l'empresa …..................................... amb CIF núm. ..........................., domiciliada a ................................... </t>
  </si>
  <si>
    <t>I perquè així consti, signo el present document al lloc i data de la signatura electrònica.</t>
  </si>
  <si>
    <t>Signatura:</t>
  </si>
  <si>
    <t>(*) En/Na ......................................................., amb NIF….................... en nom propi, o en representació de</t>
  </si>
  <si>
    <t>El desglossat de preus unitaris per a determinar el preu ofert s'ha de desglossar en la següent graella, tenint en</t>
  </si>
  <si>
    <t>compte els preus de referència del PCAP.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</si>
  <si>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</si>
  <si>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ANNEX 1 - OFERTA CRITERIS DE VALORACIÓ AUTOMÀTICA</t>
  </si>
  <si>
    <t>El sotasignant es compromet a oferir els preus i millores assenyalades en aques document, que milloren els</t>
  </si>
  <si>
    <t>mínims establerts en els plecs, adscrivint els mitjans tècnics necessaris.</t>
  </si>
  <si>
    <t>* Només cal editar els apartats on es requereix introduir informació i que estan sombrejats en verd</t>
  </si>
  <si>
    <t>Càrrec: _________________________________</t>
  </si>
  <si>
    <t>ACORD MARC PER AL SERVEI DE SUBSTITUCIÓ DE PNEUMÀTICS, COMPLEMENTS, RECAUTXUTAT, AIXÍ COM ALTRES SERVEIS RELACIONATS PER A LA FLOTA DE VEHICLES DE L'EMPRESA SERVEIS MEDIAMBIENTALS DE LA SELV, NORA, S.A. (Exp. 2026/002)</t>
  </si>
  <si>
    <r>
      <t xml:space="preserve">assabentat/ada de les condicions per a optar a la contractació relativa a la concurrència pública d'ofertes per al
</t>
    </r>
    <r>
      <rPr>
        <b/>
        <sz val="10"/>
        <color theme="1"/>
        <rFont val="Aptos Narrow"/>
        <family val="2"/>
        <scheme val="minor"/>
      </rPr>
      <t xml:space="preserve">servei de substitució de pneumàtics, complements, recautxutat, així com altres serveis relacionats per a la flota de vehicles de l'empresa Serveis Mediambientals de la Selva, NORA, S.A. (Exp. núm. 2026-002),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 íntegrament i ofereix la següent oferta:</t>
    </r>
  </si>
  <si>
    <r>
      <t xml:space="preserve">(*) Essent el preu del  </t>
    </r>
    <r>
      <rPr>
        <b/>
        <i/>
        <sz val="10"/>
        <color theme="1"/>
        <rFont val="Aptos Narrow"/>
        <family val="2"/>
        <scheme val="minor"/>
      </rPr>
      <t>servei de substitució de pneumàtics, complements, recautxutat, així com altres serveis relacionats per a la flota de vehicles de l'empresa Serveis Mediambientals de la Selva, NORA, S.A.</t>
    </r>
    <r>
      <rPr>
        <sz val="10"/>
        <color theme="1"/>
        <rFont val="Aptos Narrow"/>
        <family val="2"/>
        <scheme val="minor"/>
      </rPr>
      <t xml:space="preserve"> per import de:</t>
    </r>
  </si>
  <si>
    <t>Tipus</t>
  </si>
  <si>
    <t>Referència</t>
  </si>
  <si>
    <t>Unitats estimades anuals</t>
  </si>
  <si>
    <t>Pneumàtic</t>
  </si>
  <si>
    <t>155/80R12 88/86 R</t>
  </si>
  <si>
    <t>155/80 R 13</t>
  </si>
  <si>
    <t>185/65R15 88H C/C</t>
  </si>
  <si>
    <t>165/70R14 89/87R</t>
  </si>
  <si>
    <t>195/65R 15 91H</t>
  </si>
  <si>
    <t>215R14 116/112N</t>
  </si>
  <si>
    <t>215/70 R 15 109/107 S</t>
  </si>
  <si>
    <t>195/70 R 15 104/102 R</t>
  </si>
  <si>
    <t>225/70 R 15 112/110 R</t>
  </si>
  <si>
    <t>185/75R 16 104/102T</t>
  </si>
  <si>
    <t>19575R16 107/105R</t>
  </si>
  <si>
    <t>205/75R 16 113/111R</t>
  </si>
  <si>
    <t>195/80R 14 106/104R</t>
  </si>
  <si>
    <t>225/65R 16 112/110T</t>
  </si>
  <si>
    <t>9,5 R 17,5 (REMOLC)</t>
  </si>
  <si>
    <t>205/75 R 17,5</t>
  </si>
  <si>
    <t>215/75 R 17,5</t>
  </si>
  <si>
    <t>225/75 R 17,5</t>
  </si>
  <si>
    <t>245/70 R 17,5</t>
  </si>
  <si>
    <t>265/70 R 17,5</t>
  </si>
  <si>
    <t>265/70 R 19,5</t>
  </si>
  <si>
    <t>285/70 R 19,5</t>
  </si>
  <si>
    <t>305/70 R 19,5</t>
  </si>
  <si>
    <t>11 R 22,5</t>
  </si>
  <si>
    <t>275/70 R 22,5</t>
  </si>
  <si>
    <t>295/60 R 22,5</t>
  </si>
  <si>
    <t>315/70 R 22,5</t>
  </si>
  <si>
    <t>295/80 R 22,5</t>
  </si>
  <si>
    <t>385/65 R 22,5</t>
  </si>
  <si>
    <t>315/80 R 22,5</t>
  </si>
  <si>
    <t>20,5R25 E3/L3</t>
  </si>
  <si>
    <t>23,5R25 E3/L3</t>
  </si>
  <si>
    <t>10 R 16,5 12 LONES</t>
  </si>
  <si>
    <t>7,00 R 12 AIRE</t>
  </si>
  <si>
    <t>7,00 R 12 MASSISSA</t>
  </si>
  <si>
    <t>250/70 R 15 AIRE</t>
  </si>
  <si>
    <t>28X12,5 R 15 AIRE</t>
  </si>
  <si>
    <t>27X10 R 12 AIRE</t>
  </si>
  <si>
    <t>18X7 R 8 MASSIS</t>
  </si>
  <si>
    <t>21X8 R 9 MASSIS</t>
  </si>
  <si>
    <t xml:space="preserve">500/50 R 17 </t>
  </si>
  <si>
    <t>20X1,95</t>
  </si>
  <si>
    <t>580/70 R 38 RADIAL</t>
  </si>
  <si>
    <t>480/70 R 28 RADIAL</t>
  </si>
  <si>
    <t>460/85 R 38 RADIAL</t>
  </si>
  <si>
    <t>280/85 R 28 RADIAL</t>
  </si>
  <si>
    <t>420/85 R 28 RADIAL</t>
  </si>
  <si>
    <t>520/85 R 38 RADIAL</t>
  </si>
  <si>
    <t>90/80 R 16 (MOTO)</t>
  </si>
  <si>
    <t>Component</t>
  </si>
  <si>
    <t>CAMARA 7,00 R 12</t>
  </si>
  <si>
    <t>CAMARA 20X1,75/2,125</t>
  </si>
  <si>
    <t>CAMARA 10R16,5</t>
  </si>
  <si>
    <t>CAMARA 250/70 R 15</t>
  </si>
  <si>
    <t>CAMARA 250/75 R 12</t>
  </si>
  <si>
    <t>Vàlvula camió</t>
  </si>
  <si>
    <t>Vàlvula agrícola</t>
  </si>
  <si>
    <t>Vàlvula industrial</t>
  </si>
  <si>
    <t>Junta tòrica</t>
  </si>
  <si>
    <t>Llanta camió ferro</t>
  </si>
  <si>
    <t>Servei</t>
  </si>
  <si>
    <t>Comprovació alineat de direcció camió mitjà</t>
  </si>
  <si>
    <t>Comprovació alineat de direcció camió gran</t>
  </si>
  <si>
    <t>Alineat de camió 19,5 " a 22,5 "</t>
  </si>
  <si>
    <t>Alineat de furgoneta/turisme</t>
  </si>
  <si>
    <t>Equilibrat furgoneta</t>
  </si>
  <si>
    <t>Equilibrat de turisme</t>
  </si>
  <si>
    <t>Equilibrat de camió petit</t>
  </si>
  <si>
    <t>Equilibrat camió mitjà</t>
  </si>
  <si>
    <t>Equilibrat camió gran</t>
  </si>
  <si>
    <t>Punxada furgoneta/turisme</t>
  </si>
  <si>
    <t>Punxada camió petit</t>
  </si>
  <si>
    <t>Punxada camió mitjà/gran</t>
  </si>
  <si>
    <t>Punxada pala carregadora/tractor</t>
  </si>
  <si>
    <t>Punxada manutenció</t>
  </si>
  <si>
    <t>Desmuntar i muntar turisme/furgoneta</t>
  </si>
  <si>
    <t>Desmuntar i muntar camió petit</t>
  </si>
  <si>
    <t>Desmuntar i muntar camió mitjà</t>
  </si>
  <si>
    <t>Desmuntar i muntar camió gran</t>
  </si>
  <si>
    <t>Desmuntar i muntar equips manutenció</t>
  </si>
  <si>
    <t>Desmuntar i muntar industrial/tractor</t>
  </si>
  <si>
    <t>Ratllat camió mitjà</t>
  </si>
  <si>
    <t>Ratllat camió gran</t>
  </si>
  <si>
    <t>Vulcanitzat de camió</t>
  </si>
  <si>
    <t>Treure i posar camió mitjà</t>
  </si>
  <si>
    <t>Treure i posar camió gran</t>
  </si>
  <si>
    <t>Treure i posar camió petit</t>
  </si>
  <si>
    <t>Desplaçament a base Sta. Coloma / Comarca</t>
  </si>
  <si>
    <t>Desplaçament a base de Blanes</t>
  </si>
  <si>
    <t>Desplaçament a base de Tossa de Mar</t>
  </si>
  <si>
    <t>Desplaçament a base d'Hostalric</t>
  </si>
  <si>
    <t>Servei 24h</t>
  </si>
  <si>
    <t>Pegat Rad 110/115</t>
  </si>
  <si>
    <t>Pegat especial</t>
  </si>
  <si>
    <t>Mà d'obra general (només serveis no especificats)</t>
  </si>
  <si>
    <t>*Les quantitats indicades són estimatives i no vinculants</t>
  </si>
  <si>
    <t>Preu unitari
de referència
(IVA exclòs)</t>
  </si>
  <si>
    <t>Preu anual
de referència
(IVA exclòs)</t>
  </si>
  <si>
    <t>Preu unitari
ofert
(IVA exclòs)</t>
  </si>
  <si>
    <t>Total preu anual estimat ofert</t>
  </si>
  <si>
    <t>Preu anual estimat
ofert
(IVA exclòs)</t>
  </si>
  <si>
    <r>
      <rPr>
        <b/>
        <u/>
        <sz val="11"/>
        <color theme="1"/>
        <rFont val="Aptos Narrow"/>
        <family val="2"/>
        <scheme val="minor"/>
      </rPr>
      <t>2. Sistema de gestió dels pneumàtics:</t>
    </r>
    <r>
      <rPr>
        <b/>
        <sz val="11"/>
        <color theme="1"/>
        <rFont val="Aptos Narrow"/>
        <family val="2"/>
        <scheme val="minor"/>
      </rPr>
      <t xml:space="preserve">   </t>
    </r>
  </si>
  <si>
    <r>
      <t>- Disposa d’un sistema informàtic específic de gestió dels pneumàtics per a la informació, estadística i previsió contínua de les operacions a realitzar a la flota de NORA, amb aportació mensual de dades operatives i econòmiques dels diferents centres de la societat.?:____</t>
    </r>
    <r>
      <rPr>
        <b/>
        <i/>
        <sz val="11"/>
        <color theme="1"/>
        <rFont val="Aptos Narrow"/>
        <family val="2"/>
        <scheme val="minor"/>
      </rPr>
      <t>(Sí/No)</t>
    </r>
  </si>
  <si>
    <r>
      <rPr>
        <b/>
        <u/>
        <sz val="11"/>
        <color theme="1"/>
        <rFont val="Aptos Narrow"/>
        <family val="2"/>
        <scheme val="minor"/>
      </rPr>
      <t>3. Etiqueta ambiental dels pneumàtics</t>
    </r>
    <r>
      <rPr>
        <b/>
        <sz val="11"/>
        <color theme="1"/>
        <rFont val="Aptos Narrow"/>
        <family val="2"/>
        <scheme val="minor"/>
      </rPr>
      <t xml:space="preserve">:    </t>
    </r>
  </si>
  <si>
    <r>
      <t xml:space="preserve">- Etiqueta ambiental B dels pneumàtics tipus 315/80 R22: ______ </t>
    </r>
    <r>
      <rPr>
        <b/>
        <i/>
        <sz val="11"/>
        <color theme="1"/>
        <rFont val="Aptos Narrow"/>
        <family val="2"/>
        <scheme val="minor"/>
      </rPr>
      <t>(Sí/No)</t>
    </r>
  </si>
  <si>
    <r>
      <t xml:space="preserve">- Etiqueta ambiental A dels pneumàtics tipus 315/80 R22.5: ______ </t>
    </r>
    <r>
      <rPr>
        <b/>
        <i/>
        <sz val="11"/>
        <color theme="1"/>
        <rFont val="Aptos Narrow"/>
        <family val="2"/>
        <scheme val="minor"/>
      </rPr>
      <t>(Sí/No)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</si>
</sst>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_€_-;\-* #,##0.00\ _€_-;_-* \-??\ _€_-;_-@_-"/>
    <numFmt numFmtId="165" formatCode="#,##0.00\ &quot;€&quot;"/>
  </numFmts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 Narrow"/>
      <family val="2"/>
    </font>
    <font>
      <b/>
      <sz val="12"/>
      <color theme="9" tint="-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rgb="FF000000"/>
      <name val="Aptos Narrow"/>
      <family val="2"/>
    </font>
    <font>
      <sz val="11"/>
      <color theme="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10"/>
      <color rgb="FF000000"/>
      <name val="Calibri"/>
      <family val="2"/>
    </font>
    <font>
      <b/>
      <sz val="8"/>
      <color theme="1"/>
      <name val="Arial"/>
      <family val="2"/>
    </font>
    <font>
      <b/>
      <sz val="10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/>
    <xf numFmtId="0" fontId="8" fillId="2" borderId="0" xfId="0" applyFont="1" applyFill="1" applyProtection="1"/>
    <xf numFmtId="0" fontId="4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0" fontId="7" fillId="0" borderId="0" xfId="0" applyFont="1" applyAlignment="1" applyProtection="1">
      <alignment horizontal="left"/>
    </xf>
    <xf numFmtId="0" fontId="5" fillId="0" borderId="0" xfId="0" applyFont="1" applyProtection="1"/>
    <xf numFmtId="165" fontId="11" fillId="0" borderId="0" xfId="0" applyNumberFormat="1" applyFont="1" applyFill="1" applyBorder="1" applyAlignment="1" applyProtection="1">
      <alignment vertical="center"/>
    </xf>
    <xf numFmtId="0" fontId="17" fillId="0" borderId="0" xfId="0" applyFont="1"/>
    <xf numFmtId="0" fontId="21" fillId="0" borderId="0" xfId="0" applyFont="1" applyAlignment="1">
      <alignment horizontal="right" vertical="center"/>
    </xf>
    <xf numFmtId="8" fontId="19" fillId="0" borderId="0" xfId="0" applyNumberFormat="1" applyFont="1" applyAlignment="1">
      <alignment horizontal="right" vertical="center"/>
    </xf>
    <xf numFmtId="8" fontId="18" fillId="4" borderId="1" xfId="0" applyNumberFormat="1" applyFont="1" applyFill="1" applyBorder="1" applyAlignment="1">
      <alignment horizontal="right" vertical="center"/>
    </xf>
    <xf numFmtId="8" fontId="18" fillId="0" borderId="1" xfId="0" applyNumberFormat="1" applyFont="1" applyBorder="1" applyAlignment="1">
      <alignment horizontal="right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8" fontId="18" fillId="2" borderId="4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8" fontId="18" fillId="4" borderId="5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8" fontId="18" fillId="0" borderId="5" xfId="0" applyNumberFormat="1" applyFont="1" applyBorder="1" applyAlignment="1">
      <alignment horizontal="right" vertical="center"/>
    </xf>
    <xf numFmtId="0" fontId="18" fillId="4" borderId="6" xfId="0" applyFont="1" applyFill="1" applyBorder="1" applyAlignment="1">
      <alignment horizontal="center" vertical="center"/>
    </xf>
    <xf numFmtId="8" fontId="18" fillId="4" borderId="9" xfId="0" applyNumberFormat="1" applyFont="1" applyFill="1" applyBorder="1" applyAlignment="1">
      <alignment horizontal="right" vertical="center"/>
    </xf>
    <xf numFmtId="8" fontId="18" fillId="0" borderId="7" xfId="0" applyNumberFormat="1" applyFont="1" applyBorder="1" applyAlignment="1">
      <alignment horizontal="right" vertical="center"/>
    </xf>
    <xf numFmtId="0" fontId="19" fillId="5" borderId="2" xfId="0" applyFont="1" applyFill="1" applyBorder="1" applyAlignment="1">
      <alignment vertical="center"/>
    </xf>
    <xf numFmtId="0" fontId="19" fillId="5" borderId="3" xfId="0" applyFont="1" applyFill="1" applyBorder="1" applyAlignment="1">
      <alignment vertical="center"/>
    </xf>
    <xf numFmtId="0" fontId="18" fillId="4" borderId="4" xfId="0" applyFont="1" applyFill="1" applyBorder="1" applyAlignment="1">
      <alignment horizontal="left" vertical="center" indent="1"/>
    </xf>
    <xf numFmtId="0" fontId="18" fillId="4" borderId="5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left" vertical="center" indent="1"/>
    </xf>
    <xf numFmtId="0" fontId="18" fillId="4" borderId="6" xfId="0" applyFont="1" applyFill="1" applyBorder="1" applyAlignment="1">
      <alignment horizontal="left" vertical="center" indent="1"/>
    </xf>
    <xf numFmtId="0" fontId="18" fillId="4" borderId="7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center" vertical="center" wrapText="1"/>
    </xf>
    <xf numFmtId="8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ill="1" applyProtection="1">
      <protection locked="0"/>
    </xf>
    <xf numFmtId="8" fontId="18" fillId="2" borderId="6" xfId="0" applyNumberFormat="1" applyFont="1" applyFill="1" applyBorder="1" applyAlignment="1">
      <alignment horizontal="right" vertical="center"/>
    </xf>
    <xf numFmtId="165" fontId="11" fillId="3" borderId="10" xfId="0" applyNumberFormat="1" applyFont="1" applyFill="1" applyBorder="1" applyAlignment="1" applyProtection="1">
      <alignment vertical="center"/>
    </xf>
    <xf numFmtId="8" fontId="22" fillId="0" borderId="0" xfId="0" applyNumberFormat="1" applyFont="1" applyFill="1" applyBorder="1" applyAlignment="1">
      <alignment horizontal="right" vertical="center"/>
    </xf>
    <xf numFmtId="0" fontId="0" fillId="0" borderId="0" xfId="0" applyFill="1" applyProtection="1"/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7" fillId="0" borderId="0" xfId="0" applyFont="1" applyFill="1" applyAlignment="1" applyProtection="1">
      <alignment horizontal="left"/>
    </xf>
    <xf numFmtId="8" fontId="2" fillId="3" borderId="5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0" fillId="0" borderId="0" xfId="0" applyFill="1" applyAlignment="1" applyProtection="1">
      <alignment horizontal="left"/>
    </xf>
    <xf numFmtId="0" fontId="0" fillId="0" borderId="0" xfId="0" quotePrefix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</xf>
    <xf numFmtId="0" fontId="20" fillId="0" borderId="0" xfId="0" applyFont="1" applyBorder="1" applyAlignment="1">
      <alignment vertical="center"/>
    </xf>
    <xf numFmtId="0" fontId="1" fillId="0" borderId="0" xfId="0" applyFont="1" applyFill="1" applyAlignment="1" applyProtection="1">
      <alignment horizontal="left"/>
    </xf>
  </cellXfs>
  <cellStyles count="3">
    <cellStyle name="Millares 2" xfId="2" xr:uid="{541DB56F-A290-4813-894A-E2BEC9195B9C}"/>
    <cellStyle name="Normal" xfId="0" builtinId="0"/>
    <cellStyle name="Normal 2" xfId="1" xr:uid="{C69A727A-1F09-484E-98BB-81FA33076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68DD-1E53-4C17-BC6B-998DDDE77CA9}">
  <sheetPr>
    <pageSetUpPr fitToPage="1"/>
  </sheetPr>
  <dimension ref="A1:I127"/>
  <sheetViews>
    <sheetView tabSelected="1" topLeftCell="A83" workbookViewId="0">
      <selection activeCell="D109" sqref="D109"/>
    </sheetView>
  </sheetViews>
  <sheetFormatPr defaultRowHeight="15" x14ac:dyDescent="0.25"/>
  <cols>
    <col min="1" max="1" width="12.42578125" style="1" customWidth="1"/>
    <col min="2" max="2" width="38.28515625" style="1" bestFit="1" customWidth="1"/>
    <col min="3" max="3" width="10.42578125" style="1" customWidth="1"/>
    <col min="4" max="4" width="9.28515625" style="1" customWidth="1"/>
    <col min="5" max="6" width="11.42578125" style="1"/>
    <col min="7" max="7" width="12.28515625" style="1" customWidth="1"/>
    <col min="8" max="12" width="9.140625" style="1"/>
    <col min="13" max="13" width="10.5703125" style="1" bestFit="1" customWidth="1"/>
    <col min="14" max="16384" width="9.140625" style="1"/>
  </cols>
  <sheetData>
    <row r="1" spans="1:7" x14ac:dyDescent="0.25">
      <c r="A1" s="3" t="s">
        <v>12</v>
      </c>
      <c r="B1" s="3"/>
      <c r="C1" s="3"/>
      <c r="D1" s="3"/>
      <c r="E1" s="3"/>
      <c r="F1" s="4"/>
      <c r="G1" s="4"/>
    </row>
    <row r="2" spans="1:7" ht="20.25" customHeight="1" x14ac:dyDescent="0.25">
      <c r="A2" s="48" t="s">
        <v>9</v>
      </c>
      <c r="B2" s="48"/>
      <c r="C2" s="48"/>
      <c r="D2" s="48"/>
      <c r="E2" s="48"/>
      <c r="F2" s="48"/>
      <c r="G2" s="48"/>
    </row>
    <row r="3" spans="1:7" ht="46.5" customHeight="1" x14ac:dyDescent="0.25">
      <c r="A3" s="49" t="s">
        <v>14</v>
      </c>
      <c r="B3" s="50"/>
      <c r="C3" s="50"/>
      <c r="D3" s="50"/>
      <c r="E3" s="50"/>
      <c r="F3" s="50"/>
      <c r="G3" s="50"/>
    </row>
    <row r="4" spans="1:7" ht="8.25" customHeight="1" x14ac:dyDescent="0.25">
      <c r="A4" s="5"/>
      <c r="B4" s="5"/>
      <c r="C4" s="5"/>
      <c r="D4" s="5"/>
      <c r="E4" s="5"/>
      <c r="F4" s="5"/>
      <c r="G4" s="5"/>
    </row>
    <row r="5" spans="1:7" x14ac:dyDescent="0.25">
      <c r="A5" s="51" t="s">
        <v>5</v>
      </c>
      <c r="B5" s="51"/>
      <c r="C5" s="51"/>
      <c r="D5" s="51"/>
      <c r="E5" s="51"/>
      <c r="F5" s="51"/>
      <c r="G5" s="51"/>
    </row>
    <row r="6" spans="1:7" x14ac:dyDescent="0.25">
      <c r="A6" s="51" t="s">
        <v>2</v>
      </c>
      <c r="B6" s="51"/>
      <c r="C6" s="51"/>
      <c r="D6" s="51"/>
      <c r="E6" s="51"/>
      <c r="F6" s="51"/>
      <c r="G6" s="51"/>
    </row>
    <row r="7" spans="1:7" x14ac:dyDescent="0.25">
      <c r="A7" s="2" t="s">
        <v>1</v>
      </c>
      <c r="B7" s="2"/>
      <c r="C7" s="2"/>
      <c r="D7" s="2"/>
      <c r="E7" s="2"/>
      <c r="F7" s="2"/>
      <c r="G7" s="2"/>
    </row>
    <row r="8" spans="1:7" ht="67.5" customHeight="1" x14ac:dyDescent="0.25">
      <c r="A8" s="52" t="s">
        <v>15</v>
      </c>
      <c r="B8" s="53"/>
      <c r="C8" s="53"/>
      <c r="D8" s="53"/>
      <c r="E8" s="53"/>
      <c r="F8" s="53"/>
      <c r="G8" s="53"/>
    </row>
    <row r="9" spans="1:7" x14ac:dyDescent="0.25">
      <c r="A9" s="6" t="s">
        <v>0</v>
      </c>
      <c r="B9" s="7"/>
      <c r="C9" s="7"/>
      <c r="D9" s="7"/>
      <c r="E9" s="7"/>
      <c r="F9" s="7"/>
      <c r="G9" s="7"/>
    </row>
    <row r="10" spans="1:7" ht="26.25" customHeight="1" x14ac:dyDescent="0.25">
      <c r="A10" s="52" t="s">
        <v>16</v>
      </c>
      <c r="B10" s="53"/>
      <c r="C10" s="53"/>
      <c r="D10" s="53"/>
      <c r="E10" s="53"/>
      <c r="F10" s="53"/>
      <c r="G10" s="53"/>
    </row>
    <row r="11" spans="1:7" x14ac:dyDescent="0.25">
      <c r="A11" s="51" t="s">
        <v>8</v>
      </c>
      <c r="B11" s="51"/>
      <c r="C11" s="51"/>
      <c r="D11" s="51"/>
      <c r="E11" s="51"/>
      <c r="F11" s="51"/>
      <c r="G11" s="51"/>
    </row>
    <row r="12" spans="1:7" ht="6" customHeight="1" x14ac:dyDescent="0.25">
      <c r="A12" s="8"/>
      <c r="B12" s="8"/>
      <c r="C12" s="8"/>
      <c r="D12" s="8"/>
      <c r="E12" s="8"/>
      <c r="F12" s="8"/>
      <c r="G12" s="8"/>
    </row>
    <row r="13" spans="1:7" x14ac:dyDescent="0.25">
      <c r="A13" s="57" t="s">
        <v>6</v>
      </c>
      <c r="B13" s="57"/>
      <c r="C13" s="57"/>
      <c r="D13" s="57"/>
      <c r="E13" s="57"/>
      <c r="F13" s="57"/>
      <c r="G13" s="57"/>
    </row>
    <row r="14" spans="1:7" x14ac:dyDescent="0.25">
      <c r="A14" s="9" t="s">
        <v>7</v>
      </c>
      <c r="B14" s="7"/>
      <c r="C14" s="7"/>
      <c r="D14" s="7"/>
      <c r="E14" s="7"/>
      <c r="F14" s="7"/>
      <c r="G14" s="7"/>
    </row>
    <row r="15" spans="1:7" ht="15.75" thickBot="1" x14ac:dyDescent="0.3">
      <c r="A15" s="9"/>
      <c r="B15" s="7"/>
      <c r="C15" s="7"/>
      <c r="D15" s="7"/>
      <c r="E15" s="7"/>
      <c r="F15" s="7"/>
      <c r="G15" s="7"/>
    </row>
    <row r="16" spans="1:7" ht="67.5" x14ac:dyDescent="0.25">
      <c r="A16" s="29" t="s">
        <v>17</v>
      </c>
      <c r="B16" s="30" t="s">
        <v>18</v>
      </c>
      <c r="C16" s="19" t="s">
        <v>19</v>
      </c>
      <c r="D16" s="20" t="s">
        <v>117</v>
      </c>
      <c r="E16" s="21" t="s">
        <v>118</v>
      </c>
      <c r="F16" s="16" t="s">
        <v>119</v>
      </c>
      <c r="G16" s="17" t="s">
        <v>121</v>
      </c>
    </row>
    <row r="17" spans="1:7" ht="15" customHeight="1" x14ac:dyDescent="0.25">
      <c r="A17" s="31" t="s">
        <v>20</v>
      </c>
      <c r="B17" s="32" t="s">
        <v>21</v>
      </c>
      <c r="C17" s="22">
        <v>12</v>
      </c>
      <c r="D17" s="14">
        <v>60.8988889429056</v>
      </c>
      <c r="E17" s="23">
        <v>730.79</v>
      </c>
      <c r="F17" s="18">
        <v>0</v>
      </c>
      <c r="G17" s="47">
        <f>C17*F17</f>
        <v>0</v>
      </c>
    </row>
    <row r="18" spans="1:7" ht="15" customHeight="1" x14ac:dyDescent="0.25">
      <c r="A18" s="31" t="s">
        <v>20</v>
      </c>
      <c r="B18" s="32" t="s">
        <v>22</v>
      </c>
      <c r="C18" s="22">
        <v>2</v>
      </c>
      <c r="D18" s="14">
        <v>51.6246101960256</v>
      </c>
      <c r="E18" s="23">
        <v>103.25</v>
      </c>
      <c r="F18" s="18">
        <v>0</v>
      </c>
      <c r="G18" s="47">
        <f t="shared" ref="G18:G81" si="0">C18*F18</f>
        <v>0</v>
      </c>
    </row>
    <row r="19" spans="1:7" ht="15" customHeight="1" x14ac:dyDescent="0.25">
      <c r="A19" s="31" t="s">
        <v>20</v>
      </c>
      <c r="B19" s="32" t="s">
        <v>23</v>
      </c>
      <c r="C19" s="22">
        <v>4</v>
      </c>
      <c r="D19" s="14">
        <v>63.913029535641598</v>
      </c>
      <c r="E19" s="23">
        <v>255.65</v>
      </c>
      <c r="F19" s="18">
        <v>0</v>
      </c>
      <c r="G19" s="47">
        <f t="shared" si="0"/>
        <v>0</v>
      </c>
    </row>
    <row r="20" spans="1:7" ht="15" customHeight="1" x14ac:dyDescent="0.25">
      <c r="A20" s="31" t="s">
        <v>20</v>
      </c>
      <c r="B20" s="32" t="s">
        <v>24</v>
      </c>
      <c r="C20" s="22">
        <v>2</v>
      </c>
      <c r="D20" s="14">
        <v>55.446937936704003</v>
      </c>
      <c r="E20" s="23">
        <v>110.89</v>
      </c>
      <c r="F20" s="18">
        <v>0</v>
      </c>
      <c r="G20" s="47">
        <f t="shared" si="0"/>
        <v>0</v>
      </c>
    </row>
    <row r="21" spans="1:7" ht="15" customHeight="1" x14ac:dyDescent="0.25">
      <c r="A21" s="31" t="s">
        <v>20</v>
      </c>
      <c r="B21" s="32" t="s">
        <v>25</v>
      </c>
      <c r="C21" s="22">
        <v>4</v>
      </c>
      <c r="D21" s="14">
        <v>66.2713461312768</v>
      </c>
      <c r="E21" s="23">
        <v>265.08999999999997</v>
      </c>
      <c r="F21" s="18">
        <v>0</v>
      </c>
      <c r="G21" s="47">
        <f t="shared" si="0"/>
        <v>0</v>
      </c>
    </row>
    <row r="22" spans="1:7" ht="15" customHeight="1" x14ac:dyDescent="0.25">
      <c r="A22" s="31" t="s">
        <v>20</v>
      </c>
      <c r="B22" s="32" t="s">
        <v>26</v>
      </c>
      <c r="C22" s="22">
        <v>4</v>
      </c>
      <c r="D22" s="14">
        <v>134.47704182976</v>
      </c>
      <c r="E22" s="23">
        <v>537.91</v>
      </c>
      <c r="F22" s="18">
        <v>0</v>
      </c>
      <c r="G22" s="47">
        <f t="shared" si="0"/>
        <v>0</v>
      </c>
    </row>
    <row r="23" spans="1:7" ht="15" customHeight="1" x14ac:dyDescent="0.25">
      <c r="A23" s="31" t="s">
        <v>20</v>
      </c>
      <c r="B23" s="32" t="s">
        <v>27</v>
      </c>
      <c r="C23" s="22">
        <v>4</v>
      </c>
      <c r="D23" s="14">
        <v>105.0245823235968</v>
      </c>
      <c r="E23" s="23">
        <v>420.1</v>
      </c>
      <c r="F23" s="18">
        <v>0</v>
      </c>
      <c r="G23" s="47">
        <f t="shared" si="0"/>
        <v>0</v>
      </c>
    </row>
    <row r="24" spans="1:7" ht="15" customHeight="1" x14ac:dyDescent="0.25">
      <c r="A24" s="31" t="s">
        <v>20</v>
      </c>
      <c r="B24" s="32" t="s">
        <v>28</v>
      </c>
      <c r="C24" s="22">
        <v>12</v>
      </c>
      <c r="D24" s="14">
        <v>84.018340961913609</v>
      </c>
      <c r="E24" s="23">
        <v>1008.22</v>
      </c>
      <c r="F24" s="18">
        <v>0</v>
      </c>
      <c r="G24" s="47">
        <f t="shared" si="0"/>
        <v>0</v>
      </c>
    </row>
    <row r="25" spans="1:7" ht="15" customHeight="1" x14ac:dyDescent="0.25">
      <c r="A25" s="31" t="s">
        <v>20</v>
      </c>
      <c r="B25" s="32" t="s">
        <v>29</v>
      </c>
      <c r="C25" s="22">
        <v>4</v>
      </c>
      <c r="D25" s="14">
        <v>100.21520634485761</v>
      </c>
      <c r="E25" s="23">
        <v>400.86</v>
      </c>
      <c r="F25" s="18">
        <v>0</v>
      </c>
      <c r="G25" s="47">
        <f t="shared" si="0"/>
        <v>0</v>
      </c>
    </row>
    <row r="26" spans="1:7" ht="15" customHeight="1" x14ac:dyDescent="0.25">
      <c r="A26" s="31" t="s">
        <v>20</v>
      </c>
      <c r="B26" s="32" t="s">
        <v>30</v>
      </c>
      <c r="C26" s="22">
        <v>12</v>
      </c>
      <c r="D26" s="14">
        <v>89.437169544019213</v>
      </c>
      <c r="E26" s="23">
        <v>1073.25</v>
      </c>
      <c r="F26" s="18">
        <v>0</v>
      </c>
      <c r="G26" s="47">
        <f t="shared" si="0"/>
        <v>0</v>
      </c>
    </row>
    <row r="27" spans="1:7" ht="15" customHeight="1" x14ac:dyDescent="0.25">
      <c r="A27" s="31" t="s">
        <v>20</v>
      </c>
      <c r="B27" s="32" t="s">
        <v>31</v>
      </c>
      <c r="C27" s="22">
        <v>4</v>
      </c>
      <c r="D27" s="14">
        <v>95.664185274067208</v>
      </c>
      <c r="E27" s="23">
        <v>382.66</v>
      </c>
      <c r="F27" s="18">
        <v>0</v>
      </c>
      <c r="G27" s="47">
        <f t="shared" si="0"/>
        <v>0</v>
      </c>
    </row>
    <row r="28" spans="1:7" ht="15" customHeight="1" x14ac:dyDescent="0.25">
      <c r="A28" s="31" t="s">
        <v>20</v>
      </c>
      <c r="B28" s="32" t="s">
        <v>32</v>
      </c>
      <c r="C28" s="22">
        <v>4</v>
      </c>
      <c r="D28" s="14">
        <v>102.66626572796163</v>
      </c>
      <c r="E28" s="23">
        <v>410.67</v>
      </c>
      <c r="F28" s="18">
        <v>0</v>
      </c>
      <c r="G28" s="47">
        <f t="shared" si="0"/>
        <v>0</v>
      </c>
    </row>
    <row r="29" spans="1:7" ht="15" customHeight="1" x14ac:dyDescent="0.25">
      <c r="A29" s="31" t="s">
        <v>20</v>
      </c>
      <c r="B29" s="32" t="s">
        <v>33</v>
      </c>
      <c r="C29" s="22">
        <v>4</v>
      </c>
      <c r="D29" s="14">
        <v>85.813576347916793</v>
      </c>
      <c r="E29" s="23">
        <v>343.25</v>
      </c>
      <c r="F29" s="18">
        <v>0</v>
      </c>
      <c r="G29" s="47">
        <f t="shared" si="0"/>
        <v>0</v>
      </c>
    </row>
    <row r="30" spans="1:7" ht="15" customHeight="1" x14ac:dyDescent="0.25">
      <c r="A30" s="31" t="s">
        <v>20</v>
      </c>
      <c r="B30" s="32" t="s">
        <v>34</v>
      </c>
      <c r="C30" s="22">
        <v>4</v>
      </c>
      <c r="D30" s="14">
        <v>106.09112437948801</v>
      </c>
      <c r="E30" s="23">
        <v>424.36</v>
      </c>
      <c r="F30" s="18">
        <v>0</v>
      </c>
      <c r="G30" s="47">
        <f t="shared" si="0"/>
        <v>0</v>
      </c>
    </row>
    <row r="31" spans="1:7" ht="15" customHeight="1" x14ac:dyDescent="0.25">
      <c r="A31" s="31" t="s">
        <v>20</v>
      </c>
      <c r="B31" s="32" t="s">
        <v>35</v>
      </c>
      <c r="C31" s="22">
        <v>2</v>
      </c>
      <c r="D31" s="14">
        <v>265.56234743208961</v>
      </c>
      <c r="E31" s="23">
        <v>531.12</v>
      </c>
      <c r="F31" s="18">
        <v>0</v>
      </c>
      <c r="G31" s="47">
        <f t="shared" si="0"/>
        <v>0</v>
      </c>
    </row>
    <row r="32" spans="1:7" ht="15" customHeight="1" x14ac:dyDescent="0.25">
      <c r="A32" s="31" t="s">
        <v>20</v>
      </c>
      <c r="B32" s="32" t="s">
        <v>36</v>
      </c>
      <c r="C32" s="22">
        <v>8</v>
      </c>
      <c r="D32" s="14">
        <v>251.6509293117696</v>
      </c>
      <c r="E32" s="23">
        <v>2013.21</v>
      </c>
      <c r="F32" s="18">
        <v>0</v>
      </c>
      <c r="G32" s="47">
        <f t="shared" si="0"/>
        <v>0</v>
      </c>
    </row>
    <row r="33" spans="1:7" ht="15" customHeight="1" x14ac:dyDescent="0.25">
      <c r="A33" s="31" t="s">
        <v>20</v>
      </c>
      <c r="B33" s="32" t="s">
        <v>37</v>
      </c>
      <c r="C33" s="22">
        <v>4</v>
      </c>
      <c r="D33" s="14">
        <v>260.85233872563839</v>
      </c>
      <c r="E33" s="23">
        <v>1043.4100000000001</v>
      </c>
      <c r="F33" s="18">
        <v>0</v>
      </c>
      <c r="G33" s="47">
        <f t="shared" si="0"/>
        <v>0</v>
      </c>
    </row>
    <row r="34" spans="1:7" ht="15" customHeight="1" x14ac:dyDescent="0.25">
      <c r="A34" s="31" t="s">
        <v>20</v>
      </c>
      <c r="B34" s="32" t="s">
        <v>38</v>
      </c>
      <c r="C34" s="22">
        <v>4</v>
      </c>
      <c r="D34" s="14">
        <v>274.08143490958082</v>
      </c>
      <c r="E34" s="23">
        <v>1096.33</v>
      </c>
      <c r="F34" s="18">
        <v>0</v>
      </c>
      <c r="G34" s="47">
        <f t="shared" si="0"/>
        <v>0</v>
      </c>
    </row>
    <row r="35" spans="1:7" ht="15" customHeight="1" x14ac:dyDescent="0.25">
      <c r="A35" s="31" t="s">
        <v>20</v>
      </c>
      <c r="B35" s="32" t="s">
        <v>39</v>
      </c>
      <c r="C35" s="22">
        <v>8</v>
      </c>
      <c r="D35" s="14">
        <v>339.18687171267834</v>
      </c>
      <c r="E35" s="23">
        <v>2713.49</v>
      </c>
      <c r="F35" s="18">
        <v>0</v>
      </c>
      <c r="G35" s="47">
        <f t="shared" si="0"/>
        <v>0</v>
      </c>
    </row>
    <row r="36" spans="1:7" ht="15" customHeight="1" x14ac:dyDescent="0.25">
      <c r="A36" s="31" t="s">
        <v>20</v>
      </c>
      <c r="B36" s="32" t="s">
        <v>40</v>
      </c>
      <c r="C36" s="22">
        <v>2</v>
      </c>
      <c r="D36" s="14">
        <v>428.47830259067518</v>
      </c>
      <c r="E36" s="23">
        <v>856.96</v>
      </c>
      <c r="F36" s="18">
        <v>0</v>
      </c>
      <c r="G36" s="47">
        <f t="shared" si="0"/>
        <v>0</v>
      </c>
    </row>
    <row r="37" spans="1:7" ht="15" customHeight="1" x14ac:dyDescent="0.25">
      <c r="A37" s="31" t="s">
        <v>20</v>
      </c>
      <c r="B37" s="32" t="s">
        <v>41</v>
      </c>
      <c r="C37" s="22">
        <v>8</v>
      </c>
      <c r="D37" s="14">
        <v>336.9941672375233</v>
      </c>
      <c r="E37" s="23">
        <v>2695.95</v>
      </c>
      <c r="F37" s="18">
        <v>0</v>
      </c>
      <c r="G37" s="47">
        <f t="shared" si="0"/>
        <v>0</v>
      </c>
    </row>
    <row r="38" spans="1:7" ht="15" customHeight="1" x14ac:dyDescent="0.25">
      <c r="A38" s="31" t="s">
        <v>20</v>
      </c>
      <c r="B38" s="32" t="s">
        <v>42</v>
      </c>
      <c r="C38" s="22">
        <v>2</v>
      </c>
      <c r="D38" s="14">
        <v>390.63262081858574</v>
      </c>
      <c r="E38" s="23">
        <v>781.27</v>
      </c>
      <c r="F38" s="18">
        <v>0</v>
      </c>
      <c r="G38" s="47">
        <f t="shared" si="0"/>
        <v>0</v>
      </c>
    </row>
    <row r="39" spans="1:7" ht="15" customHeight="1" x14ac:dyDescent="0.25">
      <c r="A39" s="31" t="s">
        <v>20</v>
      </c>
      <c r="B39" s="32" t="s">
        <v>43</v>
      </c>
      <c r="C39" s="22">
        <v>2</v>
      </c>
      <c r="D39" s="14">
        <v>471.03399306921597</v>
      </c>
      <c r="E39" s="23">
        <v>942.07</v>
      </c>
      <c r="F39" s="18">
        <v>0</v>
      </c>
      <c r="G39" s="47">
        <f t="shared" si="0"/>
        <v>0</v>
      </c>
    </row>
    <row r="40" spans="1:7" ht="15" customHeight="1" x14ac:dyDescent="0.25">
      <c r="A40" s="31" t="s">
        <v>20</v>
      </c>
      <c r="B40" s="32" t="s">
        <v>44</v>
      </c>
      <c r="C40" s="22">
        <v>8</v>
      </c>
      <c r="D40" s="14">
        <v>430.28016246149758</v>
      </c>
      <c r="E40" s="23">
        <v>3442.24</v>
      </c>
      <c r="F40" s="18">
        <v>0</v>
      </c>
      <c r="G40" s="47">
        <f t="shared" si="0"/>
        <v>0</v>
      </c>
    </row>
    <row r="41" spans="1:7" ht="15" customHeight="1" x14ac:dyDescent="0.25">
      <c r="A41" s="31" t="s">
        <v>20</v>
      </c>
      <c r="B41" s="32" t="s">
        <v>45</v>
      </c>
      <c r="C41" s="22">
        <v>4</v>
      </c>
      <c r="D41" s="14">
        <v>481.52055253800961</v>
      </c>
      <c r="E41" s="23">
        <v>1926.08</v>
      </c>
      <c r="F41" s="18">
        <v>0</v>
      </c>
      <c r="G41" s="47">
        <f t="shared" si="0"/>
        <v>0</v>
      </c>
    </row>
    <row r="42" spans="1:7" ht="15" customHeight="1" x14ac:dyDescent="0.25">
      <c r="A42" s="31" t="s">
        <v>20</v>
      </c>
      <c r="B42" s="32" t="s">
        <v>46</v>
      </c>
      <c r="C42" s="22">
        <v>2</v>
      </c>
      <c r="D42" s="14">
        <v>515.78901250773129</v>
      </c>
      <c r="E42" s="23">
        <v>1031.58</v>
      </c>
      <c r="F42" s="18">
        <v>0</v>
      </c>
      <c r="G42" s="47">
        <f t="shared" si="0"/>
        <v>0</v>
      </c>
    </row>
    <row r="43" spans="1:7" ht="15" customHeight="1" x14ac:dyDescent="0.25">
      <c r="A43" s="31" t="s">
        <v>20</v>
      </c>
      <c r="B43" s="32" t="s">
        <v>47</v>
      </c>
      <c r="C43" s="22">
        <v>8</v>
      </c>
      <c r="D43" s="14">
        <v>515.11331505617284</v>
      </c>
      <c r="E43" s="23">
        <v>4120.91</v>
      </c>
      <c r="F43" s="18">
        <v>0</v>
      </c>
      <c r="G43" s="47">
        <f t="shared" si="0"/>
        <v>0</v>
      </c>
    </row>
    <row r="44" spans="1:7" ht="15" customHeight="1" x14ac:dyDescent="0.25">
      <c r="A44" s="31" t="s">
        <v>20</v>
      </c>
      <c r="B44" s="32" t="s">
        <v>48</v>
      </c>
      <c r="C44" s="22">
        <v>2</v>
      </c>
      <c r="D44" s="14">
        <v>502.53341838451217</v>
      </c>
      <c r="E44" s="23">
        <v>1005.07</v>
      </c>
      <c r="F44" s="18">
        <v>0</v>
      </c>
      <c r="G44" s="47">
        <f t="shared" si="0"/>
        <v>0</v>
      </c>
    </row>
    <row r="45" spans="1:7" ht="15" customHeight="1" x14ac:dyDescent="0.25">
      <c r="A45" s="31" t="s">
        <v>20</v>
      </c>
      <c r="B45" s="32" t="s">
        <v>49</v>
      </c>
      <c r="C45" s="22">
        <v>4</v>
      </c>
      <c r="D45" s="14">
        <v>540.2797328843136</v>
      </c>
      <c r="E45" s="23">
        <v>2161.12</v>
      </c>
      <c r="F45" s="18">
        <v>0</v>
      </c>
      <c r="G45" s="47">
        <f t="shared" si="0"/>
        <v>0</v>
      </c>
    </row>
    <row r="46" spans="1:7" ht="15" customHeight="1" x14ac:dyDescent="0.25">
      <c r="A46" s="31" t="s">
        <v>20</v>
      </c>
      <c r="B46" s="32" t="s">
        <v>50</v>
      </c>
      <c r="C46" s="22">
        <v>130</v>
      </c>
      <c r="D46" s="14">
        <v>517.87572522577921</v>
      </c>
      <c r="E46" s="23">
        <v>67323.839999999997</v>
      </c>
      <c r="F46" s="18">
        <v>0</v>
      </c>
      <c r="G46" s="47">
        <f t="shared" si="0"/>
        <v>0</v>
      </c>
    </row>
    <row r="47" spans="1:7" ht="15" customHeight="1" x14ac:dyDescent="0.25">
      <c r="A47" s="31" t="s">
        <v>20</v>
      </c>
      <c r="B47" s="32" t="s">
        <v>51</v>
      </c>
      <c r="C47" s="22">
        <v>4</v>
      </c>
      <c r="D47" s="14">
        <v>1127.4144468948286</v>
      </c>
      <c r="E47" s="23">
        <v>4509.66</v>
      </c>
      <c r="F47" s="18">
        <v>0</v>
      </c>
      <c r="G47" s="47">
        <f t="shared" si="0"/>
        <v>0</v>
      </c>
    </row>
    <row r="48" spans="1:7" ht="15" customHeight="1" x14ac:dyDescent="0.25">
      <c r="A48" s="31" t="s">
        <v>20</v>
      </c>
      <c r="B48" s="32" t="s">
        <v>52</v>
      </c>
      <c r="C48" s="22">
        <v>4</v>
      </c>
      <c r="D48" s="14">
        <v>1729.9577125948033</v>
      </c>
      <c r="E48" s="23">
        <v>6919.83</v>
      </c>
      <c r="F48" s="18">
        <v>0</v>
      </c>
      <c r="G48" s="47">
        <f t="shared" si="0"/>
        <v>0</v>
      </c>
    </row>
    <row r="49" spans="1:7" ht="15" customHeight="1" x14ac:dyDescent="0.25">
      <c r="A49" s="31" t="s">
        <v>20</v>
      </c>
      <c r="B49" s="32" t="s">
        <v>53</v>
      </c>
      <c r="C49" s="22">
        <v>2</v>
      </c>
      <c r="D49" s="14">
        <v>220.24424678394243</v>
      </c>
      <c r="E49" s="23">
        <v>440.49</v>
      </c>
      <c r="F49" s="18">
        <v>0</v>
      </c>
      <c r="G49" s="47">
        <f t="shared" si="0"/>
        <v>0</v>
      </c>
    </row>
    <row r="50" spans="1:7" ht="15" customHeight="1" x14ac:dyDescent="0.25">
      <c r="A50" s="31" t="s">
        <v>20</v>
      </c>
      <c r="B50" s="32" t="s">
        <v>54</v>
      </c>
      <c r="C50" s="22">
        <v>2</v>
      </c>
      <c r="D50" s="14">
        <v>148.7991780088704</v>
      </c>
      <c r="E50" s="23">
        <v>297.60000000000002</v>
      </c>
      <c r="F50" s="18">
        <v>0</v>
      </c>
      <c r="G50" s="47">
        <f t="shared" si="0"/>
        <v>0</v>
      </c>
    </row>
    <row r="51" spans="1:7" ht="15" customHeight="1" x14ac:dyDescent="0.25">
      <c r="A51" s="31" t="s">
        <v>20</v>
      </c>
      <c r="B51" s="33" t="s">
        <v>55</v>
      </c>
      <c r="C51" s="24">
        <v>2</v>
      </c>
      <c r="D51" s="15">
        <v>286.08500140197123</v>
      </c>
      <c r="E51" s="25">
        <v>572.16999999999996</v>
      </c>
      <c r="F51" s="18">
        <v>0</v>
      </c>
      <c r="G51" s="47">
        <f t="shared" si="0"/>
        <v>0</v>
      </c>
    </row>
    <row r="52" spans="1:7" ht="15" customHeight="1" x14ac:dyDescent="0.25">
      <c r="A52" s="31" t="s">
        <v>20</v>
      </c>
      <c r="B52" s="33" t="s">
        <v>56</v>
      </c>
      <c r="C52" s="24">
        <v>8</v>
      </c>
      <c r="D52" s="15">
        <v>368.1292458877632</v>
      </c>
      <c r="E52" s="25">
        <v>2945.03</v>
      </c>
      <c r="F52" s="18">
        <v>0</v>
      </c>
      <c r="G52" s="47">
        <f t="shared" si="0"/>
        <v>0</v>
      </c>
    </row>
    <row r="53" spans="1:7" ht="15" customHeight="1" x14ac:dyDescent="0.25">
      <c r="A53" s="31" t="s">
        <v>20</v>
      </c>
      <c r="B53" s="33" t="s">
        <v>57</v>
      </c>
      <c r="C53" s="24">
        <v>8</v>
      </c>
      <c r="D53" s="15">
        <v>439.85916751006079</v>
      </c>
      <c r="E53" s="25">
        <v>3518.87</v>
      </c>
      <c r="F53" s="18">
        <v>0</v>
      </c>
      <c r="G53" s="47">
        <f t="shared" si="0"/>
        <v>0</v>
      </c>
    </row>
    <row r="54" spans="1:7" ht="15" customHeight="1" x14ac:dyDescent="0.25">
      <c r="A54" s="31" t="s">
        <v>20</v>
      </c>
      <c r="B54" s="33" t="s">
        <v>58</v>
      </c>
      <c r="C54" s="24">
        <v>2</v>
      </c>
      <c r="D54" s="15">
        <v>309.83377947880319</v>
      </c>
      <c r="E54" s="25">
        <v>619.66999999999996</v>
      </c>
      <c r="F54" s="18">
        <v>0</v>
      </c>
      <c r="G54" s="47">
        <f t="shared" si="0"/>
        <v>0</v>
      </c>
    </row>
    <row r="55" spans="1:7" ht="15" customHeight="1" x14ac:dyDescent="0.25">
      <c r="A55" s="31" t="s">
        <v>20</v>
      </c>
      <c r="B55" s="33" t="s">
        <v>59</v>
      </c>
      <c r="C55" s="24">
        <v>2</v>
      </c>
      <c r="D55" s="15">
        <v>175.25737037675518</v>
      </c>
      <c r="E55" s="25">
        <v>350.51</v>
      </c>
      <c r="F55" s="18">
        <v>0</v>
      </c>
      <c r="G55" s="47">
        <f t="shared" si="0"/>
        <v>0</v>
      </c>
    </row>
    <row r="56" spans="1:7" ht="15" customHeight="1" x14ac:dyDescent="0.25">
      <c r="A56" s="31" t="s">
        <v>20</v>
      </c>
      <c r="B56" s="33" t="s">
        <v>60</v>
      </c>
      <c r="C56" s="24">
        <v>2</v>
      </c>
      <c r="D56" s="15">
        <v>294.69683166693125</v>
      </c>
      <c r="E56" s="25">
        <v>589.39</v>
      </c>
      <c r="F56" s="18">
        <v>0</v>
      </c>
      <c r="G56" s="47">
        <f t="shared" si="0"/>
        <v>0</v>
      </c>
    </row>
    <row r="57" spans="1:7" ht="15" customHeight="1" x14ac:dyDescent="0.25">
      <c r="A57" s="31" t="s">
        <v>20</v>
      </c>
      <c r="B57" s="33" t="s">
        <v>61</v>
      </c>
      <c r="C57" s="24">
        <v>2</v>
      </c>
      <c r="D57" s="15">
        <v>331.87344047228163</v>
      </c>
      <c r="E57" s="25">
        <v>663.75</v>
      </c>
      <c r="F57" s="18">
        <v>0</v>
      </c>
      <c r="G57" s="47">
        <f t="shared" si="0"/>
        <v>0</v>
      </c>
    </row>
    <row r="58" spans="1:7" ht="15" customHeight="1" x14ac:dyDescent="0.25">
      <c r="A58" s="31" t="s">
        <v>20</v>
      </c>
      <c r="B58" s="33" t="s">
        <v>62</v>
      </c>
      <c r="C58" s="24">
        <v>8</v>
      </c>
      <c r="D58" s="15">
        <v>19.0453938552</v>
      </c>
      <c r="E58" s="25">
        <v>152.36000000000001</v>
      </c>
      <c r="F58" s="18">
        <v>0</v>
      </c>
      <c r="G58" s="47">
        <f t="shared" si="0"/>
        <v>0</v>
      </c>
    </row>
    <row r="59" spans="1:7" ht="15" customHeight="1" x14ac:dyDescent="0.25">
      <c r="A59" s="31" t="s">
        <v>20</v>
      </c>
      <c r="B59" s="33" t="s">
        <v>63</v>
      </c>
      <c r="C59" s="24">
        <v>2</v>
      </c>
      <c r="D59" s="15">
        <v>1412.9694895112641</v>
      </c>
      <c r="E59" s="25">
        <v>2825.94</v>
      </c>
      <c r="F59" s="18">
        <v>0</v>
      </c>
      <c r="G59" s="47">
        <f t="shared" si="0"/>
        <v>0</v>
      </c>
    </row>
    <row r="60" spans="1:7" ht="15" customHeight="1" x14ac:dyDescent="0.25">
      <c r="A60" s="31" t="s">
        <v>20</v>
      </c>
      <c r="B60" s="33" t="s">
        <v>64</v>
      </c>
      <c r="C60" s="24">
        <v>2</v>
      </c>
      <c r="D60" s="15">
        <v>705.9249757884096</v>
      </c>
      <c r="E60" s="25">
        <v>1411.85</v>
      </c>
      <c r="F60" s="18">
        <v>0</v>
      </c>
      <c r="G60" s="47">
        <f t="shared" si="0"/>
        <v>0</v>
      </c>
    </row>
    <row r="61" spans="1:7" ht="15" customHeight="1" x14ac:dyDescent="0.25">
      <c r="A61" s="31" t="s">
        <v>20</v>
      </c>
      <c r="B61" s="33" t="s">
        <v>65</v>
      </c>
      <c r="C61" s="24">
        <v>2</v>
      </c>
      <c r="D61" s="15">
        <v>987.42583369549448</v>
      </c>
      <c r="E61" s="25">
        <v>1974.85</v>
      </c>
      <c r="F61" s="18">
        <v>0</v>
      </c>
      <c r="G61" s="47">
        <f t="shared" si="0"/>
        <v>0</v>
      </c>
    </row>
    <row r="62" spans="1:7" ht="15" customHeight="1" x14ac:dyDescent="0.25">
      <c r="A62" s="31" t="s">
        <v>20</v>
      </c>
      <c r="B62" s="33" t="s">
        <v>66</v>
      </c>
      <c r="C62" s="24">
        <v>2</v>
      </c>
      <c r="D62" s="15">
        <v>334.72859342935675</v>
      </c>
      <c r="E62" s="25">
        <v>669.46</v>
      </c>
      <c r="F62" s="18">
        <v>0</v>
      </c>
      <c r="G62" s="47">
        <f t="shared" si="0"/>
        <v>0</v>
      </c>
    </row>
    <row r="63" spans="1:7" ht="15" customHeight="1" x14ac:dyDescent="0.25">
      <c r="A63" s="31" t="s">
        <v>20</v>
      </c>
      <c r="B63" s="33" t="s">
        <v>67</v>
      </c>
      <c r="C63" s="24">
        <v>2</v>
      </c>
      <c r="D63" s="15">
        <v>635.85779985573117</v>
      </c>
      <c r="E63" s="25">
        <v>1271.72</v>
      </c>
      <c r="F63" s="18">
        <v>0</v>
      </c>
      <c r="G63" s="47">
        <f t="shared" si="0"/>
        <v>0</v>
      </c>
    </row>
    <row r="64" spans="1:7" ht="15" customHeight="1" x14ac:dyDescent="0.25">
      <c r="A64" s="31" t="s">
        <v>20</v>
      </c>
      <c r="B64" s="33" t="s">
        <v>68</v>
      </c>
      <c r="C64" s="24">
        <v>2</v>
      </c>
      <c r="D64" s="15">
        <v>1224.3770311934593</v>
      </c>
      <c r="E64" s="25">
        <v>2448.75</v>
      </c>
      <c r="F64" s="18">
        <v>0</v>
      </c>
      <c r="G64" s="47">
        <f t="shared" si="0"/>
        <v>0</v>
      </c>
    </row>
    <row r="65" spans="1:7" ht="15" customHeight="1" x14ac:dyDescent="0.25">
      <c r="A65" s="31" t="s">
        <v>20</v>
      </c>
      <c r="B65" s="33" t="s">
        <v>69</v>
      </c>
      <c r="C65" s="24">
        <v>2</v>
      </c>
      <c r="D65" s="15">
        <v>66.239999999999995</v>
      </c>
      <c r="E65" s="25">
        <v>132.47999999999999</v>
      </c>
      <c r="F65" s="18">
        <v>0</v>
      </c>
      <c r="G65" s="47">
        <f t="shared" si="0"/>
        <v>0</v>
      </c>
    </row>
    <row r="66" spans="1:7" ht="15" customHeight="1" x14ac:dyDescent="0.25">
      <c r="A66" s="31" t="s">
        <v>70</v>
      </c>
      <c r="B66" s="33" t="s">
        <v>71</v>
      </c>
      <c r="C66" s="24">
        <v>2</v>
      </c>
      <c r="D66" s="15">
        <v>16.826191440768</v>
      </c>
      <c r="E66" s="25">
        <v>33.65</v>
      </c>
      <c r="F66" s="18">
        <v>0</v>
      </c>
      <c r="G66" s="47">
        <f t="shared" si="0"/>
        <v>0</v>
      </c>
    </row>
    <row r="67" spans="1:7" ht="15" customHeight="1" x14ac:dyDescent="0.25">
      <c r="A67" s="31" t="s">
        <v>70</v>
      </c>
      <c r="B67" s="33" t="s">
        <v>72</v>
      </c>
      <c r="C67" s="24">
        <v>8</v>
      </c>
      <c r="D67" s="15">
        <v>7.8765124500288</v>
      </c>
      <c r="E67" s="25">
        <v>63.01</v>
      </c>
      <c r="F67" s="18">
        <v>0</v>
      </c>
      <c r="G67" s="47">
        <f t="shared" si="0"/>
        <v>0</v>
      </c>
    </row>
    <row r="68" spans="1:7" ht="15" customHeight="1" x14ac:dyDescent="0.25">
      <c r="A68" s="31" t="s">
        <v>70</v>
      </c>
      <c r="B68" s="33" t="s">
        <v>73</v>
      </c>
      <c r="C68" s="24">
        <v>2</v>
      </c>
      <c r="D68" s="15">
        <v>23.152574443103997</v>
      </c>
      <c r="E68" s="25">
        <v>46.31</v>
      </c>
      <c r="F68" s="18">
        <v>0</v>
      </c>
      <c r="G68" s="47">
        <f t="shared" si="0"/>
        <v>0</v>
      </c>
    </row>
    <row r="69" spans="1:7" ht="15" customHeight="1" x14ac:dyDescent="0.25">
      <c r="A69" s="31" t="s">
        <v>70</v>
      </c>
      <c r="B69" s="33" t="s">
        <v>74</v>
      </c>
      <c r="C69" s="24">
        <v>8</v>
      </c>
      <c r="D69" s="15">
        <v>20.569025363616003</v>
      </c>
      <c r="E69" s="25">
        <v>164.55</v>
      </c>
      <c r="F69" s="18">
        <v>0</v>
      </c>
      <c r="G69" s="47">
        <f t="shared" si="0"/>
        <v>0</v>
      </c>
    </row>
    <row r="70" spans="1:7" ht="15" customHeight="1" x14ac:dyDescent="0.25">
      <c r="A70" s="31" t="s">
        <v>70</v>
      </c>
      <c r="B70" s="33" t="s">
        <v>75</v>
      </c>
      <c r="C70" s="24">
        <v>2</v>
      </c>
      <c r="D70" s="15">
        <v>26.590682064268801</v>
      </c>
      <c r="E70" s="25">
        <v>53.18</v>
      </c>
      <c r="F70" s="18">
        <v>0</v>
      </c>
      <c r="G70" s="47">
        <f t="shared" si="0"/>
        <v>0</v>
      </c>
    </row>
    <row r="71" spans="1:7" ht="15" customHeight="1" x14ac:dyDescent="0.25">
      <c r="A71" s="31" t="s">
        <v>70</v>
      </c>
      <c r="B71" s="32" t="s">
        <v>76</v>
      </c>
      <c r="C71" s="22">
        <v>24</v>
      </c>
      <c r="D71" s="14">
        <v>6.9557090601600002</v>
      </c>
      <c r="E71" s="23">
        <v>166.94</v>
      </c>
      <c r="F71" s="18">
        <v>0</v>
      </c>
      <c r="G71" s="47">
        <f t="shared" si="0"/>
        <v>0</v>
      </c>
    </row>
    <row r="72" spans="1:7" ht="15" customHeight="1" x14ac:dyDescent="0.25">
      <c r="A72" s="31" t="s">
        <v>70</v>
      </c>
      <c r="B72" s="32" t="s">
        <v>77</v>
      </c>
      <c r="C72" s="22">
        <v>4</v>
      </c>
      <c r="D72" s="14">
        <v>17.22366052992</v>
      </c>
      <c r="E72" s="23">
        <v>68.89</v>
      </c>
      <c r="F72" s="18">
        <v>0</v>
      </c>
      <c r="G72" s="47">
        <f t="shared" si="0"/>
        <v>0</v>
      </c>
    </row>
    <row r="73" spans="1:7" ht="15" customHeight="1" x14ac:dyDescent="0.25">
      <c r="A73" s="31" t="s">
        <v>70</v>
      </c>
      <c r="B73" s="32" t="s">
        <v>78</v>
      </c>
      <c r="C73" s="22">
        <v>4</v>
      </c>
      <c r="D73" s="14">
        <v>25.17304231296</v>
      </c>
      <c r="E73" s="23">
        <v>100.69</v>
      </c>
      <c r="F73" s="18">
        <v>0</v>
      </c>
      <c r="G73" s="47">
        <f t="shared" si="0"/>
        <v>0</v>
      </c>
    </row>
    <row r="74" spans="1:7" ht="15" customHeight="1" x14ac:dyDescent="0.25">
      <c r="A74" s="31" t="s">
        <v>70</v>
      </c>
      <c r="B74" s="32" t="s">
        <v>79</v>
      </c>
      <c r="C74" s="22">
        <v>15</v>
      </c>
      <c r="D74" s="14">
        <v>25.17304231296</v>
      </c>
      <c r="E74" s="23">
        <v>377.6</v>
      </c>
      <c r="F74" s="18">
        <v>0</v>
      </c>
      <c r="G74" s="47">
        <f t="shared" si="0"/>
        <v>0</v>
      </c>
    </row>
    <row r="75" spans="1:7" ht="15" customHeight="1" x14ac:dyDescent="0.25">
      <c r="A75" s="31" t="s">
        <v>70</v>
      </c>
      <c r="B75" s="32" t="s">
        <v>80</v>
      </c>
      <c r="C75" s="22">
        <v>8</v>
      </c>
      <c r="D75" s="14">
        <v>79.493817830400019</v>
      </c>
      <c r="E75" s="25">
        <v>635.95000000000005</v>
      </c>
      <c r="F75" s="18">
        <v>0</v>
      </c>
      <c r="G75" s="47">
        <f t="shared" si="0"/>
        <v>0</v>
      </c>
    </row>
    <row r="76" spans="1:7" ht="15" customHeight="1" x14ac:dyDescent="0.25">
      <c r="A76" s="31" t="s">
        <v>81</v>
      </c>
      <c r="B76" s="32" t="s">
        <v>82</v>
      </c>
      <c r="C76" s="22">
        <v>2</v>
      </c>
      <c r="D76" s="14">
        <v>33.122424096000003</v>
      </c>
      <c r="E76" s="23">
        <v>66.239999999999995</v>
      </c>
      <c r="F76" s="18">
        <v>0</v>
      </c>
      <c r="G76" s="47">
        <f t="shared" si="0"/>
        <v>0</v>
      </c>
    </row>
    <row r="77" spans="1:7" ht="15" customHeight="1" x14ac:dyDescent="0.25">
      <c r="A77" s="31" t="s">
        <v>81</v>
      </c>
      <c r="B77" s="32" t="s">
        <v>83</v>
      </c>
      <c r="C77" s="22">
        <v>2</v>
      </c>
      <c r="D77" s="14">
        <v>46.371393734400002</v>
      </c>
      <c r="E77" s="23">
        <v>92.74</v>
      </c>
      <c r="F77" s="18">
        <v>0</v>
      </c>
      <c r="G77" s="47">
        <f t="shared" si="0"/>
        <v>0</v>
      </c>
    </row>
    <row r="78" spans="1:7" ht="15" customHeight="1" x14ac:dyDescent="0.25">
      <c r="A78" s="31" t="s">
        <v>81</v>
      </c>
      <c r="B78" s="32" t="s">
        <v>84</v>
      </c>
      <c r="C78" s="22">
        <v>8</v>
      </c>
      <c r="D78" s="14">
        <v>86.118302649600011</v>
      </c>
      <c r="E78" s="23">
        <v>688.95</v>
      </c>
      <c r="F78" s="18">
        <v>0</v>
      </c>
      <c r="G78" s="47">
        <f t="shared" si="0"/>
        <v>0</v>
      </c>
    </row>
    <row r="79" spans="1:7" ht="15" customHeight="1" x14ac:dyDescent="0.25">
      <c r="A79" s="31" t="s">
        <v>81</v>
      </c>
      <c r="B79" s="32" t="s">
        <v>85</v>
      </c>
      <c r="C79" s="22">
        <v>12</v>
      </c>
      <c r="D79" s="14">
        <v>39.746908915200009</v>
      </c>
      <c r="E79" s="23">
        <v>476.96</v>
      </c>
      <c r="F79" s="18">
        <v>0</v>
      </c>
      <c r="G79" s="47">
        <f t="shared" si="0"/>
        <v>0</v>
      </c>
    </row>
    <row r="80" spans="1:7" ht="15" customHeight="1" x14ac:dyDescent="0.25">
      <c r="A80" s="31" t="s">
        <v>81</v>
      </c>
      <c r="B80" s="32" t="s">
        <v>86</v>
      </c>
      <c r="C80" s="22">
        <v>40</v>
      </c>
      <c r="D80" s="14">
        <v>13.2489696384</v>
      </c>
      <c r="E80" s="23">
        <v>529.96</v>
      </c>
      <c r="F80" s="18">
        <v>0</v>
      </c>
      <c r="G80" s="47">
        <f t="shared" si="0"/>
        <v>0</v>
      </c>
    </row>
    <row r="81" spans="1:7" ht="15" customHeight="1" x14ac:dyDescent="0.25">
      <c r="A81" s="31" t="s">
        <v>81</v>
      </c>
      <c r="B81" s="32" t="s">
        <v>87</v>
      </c>
      <c r="C81" s="22">
        <v>16</v>
      </c>
      <c r="D81" s="14">
        <v>9.9367272288000024</v>
      </c>
      <c r="E81" s="23">
        <v>158.99</v>
      </c>
      <c r="F81" s="18">
        <v>0</v>
      </c>
      <c r="G81" s="47">
        <f t="shared" si="0"/>
        <v>0</v>
      </c>
    </row>
    <row r="82" spans="1:7" ht="15" customHeight="1" x14ac:dyDescent="0.25">
      <c r="A82" s="31" t="s">
        <v>81</v>
      </c>
      <c r="B82" s="32" t="s">
        <v>88</v>
      </c>
      <c r="C82" s="22">
        <v>18</v>
      </c>
      <c r="D82" s="14">
        <v>11.92407267456</v>
      </c>
      <c r="E82" s="23">
        <v>214.63</v>
      </c>
      <c r="F82" s="18">
        <v>0</v>
      </c>
      <c r="G82" s="47">
        <f t="shared" ref="G82:G109" si="1">C82*F82</f>
        <v>0</v>
      </c>
    </row>
    <row r="83" spans="1:7" ht="15" customHeight="1" x14ac:dyDescent="0.25">
      <c r="A83" s="31" t="s">
        <v>81</v>
      </c>
      <c r="B83" s="32" t="s">
        <v>89</v>
      </c>
      <c r="C83" s="22">
        <v>15</v>
      </c>
      <c r="D83" s="14">
        <v>17.22366052992</v>
      </c>
      <c r="E83" s="23">
        <v>258.35000000000002</v>
      </c>
      <c r="F83" s="18">
        <v>0</v>
      </c>
      <c r="G83" s="47">
        <f t="shared" si="1"/>
        <v>0</v>
      </c>
    </row>
    <row r="84" spans="1:7" ht="15" customHeight="1" x14ac:dyDescent="0.25">
      <c r="A84" s="31" t="s">
        <v>81</v>
      </c>
      <c r="B84" s="32" t="s">
        <v>90</v>
      </c>
      <c r="C84" s="22">
        <v>80</v>
      </c>
      <c r="D84" s="14">
        <v>23.185696867200001</v>
      </c>
      <c r="E84" s="23">
        <v>1854.86</v>
      </c>
      <c r="F84" s="18">
        <v>0</v>
      </c>
      <c r="G84" s="47">
        <f t="shared" si="1"/>
        <v>0</v>
      </c>
    </row>
    <row r="85" spans="1:7" ht="15" customHeight="1" x14ac:dyDescent="0.25">
      <c r="A85" s="31" t="s">
        <v>81</v>
      </c>
      <c r="B85" s="32" t="s">
        <v>91</v>
      </c>
      <c r="C85" s="22">
        <v>40</v>
      </c>
      <c r="D85" s="14">
        <v>17.22366052992</v>
      </c>
      <c r="E85" s="23">
        <v>688.95</v>
      </c>
      <c r="F85" s="18">
        <v>0</v>
      </c>
      <c r="G85" s="47">
        <f t="shared" si="1"/>
        <v>0</v>
      </c>
    </row>
    <row r="86" spans="1:7" ht="15" customHeight="1" x14ac:dyDescent="0.25">
      <c r="A86" s="31" t="s">
        <v>81</v>
      </c>
      <c r="B86" s="32" t="s">
        <v>92</v>
      </c>
      <c r="C86" s="22">
        <v>15</v>
      </c>
      <c r="D86" s="14">
        <v>21.198351421439998</v>
      </c>
      <c r="E86" s="23">
        <v>317.98</v>
      </c>
      <c r="F86" s="18">
        <v>0</v>
      </c>
      <c r="G86" s="47">
        <f t="shared" si="1"/>
        <v>0</v>
      </c>
    </row>
    <row r="87" spans="1:7" ht="15" customHeight="1" x14ac:dyDescent="0.25">
      <c r="A87" s="31" t="s">
        <v>81</v>
      </c>
      <c r="B87" s="32" t="s">
        <v>93</v>
      </c>
      <c r="C87" s="22">
        <v>60</v>
      </c>
      <c r="D87" s="14">
        <v>31.135078650240001</v>
      </c>
      <c r="E87" s="23">
        <v>1868.1</v>
      </c>
      <c r="F87" s="18">
        <v>0</v>
      </c>
      <c r="G87" s="47">
        <f t="shared" si="1"/>
        <v>0</v>
      </c>
    </row>
    <row r="88" spans="1:7" ht="15" customHeight="1" x14ac:dyDescent="0.25">
      <c r="A88" s="31" t="s">
        <v>81</v>
      </c>
      <c r="B88" s="32" t="s">
        <v>94</v>
      </c>
      <c r="C88" s="22">
        <v>8</v>
      </c>
      <c r="D88" s="14">
        <v>56.308120963200004</v>
      </c>
      <c r="E88" s="23">
        <v>450.46</v>
      </c>
      <c r="F88" s="18">
        <v>0</v>
      </c>
      <c r="G88" s="47">
        <f t="shared" si="1"/>
        <v>0</v>
      </c>
    </row>
    <row r="89" spans="1:7" ht="15" customHeight="1" x14ac:dyDescent="0.25">
      <c r="A89" s="31" t="s">
        <v>81</v>
      </c>
      <c r="B89" s="32" t="s">
        <v>95</v>
      </c>
      <c r="C89" s="22">
        <v>18</v>
      </c>
      <c r="D89" s="14">
        <v>21.198351421439998</v>
      </c>
      <c r="E89" s="23">
        <v>381.57</v>
      </c>
      <c r="F89" s="18">
        <v>0</v>
      </c>
      <c r="G89" s="47">
        <f t="shared" si="1"/>
        <v>0</v>
      </c>
    </row>
    <row r="90" spans="1:7" ht="15" customHeight="1" x14ac:dyDescent="0.25">
      <c r="A90" s="31" t="s">
        <v>81</v>
      </c>
      <c r="B90" s="32" t="s">
        <v>96</v>
      </c>
      <c r="C90" s="22">
        <v>80</v>
      </c>
      <c r="D90" s="14">
        <v>5.9620363372799998</v>
      </c>
      <c r="E90" s="23">
        <v>476.96</v>
      </c>
      <c r="F90" s="18">
        <v>0</v>
      </c>
      <c r="G90" s="47">
        <f t="shared" si="1"/>
        <v>0</v>
      </c>
    </row>
    <row r="91" spans="1:7" ht="15" customHeight="1" x14ac:dyDescent="0.25">
      <c r="A91" s="31" t="s">
        <v>81</v>
      </c>
      <c r="B91" s="32" t="s">
        <v>97</v>
      </c>
      <c r="C91" s="22">
        <v>24</v>
      </c>
      <c r="D91" s="14">
        <v>8.2806060240000008</v>
      </c>
      <c r="E91" s="23">
        <v>198.73</v>
      </c>
      <c r="F91" s="18">
        <v>0</v>
      </c>
      <c r="G91" s="47">
        <f t="shared" si="1"/>
        <v>0</v>
      </c>
    </row>
    <row r="92" spans="1:7" ht="15" customHeight="1" x14ac:dyDescent="0.25">
      <c r="A92" s="31" t="s">
        <v>81</v>
      </c>
      <c r="B92" s="32" t="s">
        <v>98</v>
      </c>
      <c r="C92" s="22">
        <v>12</v>
      </c>
      <c r="D92" s="14">
        <v>19.873454457600005</v>
      </c>
      <c r="E92" s="23">
        <v>238.48</v>
      </c>
      <c r="F92" s="18">
        <v>0</v>
      </c>
      <c r="G92" s="47">
        <f t="shared" si="1"/>
        <v>0</v>
      </c>
    </row>
    <row r="93" spans="1:7" ht="15" customHeight="1" x14ac:dyDescent="0.25">
      <c r="A93" s="31" t="s">
        <v>81</v>
      </c>
      <c r="B93" s="32" t="s">
        <v>99</v>
      </c>
      <c r="C93" s="22">
        <v>150</v>
      </c>
      <c r="D93" s="14">
        <v>18.548557493760004</v>
      </c>
      <c r="E93" s="23">
        <v>2782.28</v>
      </c>
      <c r="F93" s="18">
        <v>0</v>
      </c>
      <c r="G93" s="47">
        <f t="shared" si="1"/>
        <v>0</v>
      </c>
    </row>
    <row r="94" spans="1:7" ht="15" customHeight="1" x14ac:dyDescent="0.25">
      <c r="A94" s="31" t="s">
        <v>81</v>
      </c>
      <c r="B94" s="32" t="s">
        <v>100</v>
      </c>
      <c r="C94" s="22">
        <v>24</v>
      </c>
      <c r="D94" s="14">
        <v>19.873454457600005</v>
      </c>
      <c r="E94" s="23">
        <v>476.96</v>
      </c>
      <c r="F94" s="18">
        <v>0</v>
      </c>
      <c r="G94" s="47">
        <f t="shared" si="1"/>
        <v>0</v>
      </c>
    </row>
    <row r="95" spans="1:7" ht="15" customHeight="1" x14ac:dyDescent="0.25">
      <c r="A95" s="31" t="s">
        <v>81</v>
      </c>
      <c r="B95" s="32" t="s">
        <v>101</v>
      </c>
      <c r="C95" s="22">
        <v>12</v>
      </c>
      <c r="D95" s="14">
        <v>52.995878553600001</v>
      </c>
      <c r="E95" s="23">
        <v>635.95000000000005</v>
      </c>
      <c r="F95" s="18">
        <v>0</v>
      </c>
      <c r="G95" s="47">
        <f t="shared" si="1"/>
        <v>0</v>
      </c>
    </row>
    <row r="96" spans="1:7" ht="15" customHeight="1" x14ac:dyDescent="0.25">
      <c r="A96" s="31" t="s">
        <v>81</v>
      </c>
      <c r="B96" s="32" t="s">
        <v>102</v>
      </c>
      <c r="C96" s="22">
        <v>12</v>
      </c>
      <c r="D96" s="14">
        <v>19.873454457600005</v>
      </c>
      <c r="E96" s="23">
        <v>238.48</v>
      </c>
      <c r="F96" s="18">
        <v>0</v>
      </c>
      <c r="G96" s="47">
        <f t="shared" si="1"/>
        <v>0</v>
      </c>
    </row>
    <row r="97" spans="1:9" ht="15" customHeight="1" x14ac:dyDescent="0.25">
      <c r="A97" s="31" t="s">
        <v>81</v>
      </c>
      <c r="B97" s="32" t="s">
        <v>103</v>
      </c>
      <c r="C97" s="22">
        <v>32</v>
      </c>
      <c r="D97" s="14">
        <v>26.4979392768</v>
      </c>
      <c r="E97" s="23">
        <v>847.93</v>
      </c>
      <c r="F97" s="18">
        <v>0</v>
      </c>
      <c r="G97" s="47">
        <f t="shared" si="1"/>
        <v>0</v>
      </c>
    </row>
    <row r="98" spans="1:9" ht="15" customHeight="1" x14ac:dyDescent="0.25">
      <c r="A98" s="31" t="s">
        <v>81</v>
      </c>
      <c r="B98" s="32" t="s">
        <v>104</v>
      </c>
      <c r="C98" s="22">
        <v>8</v>
      </c>
      <c r="D98" s="14">
        <v>76.181575420800002</v>
      </c>
      <c r="E98" s="23">
        <v>609.45000000000005</v>
      </c>
      <c r="F98" s="18">
        <v>0</v>
      </c>
      <c r="G98" s="47">
        <f t="shared" si="1"/>
        <v>0</v>
      </c>
    </row>
    <row r="99" spans="1:9" ht="15" customHeight="1" x14ac:dyDescent="0.25">
      <c r="A99" s="31" t="s">
        <v>81</v>
      </c>
      <c r="B99" s="32" t="s">
        <v>105</v>
      </c>
      <c r="C99" s="22">
        <v>24</v>
      </c>
      <c r="D99" s="14">
        <v>8.9430545059199993</v>
      </c>
      <c r="E99" s="23">
        <v>214.63</v>
      </c>
      <c r="F99" s="18">
        <v>0</v>
      </c>
      <c r="G99" s="47">
        <f t="shared" si="1"/>
        <v>0</v>
      </c>
    </row>
    <row r="100" spans="1:9" ht="15" customHeight="1" x14ac:dyDescent="0.25">
      <c r="A100" s="31" t="s">
        <v>81</v>
      </c>
      <c r="B100" s="32" t="s">
        <v>106</v>
      </c>
      <c r="C100" s="22">
        <v>160</v>
      </c>
      <c r="D100" s="14">
        <v>11.92407267456</v>
      </c>
      <c r="E100" s="23">
        <v>1907.85</v>
      </c>
      <c r="F100" s="18">
        <v>0</v>
      </c>
      <c r="G100" s="47">
        <f t="shared" si="1"/>
        <v>0</v>
      </c>
    </row>
    <row r="101" spans="1:9" ht="15" customHeight="1" x14ac:dyDescent="0.25">
      <c r="A101" s="31" t="s">
        <v>81</v>
      </c>
      <c r="B101" s="32" t="s">
        <v>107</v>
      </c>
      <c r="C101" s="22">
        <v>32</v>
      </c>
      <c r="D101" s="14">
        <v>5.9620363372799998</v>
      </c>
      <c r="E101" s="23">
        <v>190.79</v>
      </c>
      <c r="F101" s="18">
        <v>0</v>
      </c>
      <c r="G101" s="47">
        <f t="shared" si="1"/>
        <v>0</v>
      </c>
    </row>
    <row r="102" spans="1:9" ht="15" customHeight="1" x14ac:dyDescent="0.25">
      <c r="A102" s="31" t="s">
        <v>81</v>
      </c>
      <c r="B102" s="32" t="s">
        <v>108</v>
      </c>
      <c r="C102" s="22">
        <v>40</v>
      </c>
      <c r="D102" s="14">
        <v>52.995878553600001</v>
      </c>
      <c r="E102" s="23">
        <v>2119.84</v>
      </c>
      <c r="F102" s="18">
        <v>0</v>
      </c>
      <c r="G102" s="47">
        <f t="shared" si="1"/>
        <v>0</v>
      </c>
    </row>
    <row r="103" spans="1:9" ht="15" customHeight="1" x14ac:dyDescent="0.25">
      <c r="A103" s="31" t="s">
        <v>81</v>
      </c>
      <c r="B103" s="32" t="s">
        <v>109</v>
      </c>
      <c r="C103" s="22">
        <v>30</v>
      </c>
      <c r="D103" s="14">
        <v>53</v>
      </c>
      <c r="E103" s="23">
        <v>1590</v>
      </c>
      <c r="F103" s="18">
        <v>0</v>
      </c>
      <c r="G103" s="47">
        <f t="shared" si="1"/>
        <v>0</v>
      </c>
    </row>
    <row r="104" spans="1:9" ht="15" customHeight="1" x14ac:dyDescent="0.25">
      <c r="A104" s="31" t="s">
        <v>81</v>
      </c>
      <c r="B104" s="32" t="s">
        <v>110</v>
      </c>
      <c r="C104" s="22">
        <v>10</v>
      </c>
      <c r="D104" s="14">
        <v>53</v>
      </c>
      <c r="E104" s="23">
        <v>530</v>
      </c>
      <c r="F104" s="18">
        <v>0</v>
      </c>
      <c r="G104" s="47">
        <f t="shared" si="1"/>
        <v>0</v>
      </c>
    </row>
    <row r="105" spans="1:9" ht="15" customHeight="1" x14ac:dyDescent="0.25">
      <c r="A105" s="31" t="s">
        <v>81</v>
      </c>
      <c r="B105" s="32" t="s">
        <v>111</v>
      </c>
      <c r="C105" s="22">
        <v>2</v>
      </c>
      <c r="D105" s="14">
        <v>53</v>
      </c>
      <c r="E105" s="23">
        <v>106</v>
      </c>
      <c r="F105" s="18">
        <v>0</v>
      </c>
      <c r="G105" s="47">
        <f t="shared" si="1"/>
        <v>0</v>
      </c>
    </row>
    <row r="106" spans="1:9" ht="15" customHeight="1" x14ac:dyDescent="0.25">
      <c r="A106" s="31" t="s">
        <v>81</v>
      </c>
      <c r="B106" s="32" t="s">
        <v>112</v>
      </c>
      <c r="C106" s="22">
        <v>24</v>
      </c>
      <c r="D106" s="14">
        <v>225.23248385280002</v>
      </c>
      <c r="E106" s="23">
        <v>5405.58</v>
      </c>
      <c r="F106" s="18">
        <v>0</v>
      </c>
      <c r="G106" s="47">
        <f t="shared" si="1"/>
        <v>0</v>
      </c>
    </row>
    <row r="107" spans="1:9" ht="15" customHeight="1" x14ac:dyDescent="0.25">
      <c r="A107" s="31" t="s">
        <v>81</v>
      </c>
      <c r="B107" s="32" t="s">
        <v>113</v>
      </c>
      <c r="C107" s="22">
        <v>60</v>
      </c>
      <c r="D107" s="14">
        <v>3.9746908915199999</v>
      </c>
      <c r="E107" s="25">
        <v>238.48</v>
      </c>
      <c r="F107" s="18">
        <v>0</v>
      </c>
      <c r="G107" s="47">
        <f t="shared" si="1"/>
        <v>0</v>
      </c>
    </row>
    <row r="108" spans="1:9" ht="15" customHeight="1" x14ac:dyDescent="0.25">
      <c r="A108" s="31" t="s">
        <v>81</v>
      </c>
      <c r="B108" s="32" t="s">
        <v>114</v>
      </c>
      <c r="C108" s="22">
        <v>4</v>
      </c>
      <c r="D108" s="14">
        <v>37.097114987520008</v>
      </c>
      <c r="E108" s="25">
        <v>148.38999999999999</v>
      </c>
      <c r="F108" s="18">
        <v>0</v>
      </c>
      <c r="G108" s="47">
        <f t="shared" si="1"/>
        <v>0</v>
      </c>
    </row>
    <row r="109" spans="1:9" ht="15" customHeight="1" thickBot="1" x14ac:dyDescent="0.3">
      <c r="A109" s="34" t="s">
        <v>81</v>
      </c>
      <c r="B109" s="35" t="s">
        <v>115</v>
      </c>
      <c r="C109" s="26">
        <v>24</v>
      </c>
      <c r="D109" s="27">
        <v>66.244848192000006</v>
      </c>
      <c r="E109" s="28">
        <v>1589.88</v>
      </c>
      <c r="F109" s="40">
        <v>0</v>
      </c>
      <c r="G109" s="47">
        <f t="shared" si="1"/>
        <v>0</v>
      </c>
    </row>
    <row r="110" spans="1:9" ht="15.75" thickBot="1" x14ac:dyDescent="0.3">
      <c r="A110" s="58" t="s">
        <v>116</v>
      </c>
      <c r="B110" s="58"/>
      <c r="C110" s="11"/>
      <c r="D110" s="12"/>
      <c r="E110" s="13"/>
      <c r="F110" s="13"/>
      <c r="G110" s="10"/>
    </row>
    <row r="111" spans="1:9" s="39" customFormat="1" ht="15.75" thickBot="1" x14ac:dyDescent="0.3">
      <c r="A111" s="36"/>
      <c r="B111" s="36"/>
      <c r="C111" s="37"/>
      <c r="D111" s="38"/>
      <c r="E111" s="37"/>
      <c r="F111" s="42" t="s">
        <v>120</v>
      </c>
      <c r="G111" s="41">
        <f>SUM(G17:G109)</f>
        <v>0</v>
      </c>
    </row>
    <row r="112" spans="1:9" s="39" customFormat="1" ht="30" customHeight="1" x14ac:dyDescent="0.25">
      <c r="A112" s="59" t="s">
        <v>122</v>
      </c>
      <c r="B112" s="54"/>
      <c r="C112" s="54"/>
      <c r="D112" s="54"/>
      <c r="E112" s="54"/>
      <c r="F112" s="54"/>
      <c r="G112" s="54"/>
      <c r="I112" s="43"/>
    </row>
    <row r="113" spans="1:9" s="44" customFormat="1" ht="42.75" customHeight="1" x14ac:dyDescent="0.25">
      <c r="A113" s="55" t="s">
        <v>123</v>
      </c>
      <c r="B113" s="56"/>
      <c r="C113" s="56"/>
      <c r="D113" s="56"/>
      <c r="E113" s="56"/>
      <c r="F113" s="56"/>
      <c r="G113" s="56"/>
      <c r="I113" s="45"/>
    </row>
    <row r="114" spans="1:9" s="39" customFormat="1" ht="19.5" customHeight="1" x14ac:dyDescent="0.25">
      <c r="A114" s="59" t="s">
        <v>124</v>
      </c>
      <c r="B114" s="54"/>
      <c r="C114" s="54"/>
      <c r="D114" s="54"/>
      <c r="E114" s="54"/>
      <c r="F114" s="54"/>
      <c r="G114" s="54"/>
      <c r="I114" s="43"/>
    </row>
    <row r="115" spans="1:9" s="44" customFormat="1" ht="18.75" customHeight="1" x14ac:dyDescent="0.25">
      <c r="A115" s="55" t="s">
        <v>125</v>
      </c>
      <c r="B115" s="56"/>
      <c r="C115" s="56"/>
      <c r="D115" s="56"/>
      <c r="E115" s="56"/>
      <c r="F115" s="56"/>
      <c r="G115" s="56"/>
      <c r="I115" s="45"/>
    </row>
    <row r="116" spans="1:9" s="44" customFormat="1" ht="18.75" customHeight="1" x14ac:dyDescent="0.25">
      <c r="A116" s="55" t="s">
        <v>126</v>
      </c>
      <c r="B116" s="55"/>
      <c r="C116" s="55"/>
      <c r="D116" s="55"/>
      <c r="E116" s="55"/>
      <c r="F116" s="55"/>
      <c r="G116" s="55"/>
      <c r="I116" s="45"/>
    </row>
    <row r="117" spans="1:9" s="39" customFormat="1" ht="21" customHeight="1" x14ac:dyDescent="0.25">
      <c r="A117" s="54" t="s">
        <v>10</v>
      </c>
      <c r="B117" s="54"/>
      <c r="C117" s="54"/>
      <c r="D117" s="54"/>
      <c r="E117" s="54"/>
      <c r="F117" s="54"/>
      <c r="G117" s="54"/>
    </row>
    <row r="118" spans="1:9" s="39" customFormat="1" x14ac:dyDescent="0.25">
      <c r="A118" s="54" t="s">
        <v>11</v>
      </c>
      <c r="B118" s="54"/>
      <c r="C118" s="54"/>
      <c r="D118" s="54"/>
      <c r="E118" s="54"/>
      <c r="F118" s="54"/>
      <c r="G118" s="54"/>
    </row>
    <row r="119" spans="1:9" s="39" customFormat="1" ht="8.25" customHeight="1" x14ac:dyDescent="0.25">
      <c r="A119" s="46"/>
      <c r="B119" s="46"/>
      <c r="C119" s="46"/>
      <c r="D119" s="46"/>
      <c r="E119" s="46"/>
      <c r="F119" s="46"/>
      <c r="G119" s="46"/>
    </row>
    <row r="120" spans="1:9" s="39" customFormat="1" x14ac:dyDescent="0.25">
      <c r="A120" s="43" t="s">
        <v>3</v>
      </c>
      <c r="B120" s="43"/>
      <c r="C120" s="43"/>
      <c r="D120" s="43"/>
      <c r="E120" s="43"/>
      <c r="F120" s="43"/>
      <c r="G120" s="43"/>
    </row>
    <row r="121" spans="1:9" s="39" customFormat="1" x14ac:dyDescent="0.25">
      <c r="A121" s="43"/>
      <c r="B121" s="43"/>
      <c r="C121" s="43"/>
      <c r="D121" s="43"/>
      <c r="E121" s="43"/>
      <c r="F121" s="43"/>
      <c r="G121" s="43"/>
    </row>
    <row r="122" spans="1:9" s="39" customFormat="1" x14ac:dyDescent="0.25">
      <c r="A122" s="43" t="s">
        <v>4</v>
      </c>
      <c r="B122" s="43"/>
      <c r="C122" s="43"/>
      <c r="D122" s="43"/>
      <c r="E122" s="43"/>
      <c r="F122" s="43"/>
      <c r="G122" s="43"/>
    </row>
    <row r="123" spans="1:9" s="39" customFormat="1" x14ac:dyDescent="0.25">
      <c r="A123" s="43"/>
      <c r="B123" s="43"/>
      <c r="C123" s="43"/>
      <c r="D123" s="43"/>
      <c r="E123" s="43"/>
      <c r="F123" s="43"/>
      <c r="G123" s="43"/>
    </row>
    <row r="124" spans="1:9" s="39" customFormat="1" x14ac:dyDescent="0.25">
      <c r="A124" s="43"/>
      <c r="B124" s="43"/>
      <c r="C124" s="43"/>
      <c r="D124" s="43"/>
      <c r="E124" s="43"/>
      <c r="F124" s="43"/>
      <c r="G124" s="43"/>
    </row>
    <row r="125" spans="1:9" s="39" customFormat="1" x14ac:dyDescent="0.25"/>
    <row r="126" spans="1:9" s="39" customFormat="1" x14ac:dyDescent="0.25">
      <c r="A126" s="39" t="s">
        <v>13</v>
      </c>
    </row>
    <row r="127" spans="1:9" s="39" customFormat="1" x14ac:dyDescent="0.25"/>
  </sheetData>
  <mergeCells count="16">
    <mergeCell ref="A117:G117"/>
    <mergeCell ref="A118:G118"/>
    <mergeCell ref="A113:G113"/>
    <mergeCell ref="A10:G10"/>
    <mergeCell ref="A11:G11"/>
    <mergeCell ref="A13:G13"/>
    <mergeCell ref="A116:G116"/>
    <mergeCell ref="A110:B110"/>
    <mergeCell ref="A114:G114"/>
    <mergeCell ref="A115:G115"/>
    <mergeCell ref="A112:G112"/>
    <mergeCell ref="A2:G2"/>
    <mergeCell ref="A3:G3"/>
    <mergeCell ref="A5:G5"/>
    <mergeCell ref="A6:G6"/>
    <mergeCell ref="A8:G8"/>
  </mergeCells>
  <pageMargins left="0.7" right="0.7" top="0.75" bottom="0.75" header="0.3" footer="0.3"/>
  <pageSetup paperSize="9" scale="8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2026-05-27T10:56:13Z</cp:lastPrinted>
  <dcterms:created xsi:type="dcterms:W3CDTF">2025-04-24T09:59:45Z</dcterms:created>
  <dcterms:modified xsi:type="dcterms:W3CDTF">2026-06-03T07:13:10Z</dcterms:modified>
</cp:coreProperties>
</file>