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9. E Bac de Roda\"/>
    </mc:Choice>
  </mc:AlternateContent>
  <xr:revisionPtr revIDLastSave="0" documentId="13_ncr:1_{4E61B46B-3850-45A9-B294-A89E79A603CC}" xr6:coauthVersionLast="47" xr6:coauthVersionMax="47" xr10:uidLastSave="{00000000-0000-0000-0000-000000000000}"/>
  <workbookProtection workbookAlgorithmName="SHA-512" workbookHashValue="vMjc6zh8d7BNU8isz74mxnt9f7nvbaeZoMy5M8gS2n3jgqsn0bVYA+KTPjJ3VdhRPx0ydeZugtn4xyxsiVmVdA==" workbookSaltValue="TTLiurfvbqrlXdQqeOpFZw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4" i="6"/>
  <c r="I26" i="6"/>
  <c r="I25" i="6"/>
  <c r="I24" i="6"/>
  <c r="I23" i="6"/>
  <c r="I22" i="6"/>
  <c r="I21" i="6"/>
  <c r="I6" i="6"/>
  <c r="I5" i="6"/>
  <c r="L18" i="5"/>
  <c r="L17" i="5"/>
  <c r="L16" i="5"/>
  <c r="L15" i="5"/>
  <c r="L14" i="5"/>
  <c r="L13" i="5"/>
  <c r="L12" i="5"/>
  <c r="L11" i="5"/>
  <c r="I15" i="6" l="1"/>
  <c r="I13" i="6"/>
  <c r="I12" i="6"/>
  <c r="I16" i="6" l="1"/>
  <c r="I8" i="7" s="1"/>
  <c r="E8" i="7"/>
  <c r="I20" i="6"/>
  <c r="I19" i="6"/>
  <c r="I7" i="6"/>
  <c r="P10" i="5"/>
  <c r="L10" i="5"/>
  <c r="I27" i="6" l="1"/>
  <c r="J8" i="7" s="1"/>
  <c r="G8" i="7"/>
  <c r="F14" i="7"/>
  <c r="F15" i="7" s="1"/>
  <c r="D10" i="8" s="1"/>
  <c r="I8" i="6"/>
  <c r="H8" i="7" s="1"/>
  <c r="L19" i="5"/>
  <c r="F8" i="7" s="1"/>
  <c r="K8" i="7" l="1"/>
</calcChain>
</file>

<file path=xl/sharedStrings.xml><?xml version="1.0" encoding="utf-8"?>
<sst xmlns="http://schemas.openxmlformats.org/spreadsheetml/2006/main" count="81" uniqueCount="69">
  <si>
    <t>SI/NO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</si>
  <si>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</si>
  <si>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</si>
  <si>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</si>
  <si>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</si>
  <si>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</si>
  <si>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</si>
  <si>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</si>
  <si>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</si>
  <si>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</si>
  <si>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</si>
  <si>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</si>
  <si>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RESULTAT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</si>
  <si>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</si>
  <si>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</si>
  <si>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</si>
  <si>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</si>
  <si>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</si>
  <si>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</si>
  <si>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</si>
  <si>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</si>
  <si>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</si>
  <si>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</si>
  <si>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t>LLOC DE PRODUCCIÓ (MUNICIPI)</t>
  </si>
  <si>
    <t>NOM PRODUCTOR</t>
  </si>
  <si>
    <t>NIF</t>
  </si>
  <si>
    <t>Tria opció</t>
  </si>
  <si>
    <t xml:space="preserve">Producció Ecològica 
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</si>
  <si>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</si>
  <si>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</si>
  <si>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</si>
  <si>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</si>
  <si>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</si>
  <si>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</si>
  <si>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</si>
  <si>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</si>
  <si>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</si>
  <si>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</si>
  <si>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</si>
  <si>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</si>
  <si>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</si>
  <si>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</si>
  <si>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</si>
  <si>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</si>
  <si>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Cereals, fècules i llegums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</si>
  <si>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</si>
  <si>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</si>
  <si>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</si>
  <si>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</si>
  <si>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</si>
  <si>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Gall d'indi</t>
  </si>
  <si>
    <t>Pasta</t>
  </si>
  <si>
    <t>Tomàquet (2)</t>
  </si>
  <si>
    <t>Fer-se càrrec del manteniment del sistema de filtratge d'aigua de l'escola (osmosis, descalcificació...)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</si>
  <si>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</si>
  <si>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</si>
  <si>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En cas d’utilització de safates, no es podrà utilitzar paper d’un sol ús per protegir‐les</t>
  </si>
  <si>
    <t>Si l’empresa indica el compliment del criteri</t>
  </si>
  <si>
    <t>Atenció telefònica i presencial amb les famílies durant la durada del temps migdia ( Exemples: entrades i sortides de l'alumnat) dintre d'aquest horari.</t>
  </si>
  <si>
    <t>Si es contempla com una de les funcions de la coordinació</t>
  </si>
  <si>
    <t>Nombre de monitors,per aconseguir els que hi ha realment segons PPT (2 monitors addicionals a la ràtio)</t>
  </si>
  <si>
    <t>Per cada jornada formativa proposada durant el curs escolar  (2)</t>
  </si>
  <si>
    <t>Per cada formació a càrrec d’una escola oficial d’educació en el lleure educatiu. (2)</t>
  </si>
  <si>
    <t>Per cada jornada formativa proposada durant el curs escolar (2)</t>
  </si>
  <si>
    <t>Per cada formació a càrrec d’un dietista nutricionista. (2)</t>
  </si>
  <si>
    <t>Si el pla presenta proposta de detecció de necessitats formatives (2)</t>
  </si>
  <si>
    <t>Si el pla presenta oferta de formació continuada on-line (2)</t>
  </si>
  <si>
    <t>Si l’empresa facilita l’accés al curs de director d’activitats d’educació en el lleure (2)</t>
  </si>
  <si>
    <t>Si l’empresa presenta el pla de formació ambiental que impartirà.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</si>
</sst>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31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2" borderId="12" xfId="0" applyFont="1" applyFill="1" applyBorder="1" applyProtection="1">
      <protection locked="0"/>
    </xf>
    <xf numFmtId="0" fontId="2" fillId="3" borderId="15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6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0" fontId="8" fillId="2" borderId="14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16" xfId="1" applyFont="1" applyFill="1" applyBorder="1" applyAlignment="1">
      <alignment vertical="center" wrapText="1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18" xfId="0" applyFont="1" applyBorder="1"/>
    <xf numFmtId="0" fontId="0" fillId="2" borderId="19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2" fillId="3" borderId="17" xfId="0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0" fontId="16" fillId="0" borderId="28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I10" sqref="I1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56" t="s">
        <v>33</v>
      </c>
      <c r="C3" s="57"/>
      <c r="D3" s="57"/>
      <c r="E3" s="58"/>
    </row>
    <row r="4" spans="2:5" ht="12" customHeight="1" x14ac:dyDescent="0.25">
      <c r="B4" s="59"/>
      <c r="C4" s="60"/>
      <c r="D4" s="60"/>
      <c r="E4" s="61"/>
    </row>
    <row r="5" spans="2:5" ht="190.5" customHeight="1" x14ac:dyDescent="0.25">
      <c r="B5" s="53" t="s">
        <v>41</v>
      </c>
      <c r="C5" s="54"/>
      <c r="D5" s="54"/>
      <c r="E5" s="55"/>
    </row>
    <row r="10" spans="2:5" ht="36.75" customHeight="1" x14ac:dyDescent="0.25">
      <c r="B10" s="62" t="s">
        <v>36</v>
      </c>
      <c r="C10" s="62"/>
      <c r="D10" s="30">
        <f>Res!F15</f>
        <v>0</v>
      </c>
      <c r="E10" s="29" t="s">
        <v>49</v>
      </c>
    </row>
    <row r="15" spans="2:5" ht="39" customHeight="1" x14ac:dyDescent="0.25"/>
  </sheetData>
  <sheetProtection algorithmName="SHA-512" hashValue="mBnV8X1bcwkTZImMfcjRsk3qAkySYZeoL+W0a5DSccUsRl9syAoRtQ52987oyQ00405cfH30gz1180DPZPweAQ==" saltValue="iJjK4dFxl/u92BNDUwT/O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20"/>
  <sheetViews>
    <sheetView showGridLines="0" topLeftCell="C1" zoomScale="85" zoomScaleNormal="85" workbookViewId="0">
      <selection activeCell="E5" sqref="E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20.6328125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31" hidden="1" customWidth="1"/>
    <col min="13" max="13" width="4" customWidth="1"/>
    <col min="14" max="14" width="19.54296875" bestFit="1" customWidth="1"/>
    <col min="15" max="15" width="13" customWidth="1"/>
    <col min="16" max="16" width="10.453125" style="31" hidden="1" customWidth="1"/>
    <col min="17" max="17" width="8.7265625" customWidth="1"/>
  </cols>
  <sheetData>
    <row r="4" spans="5:17" x14ac:dyDescent="0.25">
      <c r="E4" s="16" t="s">
        <v>32</v>
      </c>
    </row>
    <row r="5" spans="5:17" x14ac:dyDescent="0.25">
      <c r="E5" s="21"/>
    </row>
    <row r="6" spans="5:17" x14ac:dyDescent="0.25">
      <c r="E6" s="18"/>
    </row>
    <row r="9" spans="5:17" ht="30" customHeight="1" x14ac:dyDescent="0.25">
      <c r="E9" s="2" t="s">
        <v>10</v>
      </c>
      <c r="F9" s="9" t="s">
        <v>7</v>
      </c>
      <c r="G9" s="10" t="s">
        <v>6</v>
      </c>
      <c r="H9" s="10" t="s">
        <v>13</v>
      </c>
      <c r="I9" s="10" t="s">
        <v>23</v>
      </c>
      <c r="J9" s="10" t="s">
        <v>24</v>
      </c>
      <c r="K9" s="10" t="s">
        <v>25</v>
      </c>
      <c r="L9" s="32" t="s">
        <v>12</v>
      </c>
      <c r="N9" s="16" t="s">
        <v>15</v>
      </c>
      <c r="O9" s="16" t="s">
        <v>26</v>
      </c>
      <c r="P9" s="36" t="s">
        <v>12</v>
      </c>
      <c r="Q9" s="1"/>
    </row>
    <row r="10" spans="5:17" x14ac:dyDescent="0.25">
      <c r="E10" s="11" t="s">
        <v>11</v>
      </c>
      <c r="F10" s="12" t="s">
        <v>5</v>
      </c>
      <c r="G10" s="12">
        <v>3</v>
      </c>
      <c r="H10" s="15"/>
      <c r="I10" s="22"/>
      <c r="J10" s="22"/>
      <c r="K10" s="22"/>
      <c r="L10" s="33" t="str">
        <f>IF(H10="SI",G10," ")</f>
        <v xml:space="preserve"> </v>
      </c>
      <c r="N10" s="26" t="s">
        <v>21</v>
      </c>
      <c r="O10" s="27"/>
      <c r="P10" s="37">
        <f>IF(O10=8,5,IF(O10=7,3,IF(O10=6,2,0)))</f>
        <v>0</v>
      </c>
      <c r="Q10" s="7"/>
    </row>
    <row r="11" spans="5:17" x14ac:dyDescent="0.25">
      <c r="E11" s="13" t="s">
        <v>11</v>
      </c>
      <c r="F11" s="14" t="s">
        <v>42</v>
      </c>
      <c r="G11" s="14">
        <v>2</v>
      </c>
      <c r="H11" s="15"/>
      <c r="I11" s="22"/>
      <c r="J11" s="22"/>
      <c r="K11" s="22"/>
      <c r="L11" s="34" t="str">
        <f>IF(H11="SI",G11," ")</f>
        <v xml:space="preserve"> </v>
      </c>
      <c r="N11" s="24"/>
      <c r="O11" s="25"/>
      <c r="P11" s="38"/>
      <c r="Q11" s="7"/>
    </row>
    <row r="12" spans="5:17" x14ac:dyDescent="0.25">
      <c r="E12" s="11" t="s">
        <v>11</v>
      </c>
      <c r="F12" s="12" t="s">
        <v>50</v>
      </c>
      <c r="G12" s="12">
        <v>3</v>
      </c>
      <c r="H12" s="15"/>
      <c r="I12" s="22"/>
      <c r="J12" s="22"/>
      <c r="K12" s="22"/>
      <c r="L12" s="33" t="str">
        <f>IF(H12="SI",G12," ")</f>
        <v xml:space="preserve"> </v>
      </c>
      <c r="N12" s="24"/>
      <c r="O12" s="25"/>
      <c r="P12" s="38"/>
      <c r="Q12" s="7"/>
    </row>
    <row r="13" spans="5:17" x14ac:dyDescent="0.25">
      <c r="E13" s="11" t="s">
        <v>11</v>
      </c>
      <c r="F13" s="12" t="s">
        <v>43</v>
      </c>
      <c r="G13" s="12">
        <v>2</v>
      </c>
      <c r="H13" s="15"/>
      <c r="I13" s="22"/>
      <c r="J13" s="22"/>
      <c r="K13" s="22"/>
      <c r="L13" s="33" t="str">
        <f>IF(H13="SI",G13," ")</f>
        <v xml:space="preserve"> </v>
      </c>
      <c r="N13" s="24"/>
      <c r="O13" s="25"/>
      <c r="P13" s="38"/>
      <c r="Q13" s="7"/>
    </row>
    <row r="14" spans="5:17" x14ac:dyDescent="0.25">
      <c r="E14" s="11" t="s">
        <v>44</v>
      </c>
      <c r="F14" s="12" t="s">
        <v>51</v>
      </c>
      <c r="G14" s="12">
        <v>1.8</v>
      </c>
      <c r="H14" s="15"/>
      <c r="I14" s="22"/>
      <c r="J14" s="22"/>
      <c r="K14" s="22"/>
      <c r="L14" s="33" t="str">
        <f>IF(H14="SI",G14," ")</f>
        <v xml:space="preserve"> </v>
      </c>
      <c r="N14" s="24"/>
      <c r="O14" s="25"/>
      <c r="P14" s="38"/>
      <c r="Q14" s="7"/>
    </row>
    <row r="15" spans="5:17" x14ac:dyDescent="0.25">
      <c r="E15" s="11" t="s">
        <v>14</v>
      </c>
      <c r="F15" s="12" t="s">
        <v>37</v>
      </c>
      <c r="G15" s="12">
        <v>1.8</v>
      </c>
      <c r="H15" s="15"/>
      <c r="I15" s="22"/>
      <c r="J15" s="22"/>
      <c r="K15" s="22"/>
      <c r="L15" s="33" t="str">
        <f>IF(H15="SI",G15," ")</f>
        <v xml:space="preserve"> </v>
      </c>
      <c r="N15" s="24"/>
      <c r="O15" s="25"/>
      <c r="P15" s="38"/>
      <c r="Q15" s="7"/>
    </row>
    <row r="16" spans="5:17" x14ac:dyDescent="0.25">
      <c r="E16" s="13" t="s">
        <v>14</v>
      </c>
      <c r="F16" s="14" t="s">
        <v>52</v>
      </c>
      <c r="G16" s="14">
        <v>1.8</v>
      </c>
      <c r="H16" s="15"/>
      <c r="I16" s="22"/>
      <c r="J16" s="22"/>
      <c r="K16" s="22"/>
      <c r="L16" s="34" t="str">
        <f>IF(H16="SI",G16," ")</f>
        <v xml:space="preserve"> </v>
      </c>
      <c r="Q16" s="1"/>
    </row>
    <row r="17" spans="5:17" x14ac:dyDescent="0.25">
      <c r="E17" s="11" t="s">
        <v>14</v>
      </c>
      <c r="F17" s="12" t="s">
        <v>38</v>
      </c>
      <c r="G17" s="12">
        <v>1.8</v>
      </c>
      <c r="H17" s="15"/>
      <c r="I17" s="22"/>
      <c r="J17" s="22"/>
      <c r="K17" s="22"/>
      <c r="L17" s="33" t="str">
        <f>IF(H17="SI",G17," ")</f>
        <v xml:space="preserve"> </v>
      </c>
      <c r="Q17" s="7"/>
    </row>
    <row r="18" spans="5:17" x14ac:dyDescent="0.25">
      <c r="E18" s="13" t="s">
        <v>14</v>
      </c>
      <c r="F18" s="14" t="s">
        <v>8</v>
      </c>
      <c r="G18" s="14">
        <v>1.8</v>
      </c>
      <c r="H18" s="15"/>
      <c r="I18" s="22"/>
      <c r="J18" s="22"/>
      <c r="K18" s="22"/>
      <c r="L18" s="34" t="str">
        <f>IF(H18="SI",G18," ")</f>
        <v xml:space="preserve"> </v>
      </c>
      <c r="Q18" s="5"/>
    </row>
    <row r="19" spans="5:17" x14ac:dyDescent="0.25">
      <c r="L19" s="35">
        <f>SUM(L10:L18)</f>
        <v>0</v>
      </c>
      <c r="Q19" s="1"/>
    </row>
    <row r="20" spans="5:17" x14ac:dyDescent="0.25">
      <c r="Q20" s="7"/>
    </row>
  </sheetData>
  <sheetProtection algorithmName="SHA-512" hashValue="bH/9YnnVxoNxKcIu0/5YDuwjzPf2A/P0MMvY8irMoy0S0KAf9wId723hKbpMs4Xr7FdAjLBzMVpDvJek7Q4oVg==" saltValue="M6NyIjHM1MD1Tf7AMOrS/A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6" name="Aliments_8"/>
    <protectedRange algorithmName="SHA-512" hashValue="39mgxM9zg5pSX5uzprjtZchE0aJXLdu9y5OXTdHHVegpVvbw7frgNnmBy+4T0qPDCF1pGfChPP+pvAiOjW1iiA==" saltValue="5S47+e5djYO+wcwvCC9FKw==" spinCount="100000" sqref="H17:K17" name="Aliments_9"/>
    <protectedRange algorithmName="SHA-512" hashValue="39mgxM9zg5pSX5uzprjtZchE0aJXLdu9y5OXTdHHVegpVvbw7frgNnmBy+4T0qPDCF1pGfChPP+pvAiOjW1iiA==" saltValue="5S47+e5djYO+wcwvCC9FKw==" spinCount="100000" sqref="H18:K18" name="Aliments_10"/>
  </protectedRanges>
  <dataValidations count="3">
    <dataValidation type="list" allowBlank="1" showInputMessage="1" showErrorMessage="1" sqref="H10:H1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5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7"/>
  <sheetViews>
    <sheetView showGridLines="0" topLeftCell="C1" workbookViewId="0">
      <selection activeCell="H5" sqref="H5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31" hidden="1" customWidth="1"/>
    <col min="8" max="8" width="11.7265625" customWidth="1"/>
    <col min="9" max="9" width="15" style="31" hidden="1" customWidth="1"/>
  </cols>
  <sheetData>
    <row r="3" spans="5:9" ht="13" thickBot="1" x14ac:dyDescent="0.3"/>
    <row r="4" spans="5:9" ht="39" customHeight="1" thickBot="1" x14ac:dyDescent="0.3">
      <c r="E4" s="66" t="s">
        <v>34</v>
      </c>
      <c r="F4" s="67"/>
      <c r="G4" s="39" t="s">
        <v>6</v>
      </c>
      <c r="H4" s="6" t="s">
        <v>0</v>
      </c>
      <c r="I4" s="41" t="s">
        <v>16</v>
      </c>
    </row>
    <row r="5" spans="5:9" ht="32.5" customHeight="1" thickBot="1" x14ac:dyDescent="0.3">
      <c r="E5" s="4" t="s">
        <v>53</v>
      </c>
      <c r="F5" s="49" t="s">
        <v>22</v>
      </c>
      <c r="G5" s="76">
        <v>4</v>
      </c>
      <c r="H5" s="50"/>
      <c r="I5" s="42" t="str">
        <f t="shared" ref="I5:I6" si="0">IF(H5="SI",G5," ")</f>
        <v xml:space="preserve"> </v>
      </c>
    </row>
    <row r="6" spans="5:9" ht="38" customHeight="1" thickBot="1" x14ac:dyDescent="0.3">
      <c r="E6" s="4" t="s">
        <v>54</v>
      </c>
      <c r="F6" s="4" t="s">
        <v>55</v>
      </c>
      <c r="G6" s="77">
        <v>2</v>
      </c>
      <c r="H6" s="8"/>
      <c r="I6" s="42" t="str">
        <f t="shared" si="0"/>
        <v xml:space="preserve"> </v>
      </c>
    </row>
    <row r="7" spans="5:9" ht="25" customHeight="1" thickBot="1" x14ac:dyDescent="0.3">
      <c r="E7" s="4" t="s">
        <v>56</v>
      </c>
      <c r="F7" s="4" t="s">
        <v>57</v>
      </c>
      <c r="G7" s="78">
        <v>1</v>
      </c>
      <c r="H7" s="51"/>
      <c r="I7" s="42" t="str">
        <f t="shared" ref="I7" si="1">IF(H7="SI",G7," ")</f>
        <v xml:space="preserve"> </v>
      </c>
    </row>
    <row r="8" spans="5:9" ht="28.5" customHeight="1" x14ac:dyDescent="0.25">
      <c r="E8" s="17"/>
      <c r="I8" s="43">
        <f>SUM(I5:I7)</f>
        <v>0</v>
      </c>
    </row>
    <row r="10" spans="5:9" ht="13" thickBot="1" x14ac:dyDescent="0.3"/>
    <row r="11" spans="5:9" ht="27.75" customHeight="1" thickBot="1" x14ac:dyDescent="0.3">
      <c r="E11" s="68" t="s">
        <v>18</v>
      </c>
      <c r="F11" s="69"/>
      <c r="G11" s="39" t="s">
        <v>6</v>
      </c>
      <c r="H11" s="6" t="s">
        <v>0</v>
      </c>
      <c r="I11" s="41" t="s">
        <v>17</v>
      </c>
    </row>
    <row r="12" spans="5:9" ht="27.75" customHeight="1" thickBot="1" x14ac:dyDescent="0.3">
      <c r="E12" s="74" t="s">
        <v>47</v>
      </c>
      <c r="F12" s="3" t="s">
        <v>45</v>
      </c>
      <c r="G12" s="45">
        <v>2</v>
      </c>
      <c r="H12" s="8"/>
      <c r="I12" s="47" t="str">
        <f t="shared" ref="I12:I15" si="2">IF(H12="SI",G12," ")</f>
        <v xml:space="preserve"> </v>
      </c>
    </row>
    <row r="13" spans="5:9" ht="27.75" customHeight="1" thickBot="1" x14ac:dyDescent="0.3">
      <c r="E13" s="75"/>
      <c r="F13" s="3" t="s">
        <v>46</v>
      </c>
      <c r="G13" s="45">
        <v>1</v>
      </c>
      <c r="H13" s="8"/>
      <c r="I13" s="47" t="str">
        <f t="shared" si="2"/>
        <v xml:space="preserve"> </v>
      </c>
    </row>
    <row r="14" spans="5:9" ht="27.75" customHeight="1" thickBot="1" x14ac:dyDescent="0.3">
      <c r="E14" s="52" t="s">
        <v>58</v>
      </c>
      <c r="F14" s="3" t="s">
        <v>59</v>
      </c>
      <c r="G14" s="45">
        <v>2</v>
      </c>
      <c r="H14" s="8"/>
      <c r="I14" s="47" t="str">
        <f t="shared" si="2"/>
        <v xml:space="preserve"> </v>
      </c>
    </row>
    <row r="15" spans="5:9" ht="23.5" thickBot="1" x14ac:dyDescent="0.3">
      <c r="E15" s="4" t="s">
        <v>1</v>
      </c>
      <c r="F15" s="4" t="s">
        <v>60</v>
      </c>
      <c r="G15" s="46">
        <v>7</v>
      </c>
      <c r="H15" s="8"/>
      <c r="I15" s="46" t="str">
        <f t="shared" si="2"/>
        <v xml:space="preserve"> </v>
      </c>
    </row>
    <row r="16" spans="5:9" ht="22.5" customHeight="1" x14ac:dyDescent="0.25">
      <c r="I16" s="44">
        <f>SUM(I12:I15)</f>
        <v>0</v>
      </c>
    </row>
    <row r="17" spans="5:9" ht="13" thickBot="1" x14ac:dyDescent="0.3"/>
    <row r="18" spans="5:9" ht="60" customHeight="1" thickBot="1" x14ac:dyDescent="0.3">
      <c r="E18" s="70" t="s">
        <v>19</v>
      </c>
      <c r="F18" s="71"/>
      <c r="G18" s="39" t="s">
        <v>6</v>
      </c>
      <c r="H18" s="6" t="s">
        <v>0</v>
      </c>
      <c r="I18" s="41" t="s">
        <v>20</v>
      </c>
    </row>
    <row r="19" spans="5:9" ht="13" thickBot="1" x14ac:dyDescent="0.3">
      <c r="E19" s="72" t="s">
        <v>2</v>
      </c>
      <c r="F19" s="3" t="s">
        <v>61</v>
      </c>
      <c r="G19" s="40">
        <v>1</v>
      </c>
      <c r="H19" s="8"/>
      <c r="I19" s="42" t="str">
        <f t="shared" ref="I19:I26" si="3">IF(H19="SI",G19," ")</f>
        <v xml:space="preserve"> </v>
      </c>
    </row>
    <row r="20" spans="5:9" ht="23.5" thickBot="1" x14ac:dyDescent="0.3">
      <c r="E20" s="73"/>
      <c r="F20" s="3" t="s">
        <v>62</v>
      </c>
      <c r="G20" s="40">
        <v>1</v>
      </c>
      <c r="H20" s="8"/>
      <c r="I20" s="42" t="str">
        <f t="shared" si="3"/>
        <v xml:space="preserve"> </v>
      </c>
    </row>
    <row r="21" spans="5:9" ht="13" thickBot="1" x14ac:dyDescent="0.3">
      <c r="E21" s="63" t="s">
        <v>3</v>
      </c>
      <c r="F21" s="3" t="s">
        <v>63</v>
      </c>
      <c r="G21" s="40">
        <v>1</v>
      </c>
      <c r="H21" s="8"/>
      <c r="I21" s="42" t="str">
        <f t="shared" si="3"/>
        <v xml:space="preserve"> </v>
      </c>
    </row>
    <row r="22" spans="5:9" ht="13" thickBot="1" x14ac:dyDescent="0.3">
      <c r="E22" s="64"/>
      <c r="F22" s="3" t="s">
        <v>64</v>
      </c>
      <c r="G22" s="40">
        <v>1</v>
      </c>
      <c r="H22" s="8"/>
      <c r="I22" s="42" t="str">
        <f t="shared" si="3"/>
        <v xml:space="preserve"> </v>
      </c>
    </row>
    <row r="23" spans="5:9" ht="23.5" thickBot="1" x14ac:dyDescent="0.3">
      <c r="E23" s="63" t="s">
        <v>4</v>
      </c>
      <c r="F23" s="3" t="s">
        <v>65</v>
      </c>
      <c r="G23" s="40">
        <v>0.5</v>
      </c>
      <c r="H23" s="8"/>
      <c r="I23" s="42" t="str">
        <f t="shared" si="3"/>
        <v xml:space="preserve"> </v>
      </c>
    </row>
    <row r="24" spans="5:9" ht="13" thickBot="1" x14ac:dyDescent="0.3">
      <c r="E24" s="65"/>
      <c r="F24" s="3" t="s">
        <v>66</v>
      </c>
      <c r="G24" s="40">
        <v>0.5</v>
      </c>
      <c r="H24" s="8"/>
      <c r="I24" s="42" t="str">
        <f t="shared" si="3"/>
        <v xml:space="preserve"> </v>
      </c>
    </row>
    <row r="25" spans="5:9" ht="23.5" thickBot="1" x14ac:dyDescent="0.3">
      <c r="E25" s="64"/>
      <c r="F25" s="3" t="s">
        <v>67</v>
      </c>
      <c r="G25" s="40">
        <v>1</v>
      </c>
      <c r="H25" s="8"/>
      <c r="I25" s="42" t="str">
        <f t="shared" si="3"/>
        <v xml:space="preserve"> </v>
      </c>
    </row>
    <row r="26" spans="5:9" ht="27.75" customHeight="1" thickBot="1" x14ac:dyDescent="0.3">
      <c r="E26" s="48" t="s">
        <v>48</v>
      </c>
      <c r="F26" s="4" t="s">
        <v>68</v>
      </c>
      <c r="G26" s="40">
        <v>1</v>
      </c>
      <c r="H26" s="8"/>
      <c r="I26" s="42" t="str">
        <f t="shared" si="3"/>
        <v xml:space="preserve"> </v>
      </c>
    </row>
    <row r="27" spans="5:9" x14ac:dyDescent="0.25">
      <c r="I27" s="44">
        <f>SUM(I19:I26)</f>
        <v>0</v>
      </c>
    </row>
  </sheetData>
  <sheetProtection algorithmName="SHA-512" hashValue="IUZ/n0jViHLq/4qT36rrT+PxV0u4uxOwIdsiY0Wfmk1yYnB38GhFrbW+c/rj1aiA4S1YtaXm7cX41EDoed6y5w==" saltValue="eanSW9YZQMhOlDruxJ7yQA==" spinCount="100000" sheet="1" selectLockedCells="1"/>
  <mergeCells count="7">
    <mergeCell ref="E21:E22"/>
    <mergeCell ref="E23:E25"/>
    <mergeCell ref="E4:F4"/>
    <mergeCell ref="E11:F11"/>
    <mergeCell ref="E18:F18"/>
    <mergeCell ref="E19:E20"/>
    <mergeCell ref="E12:E13"/>
  </mergeCells>
  <dataValidations count="1">
    <dataValidation type="list" allowBlank="1" showInputMessage="1" showErrorMessage="1" sqref="H12:H15 H19:H26 H5:H7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K15"/>
  <sheetViews>
    <sheetView workbookViewId="0">
      <selection activeCell="I8" sqref="I8"/>
    </sheetView>
  </sheetViews>
  <sheetFormatPr defaultRowHeight="12.5" x14ac:dyDescent="0.25"/>
  <cols>
    <col min="5" max="5" width="23.453125" customWidth="1"/>
    <col min="6" max="6" width="24.1796875" customWidth="1"/>
    <col min="7" max="7" width="12.453125" customWidth="1"/>
    <col min="8" max="8" width="21.1796875" customWidth="1"/>
    <col min="9" max="9" width="19.7265625" customWidth="1"/>
    <col min="10" max="10" width="15.54296875" customWidth="1"/>
  </cols>
  <sheetData>
    <row r="6" spans="5:11" ht="13" thickBot="1" x14ac:dyDescent="0.3"/>
    <row r="7" spans="5:11" ht="25" thickTop="1" thickBot="1" x14ac:dyDescent="0.3">
      <c r="F7" s="20" t="s">
        <v>27</v>
      </c>
      <c r="G7" s="19" t="s">
        <v>28</v>
      </c>
      <c r="H7" s="19" t="s">
        <v>29</v>
      </c>
      <c r="I7" s="19" t="s">
        <v>30</v>
      </c>
      <c r="J7" s="19" t="s">
        <v>31</v>
      </c>
      <c r="K7" s="23" t="s">
        <v>35</v>
      </c>
    </row>
    <row r="8" spans="5:11" ht="13" thickTop="1" x14ac:dyDescent="0.25">
      <c r="E8">
        <f>ALIMENTS!E5</f>
        <v>0</v>
      </c>
      <c r="F8">
        <f>ALIMENTS!L19</f>
        <v>0</v>
      </c>
      <c r="G8">
        <f>ALIMENTS!P10</f>
        <v>0</v>
      </c>
      <c r="H8">
        <f>PLANS!I8</f>
        <v>0</v>
      </c>
      <c r="I8">
        <f>PLANS!I16</f>
        <v>0</v>
      </c>
      <c r="J8">
        <f>PLANS!I27</f>
        <v>0</v>
      </c>
      <c r="K8">
        <f>SUM(F8:J8)</f>
        <v>0</v>
      </c>
    </row>
    <row r="13" spans="5:11" x14ac:dyDescent="0.25">
      <c r="E13" t="s">
        <v>9</v>
      </c>
      <c r="F13">
        <f>COUNTIF(ALIMENTS!H10:H18,"SI")+COUNTIF(PLANS!H5:H26,"SI")</f>
        <v>0</v>
      </c>
    </row>
    <row r="14" spans="5:11" x14ac:dyDescent="0.25">
      <c r="E14" t="s">
        <v>39</v>
      </c>
      <c r="F14">
        <f>ALIMENTS!P10</f>
        <v>0</v>
      </c>
    </row>
    <row r="15" spans="5:11" ht="13" x14ac:dyDescent="0.3">
      <c r="E15" s="28" t="s">
        <v>40</v>
      </c>
      <c r="F15" s="28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2026-01-19T08:59:03Z</dcterms:modified>
</cp:coreProperties>
</file>