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K:\PROCEDIMENTS OBERTS\ANY 2026\0179 2026 - LOTS HIGIÈNICS (2026-82)\2 DOCUMENTACIÓ ADMINISTRATIVA\"/>
    </mc:Choice>
  </mc:AlternateContent>
  <xr:revisionPtr revIDLastSave="0" documentId="13_ncr:1_{4D3F9018-B22E-4FAE-8DED-C5F52FC7834F}" xr6:coauthVersionLast="47" xr6:coauthVersionMax="47" xr10:uidLastSave="{00000000-0000-0000-0000-000000000000}"/>
  <bookViews>
    <workbookView xWindow="19090" yWindow="-3710" windowWidth="25820" windowHeight="14020" tabRatio="828" xr2:uid="{00000000-000D-0000-FFFF-FFFF00000000}"/>
  </bookViews>
  <sheets>
    <sheet name="CRITERI PREU" sheetId="4" r:id="rId1"/>
  </sheets>
  <definedNames>
    <definedName name="_xlnm._FilterDatabase" localSheetId="0" hidden="1">'CRITERI PREU'!$A$7:$I$7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2" i="4" l="1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E41" i="4"/>
  <c r="E8" i="4"/>
  <c r="G9" i="4"/>
  <c r="G10" i="4"/>
  <c r="I10" i="4" s="1"/>
  <c r="J10" i="4" s="1"/>
  <c r="G11" i="4"/>
  <c r="G12" i="4"/>
  <c r="G13" i="4"/>
  <c r="G14" i="4"/>
  <c r="G15" i="4"/>
  <c r="I15" i="4" s="1"/>
  <c r="G16" i="4"/>
  <c r="G17" i="4"/>
  <c r="G18" i="4"/>
  <c r="I18" i="4" s="1"/>
  <c r="J18" i="4" s="1"/>
  <c r="G19" i="4"/>
  <c r="I19" i="4" s="1"/>
  <c r="G20" i="4"/>
  <c r="G21" i="4"/>
  <c r="G22" i="4"/>
  <c r="G23" i="4"/>
  <c r="I23" i="4" s="1"/>
  <c r="G24" i="4"/>
  <c r="I24" i="4" s="1"/>
  <c r="G25" i="4"/>
  <c r="G26" i="4"/>
  <c r="I26" i="4" s="1"/>
  <c r="J26" i="4" s="1"/>
  <c r="G27" i="4"/>
  <c r="G28" i="4"/>
  <c r="G29" i="4"/>
  <c r="G30" i="4"/>
  <c r="G31" i="4"/>
  <c r="G32" i="4"/>
  <c r="G33" i="4"/>
  <c r="G34" i="4"/>
  <c r="I34" i="4" s="1"/>
  <c r="J34" i="4" s="1"/>
  <c r="G35" i="4"/>
  <c r="G36" i="4"/>
  <c r="G37" i="4"/>
  <c r="G38" i="4"/>
  <c r="G39" i="4"/>
  <c r="I39" i="4" s="1"/>
  <c r="G40" i="4"/>
  <c r="I40" i="4" s="1"/>
  <c r="G41" i="4"/>
  <c r="G8" i="4"/>
  <c r="I8" i="4" s="1"/>
  <c r="I11" i="4"/>
  <c r="I13" i="4"/>
  <c r="I17" i="4"/>
  <c r="I25" i="4"/>
  <c r="J25" i="4" s="1"/>
  <c r="I27" i="4"/>
  <c r="I29" i="4"/>
  <c r="I31" i="4"/>
  <c r="I33" i="4"/>
  <c r="I35" i="4"/>
  <c r="I38" i="4"/>
  <c r="I32" i="4" l="1"/>
  <c r="J32" i="4" s="1"/>
  <c r="I16" i="4"/>
  <c r="J16" i="4" s="1"/>
  <c r="J33" i="4"/>
  <c r="J17" i="4"/>
  <c r="J40" i="4"/>
  <c r="I22" i="4"/>
  <c r="J22" i="4" s="1"/>
  <c r="J24" i="4"/>
  <c r="I30" i="4"/>
  <c r="J30" i="4" s="1"/>
  <c r="I14" i="4"/>
  <c r="J14" i="4" s="1"/>
  <c r="I41" i="4"/>
  <c r="J41" i="4" s="1"/>
  <c r="I9" i="4"/>
  <c r="J9" i="4" s="1"/>
  <c r="J38" i="4"/>
  <c r="J39" i="4"/>
  <c r="J31" i="4"/>
  <c r="J23" i="4"/>
  <c r="J15" i="4"/>
  <c r="J8" i="4"/>
  <c r="J35" i="4"/>
  <c r="J27" i="4"/>
  <c r="J19" i="4"/>
  <c r="J11" i="4"/>
  <c r="I36" i="4"/>
  <c r="J36" i="4" s="1"/>
  <c r="I28" i="4"/>
  <c r="J28" i="4" s="1"/>
  <c r="I20" i="4"/>
  <c r="J20" i="4" s="1"/>
  <c r="I12" i="4"/>
  <c r="J12" i="4" s="1"/>
  <c r="G42" i="4"/>
  <c r="I37" i="4"/>
  <c r="J37" i="4" s="1"/>
  <c r="I21" i="4"/>
  <c r="J21" i="4" s="1"/>
  <c r="J29" i="4"/>
  <c r="J13" i="4"/>
  <c r="I42" i="4" l="1"/>
  <c r="J42" i="4" l="1"/>
</calcChain>
</file>

<file path=xl/sharedStrings.xml><?xml version="1.0" encoding="utf-8"?>
<sst xmlns="http://schemas.openxmlformats.org/spreadsheetml/2006/main" count="48" uniqueCount="48">
  <si>
    <t>Crema d'afaitar 150 ml.</t>
  </si>
  <si>
    <t>Gel-xampú 750 ml.</t>
  </si>
  <si>
    <t>Dentifrici 75 ml.</t>
  </si>
  <si>
    <t>Raspall de dents</t>
  </si>
  <si>
    <t>Desodorant 70 ml.</t>
  </si>
  <si>
    <t>Crema d'afaitar (sobre monodosi)</t>
  </si>
  <si>
    <t>Gel-xampú (sobre monodosi)</t>
  </si>
  <si>
    <t>Dentifrici (sobre monodosi)</t>
  </si>
  <si>
    <t>Raspall de cabells</t>
  </si>
  <si>
    <t>Unitats</t>
  </si>
  <si>
    <t>ARTICLES</t>
  </si>
  <si>
    <t>CODI ARTICLE</t>
  </si>
  <si>
    <t>iva</t>
  </si>
  <si>
    <t>Preu total amb IVA</t>
  </si>
  <si>
    <t>import IVA</t>
  </si>
  <si>
    <t>Bossa plàstic</t>
  </si>
  <si>
    <t>Paquet de bolquers 28 unitats – Talla 2</t>
  </si>
  <si>
    <t>Dentifrici infantil 50 ml.</t>
  </si>
  <si>
    <t>Paquet de compreses amb ales, mínim 16 unit.</t>
  </si>
  <si>
    <t>Caixa de mocadors</t>
  </si>
  <si>
    <t>Capsa tampons +- 20 unitats.</t>
  </si>
  <si>
    <t>Paquet de bolquers 56 unitats – Talla 3</t>
  </si>
  <si>
    <t>Paquet de bolquers 44 unitats – Talla 5</t>
  </si>
  <si>
    <t>Gel repel·lent de mosquits 125 gr.</t>
  </si>
  <si>
    <t>Esprai repel·lent de mosquits, 250 ml.</t>
  </si>
  <si>
    <t>Recanvi per a polvoritzador anti-mosquits.</t>
  </si>
  <si>
    <t>Crema solar factor FPS UVA 50.</t>
  </si>
  <si>
    <t>Compreses per a incontinència urinària 12 unit.</t>
  </si>
  <si>
    <t>Pegat anti-mosquits infantil, 24 unitats.</t>
  </si>
  <si>
    <t>VALORACIÓ ECONÒMICA</t>
  </si>
  <si>
    <t>Gel neutre per a nadons, lliure d’alcohol. Hipoal·lergènic i dermatològicament testat. Ampolla de plàstic de 500 ml.</t>
  </si>
  <si>
    <t>Pomada hidratant nadons, hipoal·lergènica. En tub o ampolla plastificada de 50 cl.</t>
  </si>
  <si>
    <t xml:space="preserve">Llet hidratant corporal per a nadons, lliure d’alcohol. Hipoal·lergènica i dermatològicament testada. En ampolla de 500 ml. </t>
  </si>
  <si>
    <t xml:space="preserve">Xampú infantil per a nadons, lliure d’alcohol. Hipoal·lergènic i dermatològicament testat. En ampolla de plàstic de 500 ml. </t>
  </si>
  <si>
    <t>Paquet de bolquers 24 unitats – Talla 0</t>
  </si>
  <si>
    <t>Paquet de bolquers 27 unitats – Talla 1</t>
  </si>
  <si>
    <t>Paquet de bolquers 34 unitats – Talla 4</t>
  </si>
  <si>
    <t>Paquet de bolquers 27 unitats – Talla 6</t>
  </si>
  <si>
    <t>EXPEDIENT PO SU 0179 2026 (CIRE-2026-82) - ARTICLES DE NETEJA I HIGIENE PERSONAL PER COMPOSICIÓ LOTS HIGIÈNICS 2026</t>
  </si>
  <si>
    <t>Maq. d'afaitar</t>
  </si>
  <si>
    <t>Raspall de dents infantil.</t>
  </si>
  <si>
    <t>Pinta de plàstic.</t>
  </si>
  <si>
    <t>Nom de l'empresa licitadora:</t>
  </si>
  <si>
    <t>Total</t>
  </si>
  <si>
    <t xml:space="preserve">                                                                   IMPORT MÀXIM DE LICITACIÓ:</t>
  </si>
  <si>
    <t>Preu unitari (màxim 5 decimals) sense iva</t>
  </si>
  <si>
    <t>Preu UNITARI ofert (màxim 5 decimals) (sense iva)</t>
  </si>
  <si>
    <t>Preu total (màxim 2 decimals) sense 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</si>
</sst>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6" formatCode="_-* #,##0.00000\ &quot;€&quot;_-;\-* #,##0.00000\ &quot;€&quot;_-;_-* &quot;-&quot;??\ &quot;€&quot;_-;_-@_-"/>
  </numFmts>
  <fonts count="8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5">
    <xf numFmtId="0" fontId="0" fillId="0" borderId="0"/>
    <xf numFmtId="44" fontId="2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0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 vertical="center"/>
    </xf>
    <xf numFmtId="44" fontId="3" fillId="0" borderId="0" xfId="1" applyFont="1"/>
    <xf numFmtId="0" fontId="3" fillId="0" borderId="0" xfId="0" applyFont="1" applyAlignment="1">
      <alignment vertical="center"/>
    </xf>
    <xf numFmtId="0" fontId="4" fillId="0" borderId="0" xfId="0" applyFont="1"/>
    <xf numFmtId="0" fontId="4" fillId="2" borderId="2" xfId="0" applyFont="1" applyFill="1" applyBorder="1" applyAlignment="1">
      <alignment horizontal="center" vertical="center" wrapText="1"/>
    </xf>
    <xf numFmtId="166" fontId="3" fillId="0" borderId="0" xfId="1" applyNumberFormat="1" applyFont="1" applyAlignment="1">
      <alignment horizontal="center"/>
    </xf>
    <xf numFmtId="166" fontId="4" fillId="2" borderId="2" xfId="1" applyNumberFormat="1" applyFont="1" applyFill="1" applyBorder="1" applyAlignment="1">
      <alignment horizontal="center" vertical="center" wrapText="1"/>
    </xf>
    <xf numFmtId="0" fontId="6" fillId="3" borderId="1" xfId="2" applyFont="1" applyFill="1" applyBorder="1" applyAlignment="1">
      <alignment vertical="center" wrapText="1"/>
    </xf>
    <xf numFmtId="3" fontId="3" fillId="3" borderId="1" xfId="2" applyNumberFormat="1" applyFont="1" applyFill="1" applyBorder="1" applyAlignment="1">
      <alignment horizontal="center" vertical="center" wrapText="1"/>
    </xf>
    <xf numFmtId="0" fontId="3" fillId="3" borderId="1" xfId="2" applyFont="1" applyFill="1" applyBorder="1" applyAlignment="1">
      <alignment horizontal="center" vertical="center" wrapText="1"/>
    </xf>
    <xf numFmtId="0" fontId="7" fillId="3" borderId="1" xfId="2" applyFont="1" applyFill="1" applyBorder="1" applyAlignment="1">
      <alignment vertical="center" wrapText="1"/>
    </xf>
    <xf numFmtId="166" fontId="3" fillId="4" borderId="1" xfId="1" applyNumberFormat="1" applyFont="1" applyFill="1" applyBorder="1" applyAlignment="1">
      <alignment horizontal="center" vertical="center" wrapText="1"/>
    </xf>
    <xf numFmtId="166" fontId="6" fillId="4" borderId="1" xfId="1" applyNumberFormat="1" applyFont="1" applyFill="1" applyBorder="1" applyAlignment="1">
      <alignment horizontal="center" vertical="center" wrapText="1"/>
    </xf>
    <xf numFmtId="166" fontId="3" fillId="0" borderId="0" xfId="1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3" borderId="1" xfId="2" applyFont="1" applyFill="1" applyBorder="1" applyAlignment="1">
      <alignment horizontal="center" vertical="center" wrapText="1"/>
    </xf>
    <xf numFmtId="0" fontId="5" fillId="5" borderId="8" xfId="0" applyFont="1" applyFill="1" applyBorder="1" applyAlignment="1">
      <alignment horizontal="center"/>
    </xf>
    <xf numFmtId="0" fontId="5" fillId="5" borderId="3" xfId="0" applyFont="1" applyFill="1" applyBorder="1" applyAlignment="1">
      <alignment horizontal="center"/>
    </xf>
    <xf numFmtId="0" fontId="5" fillId="5" borderId="6" xfId="0" applyFont="1" applyFill="1" applyBorder="1" applyAlignment="1">
      <alignment horizontal="center"/>
    </xf>
    <xf numFmtId="0" fontId="5" fillId="5" borderId="7" xfId="0" applyFont="1" applyFill="1" applyBorder="1" applyAlignment="1">
      <alignment horizontal="center"/>
    </xf>
    <xf numFmtId="0" fontId="5" fillId="5" borderId="4" xfId="0" applyFont="1" applyFill="1" applyBorder="1" applyAlignment="1">
      <alignment horizontal="center"/>
    </xf>
    <xf numFmtId="0" fontId="5" fillId="5" borderId="5" xfId="0" applyFont="1" applyFill="1" applyBorder="1" applyAlignment="1">
      <alignment horizontal="center"/>
    </xf>
    <xf numFmtId="0" fontId="0" fillId="0" borderId="0" xfId="0" applyAlignment="1">
      <alignment vertical="center"/>
    </xf>
    <xf numFmtId="166" fontId="4" fillId="6" borderId="2" xfId="1" applyNumberFormat="1" applyFont="1" applyFill="1" applyBorder="1" applyAlignment="1">
      <alignment horizontal="center" vertical="center" wrapText="1"/>
    </xf>
    <xf numFmtId="44" fontId="4" fillId="6" borderId="2" xfId="1" applyFont="1" applyFill="1" applyBorder="1" applyAlignment="1">
      <alignment horizontal="center" vertical="center" wrapText="1"/>
    </xf>
    <xf numFmtId="0" fontId="4" fillId="6" borderId="2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166" fontId="3" fillId="7" borderId="1" xfId="1" applyNumberFormat="1" applyFont="1" applyFill="1" applyBorder="1" applyAlignment="1">
      <alignment horizontal="center" vertical="center" wrapText="1"/>
    </xf>
    <xf numFmtId="44" fontId="3" fillId="7" borderId="1" xfId="1" applyFont="1" applyFill="1" applyBorder="1" applyAlignment="1">
      <alignment vertical="center"/>
    </xf>
    <xf numFmtId="44" fontId="3" fillId="7" borderId="1" xfId="0" applyNumberFormat="1" applyFont="1" applyFill="1" applyBorder="1" applyAlignment="1">
      <alignment vertical="center"/>
    </xf>
    <xf numFmtId="166" fontId="6" fillId="7" borderId="1" xfId="1" applyNumberFormat="1" applyFont="1" applyFill="1" applyBorder="1" applyAlignment="1">
      <alignment horizontal="center" vertical="center" wrapText="1"/>
    </xf>
    <xf numFmtId="44" fontId="4" fillId="6" borderId="1" xfId="1" applyFont="1" applyFill="1" applyBorder="1" applyAlignment="1">
      <alignment vertical="center"/>
    </xf>
    <xf numFmtId="44" fontId="4" fillId="6" borderId="1" xfId="0" applyNumberFormat="1" applyFont="1" applyFill="1" applyBorder="1" applyAlignment="1">
      <alignment vertical="center"/>
    </xf>
    <xf numFmtId="44" fontId="3" fillId="4" borderId="1" xfId="1" applyNumberFormat="1" applyFont="1" applyFill="1" applyBorder="1" applyAlignment="1">
      <alignment horizontal="center" vertical="center" wrapText="1"/>
    </xf>
    <xf numFmtId="44" fontId="4" fillId="2" borderId="1" xfId="1" applyNumberFormat="1" applyFont="1" applyFill="1" applyBorder="1" applyAlignment="1">
      <alignment horizontal="center" vertical="center"/>
    </xf>
    <xf numFmtId="9" fontId="6" fillId="7" borderId="1" xfId="2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</cellXfs>
  <cellStyles count="5">
    <cellStyle name="Moneda" xfId="1" builtinId="4"/>
    <cellStyle name="Moneda 2" xfId="3" xr:uid="{CBBAD68B-DA19-4BF7-92F6-A88208FF9768}"/>
    <cellStyle name="Normal" xfId="0" builtinId="0"/>
    <cellStyle name="Normal 2" xfId="2" xr:uid="{4F332A4C-0D36-4A84-960B-58A03BB94D33}"/>
    <cellStyle name="Percentatge 2" xfId="4" xr:uid="{F80A68D5-AA61-4366-B132-F455DB954662}"/>
  </cellStyles>
  <dxfs count="0"/>
  <tableStyles count="0" defaultTableStyle="TableStyleMedium2" defaultPivotStyle="PivotStyleLight16"/>
  <colors>
    <mruColors>
      <color rgb="FFE8EFF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l'Office">
  <a:themeElements>
    <a:clrScheme name="Verd blavós">
      <a:dk1>
        <a:sysClr val="windowText" lastClr="000000"/>
      </a:dk1>
      <a:lt1>
        <a:sysClr val="window" lastClr="FFFFFF"/>
      </a:lt1>
      <a:dk2>
        <a:srgbClr val="373545"/>
      </a:dk2>
      <a:lt2>
        <a:srgbClr val="CEDBE6"/>
      </a:lt2>
      <a:accent1>
        <a:srgbClr val="3494BA"/>
      </a:accent1>
      <a:accent2>
        <a:srgbClr val="58B6C0"/>
      </a:accent2>
      <a:accent3>
        <a:srgbClr val="75BDA7"/>
      </a:accent3>
      <a:accent4>
        <a:srgbClr val="7A8C8E"/>
      </a:accent4>
      <a:accent5>
        <a:srgbClr val="84ACB6"/>
      </a:accent5>
      <a:accent6>
        <a:srgbClr val="2683C6"/>
      </a:accent6>
      <a:hlink>
        <a:srgbClr val="6B9F25"/>
      </a:hlink>
      <a:folHlink>
        <a:srgbClr val="9F6715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J42"/>
  <sheetViews>
    <sheetView showGridLines="0" tabSelected="1" zoomScaleNormal="100" workbookViewId="0">
      <selection activeCell="M18" sqref="M18"/>
    </sheetView>
  </sheetViews>
  <sheetFormatPr defaultColWidth="11.453125" defaultRowHeight="12.5" x14ac:dyDescent="0.25"/>
  <cols>
    <col min="1" max="1" width="8.453125" style="2" bestFit="1" customWidth="1"/>
    <col min="2" max="2" width="47.54296875" style="1" customWidth="1"/>
    <col min="3" max="3" width="7.36328125" style="2" bestFit="1" customWidth="1"/>
    <col min="4" max="4" width="12.36328125" style="7" bestFit="1" customWidth="1"/>
    <col min="5" max="5" width="12.7265625" style="7" bestFit="1" customWidth="1"/>
    <col min="6" max="6" width="13.90625" style="7" customWidth="1"/>
    <col min="7" max="7" width="15.7265625" style="3" customWidth="1"/>
    <col min="8" max="8" width="8.453125" style="2" customWidth="1"/>
    <col min="9" max="9" width="13.54296875" style="3" customWidth="1"/>
    <col min="10" max="10" width="18.6328125" style="1" customWidth="1"/>
    <col min="11" max="11" width="15.6328125" style="1" bestFit="1" customWidth="1"/>
    <col min="12" max="12" width="11.453125" style="1"/>
    <col min="13" max="13" width="12.36328125" style="1" bestFit="1" customWidth="1"/>
    <col min="14" max="16384" width="11.453125" style="1"/>
  </cols>
  <sheetData>
    <row r="2" spans="1:10" ht="13" x14ac:dyDescent="0.3">
      <c r="A2" s="18" t="s">
        <v>29</v>
      </c>
      <c r="B2" s="19"/>
      <c r="C2" s="19"/>
      <c r="D2" s="19"/>
      <c r="E2" s="19"/>
      <c r="F2" s="19"/>
      <c r="G2" s="19"/>
      <c r="H2" s="19"/>
      <c r="I2" s="19"/>
      <c r="J2" s="20"/>
    </row>
    <row r="3" spans="1:10" ht="13" x14ac:dyDescent="0.3">
      <c r="A3" s="21" t="s">
        <v>38</v>
      </c>
      <c r="B3" s="22"/>
      <c r="C3" s="22"/>
      <c r="D3" s="22"/>
      <c r="E3" s="22"/>
      <c r="F3" s="22"/>
      <c r="G3" s="22"/>
      <c r="H3" s="22"/>
      <c r="I3" s="22"/>
      <c r="J3" s="23"/>
    </row>
    <row r="4" spans="1:10" customFormat="1" x14ac:dyDescent="0.25"/>
    <row r="5" spans="1:10" s="24" customFormat="1" ht="21" customHeight="1" x14ac:dyDescent="0.25">
      <c r="A5" s="28" t="s">
        <v>42</v>
      </c>
      <c r="B5" s="28"/>
      <c r="C5" s="29"/>
      <c r="D5" s="29"/>
      <c r="E5" s="29"/>
      <c r="F5" s="29"/>
      <c r="G5" s="29"/>
      <c r="H5" s="29"/>
      <c r="I5" s="29"/>
      <c r="J5" s="29"/>
    </row>
    <row r="6" spans="1:10" ht="8.25" customHeight="1" x14ac:dyDescent="0.25"/>
    <row r="7" spans="1:10" s="5" customFormat="1" ht="69" customHeight="1" x14ac:dyDescent="0.3">
      <c r="A7" s="6" t="s">
        <v>11</v>
      </c>
      <c r="B7" s="6" t="s">
        <v>10</v>
      </c>
      <c r="C7" s="6" t="s">
        <v>9</v>
      </c>
      <c r="D7" s="8" t="s">
        <v>45</v>
      </c>
      <c r="E7" s="8" t="s">
        <v>43</v>
      </c>
      <c r="F7" s="25" t="s">
        <v>46</v>
      </c>
      <c r="G7" s="26" t="s">
        <v>47</v>
      </c>
      <c r="H7" s="27" t="s">
        <v>12</v>
      </c>
      <c r="I7" s="26" t="s">
        <v>14</v>
      </c>
      <c r="J7" s="27" t="s">
        <v>13</v>
      </c>
    </row>
    <row r="8" spans="1:10" x14ac:dyDescent="0.25">
      <c r="A8" s="17">
        <v>1210001</v>
      </c>
      <c r="B8" s="9" t="s">
        <v>39</v>
      </c>
      <c r="C8" s="10">
        <v>186000</v>
      </c>
      <c r="D8" s="13">
        <v>0.17249999999999999</v>
      </c>
      <c r="E8" s="36">
        <f>C8*D8</f>
        <v>32084.999999999996</v>
      </c>
      <c r="F8" s="30"/>
      <c r="G8" s="31">
        <f>C8*F8</f>
        <v>0</v>
      </c>
      <c r="H8" s="38">
        <v>0.21</v>
      </c>
      <c r="I8" s="31">
        <f>G8*H8</f>
        <v>0</v>
      </c>
      <c r="J8" s="32">
        <f>G8+I8</f>
        <v>0</v>
      </c>
    </row>
    <row r="9" spans="1:10" x14ac:dyDescent="0.25">
      <c r="A9" s="17">
        <v>1210002</v>
      </c>
      <c r="B9" s="9" t="s">
        <v>0</v>
      </c>
      <c r="C9" s="10">
        <v>62000</v>
      </c>
      <c r="D9" s="13">
        <v>1.3684999999999998</v>
      </c>
      <c r="E9" s="36">
        <f t="shared" ref="E9:E41" si="0">C9*D9</f>
        <v>84846.999999999985</v>
      </c>
      <c r="F9" s="30"/>
      <c r="G9" s="31">
        <f t="shared" ref="G9:G41" si="1">C9*F9</f>
        <v>0</v>
      </c>
      <c r="H9" s="38">
        <v>0.21</v>
      </c>
      <c r="I9" s="31">
        <f t="shared" ref="I9:I41" si="2">G9*H9</f>
        <v>0</v>
      </c>
      <c r="J9" s="32">
        <f t="shared" ref="J9:J42" si="3">G9+I9</f>
        <v>0</v>
      </c>
    </row>
    <row r="10" spans="1:10" x14ac:dyDescent="0.25">
      <c r="A10" s="17">
        <v>1210003</v>
      </c>
      <c r="B10" s="9" t="s">
        <v>5</v>
      </c>
      <c r="C10" s="10">
        <v>4000</v>
      </c>
      <c r="D10" s="13">
        <v>0.69</v>
      </c>
      <c r="E10" s="36">
        <f t="shared" si="0"/>
        <v>2760</v>
      </c>
      <c r="F10" s="30"/>
      <c r="G10" s="31">
        <f t="shared" si="1"/>
        <v>0</v>
      </c>
      <c r="H10" s="38">
        <v>0.21</v>
      </c>
      <c r="I10" s="31">
        <f t="shared" si="2"/>
        <v>0</v>
      </c>
      <c r="J10" s="32">
        <f t="shared" si="3"/>
        <v>0</v>
      </c>
    </row>
    <row r="11" spans="1:10" x14ac:dyDescent="0.25">
      <c r="A11" s="17">
        <v>1210006</v>
      </c>
      <c r="B11" s="9" t="s">
        <v>2</v>
      </c>
      <c r="C11" s="10">
        <v>66500</v>
      </c>
      <c r="D11" s="13">
        <v>1.0924999999999998</v>
      </c>
      <c r="E11" s="36">
        <f t="shared" si="0"/>
        <v>72651.249999999985</v>
      </c>
      <c r="F11" s="30"/>
      <c r="G11" s="31">
        <f t="shared" si="1"/>
        <v>0</v>
      </c>
      <c r="H11" s="38">
        <v>0.21</v>
      </c>
      <c r="I11" s="31">
        <f t="shared" si="2"/>
        <v>0</v>
      </c>
      <c r="J11" s="32">
        <f t="shared" si="3"/>
        <v>0</v>
      </c>
    </row>
    <row r="12" spans="1:10" x14ac:dyDescent="0.25">
      <c r="A12" s="17">
        <v>1210007</v>
      </c>
      <c r="B12" s="9" t="s">
        <v>7</v>
      </c>
      <c r="C12" s="10">
        <v>9000</v>
      </c>
      <c r="D12" s="13">
        <v>0.14949999999999999</v>
      </c>
      <c r="E12" s="36">
        <f t="shared" si="0"/>
        <v>1345.5</v>
      </c>
      <c r="F12" s="30"/>
      <c r="G12" s="31">
        <f t="shared" si="1"/>
        <v>0</v>
      </c>
      <c r="H12" s="38">
        <v>0.21</v>
      </c>
      <c r="I12" s="31">
        <f t="shared" si="2"/>
        <v>0</v>
      </c>
      <c r="J12" s="32">
        <f t="shared" si="3"/>
        <v>0</v>
      </c>
    </row>
    <row r="13" spans="1:10" x14ac:dyDescent="0.25">
      <c r="A13" s="17">
        <v>1210008</v>
      </c>
      <c r="B13" s="9" t="s">
        <v>3</v>
      </c>
      <c r="C13" s="10">
        <v>71000</v>
      </c>
      <c r="D13" s="13">
        <v>0.85099999999999998</v>
      </c>
      <c r="E13" s="36">
        <f t="shared" si="0"/>
        <v>60421</v>
      </c>
      <c r="F13" s="30"/>
      <c r="G13" s="31">
        <f t="shared" si="1"/>
        <v>0</v>
      </c>
      <c r="H13" s="38">
        <v>0.21</v>
      </c>
      <c r="I13" s="31">
        <f t="shared" si="2"/>
        <v>0</v>
      </c>
      <c r="J13" s="32">
        <f t="shared" si="3"/>
        <v>0</v>
      </c>
    </row>
    <row r="14" spans="1:10" x14ac:dyDescent="0.25">
      <c r="A14" s="17">
        <v>1210046</v>
      </c>
      <c r="B14" s="9" t="s">
        <v>17</v>
      </c>
      <c r="C14" s="11">
        <v>12</v>
      </c>
      <c r="D14" s="13">
        <v>1.0349999999999999</v>
      </c>
      <c r="E14" s="36">
        <f t="shared" si="0"/>
        <v>12.419999999999998</v>
      </c>
      <c r="F14" s="30"/>
      <c r="G14" s="31">
        <f t="shared" si="1"/>
        <v>0</v>
      </c>
      <c r="H14" s="38">
        <v>0.21</v>
      </c>
      <c r="I14" s="31">
        <f>G14*H14</f>
        <v>0</v>
      </c>
      <c r="J14" s="32">
        <f>G14+I14</f>
        <v>0</v>
      </c>
    </row>
    <row r="15" spans="1:10" x14ac:dyDescent="0.25">
      <c r="A15" s="17">
        <v>1210047</v>
      </c>
      <c r="B15" s="9" t="s">
        <v>40</v>
      </c>
      <c r="C15" s="11">
        <v>12</v>
      </c>
      <c r="D15" s="13">
        <v>1.5640000000000001</v>
      </c>
      <c r="E15" s="36">
        <f t="shared" si="0"/>
        <v>18.768000000000001</v>
      </c>
      <c r="F15" s="30"/>
      <c r="G15" s="31">
        <f t="shared" si="1"/>
        <v>0</v>
      </c>
      <c r="H15" s="38">
        <v>0.21</v>
      </c>
      <c r="I15" s="31">
        <f>G15*H15</f>
        <v>0</v>
      </c>
      <c r="J15" s="32">
        <f>G15+I15</f>
        <v>0</v>
      </c>
    </row>
    <row r="16" spans="1:10" x14ac:dyDescent="0.25">
      <c r="A16" s="17">
        <v>1210004</v>
      </c>
      <c r="B16" s="9" t="s">
        <v>1</v>
      </c>
      <c r="C16" s="10">
        <v>66200</v>
      </c>
      <c r="D16" s="13">
        <v>1.3569999999999998</v>
      </c>
      <c r="E16" s="36">
        <f t="shared" si="0"/>
        <v>89833.39999999998</v>
      </c>
      <c r="F16" s="30"/>
      <c r="G16" s="31">
        <f t="shared" si="1"/>
        <v>0</v>
      </c>
      <c r="H16" s="38">
        <v>0.21</v>
      </c>
      <c r="I16" s="31">
        <f>G16*H16</f>
        <v>0</v>
      </c>
      <c r="J16" s="32">
        <f>G16+I16</f>
        <v>0</v>
      </c>
    </row>
    <row r="17" spans="1:10" x14ac:dyDescent="0.25">
      <c r="A17" s="17">
        <v>1210005</v>
      </c>
      <c r="B17" s="9" t="s">
        <v>6</v>
      </c>
      <c r="C17" s="10">
        <v>12500</v>
      </c>
      <c r="D17" s="13">
        <v>0.15525</v>
      </c>
      <c r="E17" s="36">
        <f t="shared" si="0"/>
        <v>1940.625</v>
      </c>
      <c r="F17" s="30"/>
      <c r="G17" s="31">
        <f t="shared" si="1"/>
        <v>0</v>
      </c>
      <c r="H17" s="38">
        <v>0.21</v>
      </c>
      <c r="I17" s="31">
        <f>G17*H17</f>
        <v>0</v>
      </c>
      <c r="J17" s="32">
        <f>G17+I17</f>
        <v>0</v>
      </c>
    </row>
    <row r="18" spans="1:10" x14ac:dyDescent="0.25">
      <c r="A18" s="17">
        <v>1210010</v>
      </c>
      <c r="B18" s="9" t="s">
        <v>4</v>
      </c>
      <c r="C18" s="10">
        <v>65500</v>
      </c>
      <c r="D18" s="14">
        <v>1.2765</v>
      </c>
      <c r="E18" s="36">
        <f t="shared" si="0"/>
        <v>83610.75</v>
      </c>
      <c r="F18" s="33"/>
      <c r="G18" s="31">
        <f t="shared" si="1"/>
        <v>0</v>
      </c>
      <c r="H18" s="38">
        <v>0.21</v>
      </c>
      <c r="I18" s="31">
        <f t="shared" si="2"/>
        <v>0</v>
      </c>
      <c r="J18" s="32">
        <f t="shared" si="3"/>
        <v>0</v>
      </c>
    </row>
    <row r="19" spans="1:10" x14ac:dyDescent="0.25">
      <c r="A19" s="17">
        <v>1210011</v>
      </c>
      <c r="B19" s="9" t="s">
        <v>41</v>
      </c>
      <c r="C19" s="10">
        <v>200</v>
      </c>
      <c r="D19" s="14">
        <v>1.0349999999999999</v>
      </c>
      <c r="E19" s="36">
        <f t="shared" si="0"/>
        <v>206.99999999999997</v>
      </c>
      <c r="F19" s="33"/>
      <c r="G19" s="31">
        <f t="shared" si="1"/>
        <v>0</v>
      </c>
      <c r="H19" s="38">
        <v>0.21</v>
      </c>
      <c r="I19" s="31">
        <f t="shared" si="2"/>
        <v>0</v>
      </c>
      <c r="J19" s="32">
        <f t="shared" si="3"/>
        <v>0</v>
      </c>
    </row>
    <row r="20" spans="1:10" x14ac:dyDescent="0.25">
      <c r="A20" s="17">
        <v>1210012</v>
      </c>
      <c r="B20" s="9" t="s">
        <v>8</v>
      </c>
      <c r="C20" s="10">
        <v>426</v>
      </c>
      <c r="D20" s="14">
        <v>1.0234999999999999</v>
      </c>
      <c r="E20" s="36">
        <f t="shared" si="0"/>
        <v>436.01099999999991</v>
      </c>
      <c r="F20" s="33"/>
      <c r="G20" s="31">
        <f t="shared" si="1"/>
        <v>0</v>
      </c>
      <c r="H20" s="38">
        <v>0.21</v>
      </c>
      <c r="I20" s="31">
        <f t="shared" si="2"/>
        <v>0</v>
      </c>
      <c r="J20" s="32">
        <f t="shared" si="3"/>
        <v>0</v>
      </c>
    </row>
    <row r="21" spans="1:10" x14ac:dyDescent="0.25">
      <c r="A21" s="17">
        <v>1210014</v>
      </c>
      <c r="B21" s="9" t="s">
        <v>18</v>
      </c>
      <c r="C21" s="10">
        <v>1604</v>
      </c>
      <c r="D21" s="14">
        <v>1.5640000000000001</v>
      </c>
      <c r="E21" s="36">
        <f t="shared" si="0"/>
        <v>2508.6559999999999</v>
      </c>
      <c r="F21" s="33"/>
      <c r="G21" s="31">
        <f t="shared" si="1"/>
        <v>0</v>
      </c>
      <c r="H21" s="38">
        <v>0.1</v>
      </c>
      <c r="I21" s="31">
        <f t="shared" si="2"/>
        <v>0</v>
      </c>
      <c r="J21" s="32">
        <f t="shared" si="3"/>
        <v>0</v>
      </c>
    </row>
    <row r="22" spans="1:10" s="4" customFormat="1" ht="25" x14ac:dyDescent="0.25">
      <c r="A22" s="17">
        <v>1210015</v>
      </c>
      <c r="B22" s="9" t="s">
        <v>30</v>
      </c>
      <c r="C22" s="10">
        <v>140</v>
      </c>
      <c r="D22" s="14">
        <v>1.6329999999999998</v>
      </c>
      <c r="E22" s="36">
        <f t="shared" si="0"/>
        <v>228.61999999999998</v>
      </c>
      <c r="F22" s="33"/>
      <c r="G22" s="31">
        <f t="shared" si="1"/>
        <v>0</v>
      </c>
      <c r="H22" s="38">
        <v>0.21</v>
      </c>
      <c r="I22" s="31">
        <f t="shared" si="2"/>
        <v>0</v>
      </c>
      <c r="J22" s="32">
        <f t="shared" si="3"/>
        <v>0</v>
      </c>
    </row>
    <row r="23" spans="1:10" x14ac:dyDescent="0.25">
      <c r="A23" s="17">
        <v>1210016</v>
      </c>
      <c r="B23" s="9" t="s">
        <v>19</v>
      </c>
      <c r="C23" s="10">
        <v>140</v>
      </c>
      <c r="D23" s="14">
        <v>1.1844999999999999</v>
      </c>
      <c r="E23" s="36">
        <f t="shared" si="0"/>
        <v>165.82999999999998</v>
      </c>
      <c r="F23" s="33"/>
      <c r="G23" s="31">
        <f t="shared" si="1"/>
        <v>0</v>
      </c>
      <c r="H23" s="38">
        <v>0.21</v>
      </c>
      <c r="I23" s="31">
        <f t="shared" si="2"/>
        <v>0</v>
      </c>
      <c r="J23" s="32">
        <f t="shared" si="3"/>
        <v>0</v>
      </c>
    </row>
    <row r="24" spans="1:10" ht="25" x14ac:dyDescent="0.25">
      <c r="A24" s="17">
        <v>1210017</v>
      </c>
      <c r="B24" s="9" t="s">
        <v>31</v>
      </c>
      <c r="C24" s="10">
        <v>140</v>
      </c>
      <c r="D24" s="14">
        <v>2.4724999999999997</v>
      </c>
      <c r="E24" s="36">
        <f t="shared" si="0"/>
        <v>346.15</v>
      </c>
      <c r="F24" s="33"/>
      <c r="G24" s="31">
        <f t="shared" si="1"/>
        <v>0</v>
      </c>
      <c r="H24" s="38">
        <v>0.21</v>
      </c>
      <c r="I24" s="31">
        <f t="shared" si="2"/>
        <v>0</v>
      </c>
      <c r="J24" s="32">
        <f t="shared" si="3"/>
        <v>0</v>
      </c>
    </row>
    <row r="25" spans="1:10" ht="37.5" x14ac:dyDescent="0.25">
      <c r="A25" s="17">
        <v>1210019</v>
      </c>
      <c r="B25" s="12" t="s">
        <v>32</v>
      </c>
      <c r="C25" s="10">
        <v>140</v>
      </c>
      <c r="D25" s="14">
        <v>2.8405</v>
      </c>
      <c r="E25" s="36">
        <f t="shared" si="0"/>
        <v>397.67</v>
      </c>
      <c r="F25" s="33"/>
      <c r="G25" s="31">
        <f t="shared" si="1"/>
        <v>0</v>
      </c>
      <c r="H25" s="38">
        <v>0.21</v>
      </c>
      <c r="I25" s="31">
        <f t="shared" si="2"/>
        <v>0</v>
      </c>
      <c r="J25" s="32">
        <f t="shared" si="3"/>
        <v>0</v>
      </c>
    </row>
    <row r="26" spans="1:10" ht="37.5" x14ac:dyDescent="0.25">
      <c r="A26" s="17">
        <v>1210020</v>
      </c>
      <c r="B26" s="12" t="s">
        <v>33</v>
      </c>
      <c r="C26" s="10">
        <v>140</v>
      </c>
      <c r="D26" s="14">
        <v>2.2424999999999997</v>
      </c>
      <c r="E26" s="36">
        <f t="shared" si="0"/>
        <v>313.94999999999993</v>
      </c>
      <c r="F26" s="33"/>
      <c r="G26" s="31">
        <f t="shared" si="1"/>
        <v>0</v>
      </c>
      <c r="H26" s="38">
        <v>0.21</v>
      </c>
      <c r="I26" s="31">
        <f t="shared" si="2"/>
        <v>0</v>
      </c>
      <c r="J26" s="32">
        <f t="shared" si="3"/>
        <v>0</v>
      </c>
    </row>
    <row r="27" spans="1:10" x14ac:dyDescent="0.25">
      <c r="A27" s="17">
        <v>1210023</v>
      </c>
      <c r="B27" s="9" t="s">
        <v>15</v>
      </c>
      <c r="C27" s="10">
        <v>72000</v>
      </c>
      <c r="D27" s="14">
        <v>7.5899999999999995E-2</v>
      </c>
      <c r="E27" s="36">
        <f t="shared" si="0"/>
        <v>5464.7999999999993</v>
      </c>
      <c r="F27" s="33"/>
      <c r="G27" s="31">
        <f t="shared" si="1"/>
        <v>0</v>
      </c>
      <c r="H27" s="38">
        <v>0.21</v>
      </c>
      <c r="I27" s="31">
        <f t="shared" si="2"/>
        <v>0</v>
      </c>
      <c r="J27" s="32">
        <f t="shared" si="3"/>
        <v>0</v>
      </c>
    </row>
    <row r="28" spans="1:10" x14ac:dyDescent="0.25">
      <c r="A28" s="17">
        <v>1210037</v>
      </c>
      <c r="B28" s="9" t="s">
        <v>20</v>
      </c>
      <c r="C28" s="10">
        <v>200</v>
      </c>
      <c r="D28" s="14">
        <v>2.484</v>
      </c>
      <c r="E28" s="36">
        <f t="shared" si="0"/>
        <v>496.8</v>
      </c>
      <c r="F28" s="33"/>
      <c r="G28" s="31">
        <f t="shared" si="1"/>
        <v>0</v>
      </c>
      <c r="H28" s="38">
        <v>0.1</v>
      </c>
      <c r="I28" s="31">
        <f t="shared" si="2"/>
        <v>0</v>
      </c>
      <c r="J28" s="32">
        <f t="shared" si="3"/>
        <v>0</v>
      </c>
    </row>
    <row r="29" spans="1:10" x14ac:dyDescent="0.25">
      <c r="A29" s="17">
        <v>1210062</v>
      </c>
      <c r="B29" s="9" t="s">
        <v>34</v>
      </c>
      <c r="C29" s="10">
        <v>50</v>
      </c>
      <c r="D29" s="14">
        <v>8.2225000000000001</v>
      </c>
      <c r="E29" s="36">
        <f t="shared" si="0"/>
        <v>411.125</v>
      </c>
      <c r="F29" s="33"/>
      <c r="G29" s="31">
        <f t="shared" si="1"/>
        <v>0</v>
      </c>
      <c r="H29" s="38">
        <v>0.21</v>
      </c>
      <c r="I29" s="31">
        <f t="shared" si="2"/>
        <v>0</v>
      </c>
      <c r="J29" s="32">
        <f t="shared" si="3"/>
        <v>0</v>
      </c>
    </row>
    <row r="30" spans="1:10" x14ac:dyDescent="0.25">
      <c r="A30" s="17">
        <v>1210063</v>
      </c>
      <c r="B30" s="9" t="s">
        <v>35</v>
      </c>
      <c r="C30" s="10">
        <v>50</v>
      </c>
      <c r="D30" s="14">
        <v>8.4524999999999988</v>
      </c>
      <c r="E30" s="36">
        <f t="shared" si="0"/>
        <v>422.62499999999994</v>
      </c>
      <c r="F30" s="33"/>
      <c r="G30" s="31">
        <f t="shared" si="1"/>
        <v>0</v>
      </c>
      <c r="H30" s="38">
        <v>0.21</v>
      </c>
      <c r="I30" s="31">
        <f t="shared" si="2"/>
        <v>0</v>
      </c>
      <c r="J30" s="32">
        <f t="shared" si="3"/>
        <v>0</v>
      </c>
    </row>
    <row r="31" spans="1:10" x14ac:dyDescent="0.25">
      <c r="A31" s="17">
        <v>1210048</v>
      </c>
      <c r="B31" s="9" t="s">
        <v>16</v>
      </c>
      <c r="C31" s="10">
        <v>100</v>
      </c>
      <c r="D31" s="14">
        <v>5.5774999999999988</v>
      </c>
      <c r="E31" s="36">
        <f t="shared" si="0"/>
        <v>557.74999999999989</v>
      </c>
      <c r="F31" s="33"/>
      <c r="G31" s="31">
        <f t="shared" si="1"/>
        <v>0</v>
      </c>
      <c r="H31" s="38">
        <v>0.21</v>
      </c>
      <c r="I31" s="31">
        <f t="shared" si="2"/>
        <v>0</v>
      </c>
      <c r="J31" s="32">
        <f t="shared" si="3"/>
        <v>0</v>
      </c>
    </row>
    <row r="32" spans="1:10" x14ac:dyDescent="0.25">
      <c r="A32" s="17">
        <v>1210049</v>
      </c>
      <c r="B32" s="9" t="s">
        <v>21</v>
      </c>
      <c r="C32" s="10">
        <v>100</v>
      </c>
      <c r="D32" s="14">
        <v>8.4524999999999988</v>
      </c>
      <c r="E32" s="36">
        <f t="shared" si="0"/>
        <v>845.24999999999989</v>
      </c>
      <c r="F32" s="33"/>
      <c r="G32" s="31">
        <f t="shared" si="1"/>
        <v>0</v>
      </c>
      <c r="H32" s="38">
        <v>0.21</v>
      </c>
      <c r="I32" s="31">
        <f t="shared" si="2"/>
        <v>0</v>
      </c>
      <c r="J32" s="32">
        <f t="shared" si="3"/>
        <v>0</v>
      </c>
    </row>
    <row r="33" spans="1:10" x14ac:dyDescent="0.25">
      <c r="A33" s="17">
        <v>1210050</v>
      </c>
      <c r="B33" s="9" t="s">
        <v>36</v>
      </c>
      <c r="C33" s="10">
        <v>150</v>
      </c>
      <c r="D33" s="14">
        <v>8.4524999999999988</v>
      </c>
      <c r="E33" s="36">
        <f t="shared" si="0"/>
        <v>1267.8749999999998</v>
      </c>
      <c r="F33" s="33"/>
      <c r="G33" s="31">
        <f t="shared" si="1"/>
        <v>0</v>
      </c>
      <c r="H33" s="38">
        <v>0.21</v>
      </c>
      <c r="I33" s="31">
        <f t="shared" si="2"/>
        <v>0</v>
      </c>
      <c r="J33" s="32">
        <f t="shared" si="3"/>
        <v>0</v>
      </c>
    </row>
    <row r="34" spans="1:10" x14ac:dyDescent="0.25">
      <c r="A34" s="17">
        <v>1210051</v>
      </c>
      <c r="B34" s="9" t="s">
        <v>22</v>
      </c>
      <c r="C34" s="10">
        <v>150</v>
      </c>
      <c r="D34" s="14">
        <v>8.4524999999999988</v>
      </c>
      <c r="E34" s="36">
        <f t="shared" si="0"/>
        <v>1267.8749999999998</v>
      </c>
      <c r="F34" s="33"/>
      <c r="G34" s="31">
        <f t="shared" si="1"/>
        <v>0</v>
      </c>
      <c r="H34" s="38">
        <v>0.21</v>
      </c>
      <c r="I34" s="31">
        <f t="shared" si="2"/>
        <v>0</v>
      </c>
      <c r="J34" s="32">
        <f t="shared" si="3"/>
        <v>0</v>
      </c>
    </row>
    <row r="35" spans="1:10" x14ac:dyDescent="0.25">
      <c r="A35" s="17">
        <v>1210052</v>
      </c>
      <c r="B35" s="9" t="s">
        <v>37</v>
      </c>
      <c r="C35" s="10">
        <v>150</v>
      </c>
      <c r="D35" s="14">
        <v>8.4524999999999988</v>
      </c>
      <c r="E35" s="36">
        <f t="shared" si="0"/>
        <v>1267.8749999999998</v>
      </c>
      <c r="F35" s="33"/>
      <c r="G35" s="31">
        <f t="shared" si="1"/>
        <v>0</v>
      </c>
      <c r="H35" s="38">
        <v>0.21</v>
      </c>
      <c r="I35" s="31">
        <f t="shared" si="2"/>
        <v>0</v>
      </c>
      <c r="J35" s="32">
        <f t="shared" si="3"/>
        <v>0</v>
      </c>
    </row>
    <row r="36" spans="1:10" x14ac:dyDescent="0.25">
      <c r="A36" s="17">
        <v>1210053</v>
      </c>
      <c r="B36" s="9" t="s">
        <v>23</v>
      </c>
      <c r="C36" s="10">
        <v>25</v>
      </c>
      <c r="D36" s="14">
        <v>2.8174999999999999</v>
      </c>
      <c r="E36" s="36">
        <f t="shared" si="0"/>
        <v>70.4375</v>
      </c>
      <c r="F36" s="33"/>
      <c r="G36" s="31">
        <f t="shared" si="1"/>
        <v>0</v>
      </c>
      <c r="H36" s="38">
        <v>0.21</v>
      </c>
      <c r="I36" s="31">
        <f t="shared" si="2"/>
        <v>0</v>
      </c>
      <c r="J36" s="32">
        <f t="shared" si="3"/>
        <v>0</v>
      </c>
    </row>
    <row r="37" spans="1:10" x14ac:dyDescent="0.25">
      <c r="A37" s="17">
        <v>1210054</v>
      </c>
      <c r="B37" s="9" t="s">
        <v>24</v>
      </c>
      <c r="C37" s="10">
        <v>25</v>
      </c>
      <c r="D37" s="14">
        <v>10.35</v>
      </c>
      <c r="E37" s="36">
        <f t="shared" si="0"/>
        <v>258.75</v>
      </c>
      <c r="F37" s="33"/>
      <c r="G37" s="31">
        <f t="shared" si="1"/>
        <v>0</v>
      </c>
      <c r="H37" s="38">
        <v>0.21</v>
      </c>
      <c r="I37" s="31">
        <f t="shared" si="2"/>
        <v>0</v>
      </c>
      <c r="J37" s="32">
        <f t="shared" si="3"/>
        <v>0</v>
      </c>
    </row>
    <row r="38" spans="1:10" x14ac:dyDescent="0.25">
      <c r="A38" s="17">
        <v>1210055</v>
      </c>
      <c r="B38" s="9" t="s">
        <v>26</v>
      </c>
      <c r="C38" s="10">
        <v>10</v>
      </c>
      <c r="D38" s="14">
        <v>9.8669999999999991</v>
      </c>
      <c r="E38" s="36">
        <f t="shared" si="0"/>
        <v>98.669999999999987</v>
      </c>
      <c r="F38" s="33"/>
      <c r="G38" s="31">
        <f t="shared" si="1"/>
        <v>0</v>
      </c>
      <c r="H38" s="38">
        <v>0.21</v>
      </c>
      <c r="I38" s="31">
        <f t="shared" si="2"/>
        <v>0</v>
      </c>
      <c r="J38" s="32">
        <f t="shared" si="3"/>
        <v>0</v>
      </c>
    </row>
    <row r="39" spans="1:10" x14ac:dyDescent="0.25">
      <c r="A39" s="17">
        <v>1210059</v>
      </c>
      <c r="B39" s="9" t="s">
        <v>25</v>
      </c>
      <c r="C39" s="10">
        <v>10</v>
      </c>
      <c r="D39" s="14">
        <v>8.4524999999999988</v>
      </c>
      <c r="E39" s="36">
        <f t="shared" si="0"/>
        <v>84.524999999999991</v>
      </c>
      <c r="F39" s="33"/>
      <c r="G39" s="31">
        <f t="shared" si="1"/>
        <v>0</v>
      </c>
      <c r="H39" s="38">
        <v>0.21</v>
      </c>
      <c r="I39" s="31">
        <f t="shared" si="2"/>
        <v>0</v>
      </c>
      <c r="J39" s="32">
        <f t="shared" si="3"/>
        <v>0</v>
      </c>
    </row>
    <row r="40" spans="1:10" x14ac:dyDescent="0.25">
      <c r="A40" s="17">
        <v>1210060</v>
      </c>
      <c r="B40" s="9" t="s">
        <v>27</v>
      </c>
      <c r="C40" s="10">
        <v>50</v>
      </c>
      <c r="D40" s="14">
        <v>1.5984999999999998</v>
      </c>
      <c r="E40" s="36">
        <f t="shared" si="0"/>
        <v>79.924999999999997</v>
      </c>
      <c r="F40" s="33"/>
      <c r="G40" s="31">
        <f t="shared" si="1"/>
        <v>0</v>
      </c>
      <c r="H40" s="38">
        <v>0.21</v>
      </c>
      <c r="I40" s="31">
        <f t="shared" si="2"/>
        <v>0</v>
      </c>
      <c r="J40" s="32">
        <f t="shared" si="3"/>
        <v>0</v>
      </c>
    </row>
    <row r="41" spans="1:10" x14ac:dyDescent="0.25">
      <c r="A41" s="17">
        <v>1210061</v>
      </c>
      <c r="B41" s="9" t="s">
        <v>28</v>
      </c>
      <c r="C41" s="10">
        <v>35</v>
      </c>
      <c r="D41" s="14">
        <v>8.6824999999999992</v>
      </c>
      <c r="E41" s="36">
        <f t="shared" si="0"/>
        <v>303.88749999999999</v>
      </c>
      <c r="F41" s="33"/>
      <c r="G41" s="31">
        <f t="shared" si="1"/>
        <v>0</v>
      </c>
      <c r="H41" s="38">
        <v>0.21</v>
      </c>
      <c r="I41" s="31">
        <f t="shared" si="2"/>
        <v>0</v>
      </c>
      <c r="J41" s="32">
        <f t="shared" si="3"/>
        <v>0</v>
      </c>
    </row>
    <row r="42" spans="1:10" ht="22.25" customHeight="1" x14ac:dyDescent="0.25">
      <c r="A42" s="39" t="s">
        <v>44</v>
      </c>
      <c r="B42" s="39"/>
      <c r="C42" s="39"/>
      <c r="D42" s="39"/>
      <c r="E42" s="37">
        <f>SUM(E8:E41)</f>
        <v>447027.77</v>
      </c>
      <c r="F42" s="15"/>
      <c r="G42" s="34">
        <f>SUM(G8:G41)</f>
        <v>0</v>
      </c>
      <c r="H42" s="16"/>
      <c r="I42" s="34">
        <f>SUM(I8:I41)</f>
        <v>0</v>
      </c>
      <c r="J42" s="35">
        <f t="shared" si="3"/>
        <v>0</v>
      </c>
    </row>
  </sheetData>
  <mergeCells count="5">
    <mergeCell ref="A2:J2"/>
    <mergeCell ref="A3:J3"/>
    <mergeCell ref="A5:B5"/>
    <mergeCell ref="C5:J5"/>
    <mergeCell ref="A42:D42"/>
  </mergeCells>
  <pageMargins left="0.23622047244094491" right="0.23622047244094491" top="0" bottom="0" header="0.31496062992125984" footer="0.31496062992125984"/>
  <pageSetup paperSize="9" scale="91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CRITERI PREU</vt:lpstr>
    </vt:vector>
  </TitlesOfParts>
  <Company>CIRE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osanchezc</dc:creator>
  <cp:lastModifiedBy>Barrantes Torres, Mireia</cp:lastModifiedBy>
  <cp:lastPrinted>2023-07-18T11:42:30Z</cp:lastPrinted>
  <dcterms:created xsi:type="dcterms:W3CDTF">2011-02-10T08:19:53Z</dcterms:created>
  <dcterms:modified xsi:type="dcterms:W3CDTF">2026-04-22T11:12:30Z</dcterms:modified>
</cp:coreProperties>
</file>