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T:\927_CONTRACTACIO\927_Oberts\2026\SAVO, SA\SXX-26 EPIS\zz_DadesTreball\"/>
    </mc:Choice>
  </mc:AlternateContent>
  <xr:revisionPtr revIDLastSave="0" documentId="13_ncr:1_{9D2716F7-BE00-4A4A-8BBE-D941D9AC1899}" xr6:coauthVersionLast="47" xr6:coauthVersionMax="47" xr10:uidLastSave="{00000000-0000-0000-0000-000000000000}"/>
  <bookViews>
    <workbookView xWindow="-120" yWindow="-120" windowWidth="29040" windowHeight="15720" xr2:uid="{D6F886D5-6579-4E4F-97D4-9173BAA3E0B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3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4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C20" i="1"/>
  <c r="E20" i="1" s="1"/>
  <c r="E19" i="1"/>
  <c r="E18" i="1"/>
  <c r="E17" i="1"/>
  <c r="E16" i="1"/>
  <c r="E15" i="1"/>
  <c r="E14" i="1"/>
  <c r="E13" i="1"/>
  <c r="E12" i="1"/>
  <c r="E11" i="1"/>
  <c r="E10" i="1"/>
  <c r="E9" i="1"/>
  <c r="D8" i="1"/>
  <c r="E8" i="1" s="1"/>
  <c r="D7" i="1"/>
  <c r="E7" i="1" s="1"/>
  <c r="E6" i="1"/>
  <c r="E5" i="1"/>
  <c r="E4" i="1"/>
  <c r="G63" i="1" l="1"/>
</calcChain>
</file>

<file path=xl/sharedStrings.xml><?xml version="1.0" encoding="utf-8"?>
<sst xmlns="http://schemas.openxmlformats.org/spreadsheetml/2006/main" count="128" uniqueCount="128">
  <si>
    <t>SUBMINISTRAMENT D'EPIS</t>
  </si>
  <si>
    <t>CODI</t>
  </si>
  <si>
    <t>NOM</t>
  </si>
  <si>
    <t>PREU MÀXIM UNITARI</t>
  </si>
  <si>
    <t>UNITATS ESTIMADES</t>
  </si>
  <si>
    <t>PREU BASE MÀXIM</t>
  </si>
  <si>
    <t>PREU UNITARI OFERTAT</t>
  </si>
  <si>
    <t>PREU TOTAL OFERTAT</t>
  </si>
  <si>
    <t>001-E</t>
  </si>
  <si>
    <t>Armilla alta visibilitat groc</t>
  </si>
  <si>
    <t>002-E</t>
  </si>
  <si>
    <t>Armilla alta visibilitat blau</t>
  </si>
  <si>
    <t>003-E</t>
  </si>
  <si>
    <t xml:space="preserve">Serigrafia gran 2 colors armilles </t>
  </si>
  <si>
    <t>004-E</t>
  </si>
  <si>
    <t xml:space="preserve">Serigrafia petita 4 colors armilles  </t>
  </si>
  <si>
    <t>005-E</t>
  </si>
  <si>
    <t>Serigrafia ‘VARIS’</t>
  </si>
  <si>
    <t>006-E</t>
  </si>
  <si>
    <t>Frontal marca PETZL, model ARIA 2R</t>
  </si>
  <si>
    <t>007-E</t>
  </si>
  <si>
    <t xml:space="preserve">Bota de seguretat </t>
  </si>
  <si>
    <t>008-E</t>
  </si>
  <si>
    <t xml:space="preserve">Sabata de seguretat </t>
  </si>
  <si>
    <t>009-E</t>
  </si>
  <si>
    <t>Bota d'aigua de seguretat</t>
  </si>
  <si>
    <t>010-E</t>
  </si>
  <si>
    <t>Calçat de seguretat risc elèctric  marca Panter, model Voltio</t>
  </si>
  <si>
    <t>011-E</t>
  </si>
  <si>
    <t>Botes de seguretat especials 1 Sixton Auckland</t>
  </si>
  <si>
    <t>012-E</t>
  </si>
  <si>
    <t>Calçat de seguretat especials 2 U-Power model Raptor</t>
  </si>
  <si>
    <t>013-E</t>
  </si>
  <si>
    <t>Calçat de seguretat especials 3 ROBUSTA, model Acebo Fresh</t>
  </si>
  <si>
    <t>014-E</t>
  </si>
  <si>
    <t>Calçat de seguretat especials 4 marca I-Robox, model TOP B1211 CE-S3 ESD</t>
  </si>
  <si>
    <t>015-E</t>
  </si>
  <si>
    <t>Plantilles 1</t>
  </si>
  <si>
    <t>016-E</t>
  </si>
  <si>
    <t xml:space="preserve">Casc </t>
  </si>
  <si>
    <t>017-E</t>
  </si>
  <si>
    <t>Casc amb barballera</t>
  </si>
  <si>
    <t>018-E</t>
  </si>
  <si>
    <t>Casc per a treballs en alçada marca Cadí, model Clímax</t>
  </si>
  <si>
    <t>019-E</t>
  </si>
  <si>
    <t>Gorra protecció</t>
  </si>
  <si>
    <t>020-E</t>
  </si>
  <si>
    <t>Pantalla facial amb casc inclòs</t>
  </si>
  <si>
    <t>021-E</t>
  </si>
  <si>
    <t>Arnés amb pantalla facial</t>
  </si>
  <si>
    <t>022-E</t>
  </si>
  <si>
    <t>Protector auditiu 1</t>
  </si>
  <si>
    <t>023-E</t>
  </si>
  <si>
    <t>Taps auditius reutilitzables</t>
  </si>
  <si>
    <t>024-E</t>
  </si>
  <si>
    <t>Protector auditiu diadema</t>
  </si>
  <si>
    <t>025-E</t>
  </si>
  <si>
    <t>Guants antitall</t>
  </si>
  <si>
    <t>026-E</t>
  </si>
  <si>
    <t>Guants de pell serratge</t>
  </si>
  <si>
    <t>027-E</t>
  </si>
  <si>
    <t>Guants manipulació químics</t>
  </si>
  <si>
    <t>028-E</t>
  </si>
  <si>
    <t>Guants estancs fred i protecció mecànica</t>
  </si>
  <si>
    <t>029-E</t>
  </si>
  <si>
    <t>Guants protecció de nitril, marca SHOWA, model 7500 (caixa 100 unitats)</t>
  </si>
  <si>
    <t>030-E</t>
  </si>
  <si>
    <t>Guants de nitril granulats (caixa de 50 unitats)</t>
  </si>
  <si>
    <t>031-E</t>
  </si>
  <si>
    <t>Semimàscara buconasal</t>
  </si>
  <si>
    <t>032-E</t>
  </si>
  <si>
    <t>Filtres de gasos, vapors i partícules (2 unitats)</t>
  </si>
  <si>
    <t>033-E</t>
  </si>
  <si>
    <t>Mascareta FFP1</t>
  </si>
  <si>
    <t>034-E</t>
  </si>
  <si>
    <t>Mascareta FFP3</t>
  </si>
  <si>
    <t>035-E</t>
  </si>
  <si>
    <t>Davantal resistent al tall</t>
  </si>
  <si>
    <t>036-E</t>
  </si>
  <si>
    <t>Maneguet manipulació vidre</t>
  </si>
  <si>
    <t>037-E</t>
  </si>
  <si>
    <t>Espinillera</t>
  </si>
  <si>
    <t>038-E</t>
  </si>
  <si>
    <t>Ulleres de protecció 1</t>
  </si>
  <si>
    <t>039-E</t>
  </si>
  <si>
    <t>Ulleres de protecció 2</t>
  </si>
  <si>
    <t>040-E</t>
  </si>
  <si>
    <t>Ulleres integrals</t>
  </si>
  <si>
    <t>041-E</t>
  </si>
  <si>
    <t>Ulleres per supervisar treballs soldadura</t>
  </si>
  <si>
    <t>042-E</t>
  </si>
  <si>
    <t>Ulleres de seguretat graduades monofocals</t>
  </si>
  <si>
    <t>043-E</t>
  </si>
  <si>
    <t>Ulleres de seguretat graduades progressives</t>
  </si>
  <si>
    <t>044-E</t>
  </si>
  <si>
    <t>Pantalla soldar</t>
  </si>
  <si>
    <t>045-E</t>
  </si>
  <si>
    <t>Polaines per soldar</t>
  </si>
  <si>
    <t>046-E</t>
  </si>
  <si>
    <t>Davantal per treballs de soldadura marca JOMIBA 556</t>
  </si>
  <si>
    <t>047-E</t>
  </si>
  <si>
    <t>Guants de serratge amb protecció tèrmica per a soldadura marca Juba, model 206AFT</t>
  </si>
  <si>
    <t>048-E</t>
  </si>
  <si>
    <t>Arnés amb anella frontal</t>
  </si>
  <si>
    <t>049-E</t>
  </si>
  <si>
    <t xml:space="preserve">Arnés   </t>
  </si>
  <si>
    <t>050-E</t>
  </si>
  <si>
    <t>Corda de doble ganxo</t>
  </si>
  <si>
    <t>051-E</t>
  </si>
  <si>
    <t>Mosquetó</t>
  </si>
  <si>
    <t>052-E</t>
  </si>
  <si>
    <t>Pantalons per desbrossar</t>
  </si>
  <si>
    <t>053-E</t>
  </si>
  <si>
    <t>Casc per a treballs elèctrics de baixa tensió, marca IRUDEK, model Secra 1</t>
  </si>
  <si>
    <t>054-E</t>
  </si>
  <si>
    <t>Sobre guant per a guant elèctric de baixa tensió marca JUBA, model 212 CEML</t>
  </si>
  <si>
    <t>055-E</t>
  </si>
  <si>
    <t>Guants protecció elèctrica marca SBI, model GP 00 (BT)</t>
  </si>
  <si>
    <t>056-E</t>
  </si>
  <si>
    <t>Semimàscara Halo marca Cleanspace PAF-1010</t>
  </si>
  <si>
    <t>057-E</t>
  </si>
  <si>
    <t>Filtre combinat Cleanspace P3 PAF-0035</t>
  </si>
  <si>
    <t>058-E</t>
  </si>
  <si>
    <t>Filtre combinat Cleanspace ABE1 P3 PAF-0051</t>
  </si>
  <si>
    <t>059-E</t>
  </si>
  <si>
    <t>Filtre combinat Cleanspace ABEK1 P3 PAF-0052</t>
  </si>
  <si>
    <t>TOTAL</t>
  </si>
  <si>
    <t>Percentatge de baixa sobre les tarifes establertes en el catàleg de cada licitador de l'any en curs, per als articles i productes extraordinàris no descrits a la clàusula 4 del PPT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</si>
</sst>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Verdana"/>
      <family val="2"/>
    </font>
    <font>
      <sz val="9"/>
      <color theme="1"/>
      <name val="Verdana"/>
      <family val="2"/>
    </font>
    <font>
      <sz val="9"/>
      <color rgb="FF000000"/>
      <name val="Verdana"/>
      <family val="2"/>
    </font>
    <font>
      <b/>
      <sz val="9"/>
      <color theme="1"/>
      <name val="Verdana"/>
      <family val="2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E2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8" fontId="5" fillId="0" borderId="1" xfId="0" applyNumberFormat="1" applyFont="1" applyBorder="1" applyAlignment="1">
      <alignment horizontal="right" vertical="center"/>
    </xf>
    <xf numFmtId="8" fontId="5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8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4" fontId="8" fillId="0" borderId="1" xfId="1" applyFont="1" applyBorder="1"/>
    <xf numFmtId="0" fontId="8" fillId="2" borderId="1" xfId="0" applyFont="1" applyFill="1" applyBorder="1"/>
    <xf numFmtId="44" fontId="6" fillId="2" borderId="1" xfId="1" applyFont="1" applyFill="1" applyBorder="1"/>
    <xf numFmtId="0" fontId="4" fillId="0" borderId="1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2" borderId="2" xfId="0" applyFill="1" applyBorder="1"/>
    <xf numFmtId="10" fontId="2" fillId="3" borderId="1" xfId="2" applyNumberFormat="1" applyFont="1" applyFill="1" applyBorder="1" applyAlignment="1" applyProtection="1">
      <alignment horizontal="center" vertical="center"/>
      <protection locked="0"/>
    </xf>
    <xf numFmtId="44" fontId="8" fillId="3" borderId="1" xfId="1" applyFont="1" applyFill="1" applyBorder="1" applyProtection="1">
      <protection locked="0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E2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04C50-1704-49E2-A1AD-A3606E7265AD}">
  <dimension ref="A1:G65"/>
  <sheetViews>
    <sheetView tabSelected="1" zoomScale="115" zoomScaleNormal="115" workbookViewId="0">
      <selection activeCell="J13" sqref="J13"/>
    </sheetView>
  </sheetViews>
  <sheetFormatPr baseColWidth="10" defaultRowHeight="15" x14ac:dyDescent="0.25"/>
  <cols>
    <col min="1" max="1" width="8.7109375" style="8" customWidth="1"/>
    <col min="2" max="2" width="59" customWidth="1"/>
    <col min="3" max="3" width="16.5703125" bestFit="1" customWidth="1"/>
    <col min="4" max="4" width="15.85546875" bestFit="1" customWidth="1"/>
    <col min="5" max="5" width="15" bestFit="1" customWidth="1"/>
    <col min="6" max="6" width="18" bestFit="1" customWidth="1"/>
    <col min="7" max="7" width="16.28515625" bestFit="1" customWidth="1"/>
  </cols>
  <sheetData>
    <row r="1" spans="1:7" x14ac:dyDescent="0.25">
      <c r="A1" s="15" t="s">
        <v>0</v>
      </c>
      <c r="B1" s="15"/>
      <c r="C1" s="15"/>
      <c r="D1" s="15"/>
      <c r="E1" s="15"/>
      <c r="F1" s="15"/>
      <c r="G1" s="16"/>
    </row>
    <row r="2" spans="1:7" x14ac:dyDescent="0.25">
      <c r="A2" s="17"/>
      <c r="B2" s="18"/>
      <c r="C2" s="18"/>
      <c r="D2" s="18"/>
      <c r="E2" s="18"/>
      <c r="F2" s="18"/>
      <c r="G2" s="19"/>
    </row>
    <row r="3" spans="1:7" x14ac:dyDescent="0.25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</row>
    <row r="4" spans="1:7" x14ac:dyDescent="0.25">
      <c r="A4" s="7" t="s">
        <v>8</v>
      </c>
      <c r="B4" s="1" t="s">
        <v>9</v>
      </c>
      <c r="C4" s="3">
        <v>5.68</v>
      </c>
      <c r="D4" s="2">
        <v>100</v>
      </c>
      <c r="E4" s="4">
        <f>D4*C4</f>
        <v>568</v>
      </c>
      <c r="F4" s="21"/>
      <c r="G4" s="11">
        <f>D4*F4</f>
        <v>0</v>
      </c>
    </row>
    <row r="5" spans="1:7" x14ac:dyDescent="0.25">
      <c r="A5" s="7" t="s">
        <v>10</v>
      </c>
      <c r="B5" s="1" t="s">
        <v>11</v>
      </c>
      <c r="C5" s="3">
        <v>8</v>
      </c>
      <c r="D5" s="2">
        <v>20</v>
      </c>
      <c r="E5" s="4">
        <f>D5*C5</f>
        <v>160</v>
      </c>
      <c r="F5" s="21"/>
      <c r="G5" s="11">
        <f t="shared" ref="G5:G62" si="0">D5*F5</f>
        <v>0</v>
      </c>
    </row>
    <row r="6" spans="1:7" x14ac:dyDescent="0.25">
      <c r="A6" s="7" t="s">
        <v>12</v>
      </c>
      <c r="B6" s="1" t="s">
        <v>13</v>
      </c>
      <c r="C6" s="3">
        <v>2</v>
      </c>
      <c r="D6" s="2">
        <v>120</v>
      </c>
      <c r="E6" s="4">
        <f>D6*C6</f>
        <v>240</v>
      </c>
      <c r="F6" s="21"/>
      <c r="G6" s="11">
        <f t="shared" si="0"/>
        <v>0</v>
      </c>
    </row>
    <row r="7" spans="1:7" x14ac:dyDescent="0.25">
      <c r="A7" s="7" t="s">
        <v>14</v>
      </c>
      <c r="B7" s="1" t="s">
        <v>15</v>
      </c>
      <c r="C7" s="3">
        <v>2</v>
      </c>
      <c r="D7" s="2">
        <f>D6</f>
        <v>120</v>
      </c>
      <c r="E7" s="4">
        <f>D7*C7</f>
        <v>240</v>
      </c>
      <c r="F7" s="21"/>
      <c r="G7" s="11">
        <f t="shared" si="0"/>
        <v>0</v>
      </c>
    </row>
    <row r="8" spans="1:7" x14ac:dyDescent="0.25">
      <c r="A8" s="7" t="s">
        <v>16</v>
      </c>
      <c r="B8" s="1" t="s">
        <v>17</v>
      </c>
      <c r="C8" s="3">
        <v>2</v>
      </c>
      <c r="D8" s="2">
        <f>D5</f>
        <v>20</v>
      </c>
      <c r="E8" s="4">
        <f>D8*C8</f>
        <v>40</v>
      </c>
      <c r="F8" s="21"/>
      <c r="G8" s="11">
        <f t="shared" si="0"/>
        <v>0</v>
      </c>
    </row>
    <row r="9" spans="1:7" x14ac:dyDescent="0.25">
      <c r="A9" s="7" t="s">
        <v>18</v>
      </c>
      <c r="B9" s="5" t="s">
        <v>19</v>
      </c>
      <c r="C9" s="3">
        <v>100</v>
      </c>
      <c r="D9" s="2">
        <v>5</v>
      </c>
      <c r="E9" s="4">
        <f>D9*C9</f>
        <v>500</v>
      </c>
      <c r="F9" s="21"/>
      <c r="G9" s="11">
        <f t="shared" si="0"/>
        <v>0</v>
      </c>
    </row>
    <row r="10" spans="1:7" x14ac:dyDescent="0.25">
      <c r="A10" s="7" t="s">
        <v>20</v>
      </c>
      <c r="B10" s="1" t="s">
        <v>21</v>
      </c>
      <c r="C10" s="3">
        <v>43.53</v>
      </c>
      <c r="D10" s="2">
        <v>400</v>
      </c>
      <c r="E10" s="4">
        <f>D10*C10</f>
        <v>17412</v>
      </c>
      <c r="F10" s="21"/>
      <c r="G10" s="11">
        <f t="shared" si="0"/>
        <v>0</v>
      </c>
    </row>
    <row r="11" spans="1:7" x14ac:dyDescent="0.25">
      <c r="A11" s="7" t="s">
        <v>22</v>
      </c>
      <c r="B11" s="1" t="s">
        <v>23</v>
      </c>
      <c r="C11" s="3">
        <v>38.130000000000003</v>
      </c>
      <c r="D11" s="2">
        <v>150</v>
      </c>
      <c r="E11" s="4">
        <f>D11*C11</f>
        <v>5719.5</v>
      </c>
      <c r="F11" s="21"/>
      <c r="G11" s="11">
        <f t="shared" si="0"/>
        <v>0</v>
      </c>
    </row>
    <row r="12" spans="1:7" x14ac:dyDescent="0.25">
      <c r="A12" s="7" t="s">
        <v>24</v>
      </c>
      <c r="B12" s="1" t="s">
        <v>25</v>
      </c>
      <c r="C12" s="3">
        <v>22.05</v>
      </c>
      <c r="D12" s="2">
        <v>10</v>
      </c>
      <c r="E12" s="4">
        <f>D12*C12</f>
        <v>220.5</v>
      </c>
      <c r="F12" s="21"/>
      <c r="G12" s="11">
        <f t="shared" si="0"/>
        <v>0</v>
      </c>
    </row>
    <row r="13" spans="1:7" x14ac:dyDescent="0.25">
      <c r="A13" s="7" t="s">
        <v>26</v>
      </c>
      <c r="B13" s="1" t="s">
        <v>27</v>
      </c>
      <c r="C13" s="3">
        <v>93.32</v>
      </c>
      <c r="D13" s="2">
        <v>10</v>
      </c>
      <c r="E13" s="4">
        <f>D13*C13</f>
        <v>933.19999999999993</v>
      </c>
      <c r="F13" s="21"/>
      <c r="G13" s="11">
        <f t="shared" si="0"/>
        <v>0</v>
      </c>
    </row>
    <row r="14" spans="1:7" x14ac:dyDescent="0.25">
      <c r="A14" s="7" t="s">
        <v>28</v>
      </c>
      <c r="B14" s="1" t="s">
        <v>29</v>
      </c>
      <c r="C14" s="6">
        <v>80</v>
      </c>
      <c r="D14" s="2">
        <v>25</v>
      </c>
      <c r="E14" s="4">
        <f>D14*C14</f>
        <v>2000</v>
      </c>
      <c r="F14" s="21"/>
      <c r="G14" s="11">
        <f t="shared" si="0"/>
        <v>0</v>
      </c>
    </row>
    <row r="15" spans="1:7" x14ac:dyDescent="0.25">
      <c r="A15" s="7" t="s">
        <v>30</v>
      </c>
      <c r="B15" s="5" t="s">
        <v>31</v>
      </c>
      <c r="C15" s="6">
        <v>75</v>
      </c>
      <c r="D15" s="2">
        <v>4</v>
      </c>
      <c r="E15" s="4">
        <f>D15*C15</f>
        <v>300</v>
      </c>
      <c r="F15" s="21"/>
      <c r="G15" s="11">
        <f t="shared" si="0"/>
        <v>0</v>
      </c>
    </row>
    <row r="16" spans="1:7" x14ac:dyDescent="0.25">
      <c r="A16" s="7" t="s">
        <v>32</v>
      </c>
      <c r="B16" s="5" t="s">
        <v>33</v>
      </c>
      <c r="C16" s="6">
        <v>50</v>
      </c>
      <c r="D16" s="2">
        <v>4</v>
      </c>
      <c r="E16" s="4">
        <f>D16*C16</f>
        <v>200</v>
      </c>
      <c r="F16" s="21"/>
      <c r="G16" s="11">
        <f t="shared" si="0"/>
        <v>0</v>
      </c>
    </row>
    <row r="17" spans="1:7" ht="22.5" x14ac:dyDescent="0.25">
      <c r="A17" s="7" t="s">
        <v>34</v>
      </c>
      <c r="B17" s="5" t="s">
        <v>35</v>
      </c>
      <c r="C17" s="6">
        <v>65</v>
      </c>
      <c r="D17" s="2">
        <v>4</v>
      </c>
      <c r="E17" s="4">
        <f>D17*C17</f>
        <v>260</v>
      </c>
      <c r="F17" s="21"/>
      <c r="G17" s="11">
        <f t="shared" si="0"/>
        <v>0</v>
      </c>
    </row>
    <row r="18" spans="1:7" x14ac:dyDescent="0.25">
      <c r="A18" s="7" t="s">
        <v>36</v>
      </c>
      <c r="B18" s="1" t="s">
        <v>37</v>
      </c>
      <c r="C18" s="1">
        <v>5.33</v>
      </c>
      <c r="D18" s="7">
        <v>30</v>
      </c>
      <c r="E18" s="1">
        <f>D18*C18</f>
        <v>159.9</v>
      </c>
      <c r="F18" s="21"/>
      <c r="G18" s="11">
        <f t="shared" si="0"/>
        <v>0</v>
      </c>
    </row>
    <row r="19" spans="1:7" x14ac:dyDescent="0.25">
      <c r="A19" s="7" t="s">
        <v>38</v>
      </c>
      <c r="B19" s="1" t="s">
        <v>39</v>
      </c>
      <c r="C19" s="6">
        <v>8.25</v>
      </c>
      <c r="D19" s="2">
        <v>350</v>
      </c>
      <c r="E19" s="4">
        <f>D19*C19</f>
        <v>2887.5</v>
      </c>
      <c r="F19" s="21"/>
      <c r="G19" s="11">
        <f t="shared" si="0"/>
        <v>0</v>
      </c>
    </row>
    <row r="20" spans="1:7" x14ac:dyDescent="0.25">
      <c r="A20" s="7" t="s">
        <v>40</v>
      </c>
      <c r="B20" s="1" t="s">
        <v>41</v>
      </c>
      <c r="C20" s="6">
        <f>26.9+2.8</f>
        <v>29.7</v>
      </c>
      <c r="D20" s="2">
        <v>350</v>
      </c>
      <c r="E20" s="4">
        <f>D20*C20</f>
        <v>10395</v>
      </c>
      <c r="F20" s="21"/>
      <c r="G20" s="11">
        <f t="shared" si="0"/>
        <v>0</v>
      </c>
    </row>
    <row r="21" spans="1:7" x14ac:dyDescent="0.25">
      <c r="A21" s="7" t="s">
        <v>42</v>
      </c>
      <c r="B21" s="5" t="s">
        <v>43</v>
      </c>
      <c r="C21" s="6">
        <v>71.540000000000006</v>
      </c>
      <c r="D21" s="2">
        <v>10</v>
      </c>
      <c r="E21" s="4">
        <f>D21*C21</f>
        <v>715.40000000000009</v>
      </c>
      <c r="F21" s="21"/>
      <c r="G21" s="11">
        <f t="shared" si="0"/>
        <v>0</v>
      </c>
    </row>
    <row r="22" spans="1:7" x14ac:dyDescent="0.25">
      <c r="A22" s="7" t="s">
        <v>44</v>
      </c>
      <c r="B22" s="1" t="s">
        <v>45</v>
      </c>
      <c r="C22" s="6">
        <v>21.25</v>
      </c>
      <c r="D22" s="2">
        <v>7</v>
      </c>
      <c r="E22" s="4">
        <f>D22*C22</f>
        <v>148.75</v>
      </c>
      <c r="F22" s="21"/>
      <c r="G22" s="11">
        <f t="shared" si="0"/>
        <v>0</v>
      </c>
    </row>
    <row r="23" spans="1:7" x14ac:dyDescent="0.25">
      <c r="A23" s="7" t="s">
        <v>46</v>
      </c>
      <c r="B23" s="1" t="s">
        <v>47</v>
      </c>
      <c r="C23" s="6">
        <v>22.6</v>
      </c>
      <c r="D23" s="2">
        <v>30</v>
      </c>
      <c r="E23" s="4">
        <f>D23*C23</f>
        <v>678</v>
      </c>
      <c r="F23" s="21"/>
      <c r="G23" s="11">
        <f t="shared" si="0"/>
        <v>0</v>
      </c>
    </row>
    <row r="24" spans="1:7" x14ac:dyDescent="0.25">
      <c r="A24" s="7" t="s">
        <v>48</v>
      </c>
      <c r="B24" s="1" t="s">
        <v>49</v>
      </c>
      <c r="C24" s="6">
        <v>20</v>
      </c>
      <c r="D24" s="2">
        <v>20</v>
      </c>
      <c r="E24" s="4">
        <f>D24*C24</f>
        <v>400</v>
      </c>
      <c r="F24" s="21"/>
      <c r="G24" s="11">
        <f t="shared" si="0"/>
        <v>0</v>
      </c>
    </row>
    <row r="25" spans="1:7" x14ac:dyDescent="0.25">
      <c r="A25" s="7" t="s">
        <v>50</v>
      </c>
      <c r="B25" s="1" t="s">
        <v>51</v>
      </c>
      <c r="C25" s="6">
        <v>21.57</v>
      </c>
      <c r="D25" s="2">
        <v>40</v>
      </c>
      <c r="E25" s="4">
        <f>D25*C25</f>
        <v>862.8</v>
      </c>
      <c r="F25" s="21"/>
      <c r="G25" s="11">
        <f t="shared" si="0"/>
        <v>0</v>
      </c>
    </row>
    <row r="26" spans="1:7" x14ac:dyDescent="0.25">
      <c r="A26" s="7" t="s">
        <v>52</v>
      </c>
      <c r="B26" s="1" t="s">
        <v>53</v>
      </c>
      <c r="C26" s="6">
        <v>2.2799999999999998</v>
      </c>
      <c r="D26" s="2">
        <v>50</v>
      </c>
      <c r="E26" s="4">
        <f>D26*C26</f>
        <v>113.99999999999999</v>
      </c>
      <c r="F26" s="21"/>
      <c r="G26" s="11">
        <f t="shared" si="0"/>
        <v>0</v>
      </c>
    </row>
    <row r="27" spans="1:7" x14ac:dyDescent="0.25">
      <c r="A27" s="7" t="s">
        <v>54</v>
      </c>
      <c r="B27" s="1" t="s">
        <v>55</v>
      </c>
      <c r="C27" s="6">
        <v>3.94</v>
      </c>
      <c r="D27" s="2">
        <v>8</v>
      </c>
      <c r="E27" s="4">
        <f>D27*C27</f>
        <v>31.52</v>
      </c>
      <c r="F27" s="21"/>
      <c r="G27" s="11">
        <f t="shared" si="0"/>
        <v>0</v>
      </c>
    </row>
    <row r="28" spans="1:7" x14ac:dyDescent="0.25">
      <c r="A28" s="7" t="s">
        <v>56</v>
      </c>
      <c r="B28" s="1" t="s">
        <v>57</v>
      </c>
      <c r="C28" s="3">
        <v>4.12</v>
      </c>
      <c r="D28" s="2">
        <v>2200</v>
      </c>
      <c r="E28" s="4">
        <f>D28*C28</f>
        <v>9064</v>
      </c>
      <c r="F28" s="21"/>
      <c r="G28" s="11">
        <f t="shared" si="0"/>
        <v>0</v>
      </c>
    </row>
    <row r="29" spans="1:7" x14ac:dyDescent="0.25">
      <c r="A29" s="7" t="s">
        <v>58</v>
      </c>
      <c r="B29" s="1" t="s">
        <v>59</v>
      </c>
      <c r="C29" s="6">
        <v>3.54</v>
      </c>
      <c r="D29" s="2">
        <v>300</v>
      </c>
      <c r="E29" s="4">
        <f>D29*C29</f>
        <v>1062</v>
      </c>
      <c r="F29" s="21"/>
      <c r="G29" s="11">
        <f t="shared" si="0"/>
        <v>0</v>
      </c>
    </row>
    <row r="30" spans="1:7" x14ac:dyDescent="0.25">
      <c r="A30" s="7" t="s">
        <v>60</v>
      </c>
      <c r="B30" s="1" t="s">
        <v>61</v>
      </c>
      <c r="C30" s="6">
        <v>3.02</v>
      </c>
      <c r="D30" s="2">
        <v>60</v>
      </c>
      <c r="E30" s="4">
        <f>D30*C30</f>
        <v>181.2</v>
      </c>
      <c r="F30" s="21"/>
      <c r="G30" s="11">
        <f t="shared" si="0"/>
        <v>0</v>
      </c>
    </row>
    <row r="31" spans="1:7" x14ac:dyDescent="0.25">
      <c r="A31" s="7" t="s">
        <v>62</v>
      </c>
      <c r="B31" s="1" t="s">
        <v>63</v>
      </c>
      <c r="C31" s="6">
        <v>6.32</v>
      </c>
      <c r="D31" s="2">
        <v>300</v>
      </c>
      <c r="E31" s="4">
        <f>D31*C31</f>
        <v>1896</v>
      </c>
      <c r="F31" s="21"/>
      <c r="G31" s="11">
        <f t="shared" si="0"/>
        <v>0</v>
      </c>
    </row>
    <row r="32" spans="1:7" ht="22.5" x14ac:dyDescent="0.25">
      <c r="A32" s="7" t="s">
        <v>64</v>
      </c>
      <c r="B32" s="5" t="s">
        <v>65</v>
      </c>
      <c r="C32" s="6">
        <v>10.63</v>
      </c>
      <c r="D32" s="2">
        <v>210</v>
      </c>
      <c r="E32" s="4">
        <f>D32*C32</f>
        <v>2232.3000000000002</v>
      </c>
      <c r="F32" s="21"/>
      <c r="G32" s="11">
        <f t="shared" si="0"/>
        <v>0</v>
      </c>
    </row>
    <row r="33" spans="1:7" x14ac:dyDescent="0.25">
      <c r="A33" s="7" t="s">
        <v>66</v>
      </c>
      <c r="B33" s="5" t="s">
        <v>67</v>
      </c>
      <c r="C33" s="6">
        <v>9.5</v>
      </c>
      <c r="D33" s="2">
        <v>50</v>
      </c>
      <c r="E33" s="4">
        <f>D33*C33</f>
        <v>475</v>
      </c>
      <c r="F33" s="21"/>
      <c r="G33" s="11">
        <f t="shared" si="0"/>
        <v>0</v>
      </c>
    </row>
    <row r="34" spans="1:7" x14ac:dyDescent="0.25">
      <c r="A34" s="7" t="s">
        <v>68</v>
      </c>
      <c r="B34" s="1" t="s">
        <v>69</v>
      </c>
      <c r="C34" s="6">
        <v>19.87</v>
      </c>
      <c r="D34" s="2">
        <v>30</v>
      </c>
      <c r="E34" s="4">
        <f>D34*C34</f>
        <v>596.1</v>
      </c>
      <c r="F34" s="21"/>
      <c r="G34" s="11">
        <f t="shared" si="0"/>
        <v>0</v>
      </c>
    </row>
    <row r="35" spans="1:7" x14ac:dyDescent="0.25">
      <c r="A35" s="7" t="s">
        <v>70</v>
      </c>
      <c r="B35" s="1" t="s">
        <v>71</v>
      </c>
      <c r="C35" s="6">
        <v>23.64</v>
      </c>
      <c r="D35" s="2">
        <v>30</v>
      </c>
      <c r="E35" s="4">
        <f>D35*C35</f>
        <v>709.2</v>
      </c>
      <c r="F35" s="21"/>
      <c r="G35" s="11">
        <f t="shared" si="0"/>
        <v>0</v>
      </c>
    </row>
    <row r="36" spans="1:7" x14ac:dyDescent="0.25">
      <c r="A36" s="7" t="s">
        <v>72</v>
      </c>
      <c r="B36" s="1" t="s">
        <v>73</v>
      </c>
      <c r="C36" s="6">
        <v>5.95</v>
      </c>
      <c r="D36" s="2">
        <v>100</v>
      </c>
      <c r="E36" s="4">
        <f>D36*C36</f>
        <v>595</v>
      </c>
      <c r="F36" s="21"/>
      <c r="G36" s="11">
        <f t="shared" si="0"/>
        <v>0</v>
      </c>
    </row>
    <row r="37" spans="1:7" x14ac:dyDescent="0.25">
      <c r="A37" s="7" t="s">
        <v>74</v>
      </c>
      <c r="B37" s="1" t="s">
        <v>75</v>
      </c>
      <c r="C37" s="6">
        <v>7.88</v>
      </c>
      <c r="D37" s="2">
        <v>300</v>
      </c>
      <c r="E37" s="4">
        <f>D37*C37</f>
        <v>2364</v>
      </c>
      <c r="F37" s="21"/>
      <c r="G37" s="11">
        <f t="shared" si="0"/>
        <v>0</v>
      </c>
    </row>
    <row r="38" spans="1:7" x14ac:dyDescent="0.25">
      <c r="A38" s="7" t="s">
        <v>76</v>
      </c>
      <c r="B38" s="1" t="s">
        <v>77</v>
      </c>
      <c r="C38" s="6">
        <v>84.92</v>
      </c>
      <c r="D38" s="2">
        <v>20</v>
      </c>
      <c r="E38" s="4">
        <f>D38*C38</f>
        <v>1698.4</v>
      </c>
      <c r="F38" s="21"/>
      <c r="G38" s="11">
        <f t="shared" si="0"/>
        <v>0</v>
      </c>
    </row>
    <row r="39" spans="1:7" x14ac:dyDescent="0.25">
      <c r="A39" s="2" t="s">
        <v>78</v>
      </c>
      <c r="B39" s="1" t="s">
        <v>79</v>
      </c>
      <c r="C39" s="6">
        <v>5.55</v>
      </c>
      <c r="D39" s="2">
        <v>60</v>
      </c>
      <c r="E39" s="4">
        <f>D39*C39</f>
        <v>333</v>
      </c>
      <c r="F39" s="21"/>
      <c r="G39" s="11">
        <f t="shared" si="0"/>
        <v>0</v>
      </c>
    </row>
    <row r="40" spans="1:7" x14ac:dyDescent="0.25">
      <c r="A40" s="2" t="s">
        <v>80</v>
      </c>
      <c r="B40" s="1" t="s">
        <v>81</v>
      </c>
      <c r="C40" s="6">
        <v>23</v>
      </c>
      <c r="D40" s="2">
        <v>5</v>
      </c>
      <c r="E40" s="4">
        <f>D40*C40</f>
        <v>115</v>
      </c>
      <c r="F40" s="21"/>
      <c r="G40" s="11">
        <f t="shared" si="0"/>
        <v>0</v>
      </c>
    </row>
    <row r="41" spans="1:7" x14ac:dyDescent="0.25">
      <c r="A41" s="2" t="s">
        <v>82</v>
      </c>
      <c r="B41" s="5" t="s">
        <v>83</v>
      </c>
      <c r="C41" s="6">
        <v>6.42</v>
      </c>
      <c r="D41" s="2">
        <v>20</v>
      </c>
      <c r="E41" s="4">
        <f>D41*C41</f>
        <v>128.4</v>
      </c>
      <c r="F41" s="21"/>
      <c r="G41" s="11">
        <f t="shared" si="0"/>
        <v>0</v>
      </c>
    </row>
    <row r="42" spans="1:7" x14ac:dyDescent="0.25">
      <c r="A42" s="2" t="s">
        <v>84</v>
      </c>
      <c r="B42" s="5" t="s">
        <v>85</v>
      </c>
      <c r="C42" s="6">
        <v>2.8</v>
      </c>
      <c r="D42" s="2">
        <v>330</v>
      </c>
      <c r="E42" s="4">
        <f>D42*C42</f>
        <v>923.99999999999989</v>
      </c>
      <c r="F42" s="21"/>
      <c r="G42" s="11">
        <f t="shared" si="0"/>
        <v>0</v>
      </c>
    </row>
    <row r="43" spans="1:7" x14ac:dyDescent="0.25">
      <c r="A43" s="2" t="s">
        <v>86</v>
      </c>
      <c r="B43" s="1" t="s">
        <v>87</v>
      </c>
      <c r="C43" s="6">
        <v>9.58</v>
      </c>
      <c r="D43" s="2">
        <v>50</v>
      </c>
      <c r="E43" s="4">
        <f>D43*C43</f>
        <v>479</v>
      </c>
      <c r="F43" s="21"/>
      <c r="G43" s="11">
        <f t="shared" si="0"/>
        <v>0</v>
      </c>
    </row>
    <row r="44" spans="1:7" x14ac:dyDescent="0.25">
      <c r="A44" s="2" t="s">
        <v>88</v>
      </c>
      <c r="B44" s="1" t="s">
        <v>89</v>
      </c>
      <c r="C44" s="6">
        <v>17.89</v>
      </c>
      <c r="D44" s="2">
        <v>10</v>
      </c>
      <c r="E44" s="4">
        <f>D44*C44</f>
        <v>178.9</v>
      </c>
      <c r="F44" s="21"/>
      <c r="G44" s="11">
        <f t="shared" si="0"/>
        <v>0</v>
      </c>
    </row>
    <row r="45" spans="1:7" x14ac:dyDescent="0.25">
      <c r="A45" s="2" t="s">
        <v>90</v>
      </c>
      <c r="B45" s="1" t="s">
        <v>91</v>
      </c>
      <c r="C45" s="6">
        <v>150</v>
      </c>
      <c r="D45" s="2">
        <v>4</v>
      </c>
      <c r="E45" s="4">
        <f>D45*C45</f>
        <v>600</v>
      </c>
      <c r="F45" s="21"/>
      <c r="G45" s="11">
        <f t="shared" si="0"/>
        <v>0</v>
      </c>
    </row>
    <row r="46" spans="1:7" x14ac:dyDescent="0.25">
      <c r="A46" s="2" t="s">
        <v>92</v>
      </c>
      <c r="B46" s="1" t="s">
        <v>93</v>
      </c>
      <c r="C46" s="6">
        <v>270</v>
      </c>
      <c r="D46" s="2">
        <v>4</v>
      </c>
      <c r="E46" s="4">
        <f>D46*C46</f>
        <v>1080</v>
      </c>
      <c r="F46" s="21"/>
      <c r="G46" s="11">
        <f t="shared" si="0"/>
        <v>0</v>
      </c>
    </row>
    <row r="47" spans="1:7" x14ac:dyDescent="0.25">
      <c r="A47" s="2" t="s">
        <v>94</v>
      </c>
      <c r="B47" s="1" t="s">
        <v>95</v>
      </c>
      <c r="C47" s="6">
        <v>77.56</v>
      </c>
      <c r="D47" s="2">
        <v>3</v>
      </c>
      <c r="E47" s="4">
        <f>D47*C47</f>
        <v>232.68</v>
      </c>
      <c r="F47" s="21"/>
      <c r="G47" s="11">
        <f t="shared" si="0"/>
        <v>0</v>
      </c>
    </row>
    <row r="48" spans="1:7" x14ac:dyDescent="0.25">
      <c r="A48" s="2" t="s">
        <v>96</v>
      </c>
      <c r="B48" s="1" t="s">
        <v>97</v>
      </c>
      <c r="C48" s="6">
        <v>6.24</v>
      </c>
      <c r="D48" s="2">
        <v>5</v>
      </c>
      <c r="E48" s="4">
        <f>D48*C48</f>
        <v>31.200000000000003</v>
      </c>
      <c r="F48" s="21"/>
      <c r="G48" s="11">
        <f t="shared" si="0"/>
        <v>0</v>
      </c>
    </row>
    <row r="49" spans="1:7" x14ac:dyDescent="0.25">
      <c r="A49" s="2" t="s">
        <v>98</v>
      </c>
      <c r="B49" s="5" t="s">
        <v>99</v>
      </c>
      <c r="C49" s="6">
        <v>10.48</v>
      </c>
      <c r="D49" s="2">
        <v>10</v>
      </c>
      <c r="E49" s="4">
        <f>D49*C49</f>
        <v>104.80000000000001</v>
      </c>
      <c r="F49" s="21"/>
      <c r="G49" s="11">
        <f t="shared" si="0"/>
        <v>0</v>
      </c>
    </row>
    <row r="50" spans="1:7" ht="22.5" x14ac:dyDescent="0.25">
      <c r="A50" s="2" t="s">
        <v>100</v>
      </c>
      <c r="B50" s="5" t="s">
        <v>101</v>
      </c>
      <c r="C50" s="6">
        <v>29.94</v>
      </c>
      <c r="D50" s="2">
        <v>10</v>
      </c>
      <c r="E50" s="4">
        <f>D50*C50</f>
        <v>299.40000000000003</v>
      </c>
      <c r="F50" s="21"/>
      <c r="G50" s="11">
        <f t="shared" si="0"/>
        <v>0</v>
      </c>
    </row>
    <row r="51" spans="1:7" x14ac:dyDescent="0.25">
      <c r="A51" s="2" t="s">
        <v>102</v>
      </c>
      <c r="B51" s="1" t="s">
        <v>103</v>
      </c>
      <c r="C51" s="6">
        <v>27.72</v>
      </c>
      <c r="D51" s="2">
        <v>8</v>
      </c>
      <c r="E51" s="4">
        <f>D51*C51</f>
        <v>221.76</v>
      </c>
      <c r="F51" s="21"/>
      <c r="G51" s="11">
        <f t="shared" si="0"/>
        <v>0</v>
      </c>
    </row>
    <row r="52" spans="1:7" x14ac:dyDescent="0.25">
      <c r="A52" s="2" t="s">
        <v>104</v>
      </c>
      <c r="B52" s="1" t="s">
        <v>105</v>
      </c>
      <c r="C52" s="6">
        <v>22</v>
      </c>
      <c r="D52" s="2">
        <v>2</v>
      </c>
      <c r="E52" s="4">
        <f>D52*C52</f>
        <v>44</v>
      </c>
      <c r="F52" s="21"/>
      <c r="G52" s="11">
        <f t="shared" si="0"/>
        <v>0</v>
      </c>
    </row>
    <row r="53" spans="1:7" x14ac:dyDescent="0.25">
      <c r="A53" s="2" t="s">
        <v>106</v>
      </c>
      <c r="B53" s="1" t="s">
        <v>107</v>
      </c>
      <c r="C53" s="6">
        <v>54.58</v>
      </c>
      <c r="D53" s="2">
        <v>5</v>
      </c>
      <c r="E53" s="4">
        <f>D53*C53</f>
        <v>272.89999999999998</v>
      </c>
      <c r="F53" s="21"/>
      <c r="G53" s="11">
        <f t="shared" si="0"/>
        <v>0</v>
      </c>
    </row>
    <row r="54" spans="1:7" x14ac:dyDescent="0.25">
      <c r="A54" s="2" t="s">
        <v>108</v>
      </c>
      <c r="B54" s="1" t="s">
        <v>109</v>
      </c>
      <c r="C54" s="6">
        <v>4</v>
      </c>
      <c r="D54" s="2">
        <v>10</v>
      </c>
      <c r="E54" s="4">
        <f>D54*C54</f>
        <v>40</v>
      </c>
      <c r="F54" s="21"/>
      <c r="G54" s="11">
        <f t="shared" si="0"/>
        <v>0</v>
      </c>
    </row>
    <row r="55" spans="1:7" x14ac:dyDescent="0.25">
      <c r="A55" s="2" t="s">
        <v>110</v>
      </c>
      <c r="B55" s="1" t="s">
        <v>111</v>
      </c>
      <c r="C55" s="6">
        <v>214.15</v>
      </c>
      <c r="D55" s="2">
        <v>3</v>
      </c>
      <c r="E55" s="4">
        <f>D55*C55</f>
        <v>642.45000000000005</v>
      </c>
      <c r="F55" s="21"/>
      <c r="G55" s="11">
        <f t="shared" si="0"/>
        <v>0</v>
      </c>
    </row>
    <row r="56" spans="1:7" ht="22.5" x14ac:dyDescent="0.25">
      <c r="A56" s="2" t="s">
        <v>112</v>
      </c>
      <c r="B56" s="5" t="s">
        <v>113</v>
      </c>
      <c r="C56" s="6">
        <v>118.88</v>
      </c>
      <c r="D56" s="2">
        <v>3</v>
      </c>
      <c r="E56" s="4">
        <f>D56*C56</f>
        <v>356.64</v>
      </c>
      <c r="F56" s="21"/>
      <c r="G56" s="11">
        <f t="shared" si="0"/>
        <v>0</v>
      </c>
    </row>
    <row r="57" spans="1:7" ht="22.5" x14ac:dyDescent="0.25">
      <c r="A57" s="2" t="s">
        <v>114</v>
      </c>
      <c r="B57" s="5" t="s">
        <v>115</v>
      </c>
      <c r="C57" s="6">
        <v>30.59</v>
      </c>
      <c r="D57" s="2">
        <v>3</v>
      </c>
      <c r="E57" s="4">
        <f>D57*C57</f>
        <v>91.77</v>
      </c>
      <c r="F57" s="21"/>
      <c r="G57" s="11">
        <f t="shared" si="0"/>
        <v>0</v>
      </c>
    </row>
    <row r="58" spans="1:7" x14ac:dyDescent="0.25">
      <c r="A58" s="2" t="s">
        <v>116</v>
      </c>
      <c r="B58" s="5" t="s">
        <v>117</v>
      </c>
      <c r="C58" s="6">
        <v>25.7</v>
      </c>
      <c r="D58" s="2">
        <v>3</v>
      </c>
      <c r="E58" s="4">
        <f>D58*C58</f>
        <v>77.099999999999994</v>
      </c>
      <c r="F58" s="21"/>
      <c r="G58" s="11">
        <f t="shared" si="0"/>
        <v>0</v>
      </c>
    </row>
    <row r="59" spans="1:7" x14ac:dyDescent="0.25">
      <c r="A59" s="2" t="s">
        <v>118</v>
      </c>
      <c r="B59" s="5" t="s">
        <v>119</v>
      </c>
      <c r="C59" s="6">
        <v>151.16</v>
      </c>
      <c r="D59" s="2">
        <v>1</v>
      </c>
      <c r="E59" s="4">
        <f>D59*C59</f>
        <v>151.16</v>
      </c>
      <c r="F59" s="21"/>
      <c r="G59" s="11">
        <f t="shared" si="0"/>
        <v>0</v>
      </c>
    </row>
    <row r="60" spans="1:7" x14ac:dyDescent="0.25">
      <c r="A60" s="2" t="s">
        <v>120</v>
      </c>
      <c r="B60" s="5" t="s">
        <v>121</v>
      </c>
      <c r="C60" s="6">
        <v>118.78</v>
      </c>
      <c r="D60" s="2">
        <v>2</v>
      </c>
      <c r="E60" s="4">
        <f>D60*C60</f>
        <v>237.56</v>
      </c>
      <c r="F60" s="21"/>
      <c r="G60" s="11">
        <f t="shared" si="0"/>
        <v>0</v>
      </c>
    </row>
    <row r="61" spans="1:7" x14ac:dyDescent="0.25">
      <c r="A61" s="2" t="s">
        <v>122</v>
      </c>
      <c r="B61" s="5" t="s">
        <v>123</v>
      </c>
      <c r="C61" s="6">
        <v>91.6</v>
      </c>
      <c r="D61" s="2">
        <v>2</v>
      </c>
      <c r="E61" s="4">
        <f>D61*C61</f>
        <v>183.2</v>
      </c>
      <c r="F61" s="21"/>
      <c r="G61" s="11">
        <f t="shared" si="0"/>
        <v>0</v>
      </c>
    </row>
    <row r="62" spans="1:7" x14ac:dyDescent="0.25">
      <c r="A62" s="2" t="s">
        <v>124</v>
      </c>
      <c r="B62" s="5" t="s">
        <v>125</v>
      </c>
      <c r="C62" s="6">
        <v>99.6</v>
      </c>
      <c r="D62" s="2">
        <v>2</v>
      </c>
      <c r="E62" s="4">
        <f>D62*C62</f>
        <v>199.2</v>
      </c>
      <c r="F62" s="21"/>
      <c r="G62" s="11">
        <f t="shared" si="0"/>
        <v>0</v>
      </c>
    </row>
    <row r="63" spans="1:7" x14ac:dyDescent="0.25">
      <c r="A63" s="9" t="s">
        <v>126</v>
      </c>
      <c r="B63" s="9"/>
      <c r="C63" s="12"/>
      <c r="D63" s="12"/>
      <c r="E63" s="13">
        <f>SUM(E3:E62)</f>
        <v>73083.38999999997</v>
      </c>
      <c r="F63" s="13"/>
      <c r="G63" s="13">
        <f>SUM(G3:G62)</f>
        <v>0</v>
      </c>
    </row>
    <row r="65" spans="2:3" ht="33.75" x14ac:dyDescent="0.25">
      <c r="B65" s="14" t="s">
        <v>127</v>
      </c>
      <c r="C65" s="20"/>
    </row>
  </sheetData>
  <sheetProtection algorithmName="SHA-512" hashValue="UaV6NhsOjCNg9ffEHjbQ+UTTm482SO1L882A+k1xqsC13OvKnRyU9cfFyAhTQzuy+mOA3G1RhRi6JUqU/TLxUA==" saltValue="hTd5TD/wlZzFaqhdgZHzyw==" spinCount="100000" sheet="1" objects="1" scenarios="1"/>
  <mergeCells count="2">
    <mergeCell ref="A1:G1"/>
    <mergeCell ref="A63:B63"/>
  </mergeCells>
  <dataValidations count="2">
    <dataValidation type="decimal" operator="lessThanOrEqual" showInputMessage="1" showErrorMessage="1" errorTitle="PREU SUPERIOR AL PREU BASE MÀXIM" sqref="F4" xr:uid="{4B5ABB62-323B-4090-AE2E-6182D034071A}">
      <formula1>C4</formula1>
    </dataValidation>
    <dataValidation type="custom" allowBlank="1" showInputMessage="1" showErrorMessage="1" sqref="F5:F62" xr:uid="{AECB455F-DB13-457E-848E-0F888C38F699}">
      <formula1>F5&lt;=C5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Martínez García</dc:creator>
  <cp:lastModifiedBy>David Martínez García</cp:lastModifiedBy>
  <dcterms:created xsi:type="dcterms:W3CDTF">2026-03-18T08:36:04Z</dcterms:created>
  <dcterms:modified xsi:type="dcterms:W3CDTF">2026-03-18T09:20:02Z</dcterms:modified>
</cp:coreProperties>
</file>