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Q:\oficinaCPI\EXPEDIENTS 2026\SUBMINISTRAMENTS\1101471304 - PS - Tòrax\PCAP I ANNEXOS - PS - 1101471304 - corregir\"/>
    </mc:Choice>
  </mc:AlternateContent>
  <xr:revisionPtr revIDLastSave="0" documentId="13_ncr:1_{BE283F69-DA00-4F62-9DD9-1CFC63F76E6E}" xr6:coauthVersionLast="47" xr6:coauthVersionMax="47" xr10:uidLastSave="{00000000-0000-0000-0000-000000000000}"/>
  <bookViews>
    <workbookView xWindow="-75" yWindow="0" windowWidth="25875" windowHeight="15585" tabRatio="500" xr2:uid="{00000000-000D-0000-FFFF-FFFF00000000}"/>
  </bookViews>
  <sheets>
    <sheet name="Full1" sheetId="1" r:id="rId1"/>
  </sheets>
  <externalReferences>
    <externalReference r:id="rId2"/>
  </externalReferences>
  <definedNames>
    <definedName name="_xlnm.Print_Area" localSheetId="0">Full1!$A$1:$O$42</definedName>
    <definedName name="LISTA_SI_NO">[1]Ofertes!$AX$1:$AX$2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N12" i="1" l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11" i="1"/>
  <c r="O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11" i="1"/>
  <c r="H11" i="1" s="1"/>
</calcChain>
</file>

<file path=xl/sharedStrings.xml><?xml version="1.0" encoding="utf-8"?>
<sst xmlns="http://schemas.openxmlformats.org/spreadsheetml/2006/main" count="123" uniqueCount="61">
  <si>
    <t>Num. Exp.:</t>
  </si>
  <si>
    <t>N</t>
  </si>
  <si>
    <t>Descripció:</t>
  </si>
  <si>
    <t>Empresa:</t>
  </si>
  <si>
    <t>NIF:</t>
  </si>
  <si>
    <t>Data:</t>
  </si>
  <si>
    <t>Segell Empresa:</t>
  </si>
  <si>
    <t>Signatura:</t>
  </si>
  <si>
    <t>Número oferta Variant:</t>
  </si>
  <si>
    <t>Pos.</t>
  </si>
  <si>
    <t>Material</t>
  </si>
  <si>
    <t>Desc. Material</t>
  </si>
  <si>
    <t>Quantitat</t>
  </si>
  <si>
    <t>UM</t>
  </si>
  <si>
    <t>Preu unitari sortida sense IVA</t>
  </si>
  <si>
    <t>Referencia</t>
  </si>
  <si>
    <t>Marca</t>
  </si>
  <si>
    <t>Model</t>
  </si>
  <si>
    <t>Tipo IVA</t>
  </si>
  <si>
    <t>Placa de bloqueig contornejada per a costella, 24 forats,baix perfil, 2.4mm d'amplada, titani.sistema Rib Fix Blu ref: G12.Rib.76.2604</t>
  </si>
  <si>
    <t>UNI</t>
  </si>
  <si>
    <t>10%-IVA reduït</t>
  </si>
  <si>
    <t>Cargol de bloqueig Ø 2,4x10mm de longitud, autoperforant,autorroscant, per a placa costal,cap en creu, codi de color verd, titani,sistema Rib Fix Blu ref: G12.RIB.76.2410</t>
  </si>
  <si>
    <t>Cargol de bloqueig Ø 2,4x12mm de longitud, autoperforant,autorroscant, per a placa costal,cap en creu, codi de color verd, titani,sistema Rib Fix Blu ref: G12.RIB.76.2412</t>
  </si>
  <si>
    <t>Cargol de bloqueig Ø 2,4x14mm de longitud, autoperforant,autorroscant, per a placa costal,cap en creu, codi de color verd, titani,sistema Rib Fix Blu ref: G12.RIB.76.2414</t>
  </si>
  <si>
    <t>Barra correctora modificada recta per a deformitat de l'estèrnum (Pectus excavatum). Mida 17,8 cm de llarg, 2,8mm de gruix, acer de grau mèdic,ref: 202PPE-207S</t>
  </si>
  <si>
    <t>Barra correctora modificada recta per a deformitat de l'estèrnum (Pectus excavatum). Mida 20,3 cm de llarg, 2,8mm de gruix, acer de grau mèdic,ref: 202PPE-208S</t>
  </si>
  <si>
    <t>Barra correctora modificada recta per a deformitat de l'estèrnum (Pectus excavatum). Mida 25,4 cm de llarg, 2,8mm de gruix, acer de grau mèdic,ref: 202PPE-210S</t>
  </si>
  <si>
    <t>Barra correctora modificada recta per a deformitat de l'estèrnum (Pectus excavatum).Mida 27,9 cm de llarg,2,8mm de gruix,extrems lliços arrodonits sense dents distals,obertures distals ovalades,acer de grau mèdic,ref: 202PPE-211S</t>
  </si>
  <si>
    <t>Barra correctora modificada recta per a deformitat de l'estèrnum (Pectus excavatum).Mida 30.48 cm de llarg, 2,8mm de gruix, extrems lliços arrodonits sense dents distals ,obertures distals ovalades, acer de grau mèdic,ref: 202PPE-212S</t>
  </si>
  <si>
    <t>Barra correctora modificada recta per a deformitat de l'estèrnum (Pectus excavatum). Mida 33,02 cm de llarg, 2,8mm de gruix,extrems lliços arrodonits sense dents distals,obertures distals ovalades,acer de grau mèdic,ref: 202PPE-213S</t>
  </si>
  <si>
    <t>Barra correctora modificada recta per a deformitat de l'estèrnum (Pectus excavatum). Mida 35,6 cm de llarg, 2,8mm de gruix, acer de grau mèdic,ref: 202PPE-214S</t>
  </si>
  <si>
    <t>Barra correctora modificada recta per a deformitat de l'estèrnum (Pectus excavatum). Mida 38,1 cm de llarg, 2,8mm de gruix, acer de grau mèdic,ref: 202PPE-215S</t>
  </si>
  <si>
    <t>Barra correctora modificada recta per a deformitat de l'estèrnum (Pectus excavatum). Mida 40,6 cm de llarg, 2,8mm de gruix, acer de grau mèdic,ref: 202PPE-216S</t>
  </si>
  <si>
    <t>Barra correctora modificada recta per a deformitat de l'estèrnum (Pectus excavatum).Mida 43,18 cm de llarg, 2,8mm de gruix,extrems lliços arrodonits sense dents distals ,obertures distals ovalades,acer de grau mèdic,ref: 202PPE-217S</t>
  </si>
  <si>
    <t xml:space="preserve"> Volandera hexagonal modificada per a deformitat del pectus excavatum,acer grau mèdic, ref. 202PCF-714S</t>
  </si>
  <si>
    <t>Placa bisagra per a deformitat del pectus excavatum, 65mm, d'acer de grau mèdic, ref. PCF-410S</t>
  </si>
  <si>
    <t>Estabilitzador recte per a barra correctora per a deformitat de pectus excavatum,d'acer de grau mèdic,tipus 1, gruix 1mm  6 forats, ref:PCF-806S</t>
  </si>
  <si>
    <t>Estabilitzador recte per a barra correctora per a deformitat de pectus excavatum,d'acer de grau mèdic,tipus 2,gruix 1mm,8 forats, ref:PCF-808S</t>
  </si>
  <si>
    <t>Estabilitzador recte per a barra correctora per a deformitat de pectus excavatum, d'acer de grau mèdic, tipus 3, gruix 1mm, 10 forats, ref.PCF-810S</t>
  </si>
  <si>
    <t>Estabilitzador recte per a barra correctora per a deformitat de pectus excavatum, d'acer de grau mèdic, tipus 4, gruix 1mm, 12 forats, ref. PCF-812S</t>
  </si>
  <si>
    <t>Placa curta de fixació posterior amb cargol central d'acer inoxidable quirúrgic, per a  pectus excavatum, compatible sistema pectus, ref: 202PCF-510S</t>
  </si>
  <si>
    <t>Placa de bloqueig contornejada per a costella, 12 forats,baix perfil, 2.4mm d'amplada, titani.sistema Rib Fix Blu ref: G12.Rib.76.2602</t>
  </si>
  <si>
    <t>Cargol de bloqueig Ø 2,4x7mm de longitud, autoperforant,autorroscant, per a placa costal,cap en creu, codi de color, titani,sistema Rib Fix Blu ref: G12.RIB.76.2407</t>
  </si>
  <si>
    <t>Cargol de bloqueig Ø 2,4x8mm de longitud, autoperforant,autorroscant, per a placa costal,cap en creu, codi de color, titani,sistema Rib Fix Blu ref: G12.RIB.76.2408</t>
  </si>
  <si>
    <t>Placa de bloqueig recta per a costella, 8 forats,baix perfil, 2.4mm d'amplada, titani.sistema Rib Fix Blu ref: G12.Rib.76.2601</t>
  </si>
  <si>
    <t>Estabilitzador recte per a barra correctora per a deformitat de pectus excavatum, d'acer de grau mèdic, tipus 3, gruix 1.2mm ,10 forats, ref:PCF-811S</t>
  </si>
  <si>
    <t>Estabilitzador recte per a barra correctora per a deformitat de pectus excavatum,d'acer de grau mèdic,tipus 2, gruix 1.2mm,8 forats, ref:PCF-809S</t>
  </si>
  <si>
    <t>Estabilitzador recte per a barra correctora per a deformitat de pectus excavatum,d'acer de grau mèdic, tipus 1,gruix 1.2mm,6 forats, ref:PCF-807S</t>
  </si>
  <si>
    <t>Placa de bloqueig contornejada per a costella, 16 forats,baix perfil, 2.4mm d'amplada, titani.sistema Rib Fix Blu ref: G12.Rib.76.2603</t>
  </si>
  <si>
    <t>Cargol de bloqueig Ø 2,4x16mm de longitud, autoperforant,autorroscant, per a placa costal,cap en creu, codi de color, titani,sistema Rib Fix Blu ref: G12.RIB.76.2416</t>
  </si>
  <si>
    <t>Cargol d'emergència  autoperforant Ø 2,7x 8mm,cap en creu,codi de colormagenta, titani,Sistema Ribfix ref: G12.RIB.76.2708</t>
  </si>
  <si>
    <t>Cargol d'emergència  autoperforant Ø 2,7x14mm cap en creu, magenta, titani,Sistema Ribfix ref: G12.RIB.76.2714</t>
  </si>
  <si>
    <t>T. Oferta (B: Base, V: Variant):     B</t>
  </si>
  <si>
    <t>Preu unitari oferta sense IVA</t>
  </si>
  <si>
    <t>Preu total sortida sense IVA</t>
  </si>
  <si>
    <t>CS/AH01/1101470481/26/PS</t>
  </si>
  <si>
    <t>Import total oferta amb IVA</t>
  </si>
  <si>
    <t>SUBMINISTRAMENT DE MATERIAL PER A CIRURGIA TORÀCICA I ORTOPÈDICA PER A PATOLOGIES DEL TÒRAX D'ADULTS PER A L'HOSPITAL UNIVERSITARI VALL D'HEBRON</t>
  </si>
  <si>
    <t>Preu total sortida amb IVA</t>
  </si>
  <si>
    <t>Preu total oferta sense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</si>
</sst>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u/>
      <sz val="10"/>
      <color theme="1"/>
      <name val="Calibri"/>
      <family val="2"/>
    </font>
    <font>
      <sz val="9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5" fillId="3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2" fillId="2" borderId="0" xfId="0" applyFont="1" applyFill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 wrapText="1"/>
    </xf>
    <xf numFmtId="3" fontId="2" fillId="0" borderId="1" xfId="0" applyNumberFormat="1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right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pmartin\Downloads\Licitaci&#243;_1101470061.xlsm" TargetMode="External"/><Relationship Id="rId1" Type="http://schemas.openxmlformats.org/officeDocument/2006/relationships/externalLinkPath" Target="file:///C:\Users\mpmartin\Downloads\Licitaci&#243;_110147006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ertes"/>
      <sheetName val="Codi Agrupador"/>
      <sheetName val="Inicio"/>
    </sheetNames>
    <sheetDataSet>
      <sheetData sheetId="0">
        <row r="1">
          <cell r="AX1" t="str">
            <v>S</v>
          </cell>
        </row>
        <row r="2">
          <cell r="AX2" t="str">
            <v>N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3"/>
  <sheetViews>
    <sheetView tabSelected="1" zoomScaleNormal="100" workbookViewId="0">
      <selection activeCell="R13" sqref="R13"/>
    </sheetView>
  </sheetViews>
  <sheetFormatPr defaultColWidth="10.85546875" defaultRowHeight="12.75" customHeight="1" x14ac:dyDescent="0.2"/>
  <cols>
    <col min="1" max="1" width="4.28515625" style="18" customWidth="1"/>
    <col min="2" max="2" width="8.85546875" style="18" bestFit="1" customWidth="1"/>
    <col min="3" max="3" width="71" style="1" customWidth="1"/>
    <col min="4" max="4" width="8.7109375" style="1" customWidth="1"/>
    <col min="5" max="5" width="4" style="1" customWidth="1"/>
    <col min="6" max="8" width="10" style="1" customWidth="1"/>
    <col min="9" max="11" width="11" style="1" customWidth="1"/>
    <col min="12" max="12" width="6.28515625" style="1" customWidth="1"/>
    <col min="13" max="15" width="10" style="1" customWidth="1"/>
    <col min="16" max="16" width="10.85546875" style="12"/>
    <col min="17" max="16384" width="10.85546875" style="1"/>
  </cols>
  <sheetData>
    <row r="1" spans="1:31" s="18" customFormat="1" ht="12.75" customHeight="1" x14ac:dyDescent="0.2">
      <c r="A1" s="28" t="s">
        <v>0</v>
      </c>
      <c r="B1" s="28"/>
      <c r="C1" s="19" t="s">
        <v>56</v>
      </c>
      <c r="D1" s="14"/>
      <c r="E1" s="14"/>
      <c r="P1" s="20"/>
      <c r="AE1" s="18" t="s">
        <v>1</v>
      </c>
    </row>
    <row r="2" spans="1:31" s="18" customFormat="1" ht="12.75" customHeight="1" x14ac:dyDescent="0.2">
      <c r="A2" s="28" t="s">
        <v>2</v>
      </c>
      <c r="B2" s="28"/>
      <c r="C2" s="19" t="s">
        <v>58</v>
      </c>
      <c r="D2" s="14"/>
      <c r="E2" s="14"/>
      <c r="P2" s="20"/>
    </row>
    <row r="3" spans="1:31" ht="12.75" customHeight="1" x14ac:dyDescent="0.2">
      <c r="A3" s="28" t="s">
        <v>3</v>
      </c>
      <c r="B3" s="28"/>
      <c r="C3" s="5"/>
      <c r="D3" s="11"/>
      <c r="E3" s="11"/>
    </row>
    <row r="4" spans="1:31" ht="12.75" customHeight="1" x14ac:dyDescent="0.2">
      <c r="A4" s="28" t="s">
        <v>4</v>
      </c>
      <c r="B4" s="28"/>
      <c r="C4" s="6"/>
      <c r="D4" s="11"/>
      <c r="E4" s="11"/>
    </row>
    <row r="5" spans="1:31" ht="12.75" customHeight="1" x14ac:dyDescent="0.2">
      <c r="A5" s="28" t="s">
        <v>5</v>
      </c>
      <c r="B5" s="28"/>
      <c r="C5" s="7"/>
      <c r="D5" s="11"/>
      <c r="E5" s="11"/>
    </row>
    <row r="6" spans="1:31" ht="12.75" customHeight="1" x14ac:dyDescent="0.2">
      <c r="A6" s="28" t="s">
        <v>6</v>
      </c>
      <c r="B6" s="28"/>
      <c r="C6" s="7"/>
      <c r="D6" s="11"/>
      <c r="E6" s="11"/>
    </row>
    <row r="7" spans="1:31" ht="12.75" customHeight="1" x14ac:dyDescent="0.2">
      <c r="A7" s="13" t="s">
        <v>7</v>
      </c>
      <c r="B7" s="13"/>
      <c r="C7" s="5"/>
      <c r="D7" s="11"/>
      <c r="E7" s="11"/>
    </row>
    <row r="8" spans="1:31" s="18" customFormat="1" ht="12.75" customHeight="1" x14ac:dyDescent="0.2">
      <c r="A8" s="14" t="s">
        <v>53</v>
      </c>
      <c r="B8" s="14"/>
      <c r="C8" s="21"/>
      <c r="D8" s="14"/>
      <c r="E8" s="14"/>
      <c r="P8" s="20"/>
    </row>
    <row r="9" spans="1:31" ht="12.75" customHeight="1" x14ac:dyDescent="0.2">
      <c r="A9" s="14" t="s">
        <v>8</v>
      </c>
      <c r="B9" s="14"/>
      <c r="C9" s="5"/>
      <c r="D9" s="11"/>
      <c r="E9" s="11"/>
    </row>
    <row r="10" spans="1:31" s="23" customFormat="1" ht="54" customHeight="1" x14ac:dyDescent="0.2">
      <c r="A10" s="15" t="s">
        <v>9</v>
      </c>
      <c r="B10" s="15" t="s">
        <v>10</v>
      </c>
      <c r="C10" s="15" t="s">
        <v>11</v>
      </c>
      <c r="D10" s="15" t="s">
        <v>12</v>
      </c>
      <c r="E10" s="15" t="s">
        <v>13</v>
      </c>
      <c r="F10" s="22" t="s">
        <v>14</v>
      </c>
      <c r="G10" s="22" t="s">
        <v>55</v>
      </c>
      <c r="H10" s="22" t="s">
        <v>59</v>
      </c>
      <c r="I10" s="15" t="s">
        <v>15</v>
      </c>
      <c r="J10" s="15" t="s">
        <v>16</v>
      </c>
      <c r="K10" s="15" t="s">
        <v>17</v>
      </c>
      <c r="L10" s="22" t="s">
        <v>18</v>
      </c>
      <c r="M10" s="22" t="s">
        <v>54</v>
      </c>
      <c r="N10" s="22" t="s">
        <v>60</v>
      </c>
      <c r="O10" s="22" t="s">
        <v>57</v>
      </c>
    </row>
    <row r="11" spans="1:31" ht="38.25" x14ac:dyDescent="0.2">
      <c r="A11" s="16">
        <v>10</v>
      </c>
      <c r="B11" s="16">
        <v>20105085</v>
      </c>
      <c r="C11" s="24" t="s">
        <v>19</v>
      </c>
      <c r="D11" s="25">
        <v>1</v>
      </c>
      <c r="E11" s="16" t="s">
        <v>20</v>
      </c>
      <c r="F11" s="26">
        <v>1100</v>
      </c>
      <c r="G11" s="26">
        <f t="shared" ref="G11:G42" si="0">F11*D11</f>
        <v>1100</v>
      </c>
      <c r="H11" s="26">
        <f>G11*1.1</f>
        <v>1210</v>
      </c>
      <c r="I11" s="8"/>
      <c r="J11" s="2"/>
      <c r="K11" s="2"/>
      <c r="L11" s="27" t="s">
        <v>21</v>
      </c>
      <c r="M11" s="9"/>
      <c r="N11" s="26">
        <f t="shared" ref="N11:N42" si="1">M11*D11</f>
        <v>0</v>
      </c>
      <c r="O11" s="26">
        <f>N11*1.1</f>
        <v>0</v>
      </c>
    </row>
    <row r="12" spans="1:31" ht="38.25" x14ac:dyDescent="0.2">
      <c r="A12" s="16">
        <v>20</v>
      </c>
      <c r="B12" s="16">
        <v>20105086</v>
      </c>
      <c r="C12" s="24" t="s">
        <v>22</v>
      </c>
      <c r="D12" s="25">
        <v>22</v>
      </c>
      <c r="E12" s="16" t="s">
        <v>20</v>
      </c>
      <c r="F12" s="26">
        <v>65</v>
      </c>
      <c r="G12" s="26">
        <f t="shared" si="0"/>
        <v>1430</v>
      </c>
      <c r="H12" s="26">
        <f t="shared" ref="H12:H43" si="2">G12*1.1</f>
        <v>1573.0000000000002</v>
      </c>
      <c r="I12" s="8"/>
      <c r="J12" s="2"/>
      <c r="K12" s="2"/>
      <c r="L12" s="27" t="s">
        <v>21</v>
      </c>
      <c r="M12" s="9"/>
      <c r="N12" s="26">
        <f t="shared" si="1"/>
        <v>0</v>
      </c>
      <c r="O12" s="26">
        <f t="shared" ref="O12:O43" si="3">N12*1.1</f>
        <v>0</v>
      </c>
    </row>
    <row r="13" spans="1:31" ht="38.25" x14ac:dyDescent="0.2">
      <c r="A13" s="16">
        <v>30</v>
      </c>
      <c r="B13" s="16">
        <v>20105087</v>
      </c>
      <c r="C13" s="24" t="s">
        <v>23</v>
      </c>
      <c r="D13" s="25">
        <v>20</v>
      </c>
      <c r="E13" s="16" t="s">
        <v>20</v>
      </c>
      <c r="F13" s="26">
        <v>65</v>
      </c>
      <c r="G13" s="26">
        <f t="shared" si="0"/>
        <v>1300</v>
      </c>
      <c r="H13" s="26">
        <f t="shared" si="2"/>
        <v>1430.0000000000002</v>
      </c>
      <c r="I13" s="8"/>
      <c r="J13" s="2"/>
      <c r="K13" s="2"/>
      <c r="L13" s="27" t="s">
        <v>21</v>
      </c>
      <c r="M13" s="9"/>
      <c r="N13" s="26">
        <f t="shared" si="1"/>
        <v>0</v>
      </c>
      <c r="O13" s="26">
        <f t="shared" si="3"/>
        <v>0</v>
      </c>
    </row>
    <row r="14" spans="1:31" ht="38.25" x14ac:dyDescent="0.2">
      <c r="A14" s="16">
        <v>40</v>
      </c>
      <c r="B14" s="16">
        <v>20105088</v>
      </c>
      <c r="C14" s="24" t="s">
        <v>24</v>
      </c>
      <c r="D14" s="25">
        <v>6</v>
      </c>
      <c r="E14" s="16" t="s">
        <v>20</v>
      </c>
      <c r="F14" s="26">
        <v>65</v>
      </c>
      <c r="G14" s="26">
        <f t="shared" si="0"/>
        <v>390</v>
      </c>
      <c r="H14" s="26">
        <f t="shared" si="2"/>
        <v>429.00000000000006</v>
      </c>
      <c r="I14" s="8"/>
      <c r="J14" s="2"/>
      <c r="K14" s="2"/>
      <c r="L14" s="27" t="s">
        <v>21</v>
      </c>
      <c r="M14" s="9"/>
      <c r="N14" s="26">
        <f t="shared" si="1"/>
        <v>0</v>
      </c>
      <c r="O14" s="26">
        <f t="shared" si="3"/>
        <v>0</v>
      </c>
    </row>
    <row r="15" spans="1:31" ht="38.25" x14ac:dyDescent="0.2">
      <c r="A15" s="16">
        <v>50</v>
      </c>
      <c r="B15" s="16">
        <v>20107247</v>
      </c>
      <c r="C15" s="24" t="s">
        <v>25</v>
      </c>
      <c r="D15" s="25">
        <v>1</v>
      </c>
      <c r="E15" s="16" t="s">
        <v>20</v>
      </c>
      <c r="F15" s="26">
        <v>1850</v>
      </c>
      <c r="G15" s="26">
        <f t="shared" si="0"/>
        <v>1850</v>
      </c>
      <c r="H15" s="26">
        <f t="shared" si="2"/>
        <v>2035.0000000000002</v>
      </c>
      <c r="I15" s="8"/>
      <c r="J15" s="2"/>
      <c r="K15" s="2"/>
      <c r="L15" s="27" t="s">
        <v>21</v>
      </c>
      <c r="M15" s="9"/>
      <c r="N15" s="26">
        <f t="shared" si="1"/>
        <v>0</v>
      </c>
      <c r="O15" s="26">
        <f t="shared" si="3"/>
        <v>0</v>
      </c>
    </row>
    <row r="16" spans="1:31" ht="38.25" x14ac:dyDescent="0.2">
      <c r="A16" s="16">
        <v>60</v>
      </c>
      <c r="B16" s="16">
        <v>20107248</v>
      </c>
      <c r="C16" s="24" t="s">
        <v>26</v>
      </c>
      <c r="D16" s="25">
        <v>1</v>
      </c>
      <c r="E16" s="16" t="s">
        <v>20</v>
      </c>
      <c r="F16" s="26">
        <v>1850</v>
      </c>
      <c r="G16" s="26">
        <f t="shared" si="0"/>
        <v>1850</v>
      </c>
      <c r="H16" s="26">
        <f t="shared" si="2"/>
        <v>2035.0000000000002</v>
      </c>
      <c r="I16" s="8"/>
      <c r="J16" s="2"/>
      <c r="K16" s="2"/>
      <c r="L16" s="27" t="s">
        <v>21</v>
      </c>
      <c r="M16" s="9"/>
      <c r="N16" s="26">
        <f t="shared" si="1"/>
        <v>0</v>
      </c>
      <c r="O16" s="26">
        <f t="shared" si="3"/>
        <v>0</v>
      </c>
    </row>
    <row r="17" spans="1:15" ht="38.25" x14ac:dyDescent="0.2">
      <c r="A17" s="16">
        <v>70</v>
      </c>
      <c r="B17" s="16">
        <v>20107250</v>
      </c>
      <c r="C17" s="24" t="s">
        <v>27</v>
      </c>
      <c r="D17" s="25">
        <v>1</v>
      </c>
      <c r="E17" s="16" t="s">
        <v>20</v>
      </c>
      <c r="F17" s="26">
        <v>1850</v>
      </c>
      <c r="G17" s="26">
        <f t="shared" si="0"/>
        <v>1850</v>
      </c>
      <c r="H17" s="26">
        <f t="shared" si="2"/>
        <v>2035.0000000000002</v>
      </c>
      <c r="I17" s="8"/>
      <c r="J17" s="2"/>
      <c r="K17" s="2"/>
      <c r="L17" s="27" t="s">
        <v>21</v>
      </c>
      <c r="M17" s="9"/>
      <c r="N17" s="26">
        <f t="shared" si="1"/>
        <v>0</v>
      </c>
      <c r="O17" s="26">
        <f t="shared" si="3"/>
        <v>0</v>
      </c>
    </row>
    <row r="18" spans="1:15" ht="38.25" x14ac:dyDescent="0.2">
      <c r="A18" s="16">
        <v>80</v>
      </c>
      <c r="B18" s="16">
        <v>20107251</v>
      </c>
      <c r="C18" s="24" t="s">
        <v>28</v>
      </c>
      <c r="D18" s="25">
        <v>1</v>
      </c>
      <c r="E18" s="16" t="s">
        <v>20</v>
      </c>
      <c r="F18" s="26">
        <v>1850</v>
      </c>
      <c r="G18" s="26">
        <f t="shared" si="0"/>
        <v>1850</v>
      </c>
      <c r="H18" s="26">
        <f t="shared" si="2"/>
        <v>2035.0000000000002</v>
      </c>
      <c r="I18" s="8"/>
      <c r="J18" s="2"/>
      <c r="K18" s="2"/>
      <c r="L18" s="27" t="s">
        <v>21</v>
      </c>
      <c r="M18" s="9"/>
      <c r="N18" s="26">
        <f t="shared" si="1"/>
        <v>0</v>
      </c>
      <c r="O18" s="26">
        <f t="shared" si="3"/>
        <v>0</v>
      </c>
    </row>
    <row r="19" spans="1:15" ht="38.25" x14ac:dyDescent="0.2">
      <c r="A19" s="16">
        <v>90</v>
      </c>
      <c r="B19" s="16">
        <v>20107252</v>
      </c>
      <c r="C19" s="24" t="s">
        <v>29</v>
      </c>
      <c r="D19" s="25">
        <v>1</v>
      </c>
      <c r="E19" s="16" t="s">
        <v>20</v>
      </c>
      <c r="F19" s="26">
        <v>1850</v>
      </c>
      <c r="G19" s="26">
        <f t="shared" si="0"/>
        <v>1850</v>
      </c>
      <c r="H19" s="26">
        <f t="shared" si="2"/>
        <v>2035.0000000000002</v>
      </c>
      <c r="I19" s="8"/>
      <c r="J19" s="2"/>
      <c r="K19" s="2"/>
      <c r="L19" s="27" t="s">
        <v>21</v>
      </c>
      <c r="M19" s="9"/>
      <c r="N19" s="26">
        <f t="shared" si="1"/>
        <v>0</v>
      </c>
      <c r="O19" s="26">
        <f t="shared" si="3"/>
        <v>0</v>
      </c>
    </row>
    <row r="20" spans="1:15" ht="38.25" x14ac:dyDescent="0.2">
      <c r="A20" s="16">
        <v>100</v>
      </c>
      <c r="B20" s="16">
        <v>20107253</v>
      </c>
      <c r="C20" s="24" t="s">
        <v>30</v>
      </c>
      <c r="D20" s="25">
        <v>1</v>
      </c>
      <c r="E20" s="16" t="s">
        <v>20</v>
      </c>
      <c r="F20" s="26">
        <v>1850</v>
      </c>
      <c r="G20" s="26">
        <f t="shared" si="0"/>
        <v>1850</v>
      </c>
      <c r="H20" s="26">
        <f t="shared" si="2"/>
        <v>2035.0000000000002</v>
      </c>
      <c r="I20" s="8"/>
      <c r="J20" s="2"/>
      <c r="K20" s="2"/>
      <c r="L20" s="27" t="s">
        <v>21</v>
      </c>
      <c r="M20" s="9"/>
      <c r="N20" s="26">
        <f t="shared" si="1"/>
        <v>0</v>
      </c>
      <c r="O20" s="26">
        <f t="shared" si="3"/>
        <v>0</v>
      </c>
    </row>
    <row r="21" spans="1:15" ht="38.25" x14ac:dyDescent="0.2">
      <c r="A21" s="16">
        <v>110</v>
      </c>
      <c r="B21" s="16">
        <v>20107254</v>
      </c>
      <c r="C21" s="24" t="s">
        <v>31</v>
      </c>
      <c r="D21" s="25">
        <v>1</v>
      </c>
      <c r="E21" s="16" t="s">
        <v>20</v>
      </c>
      <c r="F21" s="26">
        <v>1850</v>
      </c>
      <c r="G21" s="26">
        <f t="shared" si="0"/>
        <v>1850</v>
      </c>
      <c r="H21" s="26">
        <f t="shared" si="2"/>
        <v>2035.0000000000002</v>
      </c>
      <c r="I21" s="8"/>
      <c r="J21" s="2"/>
      <c r="K21" s="2"/>
      <c r="L21" s="27" t="s">
        <v>21</v>
      </c>
      <c r="M21" s="9"/>
      <c r="N21" s="26">
        <f t="shared" si="1"/>
        <v>0</v>
      </c>
      <c r="O21" s="26">
        <f t="shared" si="3"/>
        <v>0</v>
      </c>
    </row>
    <row r="22" spans="1:15" ht="38.25" x14ac:dyDescent="0.2">
      <c r="A22" s="16">
        <v>120</v>
      </c>
      <c r="B22" s="16">
        <v>20107255</v>
      </c>
      <c r="C22" s="24" t="s">
        <v>32</v>
      </c>
      <c r="D22" s="25">
        <v>1</v>
      </c>
      <c r="E22" s="16" t="s">
        <v>20</v>
      </c>
      <c r="F22" s="26">
        <v>1850</v>
      </c>
      <c r="G22" s="26">
        <f t="shared" si="0"/>
        <v>1850</v>
      </c>
      <c r="H22" s="26">
        <f t="shared" si="2"/>
        <v>2035.0000000000002</v>
      </c>
      <c r="I22" s="8"/>
      <c r="J22" s="2"/>
      <c r="K22" s="2"/>
      <c r="L22" s="27" t="s">
        <v>21</v>
      </c>
      <c r="M22" s="9"/>
      <c r="N22" s="26">
        <f t="shared" si="1"/>
        <v>0</v>
      </c>
      <c r="O22" s="26">
        <f t="shared" si="3"/>
        <v>0</v>
      </c>
    </row>
    <row r="23" spans="1:15" ht="38.25" x14ac:dyDescent="0.2">
      <c r="A23" s="16">
        <v>130</v>
      </c>
      <c r="B23" s="16">
        <v>20107256</v>
      </c>
      <c r="C23" s="24" t="s">
        <v>33</v>
      </c>
      <c r="D23" s="25">
        <v>1</v>
      </c>
      <c r="E23" s="16" t="s">
        <v>20</v>
      </c>
      <c r="F23" s="26">
        <v>1850</v>
      </c>
      <c r="G23" s="26">
        <f t="shared" si="0"/>
        <v>1850</v>
      </c>
      <c r="H23" s="26">
        <f t="shared" si="2"/>
        <v>2035.0000000000002</v>
      </c>
      <c r="I23" s="8"/>
      <c r="J23" s="2"/>
      <c r="K23" s="2"/>
      <c r="L23" s="27" t="s">
        <v>21</v>
      </c>
      <c r="M23" s="9"/>
      <c r="N23" s="26">
        <f t="shared" si="1"/>
        <v>0</v>
      </c>
      <c r="O23" s="26">
        <f t="shared" si="3"/>
        <v>0</v>
      </c>
    </row>
    <row r="24" spans="1:15" ht="38.25" x14ac:dyDescent="0.2">
      <c r="A24" s="16">
        <v>140</v>
      </c>
      <c r="B24" s="16">
        <v>20107257</v>
      </c>
      <c r="C24" s="24" t="s">
        <v>34</v>
      </c>
      <c r="D24" s="25">
        <v>1</v>
      </c>
      <c r="E24" s="16" t="s">
        <v>20</v>
      </c>
      <c r="F24" s="26">
        <v>1850</v>
      </c>
      <c r="G24" s="26">
        <f t="shared" si="0"/>
        <v>1850</v>
      </c>
      <c r="H24" s="26">
        <f t="shared" si="2"/>
        <v>2035.0000000000002</v>
      </c>
      <c r="I24" s="8"/>
      <c r="J24" s="2"/>
      <c r="K24" s="2"/>
      <c r="L24" s="27" t="s">
        <v>21</v>
      </c>
      <c r="M24" s="9"/>
      <c r="N24" s="26">
        <f t="shared" si="1"/>
        <v>0</v>
      </c>
      <c r="O24" s="26">
        <f t="shared" si="3"/>
        <v>0</v>
      </c>
    </row>
    <row r="25" spans="1:15" ht="38.25" x14ac:dyDescent="0.2">
      <c r="A25" s="16">
        <v>150</v>
      </c>
      <c r="B25" s="16">
        <v>20107262</v>
      </c>
      <c r="C25" s="24" t="s">
        <v>35</v>
      </c>
      <c r="D25" s="25">
        <v>1</v>
      </c>
      <c r="E25" s="16" t="s">
        <v>20</v>
      </c>
      <c r="F25" s="26">
        <v>65</v>
      </c>
      <c r="G25" s="26">
        <f t="shared" si="0"/>
        <v>65</v>
      </c>
      <c r="H25" s="26">
        <f t="shared" si="2"/>
        <v>71.5</v>
      </c>
      <c r="I25" s="8"/>
      <c r="J25" s="2"/>
      <c r="K25" s="2"/>
      <c r="L25" s="27" t="s">
        <v>21</v>
      </c>
      <c r="M25" s="9"/>
      <c r="N25" s="26">
        <f t="shared" si="1"/>
        <v>0</v>
      </c>
      <c r="O25" s="26">
        <f t="shared" si="3"/>
        <v>0</v>
      </c>
    </row>
    <row r="26" spans="1:15" ht="38.25" x14ac:dyDescent="0.2">
      <c r="A26" s="16">
        <v>160</v>
      </c>
      <c r="B26" s="16">
        <v>20107263</v>
      </c>
      <c r="C26" s="24" t="s">
        <v>36</v>
      </c>
      <c r="D26" s="25">
        <v>1</v>
      </c>
      <c r="E26" s="16" t="s">
        <v>20</v>
      </c>
      <c r="F26" s="26">
        <v>675</v>
      </c>
      <c r="G26" s="26">
        <f t="shared" si="0"/>
        <v>675</v>
      </c>
      <c r="H26" s="26">
        <f t="shared" si="2"/>
        <v>742.50000000000011</v>
      </c>
      <c r="I26" s="8"/>
      <c r="J26" s="2"/>
      <c r="K26" s="2"/>
      <c r="L26" s="27" t="s">
        <v>21</v>
      </c>
      <c r="M26" s="9"/>
      <c r="N26" s="26">
        <f t="shared" si="1"/>
        <v>0</v>
      </c>
      <c r="O26" s="26">
        <f t="shared" si="3"/>
        <v>0</v>
      </c>
    </row>
    <row r="27" spans="1:15" ht="38.25" x14ac:dyDescent="0.2">
      <c r="A27" s="16">
        <v>170</v>
      </c>
      <c r="B27" s="16">
        <v>20107358</v>
      </c>
      <c r="C27" s="24" t="s">
        <v>37</v>
      </c>
      <c r="D27" s="25">
        <v>1</v>
      </c>
      <c r="E27" s="16" t="s">
        <v>20</v>
      </c>
      <c r="F27" s="26">
        <v>550</v>
      </c>
      <c r="G27" s="26">
        <f t="shared" si="0"/>
        <v>550</v>
      </c>
      <c r="H27" s="26">
        <f t="shared" si="2"/>
        <v>605</v>
      </c>
      <c r="I27" s="8"/>
      <c r="J27" s="2"/>
      <c r="K27" s="2"/>
      <c r="L27" s="27" t="s">
        <v>21</v>
      </c>
      <c r="M27" s="9"/>
      <c r="N27" s="26">
        <f t="shared" si="1"/>
        <v>0</v>
      </c>
      <c r="O27" s="26">
        <f t="shared" si="3"/>
        <v>0</v>
      </c>
    </row>
    <row r="28" spans="1:15" ht="38.25" x14ac:dyDescent="0.2">
      <c r="A28" s="16">
        <v>180</v>
      </c>
      <c r="B28" s="16">
        <v>20107359</v>
      </c>
      <c r="C28" s="24" t="s">
        <v>38</v>
      </c>
      <c r="D28" s="25">
        <v>1</v>
      </c>
      <c r="E28" s="16" t="s">
        <v>20</v>
      </c>
      <c r="F28" s="26">
        <v>550</v>
      </c>
      <c r="G28" s="26">
        <f t="shared" si="0"/>
        <v>550</v>
      </c>
      <c r="H28" s="26">
        <f t="shared" si="2"/>
        <v>605</v>
      </c>
      <c r="I28" s="8"/>
      <c r="J28" s="2"/>
      <c r="K28" s="2"/>
      <c r="L28" s="27" t="s">
        <v>21</v>
      </c>
      <c r="M28" s="9"/>
      <c r="N28" s="26">
        <f t="shared" si="1"/>
        <v>0</v>
      </c>
      <c r="O28" s="26">
        <f t="shared" si="3"/>
        <v>0</v>
      </c>
    </row>
    <row r="29" spans="1:15" ht="38.25" x14ac:dyDescent="0.2">
      <c r="A29" s="16">
        <v>190</v>
      </c>
      <c r="B29" s="16">
        <v>20107360</v>
      </c>
      <c r="C29" s="24" t="s">
        <v>39</v>
      </c>
      <c r="D29" s="25">
        <v>1</v>
      </c>
      <c r="E29" s="16" t="s">
        <v>20</v>
      </c>
      <c r="F29" s="26">
        <v>550</v>
      </c>
      <c r="G29" s="26">
        <f t="shared" si="0"/>
        <v>550</v>
      </c>
      <c r="H29" s="26">
        <f t="shared" si="2"/>
        <v>605</v>
      </c>
      <c r="I29" s="8"/>
      <c r="J29" s="2"/>
      <c r="K29" s="2"/>
      <c r="L29" s="27" t="s">
        <v>21</v>
      </c>
      <c r="M29" s="9"/>
      <c r="N29" s="26">
        <f t="shared" si="1"/>
        <v>0</v>
      </c>
      <c r="O29" s="26">
        <f t="shared" si="3"/>
        <v>0</v>
      </c>
    </row>
    <row r="30" spans="1:15" ht="38.25" x14ac:dyDescent="0.2">
      <c r="A30" s="16">
        <v>200</v>
      </c>
      <c r="B30" s="16">
        <v>20107361</v>
      </c>
      <c r="C30" s="24" t="s">
        <v>40</v>
      </c>
      <c r="D30" s="25">
        <v>1</v>
      </c>
      <c r="E30" s="16" t="s">
        <v>20</v>
      </c>
      <c r="F30" s="26">
        <v>550</v>
      </c>
      <c r="G30" s="26">
        <f t="shared" si="0"/>
        <v>550</v>
      </c>
      <c r="H30" s="26">
        <f t="shared" si="2"/>
        <v>605</v>
      </c>
      <c r="I30" s="8"/>
      <c r="J30" s="2"/>
      <c r="K30" s="2"/>
      <c r="L30" s="27" t="s">
        <v>21</v>
      </c>
      <c r="M30" s="9"/>
      <c r="N30" s="26">
        <f t="shared" si="1"/>
        <v>0</v>
      </c>
      <c r="O30" s="26">
        <f t="shared" si="3"/>
        <v>0</v>
      </c>
    </row>
    <row r="31" spans="1:15" ht="38.25" x14ac:dyDescent="0.2">
      <c r="A31" s="16">
        <v>210</v>
      </c>
      <c r="B31" s="16">
        <v>20107541</v>
      </c>
      <c r="C31" s="24" t="s">
        <v>41</v>
      </c>
      <c r="D31" s="25">
        <v>1</v>
      </c>
      <c r="E31" s="16" t="s">
        <v>20</v>
      </c>
      <c r="F31" s="26">
        <v>425</v>
      </c>
      <c r="G31" s="26">
        <f t="shared" si="0"/>
        <v>425</v>
      </c>
      <c r="H31" s="26">
        <f t="shared" si="2"/>
        <v>467.50000000000006</v>
      </c>
      <c r="I31" s="8"/>
      <c r="J31" s="2"/>
      <c r="K31" s="2"/>
      <c r="L31" s="27" t="s">
        <v>21</v>
      </c>
      <c r="M31" s="9"/>
      <c r="N31" s="26">
        <f t="shared" si="1"/>
        <v>0</v>
      </c>
      <c r="O31" s="26">
        <f t="shared" si="3"/>
        <v>0</v>
      </c>
    </row>
    <row r="32" spans="1:15" ht="38.25" x14ac:dyDescent="0.2">
      <c r="A32" s="16">
        <v>220</v>
      </c>
      <c r="B32" s="16">
        <v>20109821</v>
      </c>
      <c r="C32" s="24" t="s">
        <v>42</v>
      </c>
      <c r="D32" s="25">
        <v>3</v>
      </c>
      <c r="E32" s="16" t="s">
        <v>20</v>
      </c>
      <c r="F32" s="26">
        <v>780</v>
      </c>
      <c r="G32" s="26">
        <f t="shared" si="0"/>
        <v>2340</v>
      </c>
      <c r="H32" s="26">
        <f t="shared" si="2"/>
        <v>2574</v>
      </c>
      <c r="I32" s="8"/>
      <c r="J32" s="2"/>
      <c r="K32" s="2"/>
      <c r="L32" s="27" t="s">
        <v>21</v>
      </c>
      <c r="M32" s="9"/>
      <c r="N32" s="26">
        <f t="shared" si="1"/>
        <v>0</v>
      </c>
      <c r="O32" s="26">
        <f t="shared" si="3"/>
        <v>0</v>
      </c>
    </row>
    <row r="33" spans="1:15" ht="38.25" x14ac:dyDescent="0.2">
      <c r="A33" s="16">
        <v>230</v>
      </c>
      <c r="B33" s="16">
        <v>20109822</v>
      </c>
      <c r="C33" s="24" t="s">
        <v>43</v>
      </c>
      <c r="D33" s="25">
        <v>8</v>
      </c>
      <c r="E33" s="16" t="s">
        <v>20</v>
      </c>
      <c r="F33" s="26">
        <v>65</v>
      </c>
      <c r="G33" s="26">
        <f t="shared" si="0"/>
        <v>520</v>
      </c>
      <c r="H33" s="26">
        <f t="shared" si="2"/>
        <v>572</v>
      </c>
      <c r="I33" s="8"/>
      <c r="J33" s="2"/>
      <c r="K33" s="2"/>
      <c r="L33" s="27" t="s">
        <v>21</v>
      </c>
      <c r="M33" s="9"/>
      <c r="N33" s="26">
        <f t="shared" si="1"/>
        <v>0</v>
      </c>
      <c r="O33" s="26">
        <f t="shared" si="3"/>
        <v>0</v>
      </c>
    </row>
    <row r="34" spans="1:15" ht="38.25" x14ac:dyDescent="0.2">
      <c r="A34" s="16">
        <v>240</v>
      </c>
      <c r="B34" s="16">
        <v>20109823</v>
      </c>
      <c r="C34" s="24" t="s">
        <v>44</v>
      </c>
      <c r="D34" s="25">
        <v>20</v>
      </c>
      <c r="E34" s="16" t="s">
        <v>20</v>
      </c>
      <c r="F34" s="26">
        <v>65</v>
      </c>
      <c r="G34" s="26">
        <f t="shared" si="0"/>
        <v>1300</v>
      </c>
      <c r="H34" s="26">
        <f t="shared" si="2"/>
        <v>1430.0000000000002</v>
      </c>
      <c r="I34" s="8"/>
      <c r="J34" s="2"/>
      <c r="K34" s="2"/>
      <c r="L34" s="27" t="s">
        <v>21</v>
      </c>
      <c r="M34" s="9"/>
      <c r="N34" s="26">
        <f t="shared" si="1"/>
        <v>0</v>
      </c>
      <c r="O34" s="26">
        <f t="shared" si="3"/>
        <v>0</v>
      </c>
    </row>
    <row r="35" spans="1:15" ht="38.25" x14ac:dyDescent="0.2">
      <c r="A35" s="16">
        <v>250</v>
      </c>
      <c r="B35" s="16">
        <v>20110502</v>
      </c>
      <c r="C35" s="24" t="s">
        <v>45</v>
      </c>
      <c r="D35" s="25">
        <v>2</v>
      </c>
      <c r="E35" s="16" t="s">
        <v>20</v>
      </c>
      <c r="F35" s="26">
        <v>595</v>
      </c>
      <c r="G35" s="26">
        <f t="shared" si="0"/>
        <v>1190</v>
      </c>
      <c r="H35" s="26">
        <f t="shared" si="2"/>
        <v>1309</v>
      </c>
      <c r="I35" s="8"/>
      <c r="J35" s="2"/>
      <c r="K35" s="2"/>
      <c r="L35" s="27" t="s">
        <v>21</v>
      </c>
      <c r="M35" s="9"/>
      <c r="N35" s="26">
        <f t="shared" si="1"/>
        <v>0</v>
      </c>
      <c r="O35" s="26">
        <f t="shared" si="3"/>
        <v>0</v>
      </c>
    </row>
    <row r="36" spans="1:15" ht="38.25" x14ac:dyDescent="0.2">
      <c r="A36" s="16">
        <v>260</v>
      </c>
      <c r="B36" s="16">
        <v>20111270</v>
      </c>
      <c r="C36" s="24" t="s">
        <v>46</v>
      </c>
      <c r="D36" s="25">
        <v>1</v>
      </c>
      <c r="E36" s="16" t="s">
        <v>20</v>
      </c>
      <c r="F36" s="26">
        <v>590</v>
      </c>
      <c r="G36" s="26">
        <f t="shared" si="0"/>
        <v>590</v>
      </c>
      <c r="H36" s="26">
        <f t="shared" si="2"/>
        <v>649</v>
      </c>
      <c r="I36" s="8"/>
      <c r="J36" s="2"/>
      <c r="K36" s="2"/>
      <c r="L36" s="27" t="s">
        <v>21</v>
      </c>
      <c r="M36" s="9"/>
      <c r="N36" s="26">
        <f t="shared" si="1"/>
        <v>0</v>
      </c>
      <c r="O36" s="26">
        <f t="shared" si="3"/>
        <v>0</v>
      </c>
    </row>
    <row r="37" spans="1:15" ht="38.25" x14ac:dyDescent="0.2">
      <c r="A37" s="16">
        <v>270</v>
      </c>
      <c r="B37" s="16">
        <v>20111271</v>
      </c>
      <c r="C37" s="24" t="s">
        <v>47</v>
      </c>
      <c r="D37" s="25">
        <v>1</v>
      </c>
      <c r="E37" s="16" t="s">
        <v>20</v>
      </c>
      <c r="F37" s="26">
        <v>590</v>
      </c>
      <c r="G37" s="26">
        <f t="shared" si="0"/>
        <v>590</v>
      </c>
      <c r="H37" s="26">
        <f t="shared" si="2"/>
        <v>649</v>
      </c>
      <c r="I37" s="8"/>
      <c r="J37" s="2"/>
      <c r="K37" s="2"/>
      <c r="L37" s="27" t="s">
        <v>21</v>
      </c>
      <c r="M37" s="9"/>
      <c r="N37" s="26">
        <f t="shared" si="1"/>
        <v>0</v>
      </c>
      <c r="O37" s="26">
        <f t="shared" si="3"/>
        <v>0</v>
      </c>
    </row>
    <row r="38" spans="1:15" ht="38.25" x14ac:dyDescent="0.2">
      <c r="A38" s="16">
        <v>280</v>
      </c>
      <c r="B38" s="16">
        <v>20111476</v>
      </c>
      <c r="C38" s="24" t="s">
        <v>48</v>
      </c>
      <c r="D38" s="25">
        <v>1</v>
      </c>
      <c r="E38" s="16" t="s">
        <v>20</v>
      </c>
      <c r="F38" s="26">
        <v>590</v>
      </c>
      <c r="G38" s="26">
        <f t="shared" si="0"/>
        <v>590</v>
      </c>
      <c r="H38" s="26">
        <f t="shared" si="2"/>
        <v>649</v>
      </c>
      <c r="I38" s="8"/>
      <c r="J38" s="2"/>
      <c r="K38" s="2"/>
      <c r="L38" s="27" t="s">
        <v>21</v>
      </c>
      <c r="M38" s="9"/>
      <c r="N38" s="26">
        <f t="shared" si="1"/>
        <v>0</v>
      </c>
      <c r="O38" s="26">
        <f t="shared" si="3"/>
        <v>0</v>
      </c>
    </row>
    <row r="39" spans="1:15" ht="38.25" x14ac:dyDescent="0.2">
      <c r="A39" s="16">
        <v>290</v>
      </c>
      <c r="B39" s="16">
        <v>20112007</v>
      </c>
      <c r="C39" s="24" t="s">
        <v>49</v>
      </c>
      <c r="D39" s="25">
        <v>8</v>
      </c>
      <c r="E39" s="16" t="s">
        <v>20</v>
      </c>
      <c r="F39" s="26">
        <v>950</v>
      </c>
      <c r="G39" s="26">
        <f t="shared" si="0"/>
        <v>7600</v>
      </c>
      <c r="H39" s="26">
        <f t="shared" si="2"/>
        <v>8360</v>
      </c>
      <c r="I39" s="8"/>
      <c r="J39" s="2"/>
      <c r="K39" s="2"/>
      <c r="L39" s="27" t="s">
        <v>21</v>
      </c>
      <c r="M39" s="9"/>
      <c r="N39" s="26">
        <f t="shared" si="1"/>
        <v>0</v>
      </c>
      <c r="O39" s="26">
        <f t="shared" si="3"/>
        <v>0</v>
      </c>
    </row>
    <row r="40" spans="1:15" ht="38.25" x14ac:dyDescent="0.2">
      <c r="A40" s="16">
        <v>300</v>
      </c>
      <c r="B40" s="16">
        <v>20112008</v>
      </c>
      <c r="C40" s="24" t="s">
        <v>50</v>
      </c>
      <c r="D40" s="25">
        <v>2</v>
      </c>
      <c r="E40" s="16" t="s">
        <v>20</v>
      </c>
      <c r="F40" s="26">
        <v>65</v>
      </c>
      <c r="G40" s="26">
        <f t="shared" si="0"/>
        <v>130</v>
      </c>
      <c r="H40" s="26">
        <f t="shared" si="2"/>
        <v>143</v>
      </c>
      <c r="I40" s="8"/>
      <c r="J40" s="2"/>
      <c r="K40" s="2"/>
      <c r="L40" s="27" t="s">
        <v>21</v>
      </c>
      <c r="M40" s="9"/>
      <c r="N40" s="26">
        <f t="shared" si="1"/>
        <v>0</v>
      </c>
      <c r="O40" s="26">
        <f t="shared" si="3"/>
        <v>0</v>
      </c>
    </row>
    <row r="41" spans="1:15" ht="38.25" x14ac:dyDescent="0.2">
      <c r="A41" s="16">
        <v>310</v>
      </c>
      <c r="B41" s="16">
        <v>20136508</v>
      </c>
      <c r="C41" s="24" t="s">
        <v>51</v>
      </c>
      <c r="D41" s="25">
        <v>2</v>
      </c>
      <c r="E41" s="16" t="s">
        <v>20</v>
      </c>
      <c r="F41" s="26">
        <v>65</v>
      </c>
      <c r="G41" s="26">
        <f t="shared" si="0"/>
        <v>130</v>
      </c>
      <c r="H41" s="26">
        <f t="shared" si="2"/>
        <v>143</v>
      </c>
      <c r="I41" s="8"/>
      <c r="J41" s="2"/>
      <c r="K41" s="2"/>
      <c r="L41" s="27" t="s">
        <v>21</v>
      </c>
      <c r="M41" s="9"/>
      <c r="N41" s="26">
        <f t="shared" si="1"/>
        <v>0</v>
      </c>
      <c r="O41" s="26">
        <f t="shared" si="3"/>
        <v>0</v>
      </c>
    </row>
    <row r="42" spans="1:15" ht="38.25" x14ac:dyDescent="0.2">
      <c r="A42" s="16">
        <v>320</v>
      </c>
      <c r="B42" s="16">
        <v>20138830</v>
      </c>
      <c r="C42" s="24" t="s">
        <v>52</v>
      </c>
      <c r="D42" s="25">
        <v>2</v>
      </c>
      <c r="E42" s="16" t="s">
        <v>20</v>
      </c>
      <c r="F42" s="26">
        <v>65</v>
      </c>
      <c r="G42" s="26">
        <f t="shared" si="0"/>
        <v>130</v>
      </c>
      <c r="H42" s="26">
        <f t="shared" si="2"/>
        <v>143</v>
      </c>
      <c r="I42" s="8"/>
      <c r="J42" s="2"/>
      <c r="K42" s="2"/>
      <c r="L42" s="27" t="s">
        <v>21</v>
      </c>
      <c r="M42" s="9"/>
      <c r="N42" s="26">
        <f t="shared" si="1"/>
        <v>0</v>
      </c>
      <c r="O42" s="26">
        <f t="shared" si="3"/>
        <v>0</v>
      </c>
    </row>
    <row r="43" spans="1:15" ht="12.75" customHeight="1" x14ac:dyDescent="0.2">
      <c r="A43" s="17"/>
      <c r="B43" s="17"/>
      <c r="C43" s="4"/>
      <c r="D43" s="3"/>
      <c r="E43" s="3"/>
      <c r="F43" s="10"/>
      <c r="G43" s="10"/>
      <c r="H43" s="10"/>
      <c r="I43" s="3"/>
      <c r="J43" s="3"/>
      <c r="K43" s="3"/>
      <c r="L43" s="3"/>
      <c r="M43" s="10"/>
      <c r="N43" s="10"/>
      <c r="O43" s="10"/>
    </row>
  </sheetData>
  <sheetProtection algorithmName="SHA-512" hashValue="QlDRu5g9gF7Ag5/j0fFBis8Mu8jf4WYHgEEHsqfzPDNJwnvjN5cuZ1yT51CSSH71EvbeAR9PwQH36hi1pm678w==" saltValue="+/fmqGuwcQ/9q+4YBfDhcQ==" spinCount="100000" sheet="1" objects="1" scenarios="1"/>
  <mergeCells count="6">
    <mergeCell ref="A6:B6"/>
    <mergeCell ref="A1:B1"/>
    <mergeCell ref="A2:B2"/>
    <mergeCell ref="A4:B4"/>
    <mergeCell ref="A3:B3"/>
    <mergeCell ref="A5:B5"/>
  </mergeCells>
  <pageMargins left="0.25" right="0.25" top="0.75" bottom="0.75" header="0.3" footer="0.3"/>
  <pageSetup paperSize="9" orientation="landscape" useFirstPageNumber="1" horizontalDpi="300" verticalDpi="300" r:id="rId1"/>
  <headerFooter>
    <oddHeader>&amp;C&amp;"Times New Roman,Normal"&amp;12&amp;A</oddHeader>
    <oddFooter>&amp;C&amp;"Times New Roman,Normal"&amp;12Pàgina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Martin Martin, Maria Pilar</cp:lastModifiedBy>
  <cp:revision>0</cp:revision>
  <cp:lastPrinted>2026-05-04T07:50:43Z</cp:lastPrinted>
  <dcterms:created xsi:type="dcterms:W3CDTF">2026-04-20T12:28:42Z</dcterms:created>
  <dcterms:modified xsi:type="dcterms:W3CDTF">2026-05-04T07:50:48Z</dcterms:modified>
  <dc:language>ca-ES</dc:language>
</cp:coreProperties>
</file>