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1"/>
  </bookViews>
  <sheets>
    <sheet name="Anexo PE" sheetId="8" r:id="rId1"/>
    <sheet name="Anexo PE Oferta ec SSC" sheetId="9" r:id="rId2"/>
    <sheet name="Anexo PE Oferta Servei Dipòsit" sheetId="10" r:id="rId3"/>
  </sheets>
  <definedNames>
    <definedName name="_xlnm.Print_Area" localSheetId="0">'Anexo PE'!$A$2:$W$35</definedName>
    <definedName name="_xlnm.Print_Area" localSheetId="1">'Anexo PE Oferta ec SSC'!$A$2:$L$35</definedName>
    <definedName name="_xlnm.Print_Area" localSheetId="2">'Anexo PE Oferta Servei Dipòsit'!$A$2:$J$36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0" l="1"/>
  <c r="G21" i="10" s="1"/>
  <c r="H21" i="10" s="1"/>
  <c r="F15" i="10"/>
  <c r="G15" i="10" s="1"/>
  <c r="H15" i="10" s="1"/>
  <c r="G27" i="9"/>
  <c r="G26" i="9"/>
  <c r="H26" i="9" s="1"/>
  <c r="G25" i="9"/>
  <c r="J25" i="9" s="1"/>
  <c r="G24" i="9"/>
  <c r="G23" i="9"/>
  <c r="H23" i="9" s="1"/>
  <c r="J22" i="9"/>
  <c r="G22" i="9"/>
  <c r="G21" i="9"/>
  <c r="G20" i="9"/>
  <c r="H20" i="9" s="1"/>
  <c r="G19" i="9"/>
  <c r="G18" i="9"/>
  <c r="G17" i="9"/>
  <c r="G16" i="9"/>
  <c r="J16" i="9" s="1"/>
  <c r="G15" i="9"/>
  <c r="G14" i="9"/>
  <c r="J14" i="9" s="1"/>
  <c r="J13" i="9"/>
  <c r="G13" i="9"/>
  <c r="G12" i="9"/>
  <c r="G11" i="9"/>
  <c r="H11" i="9" s="1"/>
  <c r="J10" i="9"/>
  <c r="G10" i="9"/>
  <c r="G9" i="9"/>
  <c r="K25" i="9" l="1"/>
  <c r="L25" i="9" s="1"/>
  <c r="K16" i="9"/>
  <c r="L16" i="9" s="1"/>
  <c r="L10" i="9"/>
  <c r="K10" i="9"/>
  <c r="H16" i="9"/>
  <c r="I16" i="9" s="1"/>
  <c r="H17" i="9"/>
  <c r="I17" i="9" s="1"/>
  <c r="K22" i="9"/>
  <c r="L22" i="9" s="1"/>
  <c r="K13" i="9"/>
  <c r="L13" i="9" s="1"/>
  <c r="H19" i="9"/>
  <c r="I19" i="9" s="1"/>
  <c r="H14" i="9"/>
  <c r="J19" i="9"/>
  <c r="F25" i="10"/>
  <c r="G25" i="10" s="1"/>
  <c r="H25" i="10" s="1"/>
  <c r="F23" i="10"/>
  <c r="G23" i="10" s="1"/>
  <c r="H23" i="10" s="1"/>
  <c r="I23" i="10" s="1"/>
  <c r="F18" i="10"/>
  <c r="G18" i="10" s="1"/>
  <c r="H18" i="10" s="1"/>
  <c r="F26" i="10"/>
  <c r="G26" i="10" s="1"/>
  <c r="H26" i="10" s="1"/>
  <c r="F17" i="10"/>
  <c r="G17" i="10" s="1"/>
  <c r="H17" i="10" s="1"/>
  <c r="I21" i="10"/>
  <c r="I15" i="10"/>
  <c r="F11" i="10"/>
  <c r="G11" i="10" s="1"/>
  <c r="H11" i="10" s="1"/>
  <c r="F24" i="10"/>
  <c r="G24" i="10" s="1"/>
  <c r="H24" i="10" s="1"/>
  <c r="F12" i="10"/>
  <c r="G12" i="10" s="1"/>
  <c r="H12" i="10" s="1"/>
  <c r="F19" i="10"/>
  <c r="G19" i="10" s="1"/>
  <c r="H19" i="10" s="1"/>
  <c r="F13" i="10"/>
  <c r="G13" i="10" s="1"/>
  <c r="H13" i="10" s="1"/>
  <c r="F20" i="10"/>
  <c r="G20" i="10" s="1"/>
  <c r="H20" i="10" s="1"/>
  <c r="F14" i="10"/>
  <c r="G14" i="10" s="1"/>
  <c r="H14" i="10" s="1"/>
  <c r="F27" i="10"/>
  <c r="G27" i="10" s="1"/>
  <c r="H27" i="10" s="1"/>
  <c r="F28" i="10"/>
  <c r="G28" i="10" s="1"/>
  <c r="H28" i="10" s="1"/>
  <c r="F22" i="10"/>
  <c r="G22" i="10" s="1"/>
  <c r="H22" i="10" s="1"/>
  <c r="F16" i="10"/>
  <c r="G16" i="10" s="1"/>
  <c r="H16" i="10" s="1"/>
  <c r="K14" i="9"/>
  <c r="L14" i="9"/>
  <c r="I13" i="9"/>
  <c r="I26" i="9"/>
  <c r="I23" i="9"/>
  <c r="J17" i="9"/>
  <c r="J20" i="9"/>
  <c r="J23" i="9"/>
  <c r="J26" i="9"/>
  <c r="I11" i="9"/>
  <c r="H9" i="9"/>
  <c r="H12" i="9"/>
  <c r="I12" i="9" s="1"/>
  <c r="H15" i="9"/>
  <c r="I15" i="9" s="1"/>
  <c r="H18" i="9"/>
  <c r="I18" i="9" s="1"/>
  <c r="H21" i="9"/>
  <c r="I21" i="9" s="1"/>
  <c r="H24" i="9"/>
  <c r="I24" i="9" s="1"/>
  <c r="H27" i="9"/>
  <c r="I27" i="9" s="1"/>
  <c r="I14" i="9"/>
  <c r="I20" i="9"/>
  <c r="J11" i="9"/>
  <c r="I9" i="9"/>
  <c r="J9" i="9"/>
  <c r="J21" i="9"/>
  <c r="J24" i="9"/>
  <c r="J27" i="9"/>
  <c r="J12" i="9"/>
  <c r="J15" i="9"/>
  <c r="J18" i="9"/>
  <c r="G28" i="9"/>
  <c r="H10" i="9"/>
  <c r="I10" i="9" s="1"/>
  <c r="H13" i="9"/>
  <c r="H22" i="9"/>
  <c r="I22" i="9" s="1"/>
  <c r="H25" i="9"/>
  <c r="I25" i="9" s="1"/>
  <c r="G27" i="8"/>
  <c r="G26" i="8"/>
  <c r="M26" i="8" s="1"/>
  <c r="G25" i="8"/>
  <c r="G24" i="8"/>
  <c r="J24" i="8" s="1"/>
  <c r="K24" i="8" s="1"/>
  <c r="V24" i="8" s="1"/>
  <c r="G23" i="8"/>
  <c r="G22" i="8"/>
  <c r="G21" i="8"/>
  <c r="J21" i="8" s="1"/>
  <c r="G20" i="8"/>
  <c r="G19" i="8"/>
  <c r="G18" i="8"/>
  <c r="G17" i="8"/>
  <c r="J17" i="8" s="1"/>
  <c r="G16" i="8"/>
  <c r="G15" i="8"/>
  <c r="G14" i="8"/>
  <c r="G13" i="8"/>
  <c r="J13" i="8" s="1"/>
  <c r="G12" i="8"/>
  <c r="G11" i="8"/>
  <c r="G10" i="8"/>
  <c r="G9" i="8"/>
  <c r="I18" i="10" l="1"/>
  <c r="L19" i="9"/>
  <c r="K19" i="9"/>
  <c r="I17" i="10"/>
  <c r="I26" i="10"/>
  <c r="I25" i="10"/>
  <c r="I13" i="10"/>
  <c r="I19" i="10"/>
  <c r="F10" i="10"/>
  <c r="D29" i="10"/>
  <c r="I16" i="10"/>
  <c r="J15" i="10"/>
  <c r="I12" i="10"/>
  <c r="I28" i="10"/>
  <c r="I24" i="10"/>
  <c r="J23" i="10"/>
  <c r="I11" i="10"/>
  <c r="I22" i="10"/>
  <c r="I27" i="10"/>
  <c r="J27" i="10" s="1"/>
  <c r="I14" i="10"/>
  <c r="J14" i="10"/>
  <c r="I20" i="10"/>
  <c r="J21" i="10"/>
  <c r="J28" i="9"/>
  <c r="K9" i="9"/>
  <c r="K24" i="9"/>
  <c r="L24" i="9" s="1"/>
  <c r="K23" i="9"/>
  <c r="L23" i="9" s="1"/>
  <c r="K11" i="9"/>
  <c r="K20" i="9"/>
  <c r="K17" i="9"/>
  <c r="L17" i="9"/>
  <c r="L18" i="9"/>
  <c r="K18" i="9"/>
  <c r="K15" i="9"/>
  <c r="H28" i="9"/>
  <c r="K12" i="9"/>
  <c r="K21" i="9"/>
  <c r="L21" i="9" s="1"/>
  <c r="K27" i="9"/>
  <c r="I28" i="9"/>
  <c r="K26" i="9"/>
  <c r="M9" i="8"/>
  <c r="G28" i="8"/>
  <c r="J9" i="8"/>
  <c r="M16" i="8"/>
  <c r="O16" i="8" s="1"/>
  <c r="P16" i="8" s="1"/>
  <c r="Q16" i="8" s="1"/>
  <c r="M18" i="8"/>
  <c r="O18" i="8" s="1"/>
  <c r="P18" i="8" s="1"/>
  <c r="Q18" i="8" s="1"/>
  <c r="R18" i="8" s="1"/>
  <c r="J25" i="8"/>
  <c r="H21" i="8"/>
  <c r="I21" i="8" s="1"/>
  <c r="J11" i="8"/>
  <c r="K11" i="8" s="1"/>
  <c r="V11" i="8" s="1"/>
  <c r="H9" i="8"/>
  <c r="O9" i="8"/>
  <c r="H20" i="8"/>
  <c r="I20" i="8" s="1"/>
  <c r="J15" i="8"/>
  <c r="K15" i="8" s="1"/>
  <c r="M10" i="8"/>
  <c r="O10" i="8" s="1"/>
  <c r="P10" i="8" s="1"/>
  <c r="Q10" i="8" s="1"/>
  <c r="R10" i="8" s="1"/>
  <c r="U10" i="8" s="1"/>
  <c r="J26" i="8"/>
  <c r="H17" i="8"/>
  <c r="I17" i="8" s="1"/>
  <c r="H22" i="8"/>
  <c r="I22" i="8" s="1"/>
  <c r="H27" i="8"/>
  <c r="M24" i="8"/>
  <c r="O24" i="8" s="1"/>
  <c r="P24" i="8" s="1"/>
  <c r="Q24" i="8" s="1"/>
  <c r="T24" i="8" s="1"/>
  <c r="J19" i="8"/>
  <c r="K19" i="8" s="1"/>
  <c r="M12" i="8"/>
  <c r="O12" i="8" s="1"/>
  <c r="P12" i="8" s="1"/>
  <c r="H13" i="8"/>
  <c r="I13" i="8" s="1"/>
  <c r="M14" i="8"/>
  <c r="O14" i="8" s="1"/>
  <c r="P14" i="8" s="1"/>
  <c r="J23" i="8"/>
  <c r="K23" i="8" s="1"/>
  <c r="V23" i="8" s="1"/>
  <c r="H25" i="8"/>
  <c r="I25" i="8" s="1"/>
  <c r="M25" i="8"/>
  <c r="M22" i="8"/>
  <c r="J22" i="8"/>
  <c r="K22" i="8" s="1"/>
  <c r="H23" i="8"/>
  <c r="I23" i="8" s="1"/>
  <c r="H26" i="8"/>
  <c r="I26" i="8" s="1"/>
  <c r="M13" i="8"/>
  <c r="O13" i="8" s="1"/>
  <c r="P13" i="8" s="1"/>
  <c r="Q13" i="8" s="1"/>
  <c r="R13" i="8" s="1"/>
  <c r="M17" i="8"/>
  <c r="O17" i="8" s="1"/>
  <c r="P17" i="8" s="1"/>
  <c r="Q17" i="8" s="1"/>
  <c r="T17" i="8" s="1"/>
  <c r="M21" i="8"/>
  <c r="O21" i="8" s="1"/>
  <c r="P21" i="8" s="1"/>
  <c r="Q21" i="8" s="1"/>
  <c r="T21" i="8" s="1"/>
  <c r="J27" i="8"/>
  <c r="H11" i="8"/>
  <c r="I11" i="8" s="1"/>
  <c r="J12" i="8"/>
  <c r="H15" i="8"/>
  <c r="I15" i="8" s="1"/>
  <c r="J16" i="8"/>
  <c r="H19" i="8"/>
  <c r="I19" i="8" s="1"/>
  <c r="J20" i="8"/>
  <c r="M11" i="8"/>
  <c r="M15" i="8"/>
  <c r="M19" i="8"/>
  <c r="L24" i="8"/>
  <c r="O26" i="8"/>
  <c r="P26" i="8" s="1"/>
  <c r="Q26" i="8" s="1"/>
  <c r="K13" i="8"/>
  <c r="K17" i="8"/>
  <c r="V17" i="8" s="1"/>
  <c r="K21" i="8"/>
  <c r="V21" i="8" s="1"/>
  <c r="H24" i="8"/>
  <c r="I24" i="8" s="1"/>
  <c r="M27" i="8"/>
  <c r="H16" i="8"/>
  <c r="I16" i="8" s="1"/>
  <c r="M23" i="8"/>
  <c r="I27" i="8"/>
  <c r="M20" i="8"/>
  <c r="K25" i="8"/>
  <c r="H12" i="8"/>
  <c r="I12" i="8" s="1"/>
  <c r="J10" i="8"/>
  <c r="J14" i="8"/>
  <c r="J18" i="8"/>
  <c r="H10" i="8"/>
  <c r="I10" i="8" s="1"/>
  <c r="H14" i="8"/>
  <c r="I14" i="8" s="1"/>
  <c r="H18" i="8"/>
  <c r="I18" i="8" s="1"/>
  <c r="J18" i="10" l="1"/>
  <c r="J12" i="10"/>
  <c r="J13" i="10"/>
  <c r="J16" i="10"/>
  <c r="J25" i="10"/>
  <c r="J26" i="10"/>
  <c r="J28" i="10"/>
  <c r="J17" i="10"/>
  <c r="G10" i="10"/>
  <c r="F29" i="10"/>
  <c r="J20" i="10"/>
  <c r="J19" i="10"/>
  <c r="J22" i="10"/>
  <c r="J11" i="10"/>
  <c r="J24" i="10"/>
  <c r="K28" i="9"/>
  <c r="L26" i="9"/>
  <c r="L15" i="9"/>
  <c r="L20" i="9"/>
  <c r="L9" i="9"/>
  <c r="L12" i="9"/>
  <c r="L27" i="9"/>
  <c r="L11" i="9"/>
  <c r="T26" i="8"/>
  <c r="M28" i="8"/>
  <c r="K9" i="8"/>
  <c r="V9" i="8" s="1"/>
  <c r="J28" i="8"/>
  <c r="I9" i="8"/>
  <c r="I28" i="8" s="1"/>
  <c r="H28" i="8"/>
  <c r="T16" i="8"/>
  <c r="P9" i="8"/>
  <c r="K26" i="8"/>
  <c r="V26" i="8" s="1"/>
  <c r="Q14" i="8"/>
  <c r="R14" i="8" s="1"/>
  <c r="U14" i="8" s="1"/>
  <c r="Q12" i="8"/>
  <c r="T12" i="8" s="1"/>
  <c r="R17" i="8"/>
  <c r="S17" i="8" s="1"/>
  <c r="R21" i="8"/>
  <c r="U21" i="8" s="1"/>
  <c r="T13" i="8"/>
  <c r="T10" i="8"/>
  <c r="L11" i="8"/>
  <c r="S18" i="8"/>
  <c r="U18" i="8"/>
  <c r="U13" i="8"/>
  <c r="S13" i="8"/>
  <c r="W13" i="8" s="1"/>
  <c r="L23" i="8"/>
  <c r="L22" i="8"/>
  <c r="V22" i="8"/>
  <c r="S10" i="8"/>
  <c r="T18" i="8"/>
  <c r="L25" i="8"/>
  <c r="V25" i="8"/>
  <c r="L13" i="8"/>
  <c r="V13" i="8"/>
  <c r="L19" i="8"/>
  <c r="V19" i="8"/>
  <c r="L21" i="8"/>
  <c r="L17" i="8"/>
  <c r="O22" i="8"/>
  <c r="P22" i="8" s="1"/>
  <c r="L15" i="8"/>
  <c r="V15" i="8"/>
  <c r="O25" i="8"/>
  <c r="P25" i="8" s="1"/>
  <c r="R26" i="8"/>
  <c r="O23" i="8"/>
  <c r="P23" i="8" s="1"/>
  <c r="O20" i="8"/>
  <c r="P20" i="8" s="1"/>
  <c r="O27" i="8"/>
  <c r="P27" i="8" s="1"/>
  <c r="O15" i="8"/>
  <c r="P15" i="8" s="1"/>
  <c r="K12" i="8"/>
  <c r="V12" i="8" s="1"/>
  <c r="K27" i="8"/>
  <c r="O19" i="8"/>
  <c r="P19" i="8" s="1"/>
  <c r="K18" i="8"/>
  <c r="V18" i="8" s="1"/>
  <c r="O11" i="8"/>
  <c r="K14" i="8"/>
  <c r="V14" i="8" s="1"/>
  <c r="K20" i="8"/>
  <c r="K10" i="8"/>
  <c r="L10" i="8" s="1"/>
  <c r="R24" i="8"/>
  <c r="U24" i="8" s="1"/>
  <c r="R16" i="8"/>
  <c r="U16" i="8" s="1"/>
  <c r="S16" i="8"/>
  <c r="K16" i="8"/>
  <c r="G29" i="10" l="1"/>
  <c r="H10" i="10"/>
  <c r="L28" i="9"/>
  <c r="O28" i="8"/>
  <c r="S21" i="8"/>
  <c r="W21" i="8" s="1"/>
  <c r="K28" i="8"/>
  <c r="L26" i="8"/>
  <c r="W17" i="8"/>
  <c r="L9" i="8"/>
  <c r="Q9" i="8"/>
  <c r="R12" i="8"/>
  <c r="S12" i="8" s="1"/>
  <c r="U17" i="8"/>
  <c r="Q19" i="8"/>
  <c r="T19" i="8" s="1"/>
  <c r="Q22" i="8"/>
  <c r="T22" i="8" s="1"/>
  <c r="Q15" i="8"/>
  <c r="T15" i="8" s="1"/>
  <c r="Q27" i="8"/>
  <c r="T27" i="8" s="1"/>
  <c r="Q20" i="8"/>
  <c r="T20" i="8" s="1"/>
  <c r="W10" i="8"/>
  <c r="Q23" i="8"/>
  <c r="T23" i="8" s="1"/>
  <c r="T14" i="8"/>
  <c r="S14" i="8"/>
  <c r="Q25" i="8"/>
  <c r="R25" i="8"/>
  <c r="U25" i="8" s="1"/>
  <c r="S25" i="8"/>
  <c r="W25" i="8" s="1"/>
  <c r="T25" i="8"/>
  <c r="V10" i="8"/>
  <c r="L27" i="8"/>
  <c r="V27" i="8"/>
  <c r="L18" i="8"/>
  <c r="W18" i="8" s="1"/>
  <c r="S24" i="8"/>
  <c r="W24" i="8" s="1"/>
  <c r="L20" i="8"/>
  <c r="V20" i="8"/>
  <c r="L12" i="8"/>
  <c r="S26" i="8"/>
  <c r="U26" i="8"/>
  <c r="L14" i="8"/>
  <c r="L16" i="8"/>
  <c r="W16" i="8" s="1"/>
  <c r="V16" i="8"/>
  <c r="P11" i="8"/>
  <c r="P28" i="8" s="1"/>
  <c r="H29" i="10" l="1"/>
  <c r="I10" i="10"/>
  <c r="J10" i="10" s="1"/>
  <c r="W26" i="8"/>
  <c r="L28" i="8"/>
  <c r="R19" i="8"/>
  <c r="U19" i="8" s="1"/>
  <c r="U12" i="8"/>
  <c r="T9" i="8"/>
  <c r="R9" i="8"/>
  <c r="S9" i="8" s="1"/>
  <c r="R22" i="8"/>
  <c r="U22" i="8" s="1"/>
  <c r="W12" i="8"/>
  <c r="R20" i="8"/>
  <c r="U20" i="8" s="1"/>
  <c r="R27" i="8"/>
  <c r="S27" i="8" s="1"/>
  <c r="W27" i="8" s="1"/>
  <c r="W14" i="8"/>
  <c r="R23" i="8"/>
  <c r="S23" i="8" s="1"/>
  <c r="W23" i="8" s="1"/>
  <c r="R15" i="8"/>
  <c r="S15" i="8" s="1"/>
  <c r="W15" i="8" s="1"/>
  <c r="V28" i="8"/>
  <c r="Q11" i="8"/>
  <c r="T11" i="8" s="1"/>
  <c r="J29" i="10" l="1"/>
  <c r="I29" i="10"/>
  <c r="S19" i="8"/>
  <c r="W19" i="8" s="1"/>
  <c r="S22" i="8"/>
  <c r="W22" i="8" s="1"/>
  <c r="Q28" i="8"/>
  <c r="T28" i="8" s="1"/>
  <c r="W9" i="8"/>
  <c r="U9" i="8"/>
  <c r="U23" i="8"/>
  <c r="U15" i="8"/>
  <c r="S20" i="8"/>
  <c r="W20" i="8" s="1"/>
  <c r="U27" i="8"/>
  <c r="R11" i="8"/>
  <c r="R28" i="8" s="1"/>
  <c r="U11" i="8" l="1"/>
  <c r="S11" i="8"/>
  <c r="S28" i="8" s="1"/>
  <c r="U28" i="8" l="1"/>
  <c r="W11" i="8"/>
  <c r="W28" i="8" s="1"/>
</calcChain>
</file>

<file path=xl/sharedStrings.xml><?xml version="1.0" encoding="utf-8"?>
<sst xmlns="http://schemas.openxmlformats.org/spreadsheetml/2006/main" count="236" uniqueCount="90">
  <si>
    <t>10% IVA ANUAL</t>
  </si>
  <si>
    <t>GBA164</t>
  </si>
  <si>
    <t>GBA004</t>
  </si>
  <si>
    <t>GBA063</t>
  </si>
  <si>
    <t>GBA018</t>
  </si>
  <si>
    <t>GBA065</t>
  </si>
  <si>
    <t>GBA154</t>
  </si>
  <si>
    <t>GBA012</t>
  </si>
  <si>
    <t>GBA030</t>
  </si>
  <si>
    <t>GBA072</t>
  </si>
  <si>
    <t>GBA029</t>
  </si>
  <si>
    <t>GBA076</t>
  </si>
  <si>
    <t>GBA003</t>
  </si>
  <si>
    <t>GBA068</t>
  </si>
  <si>
    <t>GBA048</t>
  </si>
  <si>
    <t>GBA071</t>
  </si>
  <si>
    <t>GBA070</t>
  </si>
  <si>
    <t>GBA078</t>
  </si>
  <si>
    <t>10% IVA</t>
  </si>
  <si>
    <t>GBA080</t>
  </si>
  <si>
    <t>GBA081</t>
  </si>
  <si>
    <t>21% IVA</t>
  </si>
  <si>
    <t>LOTE</t>
  </si>
  <si>
    <t>CÓDIGO</t>
  </si>
  <si>
    <t>DESCRIPCIÓN</t>
  </si>
  <si>
    <t>CONSUMOS Anuales</t>
  </si>
  <si>
    <t>IMPORTE UNITARIO
IVA excluido</t>
  </si>
  <si>
    <t>IMPORTE UNITARIO
IVA incluido</t>
  </si>
  <si>
    <t>IMPORTE ANUAL
IVA excluido</t>
  </si>
  <si>
    <t>SUMINISTRO SUCESIVO Y CONTINUADO DE LENTES INTRAOCULARES, ANILLOS DE TENSIÓN CAPSULAR E IMPLANTES PARA CIRUGÍA DE GLAUCOMA, LA GESTIÓN DE SU DEPÓSITO Y LA CESIÓN DEL INSTRUMENTAL NECESARIO PARA SU UTILIZACIÓN CON DESTINO AL SERVICIO DE OFTALMOLOGÍA DEL CONSORCIO MAR PARC DE SALUT DE BARCELONA</t>
  </si>
  <si>
    <t>IMPORTE MENSUAL SSC IVA excluido</t>
  </si>
  <si>
    <t>*SSC (suministro sucesivo y continuado)</t>
  </si>
  <si>
    <t>**SD (servicio de depósito)</t>
  </si>
  <si>
    <t>LOTE 1</t>
  </si>
  <si>
    <t>Lente intraocular monofocal esférica de tres piezas. Estéril. Unitario</t>
  </si>
  <si>
    <t>LOTE 2</t>
  </si>
  <si>
    <t>Lente intraocular monofocal biconvexa asférica monobloque plegable precargada. Estéril. Unitario</t>
  </si>
  <si>
    <t>LOTE 3</t>
  </si>
  <si>
    <t>Lente Intraocular torneada asférica precargada. Estéril. Unitario</t>
  </si>
  <si>
    <t>LOTE 4</t>
  </si>
  <si>
    <t>Lente intraocular monofocal refractiva con profundidad de foco precargada. Estéril. Unitario</t>
  </si>
  <si>
    <t>LOTE 5</t>
  </si>
  <si>
    <t>Lente intraocular de cámara posterior monofocal asférica precargada. Estéril. Unitario</t>
  </si>
  <si>
    <t>LOTE 6</t>
  </si>
  <si>
    <t>Lente intraocular torneada de cámara posterior monofocal biconvexa asférica. Precargada. Estéril. Unitario.</t>
  </si>
  <si>
    <t>LOTE 7</t>
  </si>
  <si>
    <t>Lente intraocular de superficie tórica cónica transicional. Estéril. Precargada. Unitario</t>
  </si>
  <si>
    <t>LOTE 8</t>
  </si>
  <si>
    <t>LOTE 9</t>
  </si>
  <si>
    <t>LOTE 10</t>
  </si>
  <si>
    <t>Anillo de tensión capsular. Estéril. Unitario</t>
  </si>
  <si>
    <t>LOTE 11</t>
  </si>
  <si>
    <t>Lente intraocular hidrófoba acrílica monofocal de cámara posterior de rango muy amplio. Precargada. Estéril. Unitario</t>
  </si>
  <si>
    <t>LOTE 12</t>
  </si>
  <si>
    <t>Implante de doble plato no reabsorbible para procedimiento de esclerectomía profunda no perforante (EPNP). Vial individual y estéril.</t>
  </si>
  <si>
    <t>Implante de un único plato no reabsorbible para procedimiento de esclerectomía profunda no perforante (EPNP). Vial individual y estéril</t>
  </si>
  <si>
    <t>LOTE 13</t>
  </si>
  <si>
    <t>Válvula glaucoma plato flexible. Estéril. Unitario</t>
  </si>
  <si>
    <t>LOTE 14</t>
  </si>
  <si>
    <t>Dispositivo/Tubo de microderivación para el drenaje de glaucoma. Estéril. Unitario.</t>
  </si>
  <si>
    <t>LOTE 15</t>
  </si>
  <si>
    <t>Dispositivo/Tubo de gel diámetro interno 45μm para el drenaje de glaucoma. Precargado. Unitario. Estéril.</t>
  </si>
  <si>
    <t>Dispositivo/Tubo de gel diámetro interno 63μm para el drenaje de glaucoma. Precargado. Unitario. Estéril.</t>
  </si>
  <si>
    <t>LOTE 16</t>
  </si>
  <si>
    <t>Dispositivo de micro-bypass para el tratamiento del glaucoma. Precargado. Estéril. Unitario</t>
  </si>
  <si>
    <t>LOTE 17</t>
  </si>
  <si>
    <t>Implante de drenaje de flujo libre (sin válvula) microtubo. Estéril. Unitario</t>
  </si>
  <si>
    <t>IMPORTE ANUAL
IVA incluido</t>
  </si>
  <si>
    <t>IMPORTE 2 AÑOS
IVA excluido</t>
  </si>
  <si>
    <t>SSC+SD Importe Total 2 anys
IVA excluido</t>
  </si>
  <si>
    <t>IVA 21%  SD Importe Total 2 años</t>
  </si>
  <si>
    <t>IVA 10%  SSC Importe Total 2 años</t>
  </si>
  <si>
    <t>SSC+SD Importe Total 2 años
IVA incluido</t>
  </si>
  <si>
    <t>Lente intraocular multifocal con rango completo de visión. Estéril. Unitario</t>
  </si>
  <si>
    <t>Lente intraocular monobloque acrílica, hidrófoba, óptica biconvexa asférica de profundidad de foco extendida. Estéril. Unitario</t>
  </si>
  <si>
    <t>IMPORTE TOTAL 2 AÑOS
IVA incluido</t>
  </si>
  <si>
    <t>IMPORTES SSC* (Suministro Sucesivo y Continuado de los artículos)</t>
  </si>
  <si>
    <t>Percentatge cost  Servei de Dipòsit</t>
  </si>
  <si>
    <t>IMPORTE MENSUAL SD IVA excluido</t>
  </si>
  <si>
    <t>IMPORTE ANUAL por SD 
IVA excluido</t>
  </si>
  <si>
    <t>IMPORTE 2 AÑOS por SD 
IVA excluido</t>
  </si>
  <si>
    <t>IMPORTE TOTAL 2 AÑOS por SD 
IVA incluido</t>
  </si>
  <si>
    <t>IMPORTES SD** (Servicio de Depósito)</t>
  </si>
  <si>
    <t>IMPORTES SSC + SD</t>
  </si>
  <si>
    <t>ANEXO PE</t>
  </si>
  <si>
    <t>NOTA IMPORTANTE:</t>
  </si>
  <si>
    <t>Todas las tablas se publican en formato Excel para facilitar los cálculos y/o la escritura pertinente. Los licitadores que utilicen estos archivos, lo harán bajo su responsabilidad y les corresponde revisar que las fórmulas, cálculos y/o texto aplicados sean correctos.</t>
  </si>
  <si>
    <t>Las tablas que el licitador deba adjuntar en su propuesta, deben presentarse en formato Excel y PDF (firmado electrónicamente).</t>
  </si>
  <si>
    <t>ANEXO PE Suministro Sucesivo Continuado de los artículos</t>
  </si>
  <si>
    <t>ANEXO PE Servicio de Depósito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</si>
</sst>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00\ &quot;€&quot;"/>
    <numFmt numFmtId="165" formatCode="#,##0.000000"/>
    <numFmt numFmtId="166" formatCode="0.00000"/>
    <numFmt numFmtId="167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Tahoma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name val="Arial"/>
      <family val="2"/>
    </font>
    <font>
      <b/>
      <sz val="9"/>
      <color indexed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31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9" fillId="0" borderId="0"/>
    <xf numFmtId="0" fontId="21" fillId="0" borderId="0"/>
    <xf numFmtId="0" fontId="19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vertical="top" wrapText="1"/>
    </xf>
    <xf numFmtId="4" fontId="2" fillId="2" borderId="0" xfId="1" applyNumberFormat="1" applyFont="1" applyFill="1" applyBorder="1" applyAlignment="1">
      <alignment vertical="top"/>
    </xf>
    <xf numFmtId="0" fontId="1" fillId="2" borderId="0" xfId="1" applyFill="1" applyBorder="1" applyAlignment="1">
      <alignment vertical="top"/>
    </xf>
    <xf numFmtId="0" fontId="1" fillId="0" borderId="0" xfId="1" applyBorder="1" applyAlignment="1">
      <alignment vertical="top"/>
    </xf>
    <xf numFmtId="0" fontId="4" fillId="2" borderId="0" xfId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1" fillId="0" borderId="0" xfId="1" applyAlignment="1">
      <alignment vertical="top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0" fontId="9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13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 wrapText="1"/>
    </xf>
    <xf numFmtId="4" fontId="9" fillId="2" borderId="0" xfId="1" applyNumberFormat="1" applyFont="1" applyFill="1" applyBorder="1" applyAlignment="1">
      <alignment vertical="center"/>
    </xf>
    <xf numFmtId="0" fontId="14" fillId="2" borderId="0" xfId="1" applyFont="1" applyFill="1" applyBorder="1" applyAlignment="1">
      <alignment horizontal="center" vertical="top"/>
    </xf>
    <xf numFmtId="0" fontId="15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horizontal="center" vertical="top"/>
    </xf>
    <xf numFmtId="4" fontId="13" fillId="2" borderId="0" xfId="1" applyNumberFormat="1" applyFont="1" applyFill="1" applyBorder="1" applyAlignment="1">
      <alignment vertical="top"/>
    </xf>
    <xf numFmtId="4" fontId="18" fillId="2" borderId="0" xfId="1" applyNumberFormat="1" applyFont="1" applyFill="1" applyBorder="1" applyAlignment="1">
      <alignment horizontal="right" vertical="center" wrapText="1"/>
    </xf>
    <xf numFmtId="4" fontId="8" fillId="2" borderId="0" xfId="1" applyNumberFormat="1" applyFont="1" applyFill="1" applyBorder="1" applyAlignment="1">
      <alignment vertical="center"/>
    </xf>
    <xf numFmtId="0" fontId="1" fillId="2" borderId="0" xfId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top" wrapText="1"/>
    </xf>
    <xf numFmtId="4" fontId="2" fillId="2" borderId="0" xfId="1" applyNumberFormat="1" applyFont="1" applyFill="1" applyAlignment="1">
      <alignment vertical="top"/>
    </xf>
    <xf numFmtId="165" fontId="2" fillId="2" borderId="0" xfId="1" applyNumberFormat="1" applyFont="1" applyFill="1" applyAlignment="1">
      <alignment vertical="top"/>
    </xf>
    <xf numFmtId="165" fontId="1" fillId="2" borderId="0" xfId="1" applyNumberFormat="1" applyFill="1" applyAlignment="1">
      <alignment vertical="top"/>
    </xf>
    <xf numFmtId="164" fontId="9" fillId="0" borderId="6" xfId="1" applyNumberFormat="1" applyFont="1" applyFill="1" applyBorder="1" applyAlignment="1">
      <alignment vertical="center"/>
    </xf>
    <xf numFmtId="164" fontId="13" fillId="0" borderId="6" xfId="1" applyNumberFormat="1" applyFont="1" applyFill="1" applyBorder="1" applyAlignment="1">
      <alignment vertical="center"/>
    </xf>
    <xf numFmtId="0" fontId="23" fillId="2" borderId="0" xfId="1" applyFont="1" applyFill="1" applyBorder="1" applyAlignment="1">
      <alignment horizontal="center" vertical="top"/>
    </xf>
    <xf numFmtId="0" fontId="23" fillId="2" borderId="0" xfId="1" applyFont="1" applyFill="1" applyBorder="1" applyAlignment="1">
      <alignment vertical="top" wrapText="1"/>
    </xf>
    <xf numFmtId="4" fontId="23" fillId="2" borderId="0" xfId="1" applyNumberFormat="1" applyFont="1" applyFill="1" applyBorder="1" applyAlignment="1">
      <alignment vertical="top"/>
    </xf>
    <xf numFmtId="0" fontId="23" fillId="2" borderId="0" xfId="1" applyFont="1" applyFill="1" applyBorder="1" applyAlignment="1">
      <alignment vertical="top"/>
    </xf>
    <xf numFmtId="4" fontId="2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44" fontId="13" fillId="0" borderId="6" xfId="6" applyFont="1" applyBorder="1" applyAlignment="1">
      <alignment vertical="center"/>
    </xf>
    <xf numFmtId="44" fontId="13" fillId="0" borderId="7" xfId="6" applyFont="1" applyBorder="1" applyAlignment="1">
      <alignment vertical="center"/>
    </xf>
    <xf numFmtId="0" fontId="11" fillId="0" borderId="13" xfId="1" applyFont="1" applyFill="1" applyBorder="1" applyAlignment="1">
      <alignment horizontal="center" vertical="center" wrapText="1"/>
    </xf>
    <xf numFmtId="164" fontId="9" fillId="0" borderId="13" xfId="1" applyNumberFormat="1" applyFont="1" applyFill="1" applyBorder="1" applyAlignment="1">
      <alignment vertical="center"/>
    </xf>
    <xf numFmtId="44" fontId="13" fillId="0" borderId="8" xfId="6" applyFont="1" applyBorder="1" applyAlignment="1">
      <alignment vertical="center"/>
    </xf>
    <xf numFmtId="44" fontId="13" fillId="0" borderId="10" xfId="6" applyFont="1" applyBorder="1" applyAlignment="1">
      <alignment vertical="center"/>
    </xf>
    <xf numFmtId="44" fontId="13" fillId="0" borderId="16" xfId="6" applyFont="1" applyBorder="1" applyAlignment="1">
      <alignment vertical="center"/>
    </xf>
    <xf numFmtId="44" fontId="13" fillId="0" borderId="28" xfId="6" applyFont="1" applyBorder="1" applyAlignment="1">
      <alignment vertical="center"/>
    </xf>
    <xf numFmtId="44" fontId="13" fillId="0" borderId="15" xfId="6" applyFont="1" applyBorder="1" applyAlignment="1">
      <alignment vertical="center"/>
    </xf>
    <xf numFmtId="44" fontId="13" fillId="0" borderId="17" xfId="6" applyFont="1" applyBorder="1" applyAlignment="1">
      <alignment vertical="center"/>
    </xf>
    <xf numFmtId="0" fontId="24" fillId="2" borderId="0" xfId="1" applyFont="1" applyFill="1" applyBorder="1" applyAlignment="1">
      <alignment vertical="top"/>
    </xf>
    <xf numFmtId="166" fontId="2" fillId="2" borderId="0" xfId="1" applyNumberFormat="1" applyFont="1" applyFill="1" applyAlignment="1">
      <alignment vertical="top"/>
    </xf>
    <xf numFmtId="0" fontId="22" fillId="2" borderId="0" xfId="1" applyFont="1" applyFill="1" applyAlignment="1">
      <alignment vertical="top"/>
    </xf>
    <xf numFmtId="167" fontId="22" fillId="2" borderId="0" xfId="1" applyNumberFormat="1" applyFont="1" applyFill="1" applyAlignment="1">
      <alignment vertical="top"/>
    </xf>
    <xf numFmtId="0" fontId="3" fillId="2" borderId="0" xfId="1" applyFont="1" applyFill="1" applyAlignment="1">
      <alignment vertical="top"/>
    </xf>
    <xf numFmtId="167" fontId="3" fillId="2" borderId="0" xfId="1" applyNumberFormat="1" applyFont="1" applyFill="1" applyAlignment="1">
      <alignment vertical="top"/>
    </xf>
    <xf numFmtId="0" fontId="20" fillId="2" borderId="0" xfId="1" applyFont="1" applyFill="1" applyBorder="1" applyAlignment="1">
      <alignment horizontal="left" vertical="top"/>
    </xf>
    <xf numFmtId="0" fontId="21" fillId="2" borderId="0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10" fontId="13" fillId="0" borderId="29" xfId="6" applyNumberFormat="1" applyFont="1" applyBorder="1" applyAlignment="1">
      <alignment vertical="center"/>
    </xf>
    <xf numFmtId="10" fontId="13" fillId="0" borderId="30" xfId="6" applyNumberFormat="1" applyFont="1" applyBorder="1" applyAlignment="1">
      <alignment vertical="center"/>
    </xf>
    <xf numFmtId="0" fontId="7" fillId="6" borderId="18" xfId="2" applyFont="1" applyFill="1" applyBorder="1" applyAlignment="1">
      <alignment horizontal="center" vertical="center" wrapText="1"/>
    </xf>
    <xf numFmtId="0" fontId="7" fillId="6" borderId="24" xfId="2" applyFont="1" applyFill="1" applyBorder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 wrapText="1"/>
    </xf>
    <xf numFmtId="0" fontId="7" fillId="6" borderId="20" xfId="2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8" borderId="19" xfId="2" applyFont="1" applyFill="1" applyBorder="1" applyAlignment="1">
      <alignment horizontal="center" vertical="center" wrapText="1"/>
    </xf>
    <xf numFmtId="0" fontId="7" fillId="8" borderId="20" xfId="2" applyFont="1" applyFill="1" applyBorder="1" applyAlignment="1">
      <alignment horizontal="center" vertical="center" wrapText="1"/>
    </xf>
    <xf numFmtId="167" fontId="7" fillId="0" borderId="10" xfId="2" applyNumberFormat="1" applyFont="1" applyFill="1" applyBorder="1" applyAlignment="1">
      <alignment horizontal="center" vertical="center" wrapText="1"/>
    </xf>
    <xf numFmtId="167" fontId="7" fillId="0" borderId="6" xfId="2" applyNumberFormat="1" applyFont="1" applyFill="1" applyBorder="1" applyAlignment="1">
      <alignment horizontal="center" vertical="center" wrapText="1"/>
    </xf>
    <xf numFmtId="167" fontId="7" fillId="0" borderId="8" xfId="2" applyNumberFormat="1" applyFont="1" applyFill="1" applyBorder="1" applyAlignment="1">
      <alignment horizontal="center" vertical="center" wrapText="1"/>
    </xf>
    <xf numFmtId="167" fontId="7" fillId="0" borderId="15" xfId="2" applyNumberFormat="1" applyFont="1" applyFill="1" applyBorder="1" applyAlignment="1">
      <alignment horizontal="center" vertical="center" wrapText="1"/>
    </xf>
    <xf numFmtId="167" fontId="7" fillId="0" borderId="16" xfId="2" applyNumberFormat="1" applyFont="1" applyFill="1" applyBorder="1" applyAlignment="1">
      <alignment horizontal="center" vertical="center" wrapText="1"/>
    </xf>
    <xf numFmtId="167" fontId="7" fillId="0" borderId="17" xfId="2" applyNumberFormat="1" applyFont="1" applyFill="1" applyBorder="1" applyAlignment="1">
      <alignment horizontal="center" vertical="center" wrapText="1"/>
    </xf>
    <xf numFmtId="0" fontId="26" fillId="0" borderId="0" xfId="1" applyFont="1" applyAlignment="1">
      <alignment vertical="top" wrapText="1"/>
    </xf>
    <xf numFmtId="4" fontId="26" fillId="0" borderId="0" xfId="1" applyNumberFormat="1" applyFont="1" applyAlignment="1">
      <alignment vertical="top"/>
    </xf>
    <xf numFmtId="0" fontId="24" fillId="0" borderId="0" xfId="1" applyFont="1" applyAlignment="1">
      <alignment vertical="top"/>
    </xf>
    <xf numFmtId="0" fontId="3" fillId="0" borderId="0" xfId="0" applyFont="1" applyAlignment="1">
      <alignment horizontal="justify" vertical="center"/>
    </xf>
    <xf numFmtId="0" fontId="26" fillId="0" borderId="0" xfId="1" applyFont="1" applyAlignment="1">
      <alignment horizontal="center" vertical="top"/>
    </xf>
    <xf numFmtId="4" fontId="23" fillId="2" borderId="0" xfId="1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justify" vertical="center" wrapText="1"/>
    </xf>
    <xf numFmtId="0" fontId="24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8" fillId="0" borderId="6" xfId="1" applyFont="1" applyBorder="1" applyAlignment="1">
      <alignment horizontal="left" vertical="center" wrapText="1"/>
    </xf>
    <xf numFmtId="4" fontId="23" fillId="7" borderId="25" xfId="1" applyNumberFormat="1" applyFont="1" applyFill="1" applyBorder="1" applyAlignment="1">
      <alignment horizontal="center" vertical="center" wrapText="1"/>
    </xf>
    <xf numFmtId="4" fontId="23" fillId="7" borderId="9" xfId="1" applyNumberFormat="1" applyFont="1" applyFill="1" applyBorder="1" applyAlignment="1">
      <alignment horizontal="center" vertical="center" wrapText="1"/>
    </xf>
    <xf numFmtId="4" fontId="23" fillId="7" borderId="26" xfId="1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23" fillId="5" borderId="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167" fontId="13" fillId="3" borderId="18" xfId="1" applyNumberFormat="1" applyFont="1" applyFill="1" applyBorder="1" applyAlignment="1">
      <alignment horizontal="center" vertical="center"/>
    </xf>
    <xf numFmtId="167" fontId="13" fillId="3" borderId="12" xfId="1" applyNumberFormat="1" applyFont="1" applyFill="1" applyBorder="1" applyAlignment="1">
      <alignment horizontal="center" vertical="center"/>
    </xf>
    <xf numFmtId="167" fontId="13" fillId="3" borderId="19" xfId="1" applyNumberFormat="1" applyFont="1" applyFill="1" applyBorder="1" applyAlignment="1">
      <alignment horizontal="center" vertical="center"/>
    </xf>
    <xf numFmtId="167" fontId="13" fillId="3" borderId="13" xfId="1" applyNumberFormat="1" applyFont="1" applyFill="1" applyBorder="1" applyAlignment="1">
      <alignment horizontal="center" vertical="center"/>
    </xf>
    <xf numFmtId="44" fontId="8" fillId="7" borderId="22" xfId="6" applyFont="1" applyFill="1" applyBorder="1" applyAlignment="1">
      <alignment horizontal="right" vertical="center"/>
    </xf>
    <xf numFmtId="44" fontId="8" fillId="7" borderId="32" xfId="6" applyFont="1" applyFill="1" applyBorder="1" applyAlignment="1">
      <alignment horizontal="right" vertical="center"/>
    </xf>
    <xf numFmtId="0" fontId="23" fillId="3" borderId="25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23" fillId="3" borderId="26" xfId="1" applyFont="1" applyFill="1" applyBorder="1" applyAlignment="1">
      <alignment horizontal="center" vertical="center" wrapText="1"/>
    </xf>
    <xf numFmtId="0" fontId="16" fillId="2" borderId="0" xfId="1" applyNumberFormat="1" applyFont="1" applyFill="1" applyBorder="1" applyAlignment="1">
      <alignment horizontal="left" vertical="center"/>
    </xf>
    <xf numFmtId="44" fontId="8" fillId="7" borderId="23" xfId="6" applyFont="1" applyFill="1" applyBorder="1" applyAlignment="1">
      <alignment horizontal="right" vertical="center"/>
    </xf>
    <xf numFmtId="44" fontId="8" fillId="7" borderId="31" xfId="6" applyFont="1" applyFill="1" applyBorder="1" applyAlignment="1">
      <alignment horizontal="right" vertical="center"/>
    </xf>
    <xf numFmtId="167" fontId="13" fillId="3" borderId="27" xfId="1" applyNumberFormat="1" applyFont="1" applyFill="1" applyBorder="1" applyAlignment="1">
      <alignment horizontal="center" vertical="center"/>
    </xf>
    <xf numFmtId="167" fontId="13" fillId="3" borderId="14" xfId="1" applyNumberFormat="1" applyFont="1" applyFill="1" applyBorder="1" applyAlignment="1">
      <alignment horizontal="center" vertical="center"/>
    </xf>
    <xf numFmtId="10" fontId="7" fillId="6" borderId="23" xfId="2" applyNumberFormat="1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167" fontId="20" fillId="5" borderId="20" xfId="1" applyNumberFormat="1" applyFont="1" applyFill="1" applyBorder="1" applyAlignment="1">
      <alignment horizontal="center" vertical="center"/>
    </xf>
    <xf numFmtId="167" fontId="20" fillId="5" borderId="21" xfId="1" applyNumberFormat="1" applyFont="1" applyFill="1" applyBorder="1" applyAlignment="1">
      <alignment horizontal="center" vertical="center"/>
    </xf>
    <xf numFmtId="167" fontId="20" fillId="5" borderId="18" xfId="1" applyNumberFormat="1" applyFont="1" applyFill="1" applyBorder="1" applyAlignment="1">
      <alignment horizontal="center" vertical="center"/>
    </xf>
    <xf numFmtId="167" fontId="20" fillId="5" borderId="12" xfId="1" applyNumberFormat="1" applyFont="1" applyFill="1" applyBorder="1" applyAlignment="1">
      <alignment horizontal="center" vertical="center"/>
    </xf>
    <xf numFmtId="167" fontId="20" fillId="5" borderId="19" xfId="1" applyNumberFormat="1" applyFont="1" applyFill="1" applyBorder="1" applyAlignment="1">
      <alignment horizontal="center" vertical="center"/>
    </xf>
    <xf numFmtId="167" fontId="20" fillId="5" borderId="13" xfId="1" applyNumberFormat="1" applyFont="1" applyFill="1" applyBorder="1" applyAlignment="1">
      <alignment horizontal="center" vertical="center"/>
    </xf>
    <xf numFmtId="44" fontId="8" fillId="7" borderId="35" xfId="6" applyFont="1" applyFill="1" applyBorder="1" applyAlignment="1">
      <alignment horizontal="right" vertical="center"/>
    </xf>
    <xf numFmtId="44" fontId="8" fillId="7" borderId="36" xfId="6" applyFont="1" applyFill="1" applyBorder="1" applyAlignment="1">
      <alignment horizontal="right" vertical="center"/>
    </xf>
    <xf numFmtId="44" fontId="8" fillId="7" borderId="33" xfId="6" applyFont="1" applyFill="1" applyBorder="1" applyAlignment="1">
      <alignment horizontal="right" vertical="center"/>
    </xf>
    <xf numFmtId="44" fontId="8" fillId="7" borderId="34" xfId="6" applyFont="1" applyFill="1" applyBorder="1" applyAlignment="1">
      <alignment horizontal="right" vertical="center"/>
    </xf>
    <xf numFmtId="10" fontId="7" fillId="6" borderId="31" xfId="2" applyNumberFormat="1" applyFont="1" applyFill="1" applyBorder="1" applyAlignment="1">
      <alignment horizontal="center" vertical="center" wrapText="1"/>
    </xf>
    <xf numFmtId="4" fontId="23" fillId="7" borderId="2" xfId="1" applyNumberFormat="1" applyFont="1" applyFill="1" applyBorder="1" applyAlignment="1">
      <alignment horizontal="center" vertical="center" wrapText="1"/>
    </xf>
    <xf numFmtId="4" fontId="23" fillId="7" borderId="11" xfId="1" applyNumberFormat="1" applyFont="1" applyFill="1" applyBorder="1" applyAlignment="1">
      <alignment horizontal="center" vertical="center" wrapText="1"/>
    </xf>
    <xf numFmtId="4" fontId="23" fillId="7" borderId="3" xfId="1" applyNumberFormat="1" applyFont="1" applyFill="1" applyBorder="1" applyAlignment="1">
      <alignment horizontal="center" vertical="center" wrapText="1"/>
    </xf>
  </cellXfs>
  <cellStyles count="7">
    <cellStyle name="Excel Built-in Normal" xfId="2"/>
    <cellStyle name="Moneda" xfId="6" builtinId="4"/>
    <cellStyle name="Normal" xfId="0" builtinId="0"/>
    <cellStyle name="Normal 2" xfId="1"/>
    <cellStyle name="Normal 2 2" xfId="4"/>
    <cellStyle name="Normal 2 3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47543</xdr:colOff>
      <xdr:row>1</xdr:row>
      <xdr:rowOff>28412</xdr:rowOff>
    </xdr:from>
    <xdr:to>
      <xdr:col>2</xdr:col>
      <xdr:colOff>1195835</xdr:colOff>
      <xdr:row>1</xdr:row>
      <xdr:rowOff>396865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3" y="218912"/>
          <a:ext cx="2259542" cy="368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X42"/>
  <sheetViews>
    <sheetView view="pageBreakPreview" topLeftCell="F1" zoomScale="90" zoomScaleNormal="100" zoomScaleSheetLayoutView="90" workbookViewId="0">
      <selection activeCell="A35" sqref="A35:C35"/>
    </sheetView>
  </sheetViews>
  <sheetFormatPr baseColWidth="10" defaultColWidth="11.44140625" defaultRowHeight="14.4" x14ac:dyDescent="0.3"/>
  <cols>
    <col min="1" max="1" width="7.6640625" style="27" customWidth="1"/>
    <col min="2" max="2" width="8.88671875" style="27" customWidth="1"/>
    <col min="3" max="3" width="71.88671875" style="24" customWidth="1"/>
    <col min="4" max="4" width="10.88671875" style="24" customWidth="1"/>
    <col min="5" max="5" width="14.88671875" style="25" customWidth="1"/>
    <col min="6" max="6" width="14.5546875" style="25" customWidth="1"/>
    <col min="7" max="7" width="16.44140625" style="25" customWidth="1"/>
    <col min="8" max="8" width="11.44140625" style="25" bestFit="1" customWidth="1"/>
    <col min="9" max="12" width="13.6640625" style="25" customWidth="1"/>
    <col min="13" max="14" width="14.33203125" style="25" customWidth="1"/>
    <col min="15" max="15" width="14.109375" style="23" customWidth="1"/>
    <col min="16" max="16" width="14" style="23" customWidth="1"/>
    <col min="17" max="17" width="16.33203125" style="23" customWidth="1"/>
    <col min="18" max="18" width="10.6640625" style="23" customWidth="1"/>
    <col min="19" max="19" width="12.88671875" style="23" customWidth="1"/>
    <col min="20" max="22" width="15.109375" style="23" customWidth="1"/>
    <col min="23" max="23" width="15.88671875" style="23" customWidth="1"/>
    <col min="24" max="16384" width="11.44140625" style="23"/>
  </cols>
  <sheetData>
    <row r="1" spans="1:24" s="5" customFormat="1" x14ac:dyDescent="0.3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s="5" customFormat="1" ht="36" customHeight="1" x14ac:dyDescent="0.3">
      <c r="A3" s="6"/>
      <c r="B3" s="106" t="s">
        <v>29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4"/>
      <c r="Q3" s="4"/>
      <c r="R3" s="4"/>
      <c r="S3" s="4"/>
      <c r="T3" s="4"/>
      <c r="U3" s="4"/>
    </row>
    <row r="4" spans="1:24" s="5" customFormat="1" ht="15.75" customHeight="1" x14ac:dyDescent="0.3">
      <c r="A4" s="71" t="s">
        <v>31</v>
      </c>
      <c r="B4" s="72"/>
      <c r="C4" s="72"/>
      <c r="D4" s="50"/>
      <c r="E4" s="50"/>
      <c r="F4" s="50"/>
      <c r="G4" s="50"/>
      <c r="H4" s="50"/>
      <c r="I4" s="50"/>
      <c r="J4" s="50"/>
      <c r="K4" s="50"/>
      <c r="L4" s="50"/>
      <c r="M4" s="50"/>
      <c r="N4" s="73"/>
      <c r="O4" s="50"/>
      <c r="P4" s="4"/>
      <c r="Q4" s="4"/>
      <c r="R4" s="4"/>
      <c r="S4" s="4"/>
      <c r="T4" s="4"/>
      <c r="U4" s="4"/>
      <c r="V4" s="65"/>
      <c r="W4" s="4"/>
      <c r="X4" s="4"/>
    </row>
    <row r="5" spans="1:24" s="5" customFormat="1" ht="24" customHeight="1" x14ac:dyDescent="0.3">
      <c r="A5" s="71" t="s">
        <v>32</v>
      </c>
      <c r="B5" s="72"/>
      <c r="C5" s="72"/>
      <c r="D5" s="46"/>
      <c r="E5" s="49" t="s">
        <v>84</v>
      </c>
      <c r="F5" s="47"/>
      <c r="G5" s="47"/>
      <c r="H5" s="47"/>
      <c r="I5" s="47"/>
      <c r="J5" s="47"/>
      <c r="K5" s="47"/>
      <c r="L5" s="47"/>
      <c r="M5" s="47"/>
      <c r="N5" s="47"/>
      <c r="O5" s="48"/>
      <c r="P5" s="4"/>
      <c r="Q5" s="4"/>
      <c r="R5" s="4"/>
      <c r="S5" s="4"/>
      <c r="T5" s="4"/>
      <c r="U5" s="4"/>
      <c r="V5" s="4"/>
      <c r="W5" s="4"/>
      <c r="X5" s="4"/>
    </row>
    <row r="6" spans="1:24" s="5" customFormat="1" ht="24" customHeight="1" thickBot="1" x14ac:dyDescent="0.35">
      <c r="A6" s="71"/>
      <c r="B6" s="72"/>
      <c r="C6" s="72"/>
      <c r="D6" s="46"/>
      <c r="E6" s="49"/>
      <c r="F6" s="47"/>
      <c r="G6" s="47"/>
      <c r="H6" s="47"/>
      <c r="I6" s="47"/>
      <c r="J6" s="47"/>
      <c r="K6" s="47"/>
      <c r="L6" s="47"/>
      <c r="M6" s="47"/>
      <c r="N6" s="47"/>
      <c r="O6" s="48"/>
      <c r="P6" s="4"/>
      <c r="Q6" s="4"/>
      <c r="R6" s="4"/>
      <c r="S6" s="4"/>
      <c r="T6" s="4"/>
      <c r="U6" s="4"/>
      <c r="V6" s="4"/>
      <c r="W6" s="4"/>
      <c r="X6" s="4"/>
    </row>
    <row r="7" spans="1:24" s="5" customFormat="1" ht="24" customHeight="1" thickBot="1" x14ac:dyDescent="0.35">
      <c r="A7" s="45"/>
      <c r="B7" s="45"/>
      <c r="C7" s="46"/>
      <c r="D7" s="113" t="s">
        <v>76</v>
      </c>
      <c r="E7" s="114"/>
      <c r="F7" s="114"/>
      <c r="G7" s="114"/>
      <c r="H7" s="114"/>
      <c r="I7" s="114"/>
      <c r="J7" s="114"/>
      <c r="K7" s="114"/>
      <c r="L7" s="115"/>
      <c r="M7" s="100" t="s">
        <v>82</v>
      </c>
      <c r="N7" s="101"/>
      <c r="O7" s="101"/>
      <c r="P7" s="101"/>
      <c r="Q7" s="101"/>
      <c r="R7" s="101"/>
      <c r="S7" s="102"/>
      <c r="T7" s="103" t="s">
        <v>83</v>
      </c>
      <c r="U7" s="104"/>
      <c r="V7" s="104"/>
      <c r="W7" s="105"/>
      <c r="X7" s="4"/>
    </row>
    <row r="8" spans="1:24" s="5" customFormat="1" ht="69.75" customHeight="1" thickBot="1" x14ac:dyDescent="0.35">
      <c r="A8" s="7" t="s">
        <v>22</v>
      </c>
      <c r="B8" s="8" t="s">
        <v>23</v>
      </c>
      <c r="C8" s="9" t="s">
        <v>24</v>
      </c>
      <c r="D8" s="10" t="s">
        <v>25</v>
      </c>
      <c r="E8" s="10" t="s">
        <v>26</v>
      </c>
      <c r="F8" s="54" t="s">
        <v>27</v>
      </c>
      <c r="G8" s="10" t="s">
        <v>28</v>
      </c>
      <c r="H8" s="10" t="s">
        <v>0</v>
      </c>
      <c r="I8" s="10" t="s">
        <v>67</v>
      </c>
      <c r="J8" s="10" t="s">
        <v>68</v>
      </c>
      <c r="K8" s="10" t="s">
        <v>18</v>
      </c>
      <c r="L8" s="10" t="s">
        <v>75</v>
      </c>
      <c r="M8" s="77" t="s">
        <v>30</v>
      </c>
      <c r="N8" s="78" t="s">
        <v>77</v>
      </c>
      <c r="O8" s="79" t="s">
        <v>78</v>
      </c>
      <c r="P8" s="79" t="s">
        <v>79</v>
      </c>
      <c r="Q8" s="79" t="s">
        <v>80</v>
      </c>
      <c r="R8" s="79" t="s">
        <v>21</v>
      </c>
      <c r="S8" s="80" t="s">
        <v>81</v>
      </c>
      <c r="T8" s="81" t="s">
        <v>69</v>
      </c>
      <c r="U8" s="82" t="s">
        <v>70</v>
      </c>
      <c r="V8" s="82" t="s">
        <v>71</v>
      </c>
      <c r="W8" s="83" t="s">
        <v>72</v>
      </c>
      <c r="X8" s="4"/>
    </row>
    <row r="9" spans="1:24" s="5" customFormat="1" ht="30" customHeight="1" x14ac:dyDescent="0.3">
      <c r="A9" s="11" t="s">
        <v>33</v>
      </c>
      <c r="B9" s="12" t="s">
        <v>1</v>
      </c>
      <c r="C9" s="13" t="s">
        <v>34</v>
      </c>
      <c r="D9" s="51">
        <v>100</v>
      </c>
      <c r="E9" s="43"/>
      <c r="F9" s="43"/>
      <c r="G9" s="55">
        <f>D9*E9</f>
        <v>0</v>
      </c>
      <c r="H9" s="55">
        <f>G9*10%</f>
        <v>0</v>
      </c>
      <c r="I9" s="55">
        <f>G9+H9</f>
        <v>0</v>
      </c>
      <c r="J9" s="55">
        <f t="shared" ref="J9:J27" si="0">G9*2</f>
        <v>0</v>
      </c>
      <c r="K9" s="55">
        <f>J9*10%</f>
        <v>0</v>
      </c>
      <c r="L9" s="56">
        <f>J9+K9</f>
        <v>0</v>
      </c>
      <c r="M9" s="60">
        <f>G9/12</f>
        <v>0</v>
      </c>
      <c r="N9" s="75"/>
      <c r="O9" s="55">
        <f t="shared" ref="O9:O27" si="1">(M9*2)/100</f>
        <v>0</v>
      </c>
      <c r="P9" s="55">
        <f>O9*12</f>
        <v>0</v>
      </c>
      <c r="Q9" s="55">
        <f>P9*2</f>
        <v>0</v>
      </c>
      <c r="R9" s="55">
        <f>Q9*21%</f>
        <v>0</v>
      </c>
      <c r="S9" s="59">
        <f>Q9+R9</f>
        <v>0</v>
      </c>
      <c r="T9" s="84">
        <f t="shared" ref="T9:T27" si="2">J9+Q9</f>
        <v>0</v>
      </c>
      <c r="U9" s="85">
        <f t="shared" ref="U9:U27" si="3">R9</f>
        <v>0</v>
      </c>
      <c r="V9" s="85">
        <f t="shared" ref="V9:V28" si="4">K9</f>
        <v>0</v>
      </c>
      <c r="W9" s="86">
        <f>S9+$L$9</f>
        <v>0</v>
      </c>
      <c r="X9" s="4"/>
    </row>
    <row r="10" spans="1:24" s="5" customFormat="1" ht="30" customHeight="1" x14ac:dyDescent="0.3">
      <c r="A10" s="14" t="s">
        <v>35</v>
      </c>
      <c r="B10" s="15" t="s">
        <v>19</v>
      </c>
      <c r="C10" s="16" t="s">
        <v>36</v>
      </c>
      <c r="D10" s="51">
        <v>650</v>
      </c>
      <c r="E10" s="43"/>
      <c r="F10" s="43"/>
      <c r="G10" s="55">
        <f t="shared" ref="G10:G27" si="5">D10*E10</f>
        <v>0</v>
      </c>
      <c r="H10" s="55">
        <f t="shared" ref="H10:H27" si="6">G10*10%</f>
        <v>0</v>
      </c>
      <c r="I10" s="55">
        <f t="shared" ref="I10:I27" si="7">G10+H10</f>
        <v>0</v>
      </c>
      <c r="J10" s="55">
        <f t="shared" si="0"/>
        <v>0</v>
      </c>
      <c r="K10" s="55">
        <f t="shared" ref="K10:K27" si="8">J10*10%</f>
        <v>0</v>
      </c>
      <c r="L10" s="56">
        <f t="shared" ref="L10:L27" si="9">J10+K10</f>
        <v>0</v>
      </c>
      <c r="M10" s="60">
        <f t="shared" ref="M10:M27" si="10">G10/12</f>
        <v>0</v>
      </c>
      <c r="N10" s="75"/>
      <c r="O10" s="55">
        <f t="shared" si="1"/>
        <v>0</v>
      </c>
      <c r="P10" s="55">
        <f t="shared" ref="P10:P27" si="11">O10*12</f>
        <v>0</v>
      </c>
      <c r="Q10" s="55">
        <f t="shared" ref="Q10:Q27" si="12">P10*2</f>
        <v>0</v>
      </c>
      <c r="R10" s="55">
        <f t="shared" ref="R10:R27" si="13">Q10*21%</f>
        <v>0</v>
      </c>
      <c r="S10" s="59">
        <f t="shared" ref="S10:S27" si="14">Q10+R10</f>
        <v>0</v>
      </c>
      <c r="T10" s="84">
        <f t="shared" si="2"/>
        <v>0</v>
      </c>
      <c r="U10" s="85">
        <f t="shared" si="3"/>
        <v>0</v>
      </c>
      <c r="V10" s="85">
        <f t="shared" si="4"/>
        <v>0</v>
      </c>
      <c r="W10" s="86">
        <f t="shared" ref="W10:W27" si="15">S10+L10</f>
        <v>0</v>
      </c>
      <c r="X10" s="4"/>
    </row>
    <row r="11" spans="1:24" s="5" customFormat="1" ht="30" customHeight="1" x14ac:dyDescent="0.3">
      <c r="A11" s="14" t="s">
        <v>37</v>
      </c>
      <c r="B11" s="15" t="s">
        <v>2</v>
      </c>
      <c r="C11" s="16" t="s">
        <v>38</v>
      </c>
      <c r="D11" s="51">
        <v>900</v>
      </c>
      <c r="E11" s="43"/>
      <c r="F11" s="43"/>
      <c r="G11" s="55">
        <f t="shared" si="5"/>
        <v>0</v>
      </c>
      <c r="H11" s="55">
        <f t="shared" si="6"/>
        <v>0</v>
      </c>
      <c r="I11" s="55">
        <f t="shared" si="7"/>
        <v>0</v>
      </c>
      <c r="J11" s="55">
        <f t="shared" si="0"/>
        <v>0</v>
      </c>
      <c r="K11" s="55">
        <f t="shared" si="8"/>
        <v>0</v>
      </c>
      <c r="L11" s="56">
        <f t="shared" si="9"/>
        <v>0</v>
      </c>
      <c r="M11" s="60">
        <f>G11/12</f>
        <v>0</v>
      </c>
      <c r="N11" s="75"/>
      <c r="O11" s="55">
        <f t="shared" si="1"/>
        <v>0</v>
      </c>
      <c r="P11" s="55">
        <f t="shared" si="11"/>
        <v>0</v>
      </c>
      <c r="Q11" s="55">
        <f t="shared" si="12"/>
        <v>0</v>
      </c>
      <c r="R11" s="55">
        <f t="shared" si="13"/>
        <v>0</v>
      </c>
      <c r="S11" s="59">
        <f t="shared" si="14"/>
        <v>0</v>
      </c>
      <c r="T11" s="84">
        <f t="shared" si="2"/>
        <v>0</v>
      </c>
      <c r="U11" s="85">
        <f t="shared" si="3"/>
        <v>0</v>
      </c>
      <c r="V11" s="85">
        <f t="shared" si="4"/>
        <v>0</v>
      </c>
      <c r="W11" s="86">
        <f t="shared" si="15"/>
        <v>0</v>
      </c>
      <c r="X11" s="4"/>
    </row>
    <row r="12" spans="1:24" s="5" customFormat="1" ht="30" customHeight="1" x14ac:dyDescent="0.3">
      <c r="A12" s="14" t="s">
        <v>39</v>
      </c>
      <c r="B12" s="17" t="s">
        <v>3</v>
      </c>
      <c r="C12" s="18" t="s">
        <v>40</v>
      </c>
      <c r="D12" s="52">
        <v>100</v>
      </c>
      <c r="E12" s="44"/>
      <c r="F12" s="43"/>
      <c r="G12" s="55">
        <f t="shared" si="5"/>
        <v>0</v>
      </c>
      <c r="H12" s="55">
        <f t="shared" si="6"/>
        <v>0</v>
      </c>
      <c r="I12" s="55">
        <f t="shared" si="7"/>
        <v>0</v>
      </c>
      <c r="J12" s="55">
        <f t="shared" si="0"/>
        <v>0</v>
      </c>
      <c r="K12" s="55">
        <f t="shared" si="8"/>
        <v>0</v>
      </c>
      <c r="L12" s="56">
        <f t="shared" si="9"/>
        <v>0</v>
      </c>
      <c r="M12" s="60">
        <f t="shared" si="10"/>
        <v>0</v>
      </c>
      <c r="N12" s="75"/>
      <c r="O12" s="55">
        <f t="shared" si="1"/>
        <v>0</v>
      </c>
      <c r="P12" s="55">
        <f t="shared" si="11"/>
        <v>0</v>
      </c>
      <c r="Q12" s="55">
        <f t="shared" si="12"/>
        <v>0</v>
      </c>
      <c r="R12" s="55">
        <f t="shared" si="13"/>
        <v>0</v>
      </c>
      <c r="S12" s="59">
        <f t="shared" si="14"/>
        <v>0</v>
      </c>
      <c r="T12" s="84">
        <f t="shared" si="2"/>
        <v>0</v>
      </c>
      <c r="U12" s="85">
        <f t="shared" si="3"/>
        <v>0</v>
      </c>
      <c r="V12" s="85">
        <f t="shared" si="4"/>
        <v>0</v>
      </c>
      <c r="W12" s="86">
        <f t="shared" si="15"/>
        <v>0</v>
      </c>
      <c r="X12" s="4"/>
    </row>
    <row r="13" spans="1:24" s="5" customFormat="1" ht="30" customHeight="1" x14ac:dyDescent="0.3">
      <c r="A13" s="14" t="s">
        <v>41</v>
      </c>
      <c r="B13" s="17" t="s">
        <v>4</v>
      </c>
      <c r="C13" s="18" t="s">
        <v>42</v>
      </c>
      <c r="D13" s="52">
        <v>650</v>
      </c>
      <c r="E13" s="44"/>
      <c r="F13" s="43"/>
      <c r="G13" s="55">
        <f t="shared" si="5"/>
        <v>0</v>
      </c>
      <c r="H13" s="55">
        <f t="shared" si="6"/>
        <v>0</v>
      </c>
      <c r="I13" s="55">
        <f t="shared" si="7"/>
        <v>0</v>
      </c>
      <c r="J13" s="55">
        <f t="shared" si="0"/>
        <v>0</v>
      </c>
      <c r="K13" s="55">
        <f t="shared" si="8"/>
        <v>0</v>
      </c>
      <c r="L13" s="56">
        <f t="shared" si="9"/>
        <v>0</v>
      </c>
      <c r="M13" s="60">
        <f t="shared" si="10"/>
        <v>0</v>
      </c>
      <c r="N13" s="75"/>
      <c r="O13" s="55">
        <f t="shared" si="1"/>
        <v>0</v>
      </c>
      <c r="P13" s="55">
        <f t="shared" si="11"/>
        <v>0</v>
      </c>
      <c r="Q13" s="55">
        <f t="shared" si="12"/>
        <v>0</v>
      </c>
      <c r="R13" s="55">
        <f t="shared" si="13"/>
        <v>0</v>
      </c>
      <c r="S13" s="59">
        <f t="shared" si="14"/>
        <v>0</v>
      </c>
      <c r="T13" s="84">
        <f t="shared" si="2"/>
        <v>0</v>
      </c>
      <c r="U13" s="85">
        <f t="shared" si="3"/>
        <v>0</v>
      </c>
      <c r="V13" s="85">
        <f t="shared" si="4"/>
        <v>0</v>
      </c>
      <c r="W13" s="86">
        <f t="shared" si="15"/>
        <v>0</v>
      </c>
      <c r="X13" s="4"/>
    </row>
    <row r="14" spans="1:24" s="5" customFormat="1" ht="30" customHeight="1" x14ac:dyDescent="0.3">
      <c r="A14" s="14" t="s">
        <v>43</v>
      </c>
      <c r="B14" s="17" t="s">
        <v>5</v>
      </c>
      <c r="C14" s="18" t="s">
        <v>44</v>
      </c>
      <c r="D14" s="53">
        <v>500</v>
      </c>
      <c r="E14" s="44"/>
      <c r="F14" s="43"/>
      <c r="G14" s="55">
        <f t="shared" si="5"/>
        <v>0</v>
      </c>
      <c r="H14" s="55">
        <f t="shared" si="6"/>
        <v>0</v>
      </c>
      <c r="I14" s="55">
        <f t="shared" si="7"/>
        <v>0</v>
      </c>
      <c r="J14" s="55">
        <f t="shared" si="0"/>
        <v>0</v>
      </c>
      <c r="K14" s="55">
        <f t="shared" si="8"/>
        <v>0</v>
      </c>
      <c r="L14" s="56">
        <f t="shared" si="9"/>
        <v>0</v>
      </c>
      <c r="M14" s="60">
        <f t="shared" si="10"/>
        <v>0</v>
      </c>
      <c r="N14" s="75"/>
      <c r="O14" s="55">
        <f t="shared" si="1"/>
        <v>0</v>
      </c>
      <c r="P14" s="55">
        <f t="shared" si="11"/>
        <v>0</v>
      </c>
      <c r="Q14" s="55">
        <f t="shared" si="12"/>
        <v>0</v>
      </c>
      <c r="R14" s="55">
        <f t="shared" si="13"/>
        <v>0</v>
      </c>
      <c r="S14" s="59">
        <f t="shared" si="14"/>
        <v>0</v>
      </c>
      <c r="T14" s="84">
        <f t="shared" si="2"/>
        <v>0</v>
      </c>
      <c r="U14" s="85">
        <f t="shared" si="3"/>
        <v>0</v>
      </c>
      <c r="V14" s="85">
        <f t="shared" si="4"/>
        <v>0</v>
      </c>
      <c r="W14" s="86">
        <f t="shared" si="15"/>
        <v>0</v>
      </c>
      <c r="X14" s="4"/>
    </row>
    <row r="15" spans="1:24" s="5" customFormat="1" ht="30" customHeight="1" x14ac:dyDescent="0.3">
      <c r="A15" s="14" t="s">
        <v>45</v>
      </c>
      <c r="B15" s="17" t="s">
        <v>6</v>
      </c>
      <c r="C15" s="18" t="s">
        <v>46</v>
      </c>
      <c r="D15" s="52">
        <v>100</v>
      </c>
      <c r="E15" s="43"/>
      <c r="F15" s="43"/>
      <c r="G15" s="55">
        <f t="shared" si="5"/>
        <v>0</v>
      </c>
      <c r="H15" s="55">
        <f t="shared" si="6"/>
        <v>0</v>
      </c>
      <c r="I15" s="55">
        <f t="shared" si="7"/>
        <v>0</v>
      </c>
      <c r="J15" s="55">
        <f t="shared" si="0"/>
        <v>0</v>
      </c>
      <c r="K15" s="55">
        <f t="shared" si="8"/>
        <v>0</v>
      </c>
      <c r="L15" s="56">
        <f t="shared" si="9"/>
        <v>0</v>
      </c>
      <c r="M15" s="60">
        <f t="shared" si="10"/>
        <v>0</v>
      </c>
      <c r="N15" s="75"/>
      <c r="O15" s="55">
        <f t="shared" si="1"/>
        <v>0</v>
      </c>
      <c r="P15" s="55">
        <f t="shared" si="11"/>
        <v>0</v>
      </c>
      <c r="Q15" s="55">
        <f t="shared" si="12"/>
        <v>0</v>
      </c>
      <c r="R15" s="55">
        <f t="shared" si="13"/>
        <v>0</v>
      </c>
      <c r="S15" s="59">
        <f t="shared" si="14"/>
        <v>0</v>
      </c>
      <c r="T15" s="84">
        <f t="shared" si="2"/>
        <v>0</v>
      </c>
      <c r="U15" s="85">
        <f t="shared" si="3"/>
        <v>0</v>
      </c>
      <c r="V15" s="85">
        <f t="shared" si="4"/>
        <v>0</v>
      </c>
      <c r="W15" s="86">
        <f t="shared" si="15"/>
        <v>0</v>
      </c>
      <c r="X15" s="4"/>
    </row>
    <row r="16" spans="1:24" s="5" customFormat="1" ht="30" customHeight="1" x14ac:dyDescent="0.3">
      <c r="A16" s="14" t="s">
        <v>47</v>
      </c>
      <c r="B16" s="15" t="s">
        <v>7</v>
      </c>
      <c r="C16" s="16" t="s">
        <v>73</v>
      </c>
      <c r="D16" s="51">
        <v>50</v>
      </c>
      <c r="E16" s="43"/>
      <c r="F16" s="43"/>
      <c r="G16" s="55">
        <f t="shared" si="5"/>
        <v>0</v>
      </c>
      <c r="H16" s="55">
        <f t="shared" si="6"/>
        <v>0</v>
      </c>
      <c r="I16" s="55">
        <f t="shared" si="7"/>
        <v>0</v>
      </c>
      <c r="J16" s="55">
        <f t="shared" si="0"/>
        <v>0</v>
      </c>
      <c r="K16" s="55">
        <f t="shared" si="8"/>
        <v>0</v>
      </c>
      <c r="L16" s="56">
        <f t="shared" si="9"/>
        <v>0</v>
      </c>
      <c r="M16" s="60">
        <f t="shared" si="10"/>
        <v>0</v>
      </c>
      <c r="N16" s="75"/>
      <c r="O16" s="55">
        <f t="shared" si="1"/>
        <v>0</v>
      </c>
      <c r="P16" s="55">
        <f t="shared" si="11"/>
        <v>0</v>
      </c>
      <c r="Q16" s="55">
        <f t="shared" si="12"/>
        <v>0</v>
      </c>
      <c r="R16" s="55">
        <f t="shared" si="13"/>
        <v>0</v>
      </c>
      <c r="S16" s="59">
        <f t="shared" si="14"/>
        <v>0</v>
      </c>
      <c r="T16" s="84">
        <f t="shared" si="2"/>
        <v>0</v>
      </c>
      <c r="U16" s="85">
        <f t="shared" si="3"/>
        <v>0</v>
      </c>
      <c r="V16" s="85">
        <f t="shared" si="4"/>
        <v>0</v>
      </c>
      <c r="W16" s="86">
        <f t="shared" si="15"/>
        <v>0</v>
      </c>
      <c r="X16" s="4"/>
    </row>
    <row r="17" spans="1:24" s="5" customFormat="1" ht="30" customHeight="1" x14ac:dyDescent="0.3">
      <c r="A17" s="14" t="s">
        <v>48</v>
      </c>
      <c r="B17" s="17" t="s">
        <v>20</v>
      </c>
      <c r="C17" s="18" t="s">
        <v>74</v>
      </c>
      <c r="D17" s="52">
        <v>100</v>
      </c>
      <c r="E17" s="44"/>
      <c r="F17" s="43"/>
      <c r="G17" s="55">
        <f t="shared" si="5"/>
        <v>0</v>
      </c>
      <c r="H17" s="55">
        <f t="shared" si="6"/>
        <v>0</v>
      </c>
      <c r="I17" s="55">
        <f t="shared" si="7"/>
        <v>0</v>
      </c>
      <c r="J17" s="55">
        <f t="shared" si="0"/>
        <v>0</v>
      </c>
      <c r="K17" s="55">
        <f t="shared" si="8"/>
        <v>0</v>
      </c>
      <c r="L17" s="56">
        <f t="shared" si="9"/>
        <v>0</v>
      </c>
      <c r="M17" s="60">
        <f t="shared" si="10"/>
        <v>0</v>
      </c>
      <c r="N17" s="75"/>
      <c r="O17" s="55">
        <f t="shared" si="1"/>
        <v>0</v>
      </c>
      <c r="P17" s="55">
        <f t="shared" si="11"/>
        <v>0</v>
      </c>
      <c r="Q17" s="55">
        <f t="shared" si="12"/>
        <v>0</v>
      </c>
      <c r="R17" s="55">
        <f t="shared" si="13"/>
        <v>0</v>
      </c>
      <c r="S17" s="59">
        <f t="shared" si="14"/>
        <v>0</v>
      </c>
      <c r="T17" s="84">
        <f t="shared" si="2"/>
        <v>0</v>
      </c>
      <c r="U17" s="85">
        <f t="shared" si="3"/>
        <v>0</v>
      </c>
      <c r="V17" s="85">
        <f t="shared" si="4"/>
        <v>0</v>
      </c>
      <c r="W17" s="86">
        <f t="shared" si="15"/>
        <v>0</v>
      </c>
      <c r="X17" s="4"/>
    </row>
    <row r="18" spans="1:24" s="5" customFormat="1" ht="30" customHeight="1" x14ac:dyDescent="0.3">
      <c r="A18" s="19" t="s">
        <v>49</v>
      </c>
      <c r="B18" s="20" t="s">
        <v>8</v>
      </c>
      <c r="C18" s="21" t="s">
        <v>50</v>
      </c>
      <c r="D18" s="51">
        <v>100</v>
      </c>
      <c r="E18" s="43"/>
      <c r="F18" s="43"/>
      <c r="G18" s="55">
        <f>D18*E18</f>
        <v>0</v>
      </c>
      <c r="H18" s="55">
        <f t="shared" si="6"/>
        <v>0</v>
      </c>
      <c r="I18" s="55">
        <f>G18+H18</f>
        <v>0</v>
      </c>
      <c r="J18" s="55">
        <f t="shared" si="0"/>
        <v>0</v>
      </c>
      <c r="K18" s="55">
        <f t="shared" si="8"/>
        <v>0</v>
      </c>
      <c r="L18" s="56">
        <f t="shared" si="9"/>
        <v>0</v>
      </c>
      <c r="M18" s="60">
        <f t="shared" si="10"/>
        <v>0</v>
      </c>
      <c r="N18" s="75"/>
      <c r="O18" s="55">
        <f t="shared" si="1"/>
        <v>0</v>
      </c>
      <c r="P18" s="55">
        <f t="shared" si="11"/>
        <v>0</v>
      </c>
      <c r="Q18" s="55">
        <f t="shared" si="12"/>
        <v>0</v>
      </c>
      <c r="R18" s="55">
        <f t="shared" si="13"/>
        <v>0</v>
      </c>
      <c r="S18" s="59">
        <f t="shared" si="14"/>
        <v>0</v>
      </c>
      <c r="T18" s="84">
        <f t="shared" si="2"/>
        <v>0</v>
      </c>
      <c r="U18" s="85">
        <f t="shared" si="3"/>
        <v>0</v>
      </c>
      <c r="V18" s="85">
        <f t="shared" si="4"/>
        <v>0</v>
      </c>
      <c r="W18" s="86">
        <f t="shared" si="15"/>
        <v>0</v>
      </c>
      <c r="X18" s="4"/>
    </row>
    <row r="19" spans="1:24" s="5" customFormat="1" ht="30" customHeight="1" x14ac:dyDescent="0.3">
      <c r="A19" s="19" t="s">
        <v>51</v>
      </c>
      <c r="B19" s="20" t="s">
        <v>9</v>
      </c>
      <c r="C19" s="21" t="s">
        <v>52</v>
      </c>
      <c r="D19" s="51">
        <v>50</v>
      </c>
      <c r="E19" s="43"/>
      <c r="F19" s="43"/>
      <c r="G19" s="55">
        <f>D19*E19</f>
        <v>0</v>
      </c>
      <c r="H19" s="55">
        <f t="shared" si="6"/>
        <v>0</v>
      </c>
      <c r="I19" s="55">
        <f>G19+H19</f>
        <v>0</v>
      </c>
      <c r="J19" s="55">
        <f t="shared" si="0"/>
        <v>0</v>
      </c>
      <c r="K19" s="55">
        <f t="shared" si="8"/>
        <v>0</v>
      </c>
      <c r="L19" s="56">
        <f t="shared" si="9"/>
        <v>0</v>
      </c>
      <c r="M19" s="60">
        <f t="shared" si="10"/>
        <v>0</v>
      </c>
      <c r="N19" s="75"/>
      <c r="O19" s="55">
        <f t="shared" si="1"/>
        <v>0</v>
      </c>
      <c r="P19" s="55">
        <f t="shared" si="11"/>
        <v>0</v>
      </c>
      <c r="Q19" s="55">
        <f t="shared" si="12"/>
        <v>0</v>
      </c>
      <c r="R19" s="55">
        <f t="shared" si="13"/>
        <v>0</v>
      </c>
      <c r="S19" s="59">
        <f t="shared" si="14"/>
        <v>0</v>
      </c>
      <c r="T19" s="84">
        <f t="shared" si="2"/>
        <v>0</v>
      </c>
      <c r="U19" s="85">
        <f t="shared" si="3"/>
        <v>0</v>
      </c>
      <c r="V19" s="85">
        <f t="shared" si="4"/>
        <v>0</v>
      </c>
      <c r="W19" s="86">
        <f t="shared" si="15"/>
        <v>0</v>
      </c>
      <c r="X19" s="4"/>
    </row>
    <row r="20" spans="1:24" s="5" customFormat="1" ht="30" customHeight="1" x14ac:dyDescent="0.3">
      <c r="A20" s="99" t="s">
        <v>53</v>
      </c>
      <c r="B20" s="20" t="s">
        <v>10</v>
      </c>
      <c r="C20" s="21" t="s">
        <v>54</v>
      </c>
      <c r="D20" s="51">
        <v>15</v>
      </c>
      <c r="E20" s="43"/>
      <c r="F20" s="43"/>
      <c r="G20" s="55">
        <f t="shared" si="5"/>
        <v>0</v>
      </c>
      <c r="H20" s="55">
        <f t="shared" si="6"/>
        <v>0</v>
      </c>
      <c r="I20" s="55">
        <f t="shared" si="7"/>
        <v>0</v>
      </c>
      <c r="J20" s="55">
        <f t="shared" si="0"/>
        <v>0</v>
      </c>
      <c r="K20" s="55">
        <f t="shared" si="8"/>
        <v>0</v>
      </c>
      <c r="L20" s="56">
        <f t="shared" si="9"/>
        <v>0</v>
      </c>
      <c r="M20" s="60">
        <f t="shared" si="10"/>
        <v>0</v>
      </c>
      <c r="N20" s="75"/>
      <c r="O20" s="55">
        <f t="shared" si="1"/>
        <v>0</v>
      </c>
      <c r="P20" s="55">
        <f t="shared" si="11"/>
        <v>0</v>
      </c>
      <c r="Q20" s="55">
        <f t="shared" si="12"/>
        <v>0</v>
      </c>
      <c r="R20" s="55">
        <f t="shared" si="13"/>
        <v>0</v>
      </c>
      <c r="S20" s="59">
        <f t="shared" si="14"/>
        <v>0</v>
      </c>
      <c r="T20" s="84">
        <f t="shared" si="2"/>
        <v>0</v>
      </c>
      <c r="U20" s="85">
        <f t="shared" si="3"/>
        <v>0</v>
      </c>
      <c r="V20" s="85">
        <f t="shared" si="4"/>
        <v>0</v>
      </c>
      <c r="W20" s="86">
        <f t="shared" si="15"/>
        <v>0</v>
      </c>
      <c r="X20" s="4"/>
    </row>
    <row r="21" spans="1:24" s="5" customFormat="1" ht="30" customHeight="1" x14ac:dyDescent="0.3">
      <c r="A21" s="99"/>
      <c r="B21" s="20" t="s">
        <v>11</v>
      </c>
      <c r="C21" s="21" t="s">
        <v>55</v>
      </c>
      <c r="D21" s="51">
        <v>15</v>
      </c>
      <c r="E21" s="43"/>
      <c r="F21" s="43"/>
      <c r="G21" s="55">
        <f>D21*E21</f>
        <v>0</v>
      </c>
      <c r="H21" s="55">
        <f t="shared" si="6"/>
        <v>0</v>
      </c>
      <c r="I21" s="55">
        <f t="shared" si="7"/>
        <v>0</v>
      </c>
      <c r="J21" s="55">
        <f t="shared" si="0"/>
        <v>0</v>
      </c>
      <c r="K21" s="55">
        <f t="shared" si="8"/>
        <v>0</v>
      </c>
      <c r="L21" s="56">
        <f t="shared" si="9"/>
        <v>0</v>
      </c>
      <c r="M21" s="60">
        <f t="shared" si="10"/>
        <v>0</v>
      </c>
      <c r="N21" s="75"/>
      <c r="O21" s="55">
        <f t="shared" si="1"/>
        <v>0</v>
      </c>
      <c r="P21" s="55">
        <f t="shared" si="11"/>
        <v>0</v>
      </c>
      <c r="Q21" s="55">
        <f t="shared" si="12"/>
        <v>0</v>
      </c>
      <c r="R21" s="55">
        <f t="shared" si="13"/>
        <v>0</v>
      </c>
      <c r="S21" s="59">
        <f t="shared" si="14"/>
        <v>0</v>
      </c>
      <c r="T21" s="84">
        <f t="shared" si="2"/>
        <v>0</v>
      </c>
      <c r="U21" s="85">
        <f t="shared" si="3"/>
        <v>0</v>
      </c>
      <c r="V21" s="85">
        <f t="shared" si="4"/>
        <v>0</v>
      </c>
      <c r="W21" s="86">
        <f t="shared" si="15"/>
        <v>0</v>
      </c>
      <c r="X21" s="4"/>
    </row>
    <row r="22" spans="1:24" s="5" customFormat="1" ht="30" customHeight="1" x14ac:dyDescent="0.3">
      <c r="A22" s="19" t="s">
        <v>56</v>
      </c>
      <c r="B22" s="20" t="s">
        <v>12</v>
      </c>
      <c r="C22" s="21" t="s">
        <v>57</v>
      </c>
      <c r="D22" s="51">
        <v>4</v>
      </c>
      <c r="E22" s="43"/>
      <c r="F22" s="43"/>
      <c r="G22" s="55">
        <f>D22*E22</f>
        <v>0</v>
      </c>
      <c r="H22" s="55">
        <f t="shared" si="6"/>
        <v>0</v>
      </c>
      <c r="I22" s="55">
        <f t="shared" si="7"/>
        <v>0</v>
      </c>
      <c r="J22" s="55">
        <f t="shared" si="0"/>
        <v>0</v>
      </c>
      <c r="K22" s="55">
        <f t="shared" si="8"/>
        <v>0</v>
      </c>
      <c r="L22" s="56">
        <f t="shared" si="9"/>
        <v>0</v>
      </c>
      <c r="M22" s="60">
        <f t="shared" si="10"/>
        <v>0</v>
      </c>
      <c r="N22" s="75"/>
      <c r="O22" s="55">
        <f t="shared" si="1"/>
        <v>0</v>
      </c>
      <c r="P22" s="55">
        <f t="shared" si="11"/>
        <v>0</v>
      </c>
      <c r="Q22" s="55">
        <f t="shared" si="12"/>
        <v>0</v>
      </c>
      <c r="R22" s="55">
        <f t="shared" si="13"/>
        <v>0</v>
      </c>
      <c r="S22" s="59">
        <f t="shared" si="14"/>
        <v>0</v>
      </c>
      <c r="T22" s="84">
        <f t="shared" si="2"/>
        <v>0</v>
      </c>
      <c r="U22" s="85">
        <f t="shared" si="3"/>
        <v>0</v>
      </c>
      <c r="V22" s="85">
        <f t="shared" si="4"/>
        <v>0</v>
      </c>
      <c r="W22" s="86">
        <f t="shared" si="15"/>
        <v>0</v>
      </c>
      <c r="X22" s="4"/>
    </row>
    <row r="23" spans="1:24" s="5" customFormat="1" ht="30" customHeight="1" x14ac:dyDescent="0.3">
      <c r="A23" s="19" t="s">
        <v>58</v>
      </c>
      <c r="B23" s="20" t="s">
        <v>13</v>
      </c>
      <c r="C23" s="21" t="s">
        <v>59</v>
      </c>
      <c r="D23" s="51">
        <v>10</v>
      </c>
      <c r="E23" s="43"/>
      <c r="F23" s="43"/>
      <c r="G23" s="55">
        <f t="shared" si="5"/>
        <v>0</v>
      </c>
      <c r="H23" s="55">
        <f t="shared" si="6"/>
        <v>0</v>
      </c>
      <c r="I23" s="55">
        <f t="shared" si="7"/>
        <v>0</v>
      </c>
      <c r="J23" s="55">
        <f t="shared" si="0"/>
        <v>0</v>
      </c>
      <c r="K23" s="55">
        <f t="shared" si="8"/>
        <v>0</v>
      </c>
      <c r="L23" s="56">
        <f t="shared" si="9"/>
        <v>0</v>
      </c>
      <c r="M23" s="60">
        <f t="shared" si="10"/>
        <v>0</v>
      </c>
      <c r="N23" s="75"/>
      <c r="O23" s="55">
        <f t="shared" si="1"/>
        <v>0</v>
      </c>
      <c r="P23" s="55">
        <f t="shared" si="11"/>
        <v>0</v>
      </c>
      <c r="Q23" s="55">
        <f t="shared" si="12"/>
        <v>0</v>
      </c>
      <c r="R23" s="55">
        <f t="shared" si="13"/>
        <v>0</v>
      </c>
      <c r="S23" s="59">
        <f t="shared" si="14"/>
        <v>0</v>
      </c>
      <c r="T23" s="84">
        <f t="shared" si="2"/>
        <v>0</v>
      </c>
      <c r="U23" s="85">
        <f t="shared" si="3"/>
        <v>0</v>
      </c>
      <c r="V23" s="85">
        <f t="shared" si="4"/>
        <v>0</v>
      </c>
      <c r="W23" s="86">
        <f t="shared" si="15"/>
        <v>0</v>
      </c>
      <c r="X23" s="4"/>
    </row>
    <row r="24" spans="1:24" s="5" customFormat="1" ht="30" customHeight="1" x14ac:dyDescent="0.3">
      <c r="A24" s="99" t="s">
        <v>60</v>
      </c>
      <c r="B24" s="20" t="s">
        <v>14</v>
      </c>
      <c r="C24" s="21" t="s">
        <v>61</v>
      </c>
      <c r="D24" s="51">
        <v>10</v>
      </c>
      <c r="E24" s="43"/>
      <c r="F24" s="43"/>
      <c r="G24" s="55">
        <f t="shared" si="5"/>
        <v>0</v>
      </c>
      <c r="H24" s="55">
        <f t="shared" si="6"/>
        <v>0</v>
      </c>
      <c r="I24" s="55">
        <f t="shared" si="7"/>
        <v>0</v>
      </c>
      <c r="J24" s="55">
        <f t="shared" si="0"/>
        <v>0</v>
      </c>
      <c r="K24" s="55">
        <f t="shared" si="8"/>
        <v>0</v>
      </c>
      <c r="L24" s="56">
        <f t="shared" si="9"/>
        <v>0</v>
      </c>
      <c r="M24" s="60">
        <f t="shared" si="10"/>
        <v>0</v>
      </c>
      <c r="N24" s="75"/>
      <c r="O24" s="55">
        <f t="shared" si="1"/>
        <v>0</v>
      </c>
      <c r="P24" s="55">
        <f t="shared" si="11"/>
        <v>0</v>
      </c>
      <c r="Q24" s="55">
        <f t="shared" si="12"/>
        <v>0</v>
      </c>
      <c r="R24" s="55">
        <f t="shared" si="13"/>
        <v>0</v>
      </c>
      <c r="S24" s="59">
        <f t="shared" si="14"/>
        <v>0</v>
      </c>
      <c r="T24" s="84">
        <f t="shared" si="2"/>
        <v>0</v>
      </c>
      <c r="U24" s="85">
        <f t="shared" si="3"/>
        <v>0</v>
      </c>
      <c r="V24" s="85">
        <f t="shared" si="4"/>
        <v>0</v>
      </c>
      <c r="W24" s="86">
        <f t="shared" si="15"/>
        <v>0</v>
      </c>
      <c r="X24" s="4"/>
    </row>
    <row r="25" spans="1:24" s="5" customFormat="1" ht="30" customHeight="1" x14ac:dyDescent="0.3">
      <c r="A25" s="99"/>
      <c r="B25" s="20" t="s">
        <v>15</v>
      </c>
      <c r="C25" s="21" t="s">
        <v>62</v>
      </c>
      <c r="D25" s="51">
        <v>70</v>
      </c>
      <c r="E25" s="43"/>
      <c r="F25" s="43"/>
      <c r="G25" s="55">
        <f t="shared" si="5"/>
        <v>0</v>
      </c>
      <c r="H25" s="55">
        <f t="shared" si="6"/>
        <v>0</v>
      </c>
      <c r="I25" s="55">
        <f t="shared" si="7"/>
        <v>0</v>
      </c>
      <c r="J25" s="55">
        <f t="shared" si="0"/>
        <v>0</v>
      </c>
      <c r="K25" s="55">
        <f t="shared" si="8"/>
        <v>0</v>
      </c>
      <c r="L25" s="56">
        <f t="shared" si="9"/>
        <v>0</v>
      </c>
      <c r="M25" s="60">
        <f t="shared" si="10"/>
        <v>0</v>
      </c>
      <c r="N25" s="75"/>
      <c r="O25" s="55">
        <f t="shared" si="1"/>
        <v>0</v>
      </c>
      <c r="P25" s="55">
        <f t="shared" si="11"/>
        <v>0</v>
      </c>
      <c r="Q25" s="55">
        <f t="shared" si="12"/>
        <v>0</v>
      </c>
      <c r="R25" s="55">
        <f t="shared" si="13"/>
        <v>0</v>
      </c>
      <c r="S25" s="59">
        <f t="shared" si="14"/>
        <v>0</v>
      </c>
      <c r="T25" s="84">
        <f t="shared" si="2"/>
        <v>0</v>
      </c>
      <c r="U25" s="85">
        <f t="shared" si="3"/>
        <v>0</v>
      </c>
      <c r="V25" s="85">
        <f t="shared" si="4"/>
        <v>0</v>
      </c>
      <c r="W25" s="86">
        <f t="shared" si="15"/>
        <v>0</v>
      </c>
      <c r="X25" s="4"/>
    </row>
    <row r="26" spans="1:24" s="5" customFormat="1" ht="30" customHeight="1" x14ac:dyDescent="0.3">
      <c r="A26" s="19" t="s">
        <v>63</v>
      </c>
      <c r="B26" s="20" t="s">
        <v>16</v>
      </c>
      <c r="C26" s="21" t="s">
        <v>64</v>
      </c>
      <c r="D26" s="51">
        <v>140</v>
      </c>
      <c r="E26" s="43"/>
      <c r="F26" s="43"/>
      <c r="G26" s="55">
        <f t="shared" si="5"/>
        <v>0</v>
      </c>
      <c r="H26" s="55">
        <f t="shared" si="6"/>
        <v>0</v>
      </c>
      <c r="I26" s="55">
        <f t="shared" si="7"/>
        <v>0</v>
      </c>
      <c r="J26" s="55">
        <f t="shared" si="0"/>
        <v>0</v>
      </c>
      <c r="K26" s="55">
        <f t="shared" si="8"/>
        <v>0</v>
      </c>
      <c r="L26" s="56">
        <f t="shared" si="9"/>
        <v>0</v>
      </c>
      <c r="M26" s="60">
        <f t="shared" si="10"/>
        <v>0</v>
      </c>
      <c r="N26" s="75"/>
      <c r="O26" s="55">
        <f t="shared" si="1"/>
        <v>0</v>
      </c>
      <c r="P26" s="55">
        <f t="shared" si="11"/>
        <v>0</v>
      </c>
      <c r="Q26" s="55">
        <f t="shared" si="12"/>
        <v>0</v>
      </c>
      <c r="R26" s="55">
        <f t="shared" si="13"/>
        <v>0</v>
      </c>
      <c r="S26" s="59">
        <f t="shared" si="14"/>
        <v>0</v>
      </c>
      <c r="T26" s="84">
        <f t="shared" si="2"/>
        <v>0</v>
      </c>
      <c r="U26" s="85">
        <f t="shared" si="3"/>
        <v>0</v>
      </c>
      <c r="V26" s="85">
        <f t="shared" si="4"/>
        <v>0</v>
      </c>
      <c r="W26" s="86">
        <f t="shared" si="15"/>
        <v>0</v>
      </c>
      <c r="X26" s="4"/>
    </row>
    <row r="27" spans="1:24" s="5" customFormat="1" ht="30" customHeight="1" thickBot="1" x14ac:dyDescent="0.35">
      <c r="A27" s="19" t="s">
        <v>65</v>
      </c>
      <c r="B27" s="20" t="s">
        <v>17</v>
      </c>
      <c r="C27" s="21" t="s">
        <v>66</v>
      </c>
      <c r="D27" s="57">
        <v>4</v>
      </c>
      <c r="E27" s="58"/>
      <c r="F27" s="58"/>
      <c r="G27" s="61">
        <f t="shared" si="5"/>
        <v>0</v>
      </c>
      <c r="H27" s="61">
        <f t="shared" si="6"/>
        <v>0</v>
      </c>
      <c r="I27" s="61">
        <f t="shared" si="7"/>
        <v>0</v>
      </c>
      <c r="J27" s="61">
        <f t="shared" si="0"/>
        <v>0</v>
      </c>
      <c r="K27" s="61">
        <f t="shared" si="8"/>
        <v>0</v>
      </c>
      <c r="L27" s="62">
        <f t="shared" si="9"/>
        <v>0</v>
      </c>
      <c r="M27" s="63">
        <f t="shared" si="10"/>
        <v>0</v>
      </c>
      <c r="N27" s="76"/>
      <c r="O27" s="61">
        <f t="shared" si="1"/>
        <v>0</v>
      </c>
      <c r="P27" s="61">
        <f t="shared" si="11"/>
        <v>0</v>
      </c>
      <c r="Q27" s="61">
        <f t="shared" si="12"/>
        <v>0</v>
      </c>
      <c r="R27" s="61">
        <f t="shared" si="13"/>
        <v>0</v>
      </c>
      <c r="S27" s="64">
        <f t="shared" si="14"/>
        <v>0</v>
      </c>
      <c r="T27" s="87">
        <f t="shared" si="2"/>
        <v>0</v>
      </c>
      <c r="U27" s="88">
        <f t="shared" si="3"/>
        <v>0</v>
      </c>
      <c r="V27" s="88">
        <f t="shared" si="4"/>
        <v>0</v>
      </c>
      <c r="W27" s="89">
        <f t="shared" si="15"/>
        <v>0</v>
      </c>
      <c r="X27" s="4"/>
    </row>
    <row r="28" spans="1:24" s="5" customFormat="1" x14ac:dyDescent="0.3">
      <c r="A28" s="28"/>
      <c r="B28" s="28"/>
      <c r="C28" s="29"/>
      <c r="D28" s="29"/>
      <c r="E28" s="30"/>
      <c r="F28" s="30"/>
      <c r="G28" s="107">
        <f>SUM(G9:G27)</f>
        <v>0</v>
      </c>
      <c r="H28" s="109">
        <f t="shared" ref="H28:L28" si="16">SUM(H9:H27)</f>
        <v>0</v>
      </c>
      <c r="I28" s="109">
        <f t="shared" si="16"/>
        <v>0</v>
      </c>
      <c r="J28" s="109">
        <f t="shared" si="16"/>
        <v>0</v>
      </c>
      <c r="K28" s="109">
        <f t="shared" si="16"/>
        <v>0</v>
      </c>
      <c r="L28" s="119">
        <f t="shared" si="16"/>
        <v>0</v>
      </c>
      <c r="M28" s="117">
        <f t="shared" ref="M28:S28" si="17">SUM(M9:M27)</f>
        <v>0</v>
      </c>
      <c r="N28" s="121"/>
      <c r="O28" s="111">
        <f>SUM(O9:O27)</f>
        <v>0</v>
      </c>
      <c r="P28" s="129">
        <f t="shared" si="17"/>
        <v>0</v>
      </c>
      <c r="Q28" s="129">
        <f t="shared" si="17"/>
        <v>0</v>
      </c>
      <c r="R28" s="129">
        <f t="shared" si="17"/>
        <v>0</v>
      </c>
      <c r="S28" s="131">
        <f t="shared" si="17"/>
        <v>0</v>
      </c>
      <c r="T28" s="125">
        <f>J28+Q28</f>
        <v>0</v>
      </c>
      <c r="U28" s="127">
        <f>SUM(U9:U27)</f>
        <v>0</v>
      </c>
      <c r="V28" s="127">
        <f t="shared" si="4"/>
        <v>0</v>
      </c>
      <c r="W28" s="123">
        <f t="shared" ref="W28" si="18">SUM(W9:W27)</f>
        <v>0</v>
      </c>
      <c r="X28" s="4"/>
    </row>
    <row r="29" spans="1:24" s="5" customFormat="1" ht="15" thickBot="1" x14ac:dyDescent="0.35">
      <c r="A29" s="31"/>
      <c r="B29" s="31"/>
      <c r="C29" s="32"/>
      <c r="D29" s="32"/>
      <c r="E29" s="116"/>
      <c r="F29" s="116"/>
      <c r="G29" s="108"/>
      <c r="H29" s="110"/>
      <c r="I29" s="110"/>
      <c r="J29" s="110"/>
      <c r="K29" s="110"/>
      <c r="L29" s="120"/>
      <c r="M29" s="118"/>
      <c r="N29" s="122"/>
      <c r="O29" s="112"/>
      <c r="P29" s="130"/>
      <c r="Q29" s="130"/>
      <c r="R29" s="130"/>
      <c r="S29" s="132"/>
      <c r="T29" s="126"/>
      <c r="U29" s="128"/>
      <c r="V29" s="128"/>
      <c r="W29" s="124"/>
      <c r="X29" s="4"/>
    </row>
    <row r="30" spans="1:24" s="5" customFormat="1" x14ac:dyDescent="0.3">
      <c r="A30" s="33"/>
      <c r="B30" s="33"/>
      <c r="C30" s="32"/>
      <c r="D30" s="32"/>
      <c r="E30" s="34"/>
      <c r="F30" s="34"/>
      <c r="G30" s="34"/>
      <c r="H30" s="34"/>
      <c r="I30" s="35"/>
      <c r="J30" s="35"/>
      <c r="K30" s="35"/>
      <c r="L30" s="35"/>
      <c r="M30" s="36"/>
      <c r="N30" s="36"/>
      <c r="O30" s="36"/>
      <c r="P30" s="4"/>
      <c r="Q30" s="4"/>
      <c r="R30" s="4"/>
      <c r="S30" s="4"/>
      <c r="T30" s="4"/>
      <c r="U30" s="4"/>
      <c r="V30" s="4"/>
      <c r="W30" s="4"/>
      <c r="X30" s="4"/>
    </row>
    <row r="31" spans="1:24" s="92" customFormat="1" x14ac:dyDescent="0.3">
      <c r="A31" s="96" t="s">
        <v>85</v>
      </c>
      <c r="B31" s="97"/>
      <c r="C31" s="97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24" s="92" customFormat="1" x14ac:dyDescent="0.3">
      <c r="A32" s="93"/>
      <c r="B32" s="94"/>
      <c r="C32" s="90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24" s="92" customFormat="1" ht="40.950000000000003" customHeight="1" x14ac:dyDescent="0.3">
      <c r="A33" s="98" t="s">
        <v>86</v>
      </c>
      <c r="B33" s="97"/>
      <c r="C33" s="97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24" s="92" customFormat="1" x14ac:dyDescent="0.3">
      <c r="A34" s="93"/>
      <c r="B34" s="94"/>
      <c r="C34" s="90"/>
      <c r="D34" s="90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24" s="92" customFormat="1" ht="35.4" customHeight="1" x14ac:dyDescent="0.3">
      <c r="A35" s="98" t="s">
        <v>87</v>
      </c>
      <c r="B35" s="97"/>
      <c r="C35" s="97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24" x14ac:dyDescent="0.3">
      <c r="A36" s="37"/>
      <c r="B36" s="38"/>
      <c r="C36" s="39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37"/>
      <c r="Q36" s="37"/>
      <c r="R36" s="37"/>
      <c r="S36" s="37"/>
      <c r="T36" s="37"/>
      <c r="U36" s="37"/>
      <c r="V36" s="37"/>
      <c r="W36" s="37"/>
      <c r="X36" s="37"/>
    </row>
    <row r="37" spans="1:24" x14ac:dyDescent="0.3">
      <c r="A37" s="23"/>
      <c r="B37" s="22"/>
      <c r="E37" s="66"/>
      <c r="F37" s="66"/>
      <c r="G37" s="40"/>
      <c r="H37" s="40"/>
      <c r="I37" s="40"/>
      <c r="J37" s="40"/>
      <c r="K37" s="40"/>
      <c r="L37" s="40"/>
      <c r="M37" s="41"/>
      <c r="N37" s="41"/>
      <c r="O37" s="42"/>
      <c r="P37" s="37"/>
      <c r="Q37" s="67"/>
      <c r="R37" s="67"/>
      <c r="S37" s="37"/>
      <c r="T37" s="37"/>
      <c r="U37" s="37"/>
      <c r="V37" s="37"/>
      <c r="W37" s="37"/>
      <c r="X37" s="37"/>
    </row>
    <row r="38" spans="1:24" x14ac:dyDescent="0.3">
      <c r="A38" s="23"/>
      <c r="B38" s="22"/>
      <c r="E38" s="40"/>
      <c r="F38" s="40"/>
      <c r="G38" s="40"/>
      <c r="H38" s="40"/>
      <c r="I38" s="40"/>
      <c r="J38" s="40"/>
      <c r="K38" s="40"/>
      <c r="L38" s="40"/>
      <c r="M38" s="37"/>
      <c r="N38" s="37"/>
      <c r="O38" s="37"/>
      <c r="P38" s="37"/>
      <c r="Q38" s="37"/>
      <c r="R38" s="37"/>
      <c r="S38" s="37"/>
      <c r="T38" s="67"/>
      <c r="U38" s="68"/>
      <c r="V38" s="67"/>
      <c r="W38" s="68"/>
      <c r="X38" s="37"/>
    </row>
    <row r="39" spans="1:24" x14ac:dyDescent="0.3">
      <c r="A39" s="23"/>
      <c r="B39" s="26"/>
      <c r="E39" s="40"/>
      <c r="F39" s="40"/>
      <c r="G39" s="40"/>
      <c r="H39" s="40"/>
      <c r="I39" s="40"/>
      <c r="J39" s="40"/>
      <c r="K39" s="40"/>
      <c r="L39" s="40"/>
      <c r="M39" s="37"/>
      <c r="N39" s="37"/>
      <c r="O39" s="37"/>
      <c r="P39" s="37"/>
      <c r="Q39" s="37"/>
      <c r="R39" s="37"/>
      <c r="S39" s="37"/>
      <c r="T39" s="67"/>
      <c r="U39" s="68"/>
      <c r="V39" s="67"/>
      <c r="W39" s="68"/>
      <c r="X39" s="37"/>
    </row>
    <row r="40" spans="1:24" x14ac:dyDescent="0.3">
      <c r="E40" s="40"/>
      <c r="F40" s="40"/>
      <c r="G40" s="40"/>
      <c r="H40" s="40"/>
      <c r="I40" s="40"/>
      <c r="J40" s="40"/>
      <c r="K40" s="40"/>
      <c r="L40" s="40"/>
      <c r="M40" s="37"/>
      <c r="N40" s="37"/>
      <c r="O40" s="37"/>
      <c r="P40" s="37"/>
      <c r="Q40" s="37"/>
      <c r="R40" s="37"/>
      <c r="S40" s="37"/>
      <c r="T40" s="67"/>
      <c r="U40" s="68"/>
      <c r="V40" s="67"/>
      <c r="W40" s="68"/>
      <c r="X40" s="37"/>
    </row>
    <row r="41" spans="1:24" x14ac:dyDescent="0.3">
      <c r="E41" s="40"/>
      <c r="F41" s="40"/>
      <c r="G41" s="40"/>
      <c r="H41" s="40"/>
      <c r="I41" s="40"/>
      <c r="J41" s="40"/>
      <c r="K41" s="40"/>
      <c r="L41" s="40"/>
      <c r="M41" s="37"/>
      <c r="N41" s="37"/>
      <c r="O41" s="37"/>
      <c r="P41" s="37"/>
      <c r="Q41" s="37"/>
      <c r="R41" s="37"/>
      <c r="S41" s="37"/>
      <c r="T41" s="69"/>
      <c r="U41" s="70"/>
      <c r="V41" s="69"/>
      <c r="W41" s="70"/>
      <c r="X41" s="37"/>
    </row>
    <row r="42" spans="1:24" x14ac:dyDescent="0.3"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37"/>
      <c r="P42" s="37"/>
      <c r="Q42" s="37"/>
      <c r="R42" s="37"/>
      <c r="S42" s="37"/>
      <c r="T42" s="37"/>
      <c r="U42" s="37"/>
      <c r="V42" s="37"/>
      <c r="W42" s="37"/>
    </row>
  </sheetData>
  <mergeCells count="27">
    <mergeCell ref="V28:V29"/>
    <mergeCell ref="U28:U29"/>
    <mergeCell ref="P28:P29"/>
    <mergeCell ref="Q28:Q29"/>
    <mergeCell ref="R28:R29"/>
    <mergeCell ref="S28:S29"/>
    <mergeCell ref="M7:S7"/>
    <mergeCell ref="T7:W7"/>
    <mergeCell ref="B3:O3"/>
    <mergeCell ref="G28:G29"/>
    <mergeCell ref="H28:H29"/>
    <mergeCell ref="I28:I29"/>
    <mergeCell ref="O28:O29"/>
    <mergeCell ref="D7:L7"/>
    <mergeCell ref="E29:F29"/>
    <mergeCell ref="J28:J29"/>
    <mergeCell ref="K28:K29"/>
    <mergeCell ref="M28:M29"/>
    <mergeCell ref="L28:L29"/>
    <mergeCell ref="N28:N29"/>
    <mergeCell ref="W28:W29"/>
    <mergeCell ref="T28:T29"/>
    <mergeCell ref="A31:C31"/>
    <mergeCell ref="A33:C33"/>
    <mergeCell ref="A35:C35"/>
    <mergeCell ref="A20:A21"/>
    <mergeCell ref="A24:A25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42"/>
  <sheetViews>
    <sheetView tabSelected="1" zoomScaleNormal="100" workbookViewId="0">
      <selection activeCell="C7" sqref="C7"/>
    </sheetView>
  </sheetViews>
  <sheetFormatPr baseColWidth="10" defaultColWidth="11.44140625" defaultRowHeight="14.4" x14ac:dyDescent="0.3"/>
  <cols>
    <col min="1" max="1" width="7.6640625" style="27" customWidth="1"/>
    <col min="2" max="2" width="8.88671875" style="27" customWidth="1"/>
    <col min="3" max="3" width="71.88671875" style="24" customWidth="1"/>
    <col min="4" max="4" width="10.88671875" style="24" customWidth="1"/>
    <col min="5" max="5" width="14.88671875" style="25" customWidth="1"/>
    <col min="6" max="6" width="14.5546875" style="25" customWidth="1"/>
    <col min="7" max="7" width="16.44140625" style="25" customWidth="1"/>
    <col min="8" max="8" width="11.44140625" style="25" bestFit="1" customWidth="1"/>
    <col min="9" max="12" width="13.6640625" style="25" customWidth="1"/>
    <col min="13" max="16384" width="11.44140625" style="23"/>
  </cols>
  <sheetData>
    <row r="1" spans="1:12" s="5" customFormat="1" x14ac:dyDescent="0.3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36" customHeight="1" x14ac:dyDescent="0.3">
      <c r="A3" s="6"/>
      <c r="B3" s="106" t="s">
        <v>29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s="5" customFormat="1" ht="15.75" customHeight="1" x14ac:dyDescent="0.3">
      <c r="A4" s="71" t="s">
        <v>31</v>
      </c>
      <c r="B4" s="72"/>
      <c r="C4" s="72"/>
      <c r="D4" s="74"/>
      <c r="E4" s="74"/>
      <c r="F4" s="74"/>
      <c r="G4" s="74"/>
      <c r="H4" s="74"/>
      <c r="I4" s="74"/>
      <c r="J4" s="74"/>
      <c r="K4" s="74"/>
      <c r="L4" s="74"/>
    </row>
    <row r="5" spans="1:12" s="5" customFormat="1" ht="24" customHeight="1" x14ac:dyDescent="0.3">
      <c r="A5" s="71" t="s">
        <v>32</v>
      </c>
      <c r="B5" s="72"/>
      <c r="C5" s="72"/>
      <c r="D5" s="46"/>
      <c r="E5" s="49" t="s">
        <v>88</v>
      </c>
      <c r="F5" s="47"/>
      <c r="G5" s="47"/>
      <c r="H5" s="47"/>
      <c r="I5" s="47"/>
      <c r="J5" s="47"/>
      <c r="K5" s="47"/>
      <c r="L5" s="47"/>
    </row>
    <row r="6" spans="1:12" s="5" customFormat="1" ht="24" customHeight="1" thickBot="1" x14ac:dyDescent="0.35">
      <c r="A6" s="71"/>
      <c r="B6" s="72"/>
      <c r="C6" s="72"/>
      <c r="D6" s="46"/>
      <c r="E6" s="49"/>
      <c r="F6" s="47"/>
      <c r="G6" s="47"/>
      <c r="H6" s="47"/>
      <c r="I6" s="47"/>
      <c r="J6" s="47"/>
      <c r="K6" s="47"/>
      <c r="L6" s="47"/>
    </row>
    <row r="7" spans="1:12" s="5" customFormat="1" ht="24" customHeight="1" thickBot="1" x14ac:dyDescent="0.35">
      <c r="A7" s="45"/>
      <c r="B7" s="45"/>
      <c r="C7" s="46"/>
      <c r="D7" s="113" t="s">
        <v>76</v>
      </c>
      <c r="E7" s="114"/>
      <c r="F7" s="114"/>
      <c r="G7" s="114"/>
      <c r="H7" s="114"/>
      <c r="I7" s="114"/>
      <c r="J7" s="114"/>
      <c r="K7" s="114"/>
      <c r="L7" s="115"/>
    </row>
    <row r="8" spans="1:12" s="5" customFormat="1" ht="69.75" customHeight="1" thickBot="1" x14ac:dyDescent="0.35">
      <c r="A8" s="7" t="s">
        <v>22</v>
      </c>
      <c r="B8" s="8" t="s">
        <v>23</v>
      </c>
      <c r="C8" s="9" t="s">
        <v>24</v>
      </c>
      <c r="D8" s="10" t="s">
        <v>25</v>
      </c>
      <c r="E8" s="10" t="s">
        <v>26</v>
      </c>
      <c r="F8" s="54" t="s">
        <v>27</v>
      </c>
      <c r="G8" s="10" t="s">
        <v>28</v>
      </c>
      <c r="H8" s="10" t="s">
        <v>0</v>
      </c>
      <c r="I8" s="10" t="s">
        <v>67</v>
      </c>
      <c r="J8" s="10" t="s">
        <v>68</v>
      </c>
      <c r="K8" s="10" t="s">
        <v>18</v>
      </c>
      <c r="L8" s="10" t="s">
        <v>75</v>
      </c>
    </row>
    <row r="9" spans="1:12" s="5" customFormat="1" ht="30" customHeight="1" x14ac:dyDescent="0.3">
      <c r="A9" s="11" t="s">
        <v>33</v>
      </c>
      <c r="B9" s="12" t="s">
        <v>1</v>
      </c>
      <c r="C9" s="13" t="s">
        <v>34</v>
      </c>
      <c r="D9" s="51">
        <v>100</v>
      </c>
      <c r="E9" s="43"/>
      <c r="F9" s="43"/>
      <c r="G9" s="55">
        <f>D9*E9</f>
        <v>0</v>
      </c>
      <c r="H9" s="55">
        <f>G9*10%</f>
        <v>0</v>
      </c>
      <c r="I9" s="55">
        <f>G9+H9</f>
        <v>0</v>
      </c>
      <c r="J9" s="55">
        <f t="shared" ref="J9:J27" si="0">G9*2</f>
        <v>0</v>
      </c>
      <c r="K9" s="55">
        <f>J9*10%</f>
        <v>0</v>
      </c>
      <c r="L9" s="56">
        <f>J9+K9</f>
        <v>0</v>
      </c>
    </row>
    <row r="10" spans="1:12" s="5" customFormat="1" ht="30" customHeight="1" x14ac:dyDescent="0.3">
      <c r="A10" s="14" t="s">
        <v>35</v>
      </c>
      <c r="B10" s="15" t="s">
        <v>19</v>
      </c>
      <c r="C10" s="16" t="s">
        <v>36</v>
      </c>
      <c r="D10" s="51">
        <v>650</v>
      </c>
      <c r="E10" s="43"/>
      <c r="F10" s="43"/>
      <c r="G10" s="55">
        <f t="shared" ref="G10:G27" si="1">D10*E10</f>
        <v>0</v>
      </c>
      <c r="H10" s="55">
        <f t="shared" ref="H10:H27" si="2">G10*10%</f>
        <v>0</v>
      </c>
      <c r="I10" s="55">
        <f t="shared" ref="I10:I27" si="3">G10+H10</f>
        <v>0</v>
      </c>
      <c r="J10" s="55">
        <f t="shared" si="0"/>
        <v>0</v>
      </c>
      <c r="K10" s="55">
        <f t="shared" ref="K10:K27" si="4">J10*10%</f>
        <v>0</v>
      </c>
      <c r="L10" s="56">
        <f t="shared" ref="L10:L27" si="5">J10+K10</f>
        <v>0</v>
      </c>
    </row>
    <row r="11" spans="1:12" s="5" customFormat="1" ht="30" customHeight="1" x14ac:dyDescent="0.3">
      <c r="A11" s="14" t="s">
        <v>37</v>
      </c>
      <c r="B11" s="15" t="s">
        <v>2</v>
      </c>
      <c r="C11" s="16" t="s">
        <v>38</v>
      </c>
      <c r="D11" s="51">
        <v>900</v>
      </c>
      <c r="E11" s="43"/>
      <c r="F11" s="43"/>
      <c r="G11" s="55">
        <f t="shared" si="1"/>
        <v>0</v>
      </c>
      <c r="H11" s="55">
        <f t="shared" si="2"/>
        <v>0</v>
      </c>
      <c r="I11" s="55">
        <f t="shared" si="3"/>
        <v>0</v>
      </c>
      <c r="J11" s="55">
        <f t="shared" si="0"/>
        <v>0</v>
      </c>
      <c r="K11" s="55">
        <f t="shared" si="4"/>
        <v>0</v>
      </c>
      <c r="L11" s="56">
        <f t="shared" si="5"/>
        <v>0</v>
      </c>
    </row>
    <row r="12" spans="1:12" s="5" customFormat="1" ht="30" customHeight="1" x14ac:dyDescent="0.3">
      <c r="A12" s="14" t="s">
        <v>39</v>
      </c>
      <c r="B12" s="17" t="s">
        <v>3</v>
      </c>
      <c r="C12" s="18" t="s">
        <v>40</v>
      </c>
      <c r="D12" s="52">
        <v>100</v>
      </c>
      <c r="E12" s="44"/>
      <c r="F12" s="43"/>
      <c r="G12" s="55">
        <f t="shared" si="1"/>
        <v>0</v>
      </c>
      <c r="H12" s="55">
        <f t="shared" si="2"/>
        <v>0</v>
      </c>
      <c r="I12" s="55">
        <f t="shared" si="3"/>
        <v>0</v>
      </c>
      <c r="J12" s="55">
        <f t="shared" si="0"/>
        <v>0</v>
      </c>
      <c r="K12" s="55">
        <f t="shared" si="4"/>
        <v>0</v>
      </c>
      <c r="L12" s="56">
        <f t="shared" si="5"/>
        <v>0</v>
      </c>
    </row>
    <row r="13" spans="1:12" s="5" customFormat="1" ht="30" customHeight="1" x14ac:dyDescent="0.3">
      <c r="A13" s="14" t="s">
        <v>41</v>
      </c>
      <c r="B13" s="17" t="s">
        <v>4</v>
      </c>
      <c r="C13" s="18" t="s">
        <v>42</v>
      </c>
      <c r="D13" s="52">
        <v>650</v>
      </c>
      <c r="E13" s="44"/>
      <c r="F13" s="43"/>
      <c r="G13" s="55">
        <f t="shared" si="1"/>
        <v>0</v>
      </c>
      <c r="H13" s="55">
        <f t="shared" si="2"/>
        <v>0</v>
      </c>
      <c r="I13" s="55">
        <f t="shared" si="3"/>
        <v>0</v>
      </c>
      <c r="J13" s="55">
        <f t="shared" si="0"/>
        <v>0</v>
      </c>
      <c r="K13" s="55">
        <f t="shared" si="4"/>
        <v>0</v>
      </c>
      <c r="L13" s="56">
        <f t="shared" si="5"/>
        <v>0</v>
      </c>
    </row>
    <row r="14" spans="1:12" s="5" customFormat="1" ht="30" customHeight="1" x14ac:dyDescent="0.3">
      <c r="A14" s="14" t="s">
        <v>43</v>
      </c>
      <c r="B14" s="17" t="s">
        <v>5</v>
      </c>
      <c r="C14" s="18" t="s">
        <v>44</v>
      </c>
      <c r="D14" s="53">
        <v>500</v>
      </c>
      <c r="E14" s="44"/>
      <c r="F14" s="43"/>
      <c r="G14" s="55">
        <f t="shared" si="1"/>
        <v>0</v>
      </c>
      <c r="H14" s="55">
        <f t="shared" si="2"/>
        <v>0</v>
      </c>
      <c r="I14" s="55">
        <f t="shared" si="3"/>
        <v>0</v>
      </c>
      <c r="J14" s="55">
        <f t="shared" si="0"/>
        <v>0</v>
      </c>
      <c r="K14" s="55">
        <f t="shared" si="4"/>
        <v>0</v>
      </c>
      <c r="L14" s="56">
        <f t="shared" si="5"/>
        <v>0</v>
      </c>
    </row>
    <row r="15" spans="1:12" s="5" customFormat="1" ht="30" customHeight="1" x14ac:dyDescent="0.3">
      <c r="A15" s="14" t="s">
        <v>45</v>
      </c>
      <c r="B15" s="17" t="s">
        <v>6</v>
      </c>
      <c r="C15" s="18" t="s">
        <v>46</v>
      </c>
      <c r="D15" s="52">
        <v>100</v>
      </c>
      <c r="E15" s="43"/>
      <c r="F15" s="43"/>
      <c r="G15" s="55">
        <f t="shared" si="1"/>
        <v>0</v>
      </c>
      <c r="H15" s="55">
        <f t="shared" si="2"/>
        <v>0</v>
      </c>
      <c r="I15" s="55">
        <f t="shared" si="3"/>
        <v>0</v>
      </c>
      <c r="J15" s="55">
        <f t="shared" si="0"/>
        <v>0</v>
      </c>
      <c r="K15" s="55">
        <f t="shared" si="4"/>
        <v>0</v>
      </c>
      <c r="L15" s="56">
        <f t="shared" si="5"/>
        <v>0</v>
      </c>
    </row>
    <row r="16" spans="1:12" s="5" customFormat="1" ht="30" customHeight="1" x14ac:dyDescent="0.3">
      <c r="A16" s="14" t="s">
        <v>47</v>
      </c>
      <c r="B16" s="15" t="s">
        <v>7</v>
      </c>
      <c r="C16" s="16" t="s">
        <v>73</v>
      </c>
      <c r="D16" s="51">
        <v>50</v>
      </c>
      <c r="E16" s="43"/>
      <c r="F16" s="43"/>
      <c r="G16" s="55">
        <f t="shared" si="1"/>
        <v>0</v>
      </c>
      <c r="H16" s="55">
        <f t="shared" si="2"/>
        <v>0</v>
      </c>
      <c r="I16" s="55">
        <f t="shared" si="3"/>
        <v>0</v>
      </c>
      <c r="J16" s="55">
        <f t="shared" si="0"/>
        <v>0</v>
      </c>
      <c r="K16" s="55">
        <f t="shared" si="4"/>
        <v>0</v>
      </c>
      <c r="L16" s="56">
        <f t="shared" si="5"/>
        <v>0</v>
      </c>
    </row>
    <row r="17" spans="1:12" s="5" customFormat="1" ht="30" customHeight="1" x14ac:dyDescent="0.3">
      <c r="A17" s="14" t="s">
        <v>48</v>
      </c>
      <c r="B17" s="17" t="s">
        <v>20</v>
      </c>
      <c r="C17" s="18" t="s">
        <v>74</v>
      </c>
      <c r="D17" s="52">
        <v>100</v>
      </c>
      <c r="E17" s="44"/>
      <c r="F17" s="43"/>
      <c r="G17" s="55">
        <f t="shared" si="1"/>
        <v>0</v>
      </c>
      <c r="H17" s="55">
        <f t="shared" si="2"/>
        <v>0</v>
      </c>
      <c r="I17" s="55">
        <f t="shared" si="3"/>
        <v>0</v>
      </c>
      <c r="J17" s="55">
        <f t="shared" si="0"/>
        <v>0</v>
      </c>
      <c r="K17" s="55">
        <f t="shared" si="4"/>
        <v>0</v>
      </c>
      <c r="L17" s="56">
        <f t="shared" si="5"/>
        <v>0</v>
      </c>
    </row>
    <row r="18" spans="1:12" s="5" customFormat="1" ht="30" customHeight="1" x14ac:dyDescent="0.3">
      <c r="A18" s="19" t="s">
        <v>49</v>
      </c>
      <c r="B18" s="20" t="s">
        <v>8</v>
      </c>
      <c r="C18" s="21" t="s">
        <v>50</v>
      </c>
      <c r="D18" s="51">
        <v>100</v>
      </c>
      <c r="E18" s="43"/>
      <c r="F18" s="43"/>
      <c r="G18" s="55">
        <f>D18*E18</f>
        <v>0</v>
      </c>
      <c r="H18" s="55">
        <f t="shared" si="2"/>
        <v>0</v>
      </c>
      <c r="I18" s="55">
        <f>G18+H18</f>
        <v>0</v>
      </c>
      <c r="J18" s="55">
        <f t="shared" si="0"/>
        <v>0</v>
      </c>
      <c r="K18" s="55">
        <f t="shared" si="4"/>
        <v>0</v>
      </c>
      <c r="L18" s="56">
        <f t="shared" si="5"/>
        <v>0</v>
      </c>
    </row>
    <row r="19" spans="1:12" s="5" customFormat="1" ht="30" customHeight="1" x14ac:dyDescent="0.3">
      <c r="A19" s="19" t="s">
        <v>51</v>
      </c>
      <c r="B19" s="20" t="s">
        <v>9</v>
      </c>
      <c r="C19" s="21" t="s">
        <v>52</v>
      </c>
      <c r="D19" s="51">
        <v>50</v>
      </c>
      <c r="E19" s="43"/>
      <c r="F19" s="43"/>
      <c r="G19" s="55">
        <f>D19*E19</f>
        <v>0</v>
      </c>
      <c r="H19" s="55">
        <f t="shared" si="2"/>
        <v>0</v>
      </c>
      <c r="I19" s="55">
        <f>G19+H19</f>
        <v>0</v>
      </c>
      <c r="J19" s="55">
        <f t="shared" si="0"/>
        <v>0</v>
      </c>
      <c r="K19" s="55">
        <f t="shared" si="4"/>
        <v>0</v>
      </c>
      <c r="L19" s="56">
        <f t="shared" si="5"/>
        <v>0</v>
      </c>
    </row>
    <row r="20" spans="1:12" s="5" customFormat="1" ht="30" customHeight="1" x14ac:dyDescent="0.3">
      <c r="A20" s="99" t="s">
        <v>53</v>
      </c>
      <c r="B20" s="20" t="s">
        <v>10</v>
      </c>
      <c r="C20" s="21" t="s">
        <v>54</v>
      </c>
      <c r="D20" s="51">
        <v>15</v>
      </c>
      <c r="E20" s="43"/>
      <c r="F20" s="43"/>
      <c r="G20" s="55">
        <f t="shared" si="1"/>
        <v>0</v>
      </c>
      <c r="H20" s="55">
        <f t="shared" si="2"/>
        <v>0</v>
      </c>
      <c r="I20" s="55">
        <f t="shared" si="3"/>
        <v>0</v>
      </c>
      <c r="J20" s="55">
        <f t="shared" si="0"/>
        <v>0</v>
      </c>
      <c r="K20" s="55">
        <f t="shared" si="4"/>
        <v>0</v>
      </c>
      <c r="L20" s="56">
        <f t="shared" si="5"/>
        <v>0</v>
      </c>
    </row>
    <row r="21" spans="1:12" s="5" customFormat="1" ht="30" customHeight="1" x14ac:dyDescent="0.3">
      <c r="A21" s="99"/>
      <c r="B21" s="20" t="s">
        <v>11</v>
      </c>
      <c r="C21" s="21" t="s">
        <v>55</v>
      </c>
      <c r="D21" s="51">
        <v>15</v>
      </c>
      <c r="E21" s="43"/>
      <c r="F21" s="43"/>
      <c r="G21" s="55">
        <f>D21*E21</f>
        <v>0</v>
      </c>
      <c r="H21" s="55">
        <f t="shared" si="2"/>
        <v>0</v>
      </c>
      <c r="I21" s="55">
        <f t="shared" si="3"/>
        <v>0</v>
      </c>
      <c r="J21" s="55">
        <f t="shared" si="0"/>
        <v>0</v>
      </c>
      <c r="K21" s="55">
        <f t="shared" si="4"/>
        <v>0</v>
      </c>
      <c r="L21" s="56">
        <f t="shared" si="5"/>
        <v>0</v>
      </c>
    </row>
    <row r="22" spans="1:12" s="5" customFormat="1" ht="30" customHeight="1" x14ac:dyDescent="0.3">
      <c r="A22" s="19" t="s">
        <v>56</v>
      </c>
      <c r="B22" s="20" t="s">
        <v>12</v>
      </c>
      <c r="C22" s="21" t="s">
        <v>57</v>
      </c>
      <c r="D22" s="51">
        <v>4</v>
      </c>
      <c r="E22" s="43"/>
      <c r="F22" s="43"/>
      <c r="G22" s="55">
        <f>D22*E22</f>
        <v>0</v>
      </c>
      <c r="H22" s="55">
        <f t="shared" si="2"/>
        <v>0</v>
      </c>
      <c r="I22" s="55">
        <f t="shared" si="3"/>
        <v>0</v>
      </c>
      <c r="J22" s="55">
        <f t="shared" si="0"/>
        <v>0</v>
      </c>
      <c r="K22" s="55">
        <f t="shared" si="4"/>
        <v>0</v>
      </c>
      <c r="L22" s="56">
        <f t="shared" si="5"/>
        <v>0</v>
      </c>
    </row>
    <row r="23" spans="1:12" s="5" customFormat="1" ht="30" customHeight="1" x14ac:dyDescent="0.3">
      <c r="A23" s="19" t="s">
        <v>58</v>
      </c>
      <c r="B23" s="20" t="s">
        <v>13</v>
      </c>
      <c r="C23" s="21" t="s">
        <v>59</v>
      </c>
      <c r="D23" s="51">
        <v>10</v>
      </c>
      <c r="E23" s="43"/>
      <c r="F23" s="43"/>
      <c r="G23" s="55">
        <f t="shared" si="1"/>
        <v>0</v>
      </c>
      <c r="H23" s="55">
        <f t="shared" si="2"/>
        <v>0</v>
      </c>
      <c r="I23" s="55">
        <f t="shared" si="3"/>
        <v>0</v>
      </c>
      <c r="J23" s="55">
        <f t="shared" si="0"/>
        <v>0</v>
      </c>
      <c r="K23" s="55">
        <f t="shared" si="4"/>
        <v>0</v>
      </c>
      <c r="L23" s="56">
        <f t="shared" si="5"/>
        <v>0</v>
      </c>
    </row>
    <row r="24" spans="1:12" s="5" customFormat="1" ht="30" customHeight="1" x14ac:dyDescent="0.3">
      <c r="A24" s="99" t="s">
        <v>60</v>
      </c>
      <c r="B24" s="20" t="s">
        <v>14</v>
      </c>
      <c r="C24" s="21" t="s">
        <v>61</v>
      </c>
      <c r="D24" s="51">
        <v>10</v>
      </c>
      <c r="E24" s="43"/>
      <c r="F24" s="43"/>
      <c r="G24" s="55">
        <f t="shared" si="1"/>
        <v>0</v>
      </c>
      <c r="H24" s="55">
        <f t="shared" si="2"/>
        <v>0</v>
      </c>
      <c r="I24" s="55">
        <f t="shared" si="3"/>
        <v>0</v>
      </c>
      <c r="J24" s="55">
        <f t="shared" si="0"/>
        <v>0</v>
      </c>
      <c r="K24" s="55">
        <f t="shared" si="4"/>
        <v>0</v>
      </c>
      <c r="L24" s="56">
        <f t="shared" si="5"/>
        <v>0</v>
      </c>
    </row>
    <row r="25" spans="1:12" s="5" customFormat="1" ht="30" customHeight="1" x14ac:dyDescent="0.3">
      <c r="A25" s="99"/>
      <c r="B25" s="20" t="s">
        <v>15</v>
      </c>
      <c r="C25" s="21" t="s">
        <v>62</v>
      </c>
      <c r="D25" s="51">
        <v>70</v>
      </c>
      <c r="E25" s="43"/>
      <c r="F25" s="43"/>
      <c r="G25" s="55">
        <f t="shared" si="1"/>
        <v>0</v>
      </c>
      <c r="H25" s="55">
        <f t="shared" si="2"/>
        <v>0</v>
      </c>
      <c r="I25" s="55">
        <f t="shared" si="3"/>
        <v>0</v>
      </c>
      <c r="J25" s="55">
        <f t="shared" si="0"/>
        <v>0</v>
      </c>
      <c r="K25" s="55">
        <f t="shared" si="4"/>
        <v>0</v>
      </c>
      <c r="L25" s="56">
        <f t="shared" si="5"/>
        <v>0</v>
      </c>
    </row>
    <row r="26" spans="1:12" s="5" customFormat="1" ht="30" customHeight="1" x14ac:dyDescent="0.3">
      <c r="A26" s="19" t="s">
        <v>63</v>
      </c>
      <c r="B26" s="20" t="s">
        <v>16</v>
      </c>
      <c r="C26" s="21" t="s">
        <v>64</v>
      </c>
      <c r="D26" s="51">
        <v>140</v>
      </c>
      <c r="E26" s="43"/>
      <c r="F26" s="43"/>
      <c r="G26" s="55">
        <f t="shared" si="1"/>
        <v>0</v>
      </c>
      <c r="H26" s="55">
        <f t="shared" si="2"/>
        <v>0</v>
      </c>
      <c r="I26" s="55">
        <f t="shared" si="3"/>
        <v>0</v>
      </c>
      <c r="J26" s="55">
        <f t="shared" si="0"/>
        <v>0</v>
      </c>
      <c r="K26" s="55">
        <f t="shared" si="4"/>
        <v>0</v>
      </c>
      <c r="L26" s="56">
        <f t="shared" si="5"/>
        <v>0</v>
      </c>
    </row>
    <row r="27" spans="1:12" s="5" customFormat="1" ht="30" customHeight="1" thickBot="1" x14ac:dyDescent="0.35">
      <c r="A27" s="19" t="s">
        <v>65</v>
      </c>
      <c r="B27" s="20" t="s">
        <v>17</v>
      </c>
      <c r="C27" s="21" t="s">
        <v>66</v>
      </c>
      <c r="D27" s="57">
        <v>4</v>
      </c>
      <c r="E27" s="58"/>
      <c r="F27" s="58"/>
      <c r="G27" s="61">
        <f t="shared" si="1"/>
        <v>0</v>
      </c>
      <c r="H27" s="61">
        <f t="shared" si="2"/>
        <v>0</v>
      </c>
      <c r="I27" s="61">
        <f t="shared" si="3"/>
        <v>0</v>
      </c>
      <c r="J27" s="61">
        <f t="shared" si="0"/>
        <v>0</v>
      </c>
      <c r="K27" s="61">
        <f t="shared" si="4"/>
        <v>0</v>
      </c>
      <c r="L27" s="62">
        <f t="shared" si="5"/>
        <v>0</v>
      </c>
    </row>
    <row r="28" spans="1:12" s="5" customFormat="1" x14ac:dyDescent="0.3">
      <c r="A28" s="28"/>
      <c r="B28" s="28"/>
      <c r="C28" s="29"/>
      <c r="D28" s="29"/>
      <c r="E28" s="30"/>
      <c r="F28" s="30"/>
      <c r="G28" s="107">
        <f>SUM(G9:G27)</f>
        <v>0</v>
      </c>
      <c r="H28" s="109">
        <f t="shared" ref="H28:L28" si="6">SUM(H9:H27)</f>
        <v>0</v>
      </c>
      <c r="I28" s="109">
        <f t="shared" si="6"/>
        <v>0</v>
      </c>
      <c r="J28" s="109">
        <f t="shared" si="6"/>
        <v>0</v>
      </c>
      <c r="K28" s="109">
        <f t="shared" si="6"/>
        <v>0</v>
      </c>
      <c r="L28" s="119">
        <f t="shared" si="6"/>
        <v>0</v>
      </c>
    </row>
    <row r="29" spans="1:12" s="5" customFormat="1" ht="15" thickBot="1" x14ac:dyDescent="0.35">
      <c r="A29" s="31"/>
      <c r="B29" s="31"/>
      <c r="C29" s="32"/>
      <c r="D29" s="32"/>
      <c r="E29" s="116"/>
      <c r="F29" s="116"/>
      <c r="G29" s="108"/>
      <c r="H29" s="110"/>
      <c r="I29" s="110"/>
      <c r="J29" s="110"/>
      <c r="K29" s="110"/>
      <c r="L29" s="120"/>
    </row>
    <row r="30" spans="1:12" s="5" customFormat="1" x14ac:dyDescent="0.3">
      <c r="A30" s="33"/>
      <c r="B30" s="33"/>
      <c r="C30" s="32"/>
      <c r="D30" s="32"/>
      <c r="E30" s="34"/>
      <c r="F30" s="34"/>
      <c r="G30" s="34"/>
      <c r="H30" s="34"/>
      <c r="I30" s="35"/>
      <c r="J30" s="35"/>
      <c r="K30" s="35"/>
      <c r="L30" s="35"/>
    </row>
    <row r="31" spans="1:12" s="92" customFormat="1" x14ac:dyDescent="0.3">
      <c r="A31" s="96" t="s">
        <v>85</v>
      </c>
      <c r="B31" s="97"/>
      <c r="C31" s="97"/>
      <c r="D31" s="90"/>
      <c r="E31" s="91"/>
      <c r="F31" s="91"/>
      <c r="G31" s="91"/>
      <c r="H31" s="91"/>
      <c r="I31" s="91"/>
      <c r="J31" s="91"/>
      <c r="K31" s="91"/>
      <c r="L31" s="91"/>
    </row>
    <row r="32" spans="1:12" s="92" customFormat="1" x14ac:dyDescent="0.3">
      <c r="A32" s="93"/>
      <c r="B32" s="94"/>
      <c r="C32" s="90"/>
      <c r="D32" s="90"/>
      <c r="E32" s="91"/>
      <c r="F32" s="91"/>
      <c r="G32" s="91"/>
      <c r="H32" s="91"/>
      <c r="I32" s="91"/>
      <c r="J32" s="91"/>
      <c r="K32" s="91"/>
      <c r="L32" s="91"/>
    </row>
    <row r="33" spans="1:12" s="92" customFormat="1" ht="57" customHeight="1" x14ac:dyDescent="0.3">
      <c r="A33" s="98" t="s">
        <v>86</v>
      </c>
      <c r="B33" s="97"/>
      <c r="C33" s="97"/>
      <c r="D33" s="90"/>
      <c r="E33" s="91"/>
      <c r="F33" s="91"/>
      <c r="G33" s="91"/>
      <c r="H33" s="91"/>
      <c r="I33" s="91"/>
      <c r="J33" s="91"/>
      <c r="K33" s="91"/>
      <c r="L33" s="91"/>
    </row>
    <row r="34" spans="1:12" s="92" customFormat="1" x14ac:dyDescent="0.3">
      <c r="A34" s="93"/>
      <c r="B34" s="94"/>
      <c r="C34" s="90"/>
      <c r="D34" s="90"/>
      <c r="E34" s="91"/>
      <c r="F34" s="91"/>
      <c r="G34" s="91"/>
      <c r="H34" s="91"/>
      <c r="I34" s="91"/>
      <c r="J34" s="91"/>
      <c r="K34" s="91"/>
      <c r="L34" s="91"/>
    </row>
    <row r="35" spans="1:12" s="92" customFormat="1" ht="35.4" customHeight="1" x14ac:dyDescent="0.3">
      <c r="A35" s="98" t="s">
        <v>87</v>
      </c>
      <c r="B35" s="97"/>
      <c r="C35" s="97"/>
      <c r="D35" s="90"/>
      <c r="E35" s="91"/>
      <c r="F35" s="91"/>
      <c r="G35" s="91"/>
      <c r="H35" s="91"/>
      <c r="I35" s="91"/>
      <c r="J35" s="91"/>
      <c r="K35" s="91"/>
      <c r="L35" s="91"/>
    </row>
    <row r="36" spans="1:12" x14ac:dyDescent="0.3">
      <c r="A36" s="37"/>
      <c r="B36" s="38"/>
      <c r="C36" s="39"/>
      <c r="D36" s="39"/>
      <c r="E36" s="40"/>
      <c r="F36" s="40"/>
      <c r="G36" s="40"/>
      <c r="H36" s="40"/>
      <c r="I36" s="40"/>
      <c r="J36" s="40"/>
      <c r="K36" s="40"/>
      <c r="L36" s="40"/>
    </row>
    <row r="37" spans="1:12" x14ac:dyDescent="0.3">
      <c r="A37" s="23"/>
      <c r="B37" s="22"/>
      <c r="E37" s="66"/>
      <c r="F37" s="66"/>
      <c r="G37" s="40"/>
      <c r="H37" s="40"/>
      <c r="I37" s="40"/>
      <c r="J37" s="40"/>
      <c r="K37" s="40"/>
      <c r="L37" s="40"/>
    </row>
    <row r="38" spans="1:12" x14ac:dyDescent="0.3">
      <c r="A38" s="23"/>
      <c r="B38" s="22"/>
      <c r="E38" s="40"/>
      <c r="F38" s="40"/>
      <c r="G38" s="40"/>
      <c r="H38" s="40"/>
      <c r="I38" s="40"/>
      <c r="J38" s="40"/>
      <c r="K38" s="40"/>
      <c r="L38" s="40"/>
    </row>
    <row r="39" spans="1:12" x14ac:dyDescent="0.3">
      <c r="A39" s="23"/>
      <c r="B39" s="26"/>
      <c r="E39" s="40"/>
      <c r="F39" s="40"/>
      <c r="G39" s="40"/>
      <c r="H39" s="40"/>
      <c r="I39" s="40"/>
      <c r="J39" s="40"/>
      <c r="K39" s="40"/>
      <c r="L39" s="40"/>
    </row>
    <row r="40" spans="1:12" x14ac:dyDescent="0.3">
      <c r="E40" s="40"/>
      <c r="F40" s="40"/>
      <c r="G40" s="40"/>
      <c r="H40" s="40"/>
      <c r="I40" s="40"/>
      <c r="J40" s="40"/>
      <c r="K40" s="40"/>
      <c r="L40" s="40"/>
    </row>
    <row r="41" spans="1:12" x14ac:dyDescent="0.3">
      <c r="E41" s="40"/>
      <c r="F41" s="40"/>
      <c r="G41" s="40"/>
      <c r="H41" s="40"/>
      <c r="I41" s="40"/>
      <c r="J41" s="40"/>
      <c r="K41" s="40"/>
      <c r="L41" s="40"/>
    </row>
    <row r="42" spans="1:12" x14ac:dyDescent="0.3">
      <c r="E42" s="40"/>
      <c r="F42" s="40"/>
      <c r="G42" s="40"/>
      <c r="H42" s="40"/>
      <c r="I42" s="40"/>
      <c r="J42" s="40"/>
      <c r="K42" s="40"/>
      <c r="L42" s="40"/>
    </row>
  </sheetData>
  <mergeCells count="14">
    <mergeCell ref="A31:C31"/>
    <mergeCell ref="A33:C33"/>
    <mergeCell ref="A35:C35"/>
    <mergeCell ref="B3:L3"/>
    <mergeCell ref="E29:F29"/>
    <mergeCell ref="G28:G29"/>
    <mergeCell ref="H28:H29"/>
    <mergeCell ref="I28:I29"/>
    <mergeCell ref="J28:J29"/>
    <mergeCell ref="K28:K29"/>
    <mergeCell ref="L28:L29"/>
    <mergeCell ref="D7:L7"/>
    <mergeCell ref="A20:A21"/>
    <mergeCell ref="A24:A25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43"/>
  <sheetViews>
    <sheetView zoomScaleNormal="100" zoomScaleSheetLayoutView="120" workbookViewId="0">
      <selection activeCell="A7" sqref="A7"/>
    </sheetView>
  </sheetViews>
  <sheetFormatPr baseColWidth="10" defaultColWidth="11.44140625" defaultRowHeight="14.4" x14ac:dyDescent="0.3"/>
  <cols>
    <col min="1" max="1" width="7.6640625" style="27" customWidth="1"/>
    <col min="2" max="2" width="8.88671875" style="27" customWidth="1"/>
    <col min="3" max="3" width="71.88671875" style="24" customWidth="1"/>
    <col min="4" max="5" width="14.33203125" style="25" customWidth="1"/>
    <col min="6" max="6" width="14.109375" style="23" customWidth="1"/>
    <col min="7" max="7" width="14" style="23" customWidth="1"/>
    <col min="8" max="8" width="16.33203125" style="23" customWidth="1"/>
    <col min="9" max="9" width="10.6640625" style="23" customWidth="1"/>
    <col min="10" max="10" width="12.88671875" style="23" customWidth="1"/>
    <col min="11" max="16384" width="11.44140625" style="23"/>
  </cols>
  <sheetData>
    <row r="1" spans="1:10" s="5" customFormat="1" x14ac:dyDescent="0.3">
      <c r="A1" s="1"/>
      <c r="B1" s="1"/>
      <c r="C1" s="2"/>
      <c r="D1" s="3"/>
      <c r="E1" s="3"/>
      <c r="F1" s="4"/>
      <c r="G1" s="4"/>
      <c r="H1" s="4"/>
      <c r="I1" s="4"/>
      <c r="J1" s="4"/>
    </row>
    <row r="2" spans="1:10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</row>
    <row r="3" spans="1:10" s="5" customFormat="1" ht="36" customHeight="1" x14ac:dyDescent="0.3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s="5" customFormat="1" ht="15.75" customHeight="1" x14ac:dyDescent="0.3">
      <c r="A4" s="71" t="s">
        <v>31</v>
      </c>
      <c r="B4" s="72"/>
      <c r="C4" s="72"/>
      <c r="D4" s="74"/>
      <c r="E4" s="74"/>
      <c r="F4" s="74"/>
      <c r="G4" s="4"/>
      <c r="H4" s="4"/>
      <c r="I4" s="4"/>
      <c r="J4" s="4"/>
    </row>
    <row r="5" spans="1:10" s="5" customFormat="1" ht="24" customHeight="1" x14ac:dyDescent="0.3">
      <c r="A5" s="71" t="s">
        <v>32</v>
      </c>
      <c r="B5" s="72"/>
      <c r="C5" s="72"/>
      <c r="D5" s="47"/>
      <c r="E5" s="47"/>
      <c r="F5" s="48"/>
      <c r="G5" s="4"/>
      <c r="H5" s="4"/>
      <c r="I5" s="4"/>
      <c r="J5" s="4"/>
    </row>
    <row r="6" spans="1:10" s="5" customFormat="1" ht="24" customHeight="1" x14ac:dyDescent="0.3">
      <c r="A6" s="71"/>
      <c r="B6" s="72"/>
      <c r="C6" s="72"/>
      <c r="D6" s="95" t="s">
        <v>89</v>
      </c>
      <c r="E6" s="47"/>
      <c r="F6" s="48"/>
      <c r="G6" s="4"/>
      <c r="H6" s="4"/>
      <c r="I6" s="4"/>
      <c r="J6" s="4"/>
    </row>
    <row r="7" spans="1:10" s="5" customFormat="1" ht="24" customHeight="1" thickBot="1" x14ac:dyDescent="0.35">
      <c r="A7" s="71"/>
      <c r="B7" s="72"/>
      <c r="C7" s="72"/>
      <c r="D7" s="47"/>
      <c r="E7" s="47"/>
      <c r="F7" s="48"/>
      <c r="G7" s="4"/>
      <c r="H7" s="4"/>
      <c r="I7" s="4"/>
      <c r="J7" s="4"/>
    </row>
    <row r="8" spans="1:10" s="5" customFormat="1" ht="24" customHeight="1" thickBot="1" x14ac:dyDescent="0.35">
      <c r="A8" s="45"/>
      <c r="B8" s="45"/>
      <c r="C8" s="46"/>
      <c r="D8" s="134" t="s">
        <v>82</v>
      </c>
      <c r="E8" s="135"/>
      <c r="F8" s="135"/>
      <c r="G8" s="135"/>
      <c r="H8" s="135"/>
      <c r="I8" s="135"/>
      <c r="J8" s="136"/>
    </row>
    <row r="9" spans="1:10" s="5" customFormat="1" ht="69.75" customHeight="1" thickBot="1" x14ac:dyDescent="0.35">
      <c r="A9" s="7" t="s">
        <v>22</v>
      </c>
      <c r="B9" s="8" t="s">
        <v>23</v>
      </c>
      <c r="C9" s="9" t="s">
        <v>24</v>
      </c>
      <c r="D9" s="77" t="s">
        <v>30</v>
      </c>
      <c r="E9" s="78" t="s">
        <v>77</v>
      </c>
      <c r="F9" s="79" t="s">
        <v>78</v>
      </c>
      <c r="G9" s="79" t="s">
        <v>79</v>
      </c>
      <c r="H9" s="79" t="s">
        <v>80</v>
      </c>
      <c r="I9" s="79" t="s">
        <v>21</v>
      </c>
      <c r="J9" s="80" t="s">
        <v>81</v>
      </c>
    </row>
    <row r="10" spans="1:10" s="5" customFormat="1" ht="30" customHeight="1" x14ac:dyDescent="0.3">
      <c r="A10" s="11" t="s">
        <v>33</v>
      </c>
      <c r="B10" s="12" t="s">
        <v>1</v>
      </c>
      <c r="C10" s="13" t="s">
        <v>34</v>
      </c>
      <c r="D10" s="60"/>
      <c r="E10" s="75"/>
      <c r="F10" s="55">
        <f t="shared" ref="F10:F28" si="0">(D10*2)/100</f>
        <v>0</v>
      </c>
      <c r="G10" s="55">
        <f>F10*12</f>
        <v>0</v>
      </c>
      <c r="H10" s="55">
        <f>G10*2</f>
        <v>0</v>
      </c>
      <c r="I10" s="55">
        <f>H10*21%</f>
        <v>0</v>
      </c>
      <c r="J10" s="59">
        <f>H10+I10</f>
        <v>0</v>
      </c>
    </row>
    <row r="11" spans="1:10" s="5" customFormat="1" ht="30" customHeight="1" x14ac:dyDescent="0.3">
      <c r="A11" s="14" t="s">
        <v>35</v>
      </c>
      <c r="B11" s="15" t="s">
        <v>19</v>
      </c>
      <c r="C11" s="16" t="s">
        <v>36</v>
      </c>
      <c r="D11" s="60"/>
      <c r="E11" s="75"/>
      <c r="F11" s="55">
        <f t="shared" si="0"/>
        <v>0</v>
      </c>
      <c r="G11" s="55">
        <f t="shared" ref="G11:G28" si="1">F11*12</f>
        <v>0</v>
      </c>
      <c r="H11" s="55">
        <f t="shared" ref="H11:H28" si="2">G11*2</f>
        <v>0</v>
      </c>
      <c r="I11" s="55">
        <f t="shared" ref="I11:I28" si="3">H11*21%</f>
        <v>0</v>
      </c>
      <c r="J11" s="59">
        <f t="shared" ref="J11:J28" si="4">H11+I11</f>
        <v>0</v>
      </c>
    </row>
    <row r="12" spans="1:10" s="5" customFormat="1" ht="30" customHeight="1" x14ac:dyDescent="0.3">
      <c r="A12" s="14" t="s">
        <v>37</v>
      </c>
      <c r="B12" s="15" t="s">
        <v>2</v>
      </c>
      <c r="C12" s="16" t="s">
        <v>38</v>
      </c>
      <c r="D12" s="60"/>
      <c r="E12" s="75"/>
      <c r="F12" s="55">
        <f t="shared" si="0"/>
        <v>0</v>
      </c>
      <c r="G12" s="55">
        <f t="shared" si="1"/>
        <v>0</v>
      </c>
      <c r="H12" s="55">
        <f t="shared" si="2"/>
        <v>0</v>
      </c>
      <c r="I12" s="55">
        <f t="shared" si="3"/>
        <v>0</v>
      </c>
      <c r="J12" s="59">
        <f t="shared" si="4"/>
        <v>0</v>
      </c>
    </row>
    <row r="13" spans="1:10" s="5" customFormat="1" ht="30" customHeight="1" x14ac:dyDescent="0.3">
      <c r="A13" s="14" t="s">
        <v>39</v>
      </c>
      <c r="B13" s="17" t="s">
        <v>3</v>
      </c>
      <c r="C13" s="18" t="s">
        <v>40</v>
      </c>
      <c r="D13" s="60"/>
      <c r="E13" s="75"/>
      <c r="F13" s="55">
        <f t="shared" si="0"/>
        <v>0</v>
      </c>
      <c r="G13" s="55">
        <f t="shared" si="1"/>
        <v>0</v>
      </c>
      <c r="H13" s="55">
        <f t="shared" si="2"/>
        <v>0</v>
      </c>
      <c r="I13" s="55">
        <f t="shared" si="3"/>
        <v>0</v>
      </c>
      <c r="J13" s="59">
        <f t="shared" si="4"/>
        <v>0</v>
      </c>
    </row>
    <row r="14" spans="1:10" s="5" customFormat="1" ht="30" customHeight="1" x14ac:dyDescent="0.3">
      <c r="A14" s="14" t="s">
        <v>41</v>
      </c>
      <c r="B14" s="17" t="s">
        <v>4</v>
      </c>
      <c r="C14" s="18" t="s">
        <v>42</v>
      </c>
      <c r="D14" s="60"/>
      <c r="E14" s="75"/>
      <c r="F14" s="55">
        <f t="shared" si="0"/>
        <v>0</v>
      </c>
      <c r="G14" s="55">
        <f t="shared" si="1"/>
        <v>0</v>
      </c>
      <c r="H14" s="55">
        <f t="shared" si="2"/>
        <v>0</v>
      </c>
      <c r="I14" s="55">
        <f t="shared" si="3"/>
        <v>0</v>
      </c>
      <c r="J14" s="59">
        <f t="shared" si="4"/>
        <v>0</v>
      </c>
    </row>
    <row r="15" spans="1:10" s="5" customFormat="1" ht="30" customHeight="1" x14ac:dyDescent="0.3">
      <c r="A15" s="14" t="s">
        <v>43</v>
      </c>
      <c r="B15" s="17" t="s">
        <v>5</v>
      </c>
      <c r="C15" s="18" t="s">
        <v>44</v>
      </c>
      <c r="D15" s="60"/>
      <c r="E15" s="75"/>
      <c r="F15" s="55">
        <f t="shared" si="0"/>
        <v>0</v>
      </c>
      <c r="G15" s="55">
        <f t="shared" si="1"/>
        <v>0</v>
      </c>
      <c r="H15" s="55">
        <f t="shared" si="2"/>
        <v>0</v>
      </c>
      <c r="I15" s="55">
        <f t="shared" si="3"/>
        <v>0</v>
      </c>
      <c r="J15" s="59">
        <f t="shared" si="4"/>
        <v>0</v>
      </c>
    </row>
    <row r="16" spans="1:10" s="5" customFormat="1" ht="30" customHeight="1" x14ac:dyDescent="0.3">
      <c r="A16" s="14" t="s">
        <v>45</v>
      </c>
      <c r="B16" s="17" t="s">
        <v>6</v>
      </c>
      <c r="C16" s="18" t="s">
        <v>46</v>
      </c>
      <c r="D16" s="60"/>
      <c r="E16" s="75"/>
      <c r="F16" s="55">
        <f t="shared" si="0"/>
        <v>0</v>
      </c>
      <c r="G16" s="55">
        <f t="shared" si="1"/>
        <v>0</v>
      </c>
      <c r="H16" s="55">
        <f t="shared" si="2"/>
        <v>0</v>
      </c>
      <c r="I16" s="55">
        <f t="shared" si="3"/>
        <v>0</v>
      </c>
      <c r="J16" s="59">
        <f t="shared" si="4"/>
        <v>0</v>
      </c>
    </row>
    <row r="17" spans="1:10" s="5" customFormat="1" ht="30" customHeight="1" x14ac:dyDescent="0.3">
      <c r="A17" s="14" t="s">
        <v>47</v>
      </c>
      <c r="B17" s="15" t="s">
        <v>7</v>
      </c>
      <c r="C17" s="16" t="s">
        <v>73</v>
      </c>
      <c r="D17" s="60"/>
      <c r="E17" s="75"/>
      <c r="F17" s="55">
        <f t="shared" si="0"/>
        <v>0</v>
      </c>
      <c r="G17" s="55">
        <f t="shared" si="1"/>
        <v>0</v>
      </c>
      <c r="H17" s="55">
        <f t="shared" si="2"/>
        <v>0</v>
      </c>
      <c r="I17" s="55">
        <f t="shared" si="3"/>
        <v>0</v>
      </c>
      <c r="J17" s="59">
        <f t="shared" si="4"/>
        <v>0</v>
      </c>
    </row>
    <row r="18" spans="1:10" s="5" customFormat="1" ht="30" customHeight="1" x14ac:dyDescent="0.3">
      <c r="A18" s="14" t="s">
        <v>48</v>
      </c>
      <c r="B18" s="17" t="s">
        <v>20</v>
      </c>
      <c r="C18" s="18" t="s">
        <v>74</v>
      </c>
      <c r="D18" s="60"/>
      <c r="E18" s="75"/>
      <c r="F18" s="55">
        <f t="shared" si="0"/>
        <v>0</v>
      </c>
      <c r="G18" s="55">
        <f t="shared" si="1"/>
        <v>0</v>
      </c>
      <c r="H18" s="55">
        <f t="shared" si="2"/>
        <v>0</v>
      </c>
      <c r="I18" s="55">
        <f t="shared" si="3"/>
        <v>0</v>
      </c>
      <c r="J18" s="59">
        <f t="shared" si="4"/>
        <v>0</v>
      </c>
    </row>
    <row r="19" spans="1:10" s="5" customFormat="1" ht="30" customHeight="1" x14ac:dyDescent="0.3">
      <c r="A19" s="19" t="s">
        <v>49</v>
      </c>
      <c r="B19" s="20" t="s">
        <v>8</v>
      </c>
      <c r="C19" s="21" t="s">
        <v>50</v>
      </c>
      <c r="D19" s="60"/>
      <c r="E19" s="75"/>
      <c r="F19" s="55">
        <f t="shared" si="0"/>
        <v>0</v>
      </c>
      <c r="G19" s="55">
        <f t="shared" si="1"/>
        <v>0</v>
      </c>
      <c r="H19" s="55">
        <f t="shared" si="2"/>
        <v>0</v>
      </c>
      <c r="I19" s="55">
        <f t="shared" si="3"/>
        <v>0</v>
      </c>
      <c r="J19" s="59">
        <f t="shared" si="4"/>
        <v>0</v>
      </c>
    </row>
    <row r="20" spans="1:10" s="5" customFormat="1" ht="30" customHeight="1" x14ac:dyDescent="0.3">
      <c r="A20" s="19" t="s">
        <v>51</v>
      </c>
      <c r="B20" s="20" t="s">
        <v>9</v>
      </c>
      <c r="C20" s="21" t="s">
        <v>52</v>
      </c>
      <c r="D20" s="60"/>
      <c r="E20" s="75"/>
      <c r="F20" s="55">
        <f t="shared" si="0"/>
        <v>0</v>
      </c>
      <c r="G20" s="55">
        <f t="shared" si="1"/>
        <v>0</v>
      </c>
      <c r="H20" s="55">
        <f t="shared" si="2"/>
        <v>0</v>
      </c>
      <c r="I20" s="55">
        <f t="shared" si="3"/>
        <v>0</v>
      </c>
      <c r="J20" s="59">
        <f t="shared" si="4"/>
        <v>0</v>
      </c>
    </row>
    <row r="21" spans="1:10" s="5" customFormat="1" ht="30" customHeight="1" x14ac:dyDescent="0.3">
      <c r="A21" s="99" t="s">
        <v>53</v>
      </c>
      <c r="B21" s="20" t="s">
        <v>10</v>
      </c>
      <c r="C21" s="21" t="s">
        <v>54</v>
      </c>
      <c r="D21" s="60"/>
      <c r="E21" s="75"/>
      <c r="F21" s="55">
        <f t="shared" si="0"/>
        <v>0</v>
      </c>
      <c r="G21" s="55">
        <f t="shared" si="1"/>
        <v>0</v>
      </c>
      <c r="H21" s="55">
        <f t="shared" si="2"/>
        <v>0</v>
      </c>
      <c r="I21" s="55">
        <f t="shared" si="3"/>
        <v>0</v>
      </c>
      <c r="J21" s="59">
        <f t="shared" si="4"/>
        <v>0</v>
      </c>
    </row>
    <row r="22" spans="1:10" s="5" customFormat="1" ht="30" customHeight="1" x14ac:dyDescent="0.3">
      <c r="A22" s="99"/>
      <c r="B22" s="20" t="s">
        <v>11</v>
      </c>
      <c r="C22" s="21" t="s">
        <v>55</v>
      </c>
      <c r="D22" s="60"/>
      <c r="E22" s="75"/>
      <c r="F22" s="55">
        <f t="shared" si="0"/>
        <v>0</v>
      </c>
      <c r="G22" s="55">
        <f t="shared" si="1"/>
        <v>0</v>
      </c>
      <c r="H22" s="55">
        <f t="shared" si="2"/>
        <v>0</v>
      </c>
      <c r="I22" s="55">
        <f t="shared" si="3"/>
        <v>0</v>
      </c>
      <c r="J22" s="59">
        <f t="shared" si="4"/>
        <v>0</v>
      </c>
    </row>
    <row r="23" spans="1:10" s="5" customFormat="1" ht="30" customHeight="1" x14ac:dyDescent="0.3">
      <c r="A23" s="19" t="s">
        <v>56</v>
      </c>
      <c r="B23" s="20" t="s">
        <v>12</v>
      </c>
      <c r="C23" s="21" t="s">
        <v>57</v>
      </c>
      <c r="D23" s="60"/>
      <c r="E23" s="75"/>
      <c r="F23" s="55">
        <f t="shared" si="0"/>
        <v>0</v>
      </c>
      <c r="G23" s="55">
        <f t="shared" si="1"/>
        <v>0</v>
      </c>
      <c r="H23" s="55">
        <f t="shared" si="2"/>
        <v>0</v>
      </c>
      <c r="I23" s="55">
        <f t="shared" si="3"/>
        <v>0</v>
      </c>
      <c r="J23" s="59">
        <f t="shared" si="4"/>
        <v>0</v>
      </c>
    </row>
    <row r="24" spans="1:10" s="5" customFormat="1" ht="30" customHeight="1" x14ac:dyDescent="0.3">
      <c r="A24" s="19" t="s">
        <v>58</v>
      </c>
      <c r="B24" s="20" t="s">
        <v>13</v>
      </c>
      <c r="C24" s="21" t="s">
        <v>59</v>
      </c>
      <c r="D24" s="60"/>
      <c r="E24" s="75"/>
      <c r="F24" s="55">
        <f t="shared" si="0"/>
        <v>0</v>
      </c>
      <c r="G24" s="55">
        <f t="shared" si="1"/>
        <v>0</v>
      </c>
      <c r="H24" s="55">
        <f t="shared" si="2"/>
        <v>0</v>
      </c>
      <c r="I24" s="55">
        <f t="shared" si="3"/>
        <v>0</v>
      </c>
      <c r="J24" s="59">
        <f t="shared" si="4"/>
        <v>0</v>
      </c>
    </row>
    <row r="25" spans="1:10" s="5" customFormat="1" ht="30" customHeight="1" x14ac:dyDescent="0.3">
      <c r="A25" s="99" t="s">
        <v>60</v>
      </c>
      <c r="B25" s="20" t="s">
        <v>14</v>
      </c>
      <c r="C25" s="21" t="s">
        <v>61</v>
      </c>
      <c r="D25" s="60"/>
      <c r="E25" s="75"/>
      <c r="F25" s="55">
        <f t="shared" si="0"/>
        <v>0</v>
      </c>
      <c r="G25" s="55">
        <f t="shared" si="1"/>
        <v>0</v>
      </c>
      <c r="H25" s="55">
        <f t="shared" si="2"/>
        <v>0</v>
      </c>
      <c r="I25" s="55">
        <f t="shared" si="3"/>
        <v>0</v>
      </c>
      <c r="J25" s="59">
        <f t="shared" si="4"/>
        <v>0</v>
      </c>
    </row>
    <row r="26" spans="1:10" s="5" customFormat="1" ht="30" customHeight="1" x14ac:dyDescent="0.3">
      <c r="A26" s="99"/>
      <c r="B26" s="20" t="s">
        <v>15</v>
      </c>
      <c r="C26" s="21" t="s">
        <v>62</v>
      </c>
      <c r="D26" s="60"/>
      <c r="E26" s="75"/>
      <c r="F26" s="55">
        <f t="shared" si="0"/>
        <v>0</v>
      </c>
      <c r="G26" s="55">
        <f t="shared" si="1"/>
        <v>0</v>
      </c>
      <c r="H26" s="55">
        <f t="shared" si="2"/>
        <v>0</v>
      </c>
      <c r="I26" s="55">
        <f t="shared" si="3"/>
        <v>0</v>
      </c>
      <c r="J26" s="59">
        <f t="shared" si="4"/>
        <v>0</v>
      </c>
    </row>
    <row r="27" spans="1:10" s="5" customFormat="1" ht="30" customHeight="1" x14ac:dyDescent="0.3">
      <c r="A27" s="19" t="s">
        <v>63</v>
      </c>
      <c r="B27" s="20" t="s">
        <v>16</v>
      </c>
      <c r="C27" s="21" t="s">
        <v>64</v>
      </c>
      <c r="D27" s="60"/>
      <c r="E27" s="75"/>
      <c r="F27" s="55">
        <f t="shared" si="0"/>
        <v>0</v>
      </c>
      <c r="G27" s="55">
        <f t="shared" si="1"/>
        <v>0</v>
      </c>
      <c r="H27" s="55">
        <f t="shared" si="2"/>
        <v>0</v>
      </c>
      <c r="I27" s="55">
        <f t="shared" si="3"/>
        <v>0</v>
      </c>
      <c r="J27" s="59">
        <f t="shared" si="4"/>
        <v>0</v>
      </c>
    </row>
    <row r="28" spans="1:10" s="5" customFormat="1" ht="30" customHeight="1" thickBot="1" x14ac:dyDescent="0.35">
      <c r="A28" s="19" t="s">
        <v>65</v>
      </c>
      <c r="B28" s="20" t="s">
        <v>17</v>
      </c>
      <c r="C28" s="21" t="s">
        <v>66</v>
      </c>
      <c r="D28" s="63"/>
      <c r="E28" s="76"/>
      <c r="F28" s="61">
        <f t="shared" si="0"/>
        <v>0</v>
      </c>
      <c r="G28" s="61">
        <f t="shared" si="1"/>
        <v>0</v>
      </c>
      <c r="H28" s="61">
        <f t="shared" si="2"/>
        <v>0</v>
      </c>
      <c r="I28" s="61">
        <f t="shared" si="3"/>
        <v>0</v>
      </c>
      <c r="J28" s="64">
        <f t="shared" si="4"/>
        <v>0</v>
      </c>
    </row>
    <row r="29" spans="1:10" s="5" customFormat="1" x14ac:dyDescent="0.3">
      <c r="A29" s="28"/>
      <c r="B29" s="28"/>
      <c r="C29" s="29"/>
      <c r="D29" s="117">
        <f t="shared" ref="D29:J29" si="5">SUM(D10:D28)</f>
        <v>0</v>
      </c>
      <c r="E29" s="121"/>
      <c r="F29" s="111">
        <f>SUM(F10:F28)</f>
        <v>0</v>
      </c>
      <c r="G29" s="129">
        <f t="shared" si="5"/>
        <v>0</v>
      </c>
      <c r="H29" s="129">
        <f t="shared" si="5"/>
        <v>0</v>
      </c>
      <c r="I29" s="129">
        <f t="shared" si="5"/>
        <v>0</v>
      </c>
      <c r="J29" s="131">
        <f t="shared" si="5"/>
        <v>0</v>
      </c>
    </row>
    <row r="30" spans="1:10" s="5" customFormat="1" ht="15" thickBot="1" x14ac:dyDescent="0.35">
      <c r="A30" s="31"/>
      <c r="B30" s="31"/>
      <c r="C30" s="32"/>
      <c r="D30" s="118"/>
      <c r="E30" s="133"/>
      <c r="F30" s="112"/>
      <c r="G30" s="130"/>
      <c r="H30" s="130"/>
      <c r="I30" s="130"/>
      <c r="J30" s="132"/>
    </row>
    <row r="31" spans="1:10" s="5" customFormat="1" x14ac:dyDescent="0.3">
      <c r="A31" s="33"/>
      <c r="B31" s="33"/>
      <c r="C31" s="32"/>
      <c r="D31" s="36"/>
      <c r="E31" s="36"/>
      <c r="F31" s="36"/>
      <c r="G31" s="4"/>
      <c r="H31" s="4"/>
      <c r="I31" s="4"/>
      <c r="J31" s="4"/>
    </row>
    <row r="32" spans="1:10" s="92" customFormat="1" x14ac:dyDescent="0.3">
      <c r="A32" s="96" t="s">
        <v>85</v>
      </c>
      <c r="B32" s="97"/>
      <c r="C32" s="97"/>
      <c r="D32" s="91"/>
      <c r="E32" s="91"/>
    </row>
    <row r="33" spans="1:10" s="92" customFormat="1" x14ac:dyDescent="0.3">
      <c r="A33" s="93"/>
      <c r="B33" s="94"/>
      <c r="C33" s="90"/>
      <c r="D33" s="91"/>
      <c r="E33" s="91"/>
    </row>
    <row r="34" spans="1:10" s="92" customFormat="1" ht="40.5" customHeight="1" x14ac:dyDescent="0.3">
      <c r="A34" s="98" t="s">
        <v>86</v>
      </c>
      <c r="B34" s="97"/>
      <c r="C34" s="97"/>
      <c r="D34" s="91"/>
      <c r="E34" s="91"/>
    </row>
    <row r="35" spans="1:10" s="92" customFormat="1" x14ac:dyDescent="0.3">
      <c r="A35" s="93"/>
      <c r="B35" s="94"/>
      <c r="C35" s="90"/>
      <c r="D35" s="91"/>
      <c r="E35" s="91"/>
    </row>
    <row r="36" spans="1:10" s="92" customFormat="1" ht="35.4" customHeight="1" x14ac:dyDescent="0.3">
      <c r="A36" s="98" t="s">
        <v>87</v>
      </c>
      <c r="B36" s="97"/>
      <c r="C36" s="97"/>
      <c r="D36" s="91"/>
      <c r="E36" s="91"/>
    </row>
    <row r="37" spans="1:10" x14ac:dyDescent="0.3">
      <c r="A37" s="37"/>
      <c r="B37" s="38"/>
      <c r="C37" s="39"/>
      <c r="D37" s="40"/>
      <c r="E37" s="40"/>
      <c r="F37" s="40"/>
      <c r="G37" s="37"/>
      <c r="H37" s="37"/>
      <c r="I37" s="37"/>
      <c r="J37" s="37"/>
    </row>
    <row r="38" spans="1:10" x14ac:dyDescent="0.3">
      <c r="A38" s="23"/>
      <c r="B38" s="22"/>
      <c r="D38" s="41"/>
      <c r="E38" s="41"/>
      <c r="F38" s="42"/>
      <c r="G38" s="37"/>
      <c r="H38" s="67"/>
      <c r="I38" s="67"/>
      <c r="J38" s="37"/>
    </row>
    <row r="39" spans="1:10" x14ac:dyDescent="0.3">
      <c r="A39" s="23"/>
      <c r="B39" s="22"/>
      <c r="D39" s="37"/>
      <c r="E39" s="37"/>
      <c r="F39" s="37"/>
      <c r="G39" s="37"/>
      <c r="H39" s="37"/>
      <c r="I39" s="37"/>
      <c r="J39" s="37"/>
    </row>
    <row r="40" spans="1:10" x14ac:dyDescent="0.3">
      <c r="A40" s="23"/>
      <c r="B40" s="26"/>
      <c r="D40" s="37"/>
      <c r="E40" s="37"/>
      <c r="F40" s="37"/>
      <c r="G40" s="37"/>
      <c r="H40" s="37"/>
      <c r="I40" s="37"/>
      <c r="J40" s="37"/>
    </row>
    <row r="41" spans="1:10" x14ac:dyDescent="0.3">
      <c r="D41" s="37"/>
      <c r="E41" s="37"/>
      <c r="F41" s="37"/>
      <c r="G41" s="37"/>
      <c r="H41" s="37"/>
      <c r="I41" s="37"/>
      <c r="J41" s="37"/>
    </row>
    <row r="42" spans="1:10" x14ac:dyDescent="0.3">
      <c r="D42" s="37"/>
      <c r="E42" s="37"/>
      <c r="F42" s="37"/>
      <c r="G42" s="37"/>
      <c r="H42" s="37"/>
      <c r="I42" s="37"/>
      <c r="J42" s="37"/>
    </row>
    <row r="43" spans="1:10" x14ac:dyDescent="0.3">
      <c r="D43" s="40"/>
      <c r="E43" s="40"/>
      <c r="F43" s="37"/>
      <c r="G43" s="37"/>
      <c r="H43" s="37"/>
      <c r="I43" s="37"/>
      <c r="J43" s="37"/>
    </row>
  </sheetData>
  <mergeCells count="14">
    <mergeCell ref="A32:C32"/>
    <mergeCell ref="A34:C34"/>
    <mergeCell ref="A36:C36"/>
    <mergeCell ref="A3:J3"/>
    <mergeCell ref="J29:J30"/>
    <mergeCell ref="D29:D30"/>
    <mergeCell ref="E29:E30"/>
    <mergeCell ref="F29:F30"/>
    <mergeCell ref="G29:G30"/>
    <mergeCell ref="H29:H30"/>
    <mergeCell ref="I29:I30"/>
    <mergeCell ref="D8:J8"/>
    <mergeCell ref="A21:A22"/>
    <mergeCell ref="A25:A26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PE</vt:lpstr>
      <vt:lpstr>Anexo PE Oferta ec SSC</vt:lpstr>
      <vt:lpstr>Anexo PE Oferta Servei Dipòsit</vt:lpstr>
      <vt:lpstr>'Anexo PE'!Área_de_impresión</vt:lpstr>
      <vt:lpstr>'Anexo PE Oferta ec SSC'!Área_de_impresión</vt:lpstr>
      <vt:lpstr>'Anexo PE Oferta Servei Dipòsit'!Área_de_impresión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2026-04-15T16:10:22Z</dcterms:modified>
</cp:coreProperties>
</file>