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cercaclinicidibaps-my.sharepoint.com/personal/sargarciam_recerca_clinic_cat/Documents/Escritorio/F26.014CN PUBLICACIO/"/>
    </mc:Choice>
  </mc:AlternateContent>
  <xr:revisionPtr revIDLastSave="253" documentId="13_ncr:1_{A5371BFF-D563-4CFA-82AB-41E44996DB1F}" xr6:coauthVersionLast="47" xr6:coauthVersionMax="47" xr10:uidLastSave="{41829C4E-D562-415D-A2AD-F8D36BC8FB13}"/>
  <bookViews>
    <workbookView xWindow="-28920" yWindow="-120" windowWidth="29040" windowHeight="15720" xr2:uid="{00000000-000D-0000-FFFF-FFFF00000000}"/>
  </bookViews>
  <sheets>
    <sheet name="Criteris Valoració L1" sheetId="7" r:id="rId1"/>
    <sheet name="Criteris Valoració L2" sheetId="6" r:id="rId2"/>
  </sheets>
  <definedNames>
    <definedName name="_xlnm.Print_Area" localSheetId="0">'Criteris Valoració L1'!$C$4:$K$138</definedName>
    <definedName name="_xlnm.Print_Titles" localSheetId="0">'Criteris Valoració L1'!$C:$K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H31" i="6" s="1"/>
  <c r="I134" i="7"/>
  <c r="J25" i="6" l="1"/>
  <c r="I25" i="6"/>
  <c r="J25" i="7"/>
  <c r="I26" i="7" l="1"/>
  <c r="I135" i="7" s="1"/>
  <c r="I30" i="7"/>
  <c r="K25" i="7"/>
  <c r="I31" i="7" l="1"/>
  <c r="H30" i="6"/>
</calcChain>
</file>

<file path=xl/sharedStrings.xml><?xml version="1.0" encoding="utf-8"?>
<sst xmlns="http://schemas.openxmlformats.org/spreadsheetml/2006/main" count="287" uniqueCount="179">
  <si>
    <t xml:space="preserve">ANNEX 7 CRITERIS D'ADJUDICACIÓ </t>
  </si>
  <si>
    <t xml:space="preserve">Nº EXP.: F26.014CN -  OBRES DE REFORMA DE LA PLANTA 5 DEL PAVELLÓ 2 DEL ICAMS DE L'HOSPITAL CLÍNIC DE BARCELONA A VILLARROEL 170, PER A LA FUNDACIÓ DE RECERCA CLINIC BARCELONA - INSTITUT D'INVESTIGACIONS BIOMEDIQUES AUGUST PI I SUNYER								</t>
  </si>
  <si>
    <t>LOT 1 OBRA CIVIL</t>
  </si>
  <si>
    <t>1.  VALORACIÓ TÈCNICA - CRITERIS JUDICI DE VALOR</t>
  </si>
  <si>
    <t>Nº ORDRE</t>
  </si>
  <si>
    <t>CRITERIS</t>
  </si>
  <si>
    <t>DESCRIPCIÓ</t>
  </si>
  <si>
    <t>ASPECTES A VALORAR</t>
  </si>
  <si>
    <t>PONDERACIÓ</t>
  </si>
  <si>
    <t>Extensió màxima pàgines (*)</t>
  </si>
  <si>
    <t>CONEIXEMENT DE L'ENTORN I PROCÉS CONTRUCTIU</t>
  </si>
  <si>
    <t>MEMÒRIA D'OBRA</t>
  </si>
  <si>
    <t>Tram 1</t>
  </si>
  <si>
    <t>Tram 2</t>
  </si>
  <si>
    <t>Tram 3</t>
  </si>
  <si>
    <t xml:space="preserve">Explicació detallada dels àmbits d'actuació i localització de l'obra. </t>
  </si>
  <si>
    <t xml:space="preserve">On es realitzarà l'obra? Identificació de totes les àrees a remodelar. Definició de l'abast de la intervenció en cada zona. Coneixement  físic dels espais a remodelar. 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</si>
  <si>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una descripció limitada o genèrica.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2,1 i 4 punts: </t>
    </r>
    <r>
      <rPr>
        <sz val="10"/>
        <color indexed="8"/>
        <rFont val="Arial"/>
        <family val="2"/>
      </rPr>
      <t>definició descrita de manera molt entenedora, exhaustiva i plenament adaptada a l'obra.</t>
    </r>
  </si>
  <si>
    <t>0-1</t>
  </si>
  <si>
    <t>1,1 - 2</t>
  </si>
  <si>
    <t>2,1-4</t>
  </si>
  <si>
    <t>Memòria constructiva d'obra.</t>
  </si>
  <si>
    <t>Què i com es farà l'obra? Desenvolupament de la memòria constructiva, amb indicació de processos, materials, coordinacions, recursos humans i organització general de l'obra.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</si>
  <si>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2 punts</t>
    </r>
    <r>
      <rPr>
        <sz val="10"/>
        <color indexed="8"/>
        <rFont val="Arial"/>
        <family val="2"/>
      </rPr>
      <t xml:space="preserve">: per una descripció limitada o genèrica.
- </t>
    </r>
    <r>
      <rPr>
        <b/>
        <sz val="10"/>
        <color indexed="8"/>
        <rFont val="Arial"/>
        <family val="2"/>
      </rPr>
      <t>Entre 2,1 i 4 punts:</t>
    </r>
    <r>
      <rPr>
        <sz val="10"/>
        <color indexed="8"/>
        <rFont val="Arial"/>
        <family val="2"/>
      </rPr>
      <t xml:space="preserve"> per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4,1 i 7 punts: </t>
    </r>
    <r>
      <rPr>
        <sz val="10"/>
        <color indexed="8"/>
        <rFont val="Arial"/>
        <family val="2"/>
      </rPr>
      <t>definició descrita de manera molt entenedora, exhaustiva i plenament adaptada a l'obra.</t>
    </r>
  </si>
  <si>
    <t>0-2</t>
  </si>
  <si>
    <t>4,1-7</t>
  </si>
  <si>
    <t>Aspectes crítics.</t>
  </si>
  <si>
    <t>Identificació d'aspectes crítics de l'obra, anàlisis dels mateixos i plantejament de solucions pel seu control (p ex. Treballs que generin soroll i pols, protocols en cas d'emergència, entre d'altres)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</si>
  <si>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Identificació d'aspectes crítics/anàlisi/control,  de forma  limitada, genèrica o irrellevant.
- </t>
    </r>
    <r>
      <rPr>
        <b/>
        <sz val="10"/>
        <color indexed="8"/>
        <rFont val="Arial"/>
        <family val="2"/>
      </rPr>
      <t>Entre 1,1 i 3 punts:</t>
    </r>
    <r>
      <rPr>
        <sz val="10"/>
        <color indexed="8"/>
        <rFont val="Arial"/>
        <family val="2"/>
      </rPr>
      <t xml:space="preserve"> Identificació d'aspectes crítics/anàlisi/control, de forma parcialment complerta però adeqüada i adaptada a l'obra. 
</t>
    </r>
    <r>
      <rPr>
        <b/>
        <sz val="10"/>
        <color indexed="8"/>
        <rFont val="Arial"/>
        <family val="2"/>
      </rPr>
      <t xml:space="preserve">- Entre 3,1 i 6 punts: </t>
    </r>
    <r>
      <rPr>
        <sz val="10"/>
        <color indexed="8"/>
        <rFont val="Arial"/>
        <family val="2"/>
      </rPr>
      <t>Identificació d'aspectes crítics/anàlisi/control, de forma  molt entenedora, exhaustiva  i plenament adaptada a l'obra.</t>
    </r>
  </si>
  <si>
    <t>1,1-3</t>
  </si>
  <si>
    <t>3,1-6</t>
  </si>
  <si>
    <t>IMPLANTACIÓ</t>
  </si>
  <si>
    <t>Pla prevenció nosocomials.</t>
  </si>
  <si>
    <t>Aplicació de les mesures nosocomials a l'obra segons nivell i risc descrit en el projecte, mitjançant documentació gràfica i tenint en compte les possibles afectacions a àrees colidants.</t>
  </si>
  <si>
    <r>
      <t>Es valorarà segons els següents trams de puntuació:
-</t>
    </r>
    <r>
      <rPr>
        <b/>
        <sz val="10"/>
        <rFont val="Arial"/>
        <family val="2"/>
      </rPr>
      <t xml:space="preserve"> Entre 0 i  1 punts</t>
    </r>
    <r>
      <rPr>
        <sz val="10"/>
        <rFont val="Arial"/>
        <family val="2"/>
      </rPr>
      <t xml:space="preserve">: per una anàlisi que no es correspongui amb el nivell i risc descrit en el projecte, limitat o genèric.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una anàlisi parcialment complert però adeqüat i adaptat a l'obra.
</t>
    </r>
    <r>
      <rPr>
        <b/>
        <sz val="10"/>
        <rFont val="Arial"/>
        <family val="2"/>
      </rPr>
      <t xml:space="preserve">- Entre 2,1 i 4 punts: </t>
    </r>
    <r>
      <rPr>
        <sz val="10"/>
        <rFont val="Arial"/>
        <family val="2"/>
      </rPr>
      <t>per una anàlisi molt entenedor, exhaustiu  i plenament adaptat a l'obra.</t>
    </r>
  </si>
  <si>
    <t>Tancaments provisionals d'obra, recorreguts externs i l'obra i afectacions</t>
  </si>
  <si>
    <t>Anàlisi de la necessitat de sectoritzacions provisionals d'obra. Recorreguts d'entrada i sortida de personal i materials. Explicació de les afectacions que aquests generen a l'Hospital i àrees colindants, com modificació de circuits.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</si>
  <si>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una descripció limitada o genèrica dels tancaments provisionals d'obra.
- </t>
    </r>
    <r>
      <rPr>
        <b/>
        <sz val="10"/>
        <color indexed="8"/>
        <rFont val="Arial"/>
        <family val="2"/>
      </rPr>
      <t>Entre 1,1 i 3 punts:</t>
    </r>
    <r>
      <rPr>
        <sz val="10"/>
        <color indexed="8"/>
        <rFont val="Arial"/>
        <family val="2"/>
      </rPr>
      <t xml:space="preserve"> per una descripció parcialment complerta però adeqüada i adaptada a l'obra dels tancaments provisionals d'obra.
</t>
    </r>
    <r>
      <rPr>
        <b/>
        <sz val="10"/>
        <color indexed="8"/>
        <rFont val="Arial"/>
        <family val="2"/>
      </rPr>
      <t xml:space="preserve">- Entre 3,1 i 6 punts: </t>
    </r>
    <r>
      <rPr>
        <sz val="10"/>
        <color indexed="8"/>
        <rFont val="Arial"/>
        <family val="2"/>
      </rPr>
      <t>definició descrita de manera molt entenedora, exhaustiva  i plenament adaptada a l'obra dels tancaments provisionals d'obra.</t>
    </r>
  </si>
  <si>
    <t>Anàlisi evacuació de runes i altres residus.</t>
  </si>
  <si>
    <t>Estudi i anàlisi de la manipulació  i  evacuació de runes i altres residus: recorreguts, zones d'acopi, recollida i transport a abocador autoritzat.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</si>
  <si>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una anàlisi  limitat o genèric.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un anàlisi parcialment complert però adeqüat i adaptat a l'obra.
</t>
    </r>
    <r>
      <rPr>
        <b/>
        <sz val="10"/>
        <color indexed="8"/>
        <rFont val="Arial"/>
        <family val="2"/>
      </rPr>
      <t xml:space="preserve">- Entre 2,1 i 3 punts: </t>
    </r>
    <r>
      <rPr>
        <sz val="10"/>
        <color rgb="FF000000"/>
        <rFont val="Arial"/>
        <family val="2"/>
      </rPr>
      <t xml:space="preserve">per un anàlisi molt entenedor, </t>
    </r>
    <r>
      <rPr>
        <sz val="10"/>
        <color indexed="8"/>
        <rFont val="Arial"/>
        <family val="2"/>
      </rPr>
      <t>exhaustiu i plenament adaptat a l'obra.</t>
    </r>
  </si>
  <si>
    <t>1,1-2</t>
  </si>
  <si>
    <t>2,1-3</t>
  </si>
  <si>
    <t>Previsió de trasllats</t>
  </si>
  <si>
    <t>Estudi i anàlisi de la necessitat de trasllats i connexions provisionals.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</si>
  <si>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una anàlisi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un anàlisi parcialment complert però adeqüat i adaptat a l'obra.
</t>
    </r>
    <r>
      <rPr>
        <b/>
        <sz val="10"/>
        <color indexed="8"/>
        <rFont val="Arial"/>
        <family val="2"/>
      </rPr>
      <t xml:space="preserve">- Entre 1,1 i 2 punts: </t>
    </r>
    <r>
      <rPr>
        <sz val="10"/>
        <color rgb="FF000000"/>
        <rFont val="Arial"/>
        <family val="2"/>
      </rPr>
      <t xml:space="preserve">per un anàlisi molt entenedor, </t>
    </r>
    <r>
      <rPr>
        <sz val="10"/>
        <color indexed="8"/>
        <rFont val="Arial"/>
        <family val="2"/>
      </rPr>
      <t>exhaustiu  i plenament adaptat a l'obra.</t>
    </r>
  </si>
  <si>
    <t>0-0,5</t>
  </si>
  <si>
    <t>0,6 - 1</t>
  </si>
  <si>
    <t>Anàlisi d'instal·lació d'emplaçaments per coordinar l'obra</t>
  </si>
  <si>
    <t>Estudi i ubicació dels emplaçaments per coordinar l'obra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</si>
  <si>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 xml:space="preserve">- Entre 1,1 i 2 punts: </t>
    </r>
    <r>
      <rPr>
        <sz val="10"/>
        <color rgb="FF000000"/>
        <rFont val="Arial"/>
        <family val="2"/>
      </rPr>
      <t>per a un anàlisi molt entenedo</t>
    </r>
    <r>
      <rPr>
        <sz val="10"/>
        <color indexed="8"/>
        <rFont val="Arial"/>
        <family val="2"/>
      </rPr>
      <t>r, exhaustiu  i plenament adaptat a l'obra.</t>
    </r>
  </si>
  <si>
    <t>Definició logística del subministrament i/o zones d'acopis</t>
  </si>
  <si>
    <t>Estudi i  ubicació de les zones de subministrament i acopis de materials</t>
  </si>
  <si>
    <r>
      <t xml:space="preserve">Es valorarà segons els següents trams de puntuació:
</t>
    </r>
    <r>
      <rPr>
        <b/>
        <sz val="10"/>
        <rFont val="Arial"/>
        <family val="2"/>
      </rPr>
      <t>- Entre 0 i 1 punts:</t>
    </r>
    <r>
      <rPr>
        <sz val="10"/>
        <rFont val="Arial"/>
        <family val="2"/>
      </rPr>
      <t xml:space="preserve"> per a una anàlisi  limitat o genèric.
</t>
    </r>
    <r>
      <rPr>
        <b/>
        <sz val="10"/>
        <rFont val="Arial"/>
        <family val="2"/>
      </rPr>
      <t xml:space="preserve">- Entre 1,1 i 2 punts: </t>
    </r>
    <r>
      <rPr>
        <sz val="10"/>
        <rFont val="Arial"/>
        <family val="2"/>
      </rPr>
      <t xml:space="preserve">per a un anàlisi parcialment complert però adeqüat i adaptat a l'obra.
</t>
    </r>
    <r>
      <rPr>
        <b/>
        <sz val="10"/>
        <rFont val="Arial"/>
        <family val="2"/>
      </rPr>
      <t>- Entre 2,1 i 4 punts:</t>
    </r>
    <r>
      <rPr>
        <sz val="10"/>
        <rFont val="Arial"/>
        <family val="2"/>
      </rPr>
      <t xml:space="preserve"> per a un anàlisi molt entenedor, exhaustiu  i plenament adaptat a l'obra i alternatives per minimitzar les zones d'acopis
</t>
    </r>
  </si>
  <si>
    <t xml:space="preserve">PLANIFICACIÓ D'EXECUCIÓ </t>
  </si>
  <si>
    <t>Planificació de l'execució de l'obra</t>
  </si>
  <si>
    <r>
      <t xml:space="preserve">Proposta de planificació de l'execució de l'obra per mesos, </t>
    </r>
    <r>
      <rPr>
        <b/>
        <u/>
        <sz val="10"/>
        <rFont val="Arial"/>
        <family val="2"/>
      </rPr>
      <t>detallant les diferents fases d'obra</t>
    </r>
    <r>
      <rPr>
        <b/>
        <sz val="10"/>
        <rFont val="Arial"/>
        <family val="2"/>
      </rPr>
      <t>.</t>
    </r>
  </si>
  <si>
    <r>
      <t xml:space="preserve">Es valorarà segons els següents trams de puntuació:
- </t>
    </r>
    <r>
      <rPr>
        <b/>
        <sz val="10"/>
        <rFont val="Arial"/>
        <family val="2"/>
      </rPr>
      <t>Entre 0 i 1 punts</t>
    </r>
    <r>
      <rPr>
        <sz val="10"/>
        <rFont val="Arial"/>
        <family val="2"/>
      </rPr>
      <t xml:space="preserve">: per a una planificació irrelevant o incoherent.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</si>
  <si>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Planificació de recursos</t>
  </si>
  <si>
    <t>Anàlisi de la necessitat de recursos (recursos humans, recursos materials) assignats a l'obra,  per mesos per un correcte desenvolupament del programa de treballs.</t>
  </si>
  <si>
    <r>
      <t xml:space="preserve">Es valorarà segons els següents trams de puntuació:
- </t>
    </r>
    <r>
      <rPr>
        <b/>
        <sz val="10"/>
        <rFont val="Arial"/>
        <family val="2"/>
      </rPr>
      <t>Entre 0 i  1 punts:</t>
    </r>
    <r>
      <rPr>
        <sz val="10"/>
        <rFont val="Arial"/>
        <family val="2"/>
      </rPr>
      <t xml:space="preserve"> per a una planificació irrelevant o incoherent.
- </t>
    </r>
    <r>
      <rPr>
        <b/>
        <sz val="10"/>
        <rFont val="Arial"/>
        <family val="2"/>
      </rPr>
      <t>Entre 1,1 i 2 punts</t>
    </r>
    <r>
      <rPr>
        <sz val="10"/>
        <rFont val="Arial"/>
        <family val="2"/>
      </rPr>
      <t xml:space="preserve">: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</si>
  <si>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Proposta de Planificació econòmica coherent</t>
  </si>
  <si>
    <t xml:space="preserve">Proposta de Planificació de la previsió de facturació mensual en %, d'acord a la durada definida de l'obra. </t>
  </si>
  <si>
    <r>
      <t xml:space="preserve">Es valorarà segons els següents trams de puntuació:
- </t>
    </r>
    <r>
      <rPr>
        <b/>
        <sz val="10"/>
        <rFont val="Arial"/>
        <family val="2"/>
      </rPr>
      <t>Entre 0 i  1 punts</t>
    </r>
    <r>
      <rPr>
        <sz val="10"/>
        <rFont val="Arial"/>
        <family val="2"/>
      </rPr>
      <t xml:space="preserve">: per a una planificació irrelevant o incoherent.
- </t>
    </r>
    <r>
      <rPr>
        <b/>
        <sz val="10"/>
        <rFont val="Arial"/>
        <family val="2"/>
      </rPr>
      <t>Entre 1,1 i 2 punts</t>
    </r>
    <r>
      <rPr>
        <sz val="10"/>
        <rFont val="Arial"/>
        <family val="2"/>
      </rPr>
      <t xml:space="preserve">: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</si>
  <si>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TOTAL VALORACIÓ TÈCNICA</t>
  </si>
  <si>
    <t>2.  VALORACIÓ ECONÓMICA - CRITERIS OBJECTIUS</t>
  </si>
  <si>
    <t>PREU</t>
  </si>
  <si>
    <t>Valor de proposta econòmica</t>
  </si>
  <si>
    <t xml:space="preserve">1. Oferta econòmica (fins a 50 punts)
El procediment de càlcul per ponderar les ofertes econòmiques serà el següent:
</t>
  </si>
  <si>
    <t>TOTAL VALORACIÓ CRITERIS OBJECTIUS</t>
  </si>
  <si>
    <t xml:space="preserve">VALORACIÓ TOTAL </t>
  </si>
  <si>
    <t>(*)</t>
  </si>
  <si>
    <t>Extensió màxima en nombre de pàgines de la proposta tècnica a presentar (nº pàgines a 1 cara)</t>
  </si>
  <si>
    <t>NOTES IMPORTANTS DIEB per la valoració:</t>
  </si>
  <si>
    <t>Ordre 1 i 2</t>
  </si>
  <si>
    <t>DEFINICIÓ ÀREES O INSTAL.LACIONS</t>
  </si>
  <si>
    <t>(definció clara, resumida i ordenada, de totes les àrees d'intervenció)</t>
  </si>
  <si>
    <t>ZONES AMB AFECTACIÓ DIRECTA, per les obres</t>
  </si>
  <si>
    <t>1.1</t>
  </si>
  <si>
    <t>ÀREA MÈDICA: SALA INFORMES CDIC-Radiodiagnòstic</t>
  </si>
  <si>
    <t>Indicar correctament, abast intervenció a nivell d'afectació de les instal.lacions.</t>
  </si>
  <si>
    <t>Així com els treballs importants de nova execució d'enderroc llosa de paviment</t>
  </si>
  <si>
    <t>i execució de nou col.lector de sanjeament.</t>
  </si>
  <si>
    <t xml:space="preserve">Fer menció al trasllat del actual equip mèdic i assitencial de la zona, haurà </t>
  </si>
  <si>
    <t>d'estar desplaçat.</t>
  </si>
  <si>
    <t>1.2A</t>
  </si>
  <si>
    <t>SALA INFORMES- Ârea mèdica // Metges Residents (afectada- en funcionament)</t>
  </si>
  <si>
    <t>Sales informes 1-2 Residents /Àrea mèdica</t>
  </si>
  <si>
    <t>1.3</t>
  </si>
  <si>
    <t>TRASLLAT EQUIP existent DIVAS 2 a nou emplaçament</t>
  </si>
  <si>
    <t>Indicació del abast de la intervenció, tasques de trasllat i unitats afectades per</t>
  </si>
  <si>
    <t>poder fer el trasllat, elements a enderrocar i recol.locar, envans, portes i el</t>
  </si>
  <si>
    <t>possible circuit de pas.</t>
  </si>
  <si>
    <t>2.1</t>
  </si>
  <si>
    <t>NUCLI BANYS Zona CDIC-Radiodiagnòstic</t>
  </si>
  <si>
    <t>Important: en aquesta zona s'enderroca, i es construieix nova Sala Tècnica</t>
  </si>
  <si>
    <t>Anotar punt com a coneixement físic o afectació instal.lacions.</t>
  </si>
  <si>
    <t>2.2</t>
  </si>
  <si>
    <t xml:space="preserve">DESPATX INFERMERIA </t>
  </si>
  <si>
    <t>Important, referenciar consideracions en la construcció futur espai Zona neta,</t>
  </si>
  <si>
    <t>no es podrà realitzar fins s'hagi instal.lat el nou equip DIVAS 2</t>
  </si>
  <si>
    <t>2.3</t>
  </si>
  <si>
    <t>NETEJA MATERIAL</t>
  </si>
  <si>
    <t>Aquesta zona s'ha d'indicar, i especificar que durant el procés d'execució</t>
  </si>
  <si>
    <t>s'haurà de mantindre en funcionament, romandre independitzada i coordinar</t>
  </si>
  <si>
    <t>hores de tractament amb pacients.</t>
  </si>
  <si>
    <t>S'ha explicat a la visita amb EMPRESES.</t>
  </si>
  <si>
    <t>3.1</t>
  </si>
  <si>
    <t>MAGATZEM</t>
  </si>
  <si>
    <t>Abast d'intervenció, indicar previssió del tancament de la zona, per no provocar</t>
  </si>
  <si>
    <t>afectació als treballs assistencials del DIVAS 1</t>
  </si>
  <si>
    <t>3.2</t>
  </si>
  <si>
    <t>ZONA PAS, accés Sales Informes residents S.I 1-2</t>
  </si>
  <si>
    <t>Modificació important col.lectors distribució climatització, troncal instal.lacions,</t>
  </si>
  <si>
    <t>ajudes de ram paleta, i coordinació execució cel rasos, en aquesta zona.</t>
  </si>
  <si>
    <t>4.1</t>
  </si>
  <si>
    <t>DESPATX MÈDIC /DPTX MÈDIC 3</t>
  </si>
  <si>
    <t>Habilitar Despatx Mèdic 3 com a vestidor de personal, actuació PRÈVIA</t>
  </si>
  <si>
    <t>Despatx mèdic, indicació de conversió a local tècnic amb les seves particularitats</t>
  </si>
  <si>
    <t>4.2</t>
  </si>
  <si>
    <t xml:space="preserve">BANY PASSADÍS -MAMOGRAFIES </t>
  </si>
  <si>
    <t>Indicar correctament, treball previ a realitzar. Amb la seva adequació a sala de</t>
  </si>
  <si>
    <t>neteja d'aquesta zona, trebal a realitzar la seva intervenció al inici de les obres.</t>
  </si>
  <si>
    <t>ZONES AMB AFECTACIÓ INDIRECTA</t>
  </si>
  <si>
    <t>5.1</t>
  </si>
  <si>
    <t>VESTIDOR</t>
  </si>
  <si>
    <t>Enderroc i desmutatge del vestidor, adequació de nou pas al DIVAS 2</t>
  </si>
  <si>
    <t>5.2</t>
  </si>
  <si>
    <t>PASSADÍS CDIC -MAMOGRAFIES</t>
  </si>
  <si>
    <t>Important incidència en l'actuació i reposció de cel ras, per les obres al passadís</t>
  </si>
  <si>
    <t>de variació dels muntants de distribució horitzontals o col.lectors hidraúlics</t>
  </si>
  <si>
    <t>5.3</t>
  </si>
  <si>
    <t>SECRETARIA, CAP SECCIÓ i connexió sales annexes ZONA ECOS</t>
  </si>
  <si>
    <t>Indicar abast intervenció o afectació derivada provocada per les obres</t>
  </si>
  <si>
    <t>5.4</t>
  </si>
  <si>
    <t>ACCÉS MAGATZEM</t>
  </si>
  <si>
    <t>ZONES GENERAL HOSPITALÀRIES AMB AFECTACIÓ INDIRECTA, per les obres</t>
  </si>
  <si>
    <t>6.1</t>
  </si>
  <si>
    <t>ZONA PASSADÍS INTERN- gestió contenidors, descàrregues materials i runes</t>
  </si>
  <si>
    <t>6.2</t>
  </si>
  <si>
    <t>PASSADÍS INTERIOR ASSISTENCIAL PLANTA 0, consideracions horaris</t>
  </si>
  <si>
    <t>Indicar afectació amb horaris de pas, de menor afectació al hospital</t>
  </si>
  <si>
    <t>6.3</t>
  </si>
  <si>
    <t>SALA TÈCNICA 3-5 PL1</t>
  </si>
  <si>
    <t>Consideracions del abast de la intervenció en fase LOT obra civil</t>
  </si>
  <si>
    <t>6.4</t>
  </si>
  <si>
    <t>PROPOSTA TREBALLS NOCTURNS o en horari especial</t>
  </si>
  <si>
    <t xml:space="preserve">Degut a l'abast de la intervenció i la problemàtica en l'execució de treballs de </t>
  </si>
  <si>
    <t>nou colector de sanejament, evaquació de les aigües durant el procés executiu</t>
  </si>
  <si>
    <t>i drenatge, es valora proposta d'horaris amb franjes fora de franjes crítiques per</t>
  </si>
  <si>
    <t>l'Hospital.</t>
  </si>
  <si>
    <t>Idem, a treballs d'ajudes de paleta en tasques de modificació d'instal.lacions</t>
  </si>
  <si>
    <t>troncals, colectors clima, hidraúlica general, o talls elèctrics del bloc o pabelló.</t>
  </si>
  <si>
    <t xml:space="preserve">1. Oferta econòmica (fins a 50 punts)
El procediment de càlcul per ponderar les ofertes econòmiques serà el següent:
</t>
  </si>
  <si>
    <t>Nº EXP.: F26.014CN -  OBRES DE REFORMA DE LA PLANTA 5 DEL PAVELLÓ 2 DEL ICAMS DE L'HOSPITAL CLÍNIC DE BARCELONA A VILLARROEL 170, PER A LA FUNDACIÓ DE RECERCA CLINIC BARCELONA - INSTITUT D'INVESTIGACIONS BIOMEDIQUES AUGUST PI I SUNYER</t>
  </si>
  <si>
    <t xml:space="preserve">LOT 2 - INSTAL.LACIONS ELÈCTRIQUES I MECÀNIQUES </t>
  </si>
  <si>
    <t>extensió màxima pàgines (*)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</si>
  <si>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a una descripció limitada o genèrica.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a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2,1 i 4 punts: </t>
    </r>
    <r>
      <rPr>
        <sz val="10"/>
        <color indexed="8"/>
        <rFont val="Arial"/>
        <family val="2"/>
      </rPr>
      <t>definició descrita de manera molt entenedora, exhaustiva  i plenament adaptada a l'obra.</t>
    </r>
  </si>
  <si>
    <t>Què i com es farà la obra? Desenvolupament de la memòria constructiva, amb indicació de processos, materials, coordinacions, recursos humans i organització general de l'obra.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</si>
  <si>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2 punts</t>
    </r>
    <r>
      <rPr>
        <sz val="10"/>
        <color indexed="8"/>
        <rFont val="Arial"/>
        <family val="2"/>
      </rPr>
      <t xml:space="preserve">: per a una descripció limitada o genèrica.
- </t>
    </r>
    <r>
      <rPr>
        <b/>
        <sz val="10"/>
        <color indexed="8"/>
        <rFont val="Arial"/>
        <family val="2"/>
      </rPr>
      <t>Entre 2,1 i 4 punts:</t>
    </r>
    <r>
      <rPr>
        <sz val="10"/>
        <color indexed="8"/>
        <rFont val="Arial"/>
        <family val="2"/>
      </rPr>
      <t xml:space="preserve"> per a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4,1 i 7 punts: </t>
    </r>
    <r>
      <rPr>
        <sz val="10"/>
        <color indexed="8"/>
        <rFont val="Arial"/>
        <family val="2"/>
      </rPr>
      <t>definició descrita de manera molt entenedora, exhaustiva  i plenament adaptada a l'obra.</t>
    </r>
  </si>
  <si>
    <t>Identificació d'aspectes crítics de l'obra, anàlisis dels mateixos i plantejament de solucions pel seu control (p ex. talls de tensió, muntants, protocols en cas d'emergència...)</t>
  </si>
  <si>
    <r>
      <t>Es valorarà segons els següents trams de puntuació:
-</t>
    </r>
    <r>
      <rPr>
        <b/>
        <sz val="10"/>
        <rFont val="Arial"/>
        <family val="2"/>
      </rPr>
      <t xml:space="preserve"> Entre 0 i  1 punts</t>
    </r>
    <r>
      <rPr>
        <sz val="10"/>
        <rFont val="Arial"/>
        <family val="2"/>
      </rPr>
      <t xml:space="preserve">: per una anàlisi que no es correspongui amb el nivell i risc descrit en el projecte, limitat o genèric.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 anàlisi parcialment complert però adeqüat i adaptat a l'obra.
</t>
    </r>
    <r>
      <rPr>
        <b/>
        <sz val="10"/>
        <rFont val="Arial"/>
        <family val="2"/>
      </rPr>
      <t>- Entre 2,1 i 4 punts:</t>
    </r>
    <r>
      <rPr>
        <sz val="10"/>
        <rFont val="Arial"/>
        <family val="2"/>
      </rPr>
      <t xml:space="preserve"> per a un anàlisi molt entenedor, exhaustiu  i plenament adaptat a l'obra.</t>
    </r>
  </si>
  <si>
    <t>Actuacions en instal·lacions prèvies a l'inici de les obres.</t>
  </si>
  <si>
    <t>Anàlisi de la necessitat d'actuacions o modificació d'instal·lacions prèvies a l'inici de l'obra, tenint en compte possibles afectacions a àrees colindants.</t>
  </si>
  <si>
    <r>
      <t xml:space="preserve">Es valorarà segons els següents trams de puntuació:
- </t>
    </r>
    <r>
      <rPr>
        <b/>
        <sz val="10"/>
        <rFont val="Arial"/>
        <family val="2"/>
      </rPr>
      <t>Entre 0 i  1 punts</t>
    </r>
    <r>
      <rPr>
        <sz val="10"/>
        <rFont val="Arial"/>
        <family val="2"/>
      </rPr>
      <t>: per una anàlisi i descripció limitada o genèrica de les actuacions 
-</t>
    </r>
    <r>
      <rPr>
        <b/>
        <sz val="10"/>
        <rFont val="Arial"/>
        <family val="2"/>
      </rPr>
      <t xml:space="preserve"> Entre 1,1 i 3 punts</t>
    </r>
    <r>
      <rPr>
        <sz val="10"/>
        <rFont val="Arial"/>
        <family val="2"/>
      </rPr>
      <t xml:space="preserve">: per una anàlisi i descripció parcialment complerta de les actuacions però adeqüada i adaptada a l'obra 
- </t>
    </r>
    <r>
      <rPr>
        <b/>
        <sz val="10"/>
        <rFont val="Arial"/>
        <family val="2"/>
      </rPr>
      <t>Entre 3,1 i 6 punts</t>
    </r>
    <r>
      <rPr>
        <sz val="10"/>
        <rFont val="Arial"/>
        <family val="2"/>
      </rPr>
      <t xml:space="preserve">: anàlisi d’actuacions i definició descrita de manera molt entenedora, exhaustiva i plenament adaptada a l'obra </t>
    </r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</si>
  <si>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 xml:space="preserve">- Entre 2,1 i 3 punts: </t>
    </r>
    <r>
      <rPr>
        <sz val="10"/>
        <color rgb="FF000000"/>
        <rFont val="Arial"/>
        <family val="2"/>
      </rPr>
      <t>per a un anàlisi molt en</t>
    </r>
    <r>
      <rPr>
        <sz val="10"/>
        <color indexed="8"/>
        <rFont val="Arial"/>
        <family val="2"/>
      </rPr>
      <t>tenedor, exhaustiu  i plenament adaptat a l'obra.</t>
    </r>
  </si>
  <si>
    <t>Estudi i anàlisi de la necessitat  de trasllats i connexions provisionals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</si>
  <si>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 xml:space="preserve">- Entre 1,1 i 2 punts: </t>
    </r>
    <r>
      <rPr>
        <sz val="10"/>
        <color rgb="FF000000"/>
        <rFont val="Arial"/>
        <family val="2"/>
      </rPr>
      <t>per a un anàlisi molt entenedor, exhaustiu  i plenament adaptat a l'obra.</t>
    </r>
  </si>
  <si>
    <t>Anàlisi d'instal.lació d'emplaçaments per coordinar l'obra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</si>
  <si>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>- Entre 1,1 i 2 punts:</t>
    </r>
    <r>
      <rPr>
        <sz val="10"/>
        <color rgb="FF000000"/>
        <rFont val="Arial"/>
        <family val="2"/>
      </rPr>
      <t xml:space="preserve"> per a un anàlisi molt entenedor, </t>
    </r>
    <r>
      <rPr>
        <sz val="10"/>
        <color indexed="8"/>
        <rFont val="Arial"/>
        <family val="2"/>
      </rPr>
      <t>exhaustiu  i plenament adaptat a l'obra.</t>
    </r>
  </si>
  <si>
    <t>Estudi i  ubicació de les  zones de subministrament i acopis de materials</t>
  </si>
  <si>
    <r>
      <t xml:space="preserve">Es valorarà segons els següents trams de puntuació:
</t>
    </r>
    <r>
      <rPr>
        <b/>
        <sz val="10"/>
        <rFont val="Arial"/>
        <family val="2"/>
      </rPr>
      <t>- Entre 0 i  1 punts:</t>
    </r>
    <r>
      <rPr>
        <sz val="10"/>
        <rFont val="Arial"/>
        <family val="2"/>
      </rPr>
      <t xml:space="preserve"> per a una anàlisi  limitat o genèric.
</t>
    </r>
    <r>
      <rPr>
        <b/>
        <sz val="10"/>
        <rFont val="Arial"/>
        <family val="2"/>
      </rPr>
      <t xml:space="preserve">- Entre 1,1 i 2 punts: </t>
    </r>
    <r>
      <rPr>
        <sz val="10"/>
        <rFont val="Arial"/>
        <family val="2"/>
      </rPr>
      <t xml:space="preserve">per a un anàlisi parcialment complert però adeqüat i adaptat a l'obra.
</t>
    </r>
    <r>
      <rPr>
        <b/>
        <sz val="10"/>
        <rFont val="Arial"/>
        <family val="2"/>
      </rPr>
      <t>- Entre 2,1 i 4 punts:</t>
    </r>
    <r>
      <rPr>
        <sz val="10"/>
        <rFont val="Arial"/>
        <family val="2"/>
      </rPr>
      <t xml:space="preserve"> per a un anàlisi molt entenedor, exhaustiu  i plenament adaptat a l'obra i alternatives per minimitzar les zones d'acopis
</t>
    </r>
  </si>
  <si>
    <r>
      <t xml:space="preserve">Es valorarà segons els següents trams de puntuació:
- </t>
    </r>
    <r>
      <rPr>
        <b/>
        <sz val="10"/>
        <rFont val="Arial"/>
        <family val="2"/>
      </rPr>
      <t>Entre 0 i  1 punts:</t>
    </r>
    <r>
      <rPr>
        <sz val="10"/>
        <rFont val="Arial"/>
        <family val="2"/>
      </rPr>
      <t xml:space="preserve"> per a una planificació irrelevant o incoherent.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una planificació parcialment complerta però coherent.
- </t>
    </r>
    <r>
      <rPr>
        <b/>
        <sz val="10"/>
        <rFont val="Arial"/>
        <family val="2"/>
      </rPr>
      <t>Entre 2,1 i 4 punts:</t>
    </r>
    <r>
      <rPr>
        <sz val="10"/>
        <rFont val="Arial"/>
        <family val="2"/>
      </rPr>
      <t xml:space="preserve"> per a una planificació complerta i coherent.</t>
    </r>
  </si>
  <si>
    <t>Anàlisi de la necessitat de recursos ( recursos humans, recursos materials) assignats a l'obra,  per mesos per un correcte desenvolupament del programa de treballs.</t>
  </si>
  <si>
    <r>
      <t>Es valorarà segons els següents trams de puntuació:
-</t>
    </r>
    <r>
      <rPr>
        <b/>
        <sz val="10"/>
        <rFont val="Arial"/>
        <family val="2"/>
      </rPr>
      <t xml:space="preserve"> Entre 0 i  1 punts:</t>
    </r>
    <r>
      <rPr>
        <sz val="10"/>
        <rFont val="Arial"/>
        <family val="2"/>
      </rPr>
      <t xml:space="preserve"> per a una planificació irrelevant o incoherent.
- </t>
    </r>
    <r>
      <rPr>
        <b/>
        <sz val="10"/>
        <rFont val="Arial"/>
        <family val="2"/>
      </rPr>
      <t>Entre 1,1 i 2 punts</t>
    </r>
    <r>
      <rPr>
        <sz val="10"/>
        <rFont val="Arial"/>
        <family val="2"/>
      </rPr>
      <t>: per a una planificació parcialment complerta però coherent.
-</t>
    </r>
    <r>
      <rPr>
        <b/>
        <sz val="10"/>
        <rFont val="Arial"/>
        <family val="2"/>
      </rPr>
      <t xml:space="preserve"> Entre 2,1 i 4 punts</t>
    </r>
    <r>
      <rPr>
        <sz val="10"/>
        <rFont val="Arial"/>
        <family val="2"/>
      </rPr>
      <t>: per a una planificació complerta i coherent.</t>
    </r>
  </si>
  <si>
    <r>
      <t xml:space="preserve">Es valorarà segons els següents trams de puntuació:
- </t>
    </r>
    <r>
      <rPr>
        <b/>
        <sz val="10"/>
        <rFont val="Arial"/>
        <family val="2"/>
      </rPr>
      <t>Entre 0 i  1 punts</t>
    </r>
    <r>
      <rPr>
        <sz val="10"/>
        <rFont val="Arial"/>
        <family val="2"/>
      </rPr>
      <t xml:space="preserve">: per a una planificació irrelevant o incoherent.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</si>
  <si>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Valor de propuesta econòmica</t>
  </si>
  <si>
    <t xml:space="preserve">1. Oferta econòmica (fins a 50 punts)
El procediment de càlcul per ponderar les ofertes econòmiques serà el següent:
</t>
  </si>
  <si>
    <t>Extensió màxima en nombre de pàgines de la proposta tècnica a presentar (nº pàgines a 1 cara), en format DINA3 o DINA4 i lletra mida 10 en format Arial o Times New Roman.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</si>
</sst>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3"/>
      <name val="Arial"/>
      <family val="2"/>
    </font>
    <font>
      <b/>
      <i/>
      <sz val="10"/>
      <name val="Arial"/>
      <family val="2"/>
    </font>
    <font>
      <b/>
      <u/>
      <sz val="10"/>
      <color theme="3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6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5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0" xfId="0" applyFont="1"/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0" fontId="2" fillId="0" borderId="0" xfId="1"/>
    <xf numFmtId="0" fontId="1" fillId="0" borderId="0" xfId="1" applyFont="1"/>
    <xf numFmtId="0" fontId="1" fillId="0" borderId="2" xfId="1" applyFont="1" applyBorder="1" applyAlignment="1">
      <alignment vertical="center" wrapText="1"/>
    </xf>
    <xf numFmtId="0" fontId="1" fillId="0" borderId="15" xfId="1" applyFont="1" applyBorder="1" applyAlignment="1">
      <alignment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/>
    </xf>
    <xf numFmtId="0" fontId="1" fillId="0" borderId="20" xfId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/>
    </xf>
    <xf numFmtId="0" fontId="1" fillId="0" borderId="0" xfId="1" applyFont="1" applyAlignment="1">
      <alignment horizontal="left"/>
    </xf>
    <xf numFmtId="0" fontId="1" fillId="0" borderId="4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1" fillId="0" borderId="23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center"/>
    </xf>
    <xf numFmtId="0" fontId="1" fillId="0" borderId="6" xfId="1" applyFont="1" applyBorder="1" applyAlignment="1">
      <alignment horizontal="center" vertical="center"/>
    </xf>
    <xf numFmtId="0" fontId="2" fillId="0" borderId="16" xfId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2" fillId="0" borderId="5" xfId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5" xfId="1" applyFont="1" applyBorder="1" applyAlignment="1">
      <alignment horizontal="center"/>
    </xf>
    <xf numFmtId="0" fontId="2" fillId="0" borderId="5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2" fillId="0" borderId="7" xfId="1" applyBorder="1" applyAlignment="1">
      <alignment horizontal="left" vertical="center" wrapText="1"/>
    </xf>
    <xf numFmtId="0" fontId="2" fillId="0" borderId="29" xfId="1" applyBorder="1" applyAlignment="1">
      <alignment horizontal="left" vertical="center" wrapText="1"/>
    </xf>
    <xf numFmtId="0" fontId="2" fillId="0" borderId="19" xfId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2" fillId="0" borderId="2" xfId="1" applyBorder="1"/>
    <xf numFmtId="0" fontId="2" fillId="0" borderId="1" xfId="1" applyBorder="1"/>
    <xf numFmtId="0" fontId="2" fillId="0" borderId="1" xfId="1" applyBorder="1" applyAlignment="1">
      <alignment wrapText="1"/>
    </xf>
    <xf numFmtId="0" fontId="2" fillId="0" borderId="1" xfId="1" applyBorder="1" applyAlignment="1">
      <alignment horizontal="center"/>
    </xf>
    <xf numFmtId="0" fontId="2" fillId="0" borderId="4" xfId="1" applyBorder="1" applyAlignment="1">
      <alignment horizontal="left" vertical="center"/>
    </xf>
    <xf numFmtId="0" fontId="2" fillId="0" borderId="9" xfId="1" applyBorder="1"/>
    <xf numFmtId="0" fontId="2" fillId="0" borderId="10" xfId="1" applyBorder="1"/>
    <xf numFmtId="0" fontId="2" fillId="0" borderId="10" xfId="1" applyBorder="1" applyAlignment="1">
      <alignment wrapText="1"/>
    </xf>
    <xf numFmtId="0" fontId="2" fillId="0" borderId="10" xfId="1" applyBorder="1" applyAlignment="1">
      <alignment horizontal="center"/>
    </xf>
    <xf numFmtId="0" fontId="2" fillId="0" borderId="11" xfId="1" applyBorder="1"/>
    <xf numFmtId="0" fontId="2" fillId="0" borderId="12" xfId="1" applyBorder="1"/>
    <xf numFmtId="0" fontId="2" fillId="0" borderId="12" xfId="1" applyBorder="1" applyAlignment="1">
      <alignment wrapText="1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5" fillId="0" borderId="0" xfId="1" applyFont="1"/>
    <xf numFmtId="0" fontId="2" fillId="0" borderId="5" xfId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30" xfId="1" applyFont="1" applyBorder="1" applyAlignment="1">
      <alignment horizontal="center"/>
    </xf>
    <xf numFmtId="0" fontId="1" fillId="0" borderId="31" xfId="1" applyFont="1" applyBorder="1" applyAlignment="1">
      <alignment horizontal="left" vertical="center"/>
    </xf>
    <xf numFmtId="0" fontId="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left" vertical="center" wrapText="1"/>
    </xf>
    <xf numFmtId="0" fontId="1" fillId="0" borderId="38" xfId="1" applyFont="1" applyBorder="1" applyAlignment="1">
      <alignment horizontal="left" vertical="center" wrapText="1"/>
    </xf>
    <xf numFmtId="0" fontId="10" fillId="0" borderId="35" xfId="1" applyFont="1" applyBorder="1"/>
    <xf numFmtId="0" fontId="10" fillId="0" borderId="0" xfId="1" applyFont="1"/>
    <xf numFmtId="0" fontId="9" fillId="0" borderId="0" xfId="0" applyFont="1" applyAlignment="1">
      <alignment horizontal="left" vertical="center" wrapText="1"/>
    </xf>
    <xf numFmtId="0" fontId="8" fillId="0" borderId="29" xfId="1" applyFont="1" applyBorder="1" applyAlignment="1">
      <alignment horizontal="justify" vertical="center" wrapText="1"/>
    </xf>
    <xf numFmtId="0" fontId="8" fillId="0" borderId="39" xfId="1" applyFont="1" applyBorder="1" applyAlignment="1">
      <alignment horizontal="justify" vertical="center" wrapText="1"/>
    </xf>
    <xf numFmtId="0" fontId="8" fillId="0" borderId="7" xfId="1" applyFont="1" applyBorder="1" applyAlignment="1">
      <alignment horizontal="left" vertical="center" wrapText="1"/>
    </xf>
    <xf numFmtId="0" fontId="2" fillId="0" borderId="7" xfId="1" quotePrefix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8" fillId="0" borderId="17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9" fillId="0" borderId="0" xfId="1" applyFont="1" applyAlignment="1">
      <alignment horizontal="left" wrapText="1"/>
    </xf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0" fontId="2" fillId="0" borderId="18" xfId="1" applyBorder="1" applyAlignment="1">
      <alignment horizontal="left" vertical="center" wrapText="1"/>
    </xf>
    <xf numFmtId="0" fontId="2" fillId="3" borderId="5" xfId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justify" vertical="center" wrapText="1"/>
    </xf>
    <xf numFmtId="0" fontId="8" fillId="3" borderId="7" xfId="1" applyFont="1" applyFill="1" applyBorder="1" applyAlignment="1">
      <alignment horizontal="left" vertical="center" wrapText="1"/>
    </xf>
    <xf numFmtId="0" fontId="2" fillId="3" borderId="8" xfId="1" applyFill="1" applyBorder="1" applyAlignment="1">
      <alignment horizontal="center" vertical="center"/>
    </xf>
    <xf numFmtId="0" fontId="1" fillId="3" borderId="42" xfId="1" applyFont="1" applyFill="1" applyBorder="1" applyAlignment="1">
      <alignment horizontal="center" vertical="center"/>
    </xf>
    <xf numFmtId="0" fontId="1" fillId="3" borderId="41" xfId="1" applyFont="1" applyFill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3" borderId="29" xfId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2" fillId="3" borderId="6" xfId="1" applyFill="1" applyBorder="1" applyAlignment="1">
      <alignment horizontal="center" vertical="center"/>
    </xf>
    <xf numFmtId="0" fontId="2" fillId="0" borderId="25" xfId="1" applyBorder="1" applyAlignment="1">
      <alignment horizontal="center"/>
    </xf>
    <xf numFmtId="0" fontId="2" fillId="3" borderId="16" xfId="1" applyFill="1" applyBorder="1" applyAlignment="1">
      <alignment horizontal="left" vertical="center" wrapText="1"/>
    </xf>
    <xf numFmtId="0" fontId="2" fillId="0" borderId="40" xfId="1" applyBorder="1" applyAlignment="1">
      <alignment horizontal="left" vertical="center" wrapText="1"/>
    </xf>
    <xf numFmtId="0" fontId="2" fillId="2" borderId="0" xfId="1" applyFill="1"/>
    <xf numFmtId="0" fontId="2" fillId="2" borderId="0" xfId="1" applyFill="1" applyAlignment="1">
      <alignment wrapText="1"/>
    </xf>
    <xf numFmtId="0" fontId="2" fillId="0" borderId="34" xfId="1" applyBorder="1"/>
    <xf numFmtId="0" fontId="2" fillId="0" borderId="35" xfId="1" applyBorder="1" applyAlignment="1">
      <alignment wrapText="1"/>
    </xf>
    <xf numFmtId="0" fontId="2" fillId="0" borderId="36" xfId="1" applyBorder="1"/>
    <xf numFmtId="0" fontId="2" fillId="0" borderId="37" xfId="1" applyBorder="1"/>
    <xf numFmtId="0" fontId="2" fillId="0" borderId="33" xfId="1" applyBorder="1"/>
    <xf numFmtId="0" fontId="2" fillId="0" borderId="33" xfId="1" applyBorder="1" applyAlignment="1">
      <alignment wrapText="1"/>
    </xf>
    <xf numFmtId="0" fontId="2" fillId="0" borderId="34" xfId="1" applyBorder="1" applyAlignment="1">
      <alignment horizontal="left"/>
    </xf>
    <xf numFmtId="0" fontId="1" fillId="0" borderId="27" xfId="1" applyFont="1" applyBorder="1" applyAlignment="1">
      <alignment horizontal="center"/>
    </xf>
    <xf numFmtId="0" fontId="1" fillId="0" borderId="15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0" fontId="1" fillId="0" borderId="10" xfId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14" xfId="1" applyFont="1" applyBorder="1" applyAlignment="1">
      <alignment horizontal="right"/>
    </xf>
    <xf numFmtId="0" fontId="11" fillId="0" borderId="0" xfId="1" applyFont="1"/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/>
    </xf>
    <xf numFmtId="0" fontId="12" fillId="2" borderId="0" xfId="1" applyFont="1" applyFill="1"/>
    <xf numFmtId="0" fontId="2" fillId="2" borderId="19" xfId="1" applyFill="1" applyBorder="1" applyAlignment="1">
      <alignment horizontal="center" vertical="center" wrapText="1"/>
    </xf>
    <xf numFmtId="0" fontId="2" fillId="4" borderId="0" xfId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3" borderId="5" xfId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5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9" xfId="0" applyFont="1" applyBorder="1"/>
    <xf numFmtId="0" fontId="1" fillId="0" borderId="1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2" fillId="0" borderId="39" xfId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2" fillId="3" borderId="0" xfId="1" applyFill="1" applyAlignment="1">
      <alignment horizontal="left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2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Spin" dx="16" fmlaLink="#REF!" inc="5" max="100" page="10" val="20"/>
</file>

<file path=xl/ctrlProps/ctrlProp10.xml><?xml version="1.0" encoding="utf-8"?>
<formControlPr xmlns="http://schemas.microsoft.com/office/spreadsheetml/2009/9/main" objectType="Spin" dx="16" fmlaLink="#REF!" inc="5" max="100" page="10" val="0"/>
</file>

<file path=xl/ctrlProps/ctrlProp11.xml><?xml version="1.0" encoding="utf-8"?>
<formControlPr xmlns="http://schemas.microsoft.com/office/spreadsheetml/2009/9/main" objectType="Spin" dx="16" fmlaLink="#REF!" inc="5" max="100" page="10" val="10"/>
</file>

<file path=xl/ctrlProps/ctrlProp12.xml><?xml version="1.0" encoding="utf-8"?>
<formControlPr xmlns="http://schemas.microsoft.com/office/spreadsheetml/2009/9/main" objectType="Spin" dx="16" fmlaLink="#REF!" inc="5" max="100" page="10" val="15"/>
</file>

<file path=xl/ctrlProps/ctrlProp13.xml><?xml version="1.0" encoding="utf-8"?>
<formControlPr xmlns="http://schemas.microsoft.com/office/spreadsheetml/2009/9/main" objectType="Spin" dx="16" fmlaLink="#REF!" inc="5" max="100" page="10" val="10"/>
</file>

<file path=xl/ctrlProps/ctrlProp14.xml><?xml version="1.0" encoding="utf-8"?>
<formControlPr xmlns="http://schemas.microsoft.com/office/spreadsheetml/2009/9/main" objectType="Spin" dx="16" fmlaLink="#REF!" inc="5" max="100" page="10" val="10"/>
</file>

<file path=xl/ctrlProps/ctrlProp15.xml><?xml version="1.0" encoding="utf-8"?>
<formControlPr xmlns="http://schemas.microsoft.com/office/spreadsheetml/2009/9/main" objectType="Spin" dx="16" fmlaLink="#REF!" inc="5" max="100" page="10" val="20"/>
</file>

<file path=xl/ctrlProps/ctrlProp16.xml><?xml version="1.0" encoding="utf-8"?>
<formControlPr xmlns="http://schemas.microsoft.com/office/spreadsheetml/2009/9/main" objectType="Spin" dx="16" fmlaLink="#REF!" inc="5" max="100" page="10" val="0"/>
</file>

<file path=xl/ctrlProps/ctrlProp17.xml><?xml version="1.0" encoding="utf-8"?>
<formControlPr xmlns="http://schemas.microsoft.com/office/spreadsheetml/2009/9/main" objectType="Spin" dx="16" fmlaLink="#REF!" inc="5" max="100" page="10" val="15"/>
</file>

<file path=xl/ctrlProps/ctrlProp18.xml><?xml version="1.0" encoding="utf-8"?>
<formControlPr xmlns="http://schemas.microsoft.com/office/spreadsheetml/2009/9/main" objectType="Spin" dx="16" fmlaLink="#REF!" inc="5" max="100" page="10" val="10"/>
</file>

<file path=xl/ctrlProps/ctrlProp19.xml><?xml version="1.0" encoding="utf-8"?>
<formControlPr xmlns="http://schemas.microsoft.com/office/spreadsheetml/2009/9/main" objectType="Spin" dx="16" fmlaLink="#REF!" inc="5" max="100" page="10" val="10"/>
</file>

<file path=xl/ctrlProps/ctrlProp2.xml><?xml version="1.0" encoding="utf-8"?>
<formControlPr xmlns="http://schemas.microsoft.com/office/spreadsheetml/2009/9/main" objectType="Spin" dx="16" fmlaLink="#REF!" inc="5" max="100" page="10" val="0"/>
</file>

<file path=xl/ctrlProps/ctrlProp20.xml><?xml version="1.0" encoding="utf-8"?>
<formControlPr xmlns="http://schemas.microsoft.com/office/spreadsheetml/2009/9/main" objectType="Spin" dx="16" fmlaLink="#REF!" inc="5" max="100" page="10" val="2"/>
</file>

<file path=xl/ctrlProps/ctrlProp21.xml><?xml version="1.0" encoding="utf-8"?>
<formControlPr xmlns="http://schemas.microsoft.com/office/spreadsheetml/2009/9/main" objectType="Spin" dx="16" fmlaLink="#REF!" inc="5" max="100" page="10" val="0"/>
</file>

<file path=xl/ctrlProps/ctrlProp22.xml><?xml version="1.0" encoding="utf-8"?>
<formControlPr xmlns="http://schemas.microsoft.com/office/spreadsheetml/2009/9/main" objectType="Spin" dx="16" fmlaLink="#REF!" inc="5" max="100" page="10" val="0"/>
</file>

<file path=xl/ctrlProps/ctrlProp23.xml><?xml version="1.0" encoding="utf-8"?>
<formControlPr xmlns="http://schemas.microsoft.com/office/spreadsheetml/2009/9/main" objectType="Spin" dx="16" fmlaLink="#REF!" inc="5" max="100" page="10" val="0"/>
</file>

<file path=xl/ctrlProps/ctrlProp24.xml><?xml version="1.0" encoding="utf-8"?>
<formControlPr xmlns="http://schemas.microsoft.com/office/spreadsheetml/2009/9/main" objectType="Spin" dx="16" fmlaLink="#REF!" inc="5" max="100" page="10" val="0"/>
</file>

<file path=xl/ctrlProps/ctrlProp25.xml><?xml version="1.0" encoding="utf-8"?>
<formControlPr xmlns="http://schemas.microsoft.com/office/spreadsheetml/2009/9/main" objectType="Spin" dx="16" fmlaLink="#REF!" inc="5" max="100" page="10" val="10"/>
</file>

<file path=xl/ctrlProps/ctrlProp26.xml><?xml version="1.0" encoding="utf-8"?>
<formControlPr xmlns="http://schemas.microsoft.com/office/spreadsheetml/2009/9/main" objectType="Spin" dx="16" fmlaLink="#REF!" inc="5" max="100" page="10" val="15"/>
</file>

<file path=xl/ctrlProps/ctrlProp27.xml><?xml version="1.0" encoding="utf-8"?>
<formControlPr xmlns="http://schemas.microsoft.com/office/spreadsheetml/2009/9/main" objectType="Spin" dx="16" fmlaLink="#REF!" inc="5" max="100" page="10" val="10"/>
</file>

<file path=xl/ctrlProps/ctrlProp28.xml><?xml version="1.0" encoding="utf-8"?>
<formControlPr xmlns="http://schemas.microsoft.com/office/spreadsheetml/2009/9/main" objectType="Spin" dx="16" fmlaLink="#REF!" inc="5" max="100" page="10" val="10"/>
</file>

<file path=xl/ctrlProps/ctrlProp3.xml><?xml version="1.0" encoding="utf-8"?>
<formControlPr xmlns="http://schemas.microsoft.com/office/spreadsheetml/2009/9/main" objectType="Spin" dx="16" fmlaLink="#REF!" inc="5" max="100" page="10" val="15"/>
</file>

<file path=xl/ctrlProps/ctrlProp4.xml><?xml version="1.0" encoding="utf-8"?>
<formControlPr xmlns="http://schemas.microsoft.com/office/spreadsheetml/2009/9/main" objectType="Spin" dx="16" fmlaLink="#REF!" inc="5" max="100" page="10" val="10"/>
</file>

<file path=xl/ctrlProps/ctrlProp5.xml><?xml version="1.0" encoding="utf-8"?>
<formControlPr xmlns="http://schemas.microsoft.com/office/spreadsheetml/2009/9/main" objectType="Spin" dx="16" fmlaLink="#REF!" inc="5" max="100" page="10" val="10"/>
</file>

<file path=xl/ctrlProps/ctrlProp6.xml><?xml version="1.0" encoding="utf-8"?>
<formControlPr xmlns="http://schemas.microsoft.com/office/spreadsheetml/2009/9/main" objectType="Spin" dx="16" fmlaLink="#REF!" inc="5" max="100" page="10" val="2"/>
</file>

<file path=xl/ctrlProps/ctrlProp7.xml><?xml version="1.0" encoding="utf-8"?>
<formControlPr xmlns="http://schemas.microsoft.com/office/spreadsheetml/2009/9/main" objectType="Spin" dx="16" fmlaLink="#REF!" inc="5" max="100" page="10" val="0"/>
</file>

<file path=xl/ctrlProps/ctrlProp8.xml><?xml version="1.0" encoding="utf-8"?>
<formControlPr xmlns="http://schemas.microsoft.com/office/spreadsheetml/2009/9/main" objectType="Spin" dx="16" fmlaLink="#REF!" inc="5" max="100" page="10" val="0"/>
</file>

<file path=xl/ctrlProps/ctrlProp9.xml><?xml version="1.0" encoding="utf-8"?>
<formControlPr xmlns="http://schemas.microsoft.com/office/spreadsheetml/2009/9/main" objectType="Spin" dx="16" fmlaLink="#REF!" inc="5" max="100" page="1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276226</xdr:colOff>
      <xdr:row>28</xdr:row>
      <xdr:rowOff>561974</xdr:rowOff>
    </xdr:from>
    <xdr:to>
      <xdr:col>5</xdr:col>
      <xdr:colOff>2775000</xdr:colOff>
      <xdr:row>28</xdr:row>
      <xdr:rowOff>2162175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16678274"/>
          <a:ext cx="2498774" cy="1600201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3" name="Spinne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4" name="Spinne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5" name="Spinne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6" name="Spinner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7" name="Spinner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8" name="Spinner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9" name="Spinner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8200" name="Spinner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0</xdr:rowOff>
        </xdr:from>
        <xdr:to>
          <xdr:col>8</xdr:col>
          <xdr:colOff>12700</xdr:colOff>
          <xdr:row>30</xdr:row>
          <xdr:rowOff>0</xdr:rowOff>
        </xdr:to>
        <xdr:sp macro="" textlink="">
          <xdr:nvSpPr>
            <xdr:cNvPr id="8201" name="Spinner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0</xdr:rowOff>
        </xdr:from>
        <xdr:to>
          <xdr:col>8</xdr:col>
          <xdr:colOff>12700</xdr:colOff>
          <xdr:row>30</xdr:row>
          <xdr:rowOff>0</xdr:rowOff>
        </xdr:to>
        <xdr:sp macro="" textlink="">
          <xdr:nvSpPr>
            <xdr:cNvPr id="8202" name="Spinner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203" name="Spinner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29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8204" name="Spinner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8205" name="Spinner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8206" name="Spinner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268941</xdr:colOff>
      <xdr:row>132</xdr:row>
      <xdr:rowOff>694764</xdr:rowOff>
    </xdr:from>
    <xdr:to>
      <xdr:col>5</xdr:col>
      <xdr:colOff>2767715</xdr:colOff>
      <xdr:row>132</xdr:row>
      <xdr:rowOff>2294965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17" y="17514793"/>
          <a:ext cx="2498774" cy="1600201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69" name="Spinne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0" name="Spinner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1" name="Spinner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2" name="Spinner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3" name="Spinner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4" name="Spinner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5" name="Spinner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7176" name="Spinner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0</xdr:rowOff>
        </xdr:from>
        <xdr:to>
          <xdr:col>7</xdr:col>
          <xdr:colOff>12700</xdr:colOff>
          <xdr:row>30</xdr:row>
          <xdr:rowOff>0</xdr:rowOff>
        </xdr:to>
        <xdr:sp macro="" textlink="">
          <xdr:nvSpPr>
            <xdr:cNvPr id="7177" name="Spinner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0</xdr:rowOff>
        </xdr:from>
        <xdr:to>
          <xdr:col>7</xdr:col>
          <xdr:colOff>12700</xdr:colOff>
          <xdr:row>30</xdr:row>
          <xdr:rowOff>0</xdr:rowOff>
        </xdr:to>
        <xdr:sp macro="" textlink="">
          <xdr:nvSpPr>
            <xdr:cNvPr id="7178" name="Spinner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179" name="Spinner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29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7180" name="Spinner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7181" name="Spinner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7182" name="Spinner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739588</xdr:colOff>
      <xdr:row>28</xdr:row>
      <xdr:rowOff>515470</xdr:rowOff>
    </xdr:from>
    <xdr:to>
      <xdr:col>4</xdr:col>
      <xdr:colOff>3238362</xdr:colOff>
      <xdr:row>28</xdr:row>
      <xdr:rowOff>2115671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412" y="16181294"/>
          <a:ext cx="2498774" cy="1600201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R138"/>
  <sheetViews>
    <sheetView tabSelected="1" topLeftCell="B133" zoomScale="90" zoomScaleNormal="90" zoomScaleSheetLayoutView="40" workbookViewId="0">
      <selection activeCell="E154" sqref="E154"/>
    </sheetView>
  </sheetViews>
  <sheetFormatPr baseColWidth="10" defaultColWidth="11.453125" defaultRowHeight="12.5" x14ac:dyDescent="0.25"/>
  <cols>
    <col min="1" max="1" width="1.7265625" style="27" hidden="1" customWidth="1"/>
    <col min="2" max="2" width="4.90625" style="27" customWidth="1"/>
    <col min="3" max="3" width="10.1796875" style="27" customWidth="1"/>
    <col min="4" max="4" width="36.453125" style="27" customWidth="1"/>
    <col min="5" max="5" width="39.81640625" style="25" customWidth="1"/>
    <col min="6" max="6" width="60.1796875" style="25" customWidth="1"/>
    <col min="7" max="8" width="11.453125" style="26" customWidth="1"/>
    <col min="9" max="9" width="13" style="26" customWidth="1"/>
    <col min="10" max="10" width="3.7265625" style="26" hidden="1" customWidth="1"/>
    <col min="11" max="11" width="15" style="26" customWidth="1"/>
    <col min="12" max="12" width="2.7265625" style="26" hidden="1" customWidth="1"/>
    <col min="13" max="16384" width="11.453125" style="27"/>
  </cols>
  <sheetData>
    <row r="1" spans="3:12" hidden="1" x14ac:dyDescent="0.25"/>
    <row r="2" spans="3:12" ht="32.25" customHeight="1" x14ac:dyDescent="0.25">
      <c r="C2" s="171" t="s">
        <v>0</v>
      </c>
      <c r="D2" s="172"/>
      <c r="E2" s="172"/>
      <c r="F2" s="172"/>
      <c r="G2" s="172"/>
      <c r="H2" s="172"/>
      <c r="I2" s="172"/>
      <c r="J2" s="172"/>
      <c r="K2" s="172"/>
    </row>
    <row r="3" spans="3:12" ht="31.5" customHeight="1" x14ac:dyDescent="0.4">
      <c r="C3" s="176" t="s">
        <v>1</v>
      </c>
      <c r="D3" s="176"/>
      <c r="E3" s="176"/>
      <c r="F3" s="176"/>
      <c r="G3" s="176"/>
      <c r="H3" s="176"/>
      <c r="I3" s="176"/>
      <c r="J3" s="176"/>
      <c r="K3" s="176"/>
      <c r="L3" s="104"/>
    </row>
    <row r="4" spans="3:12" ht="20.25" customHeight="1" thickBot="1" x14ac:dyDescent="0.3">
      <c r="C4" s="176" t="s">
        <v>2</v>
      </c>
      <c r="D4" s="176"/>
      <c r="E4" s="176"/>
      <c r="F4" s="176"/>
    </row>
    <row r="5" spans="3:12" ht="12.75" hidden="1" customHeight="1" x14ac:dyDescent="0.25"/>
    <row r="6" spans="3:12" ht="13.5" hidden="1" customHeight="1" thickBot="1" x14ac:dyDescent="0.3"/>
    <row r="7" spans="3:12" s="28" customFormat="1" ht="18.649999999999999" customHeight="1" thickBot="1" x14ac:dyDescent="0.35">
      <c r="C7" s="173" t="s">
        <v>3</v>
      </c>
      <c r="D7" s="174"/>
      <c r="E7" s="174"/>
      <c r="F7" s="174"/>
      <c r="G7" s="174"/>
      <c r="H7" s="174"/>
      <c r="I7" s="174"/>
      <c r="J7" s="174"/>
      <c r="K7" s="175"/>
      <c r="L7" s="98"/>
    </row>
    <row r="8" spans="3:12" s="28" customFormat="1" ht="39.5" thickBot="1" x14ac:dyDescent="0.35">
      <c r="C8" s="29" t="s">
        <v>4</v>
      </c>
      <c r="D8" s="30" t="s">
        <v>5</v>
      </c>
      <c r="E8" s="30" t="s">
        <v>6</v>
      </c>
      <c r="F8" s="30" t="s">
        <v>7</v>
      </c>
      <c r="G8" s="177" t="s">
        <v>8</v>
      </c>
      <c r="H8" s="178"/>
      <c r="I8" s="178"/>
      <c r="J8" s="106"/>
      <c r="K8" s="31" t="s">
        <v>9</v>
      </c>
      <c r="L8" s="99"/>
    </row>
    <row r="9" spans="3:12" s="35" customFormat="1" ht="13" x14ac:dyDescent="0.3">
      <c r="C9" s="32"/>
      <c r="D9" s="33" t="s">
        <v>10</v>
      </c>
      <c r="E9" s="34"/>
      <c r="F9" s="33"/>
      <c r="G9" s="33"/>
      <c r="H9" s="33"/>
      <c r="I9" s="34"/>
      <c r="J9" s="108"/>
      <c r="K9" s="77"/>
      <c r="L9" s="100"/>
    </row>
    <row r="10" spans="3:12" s="35" customFormat="1" ht="13.5" thickBot="1" x14ac:dyDescent="0.35">
      <c r="C10" s="36"/>
      <c r="D10" s="37" t="s">
        <v>11</v>
      </c>
      <c r="E10" s="38"/>
      <c r="F10" s="39"/>
      <c r="G10" s="40" t="s">
        <v>12</v>
      </c>
      <c r="H10" s="40" t="s">
        <v>13</v>
      </c>
      <c r="I10" s="76" t="s">
        <v>14</v>
      </c>
      <c r="J10" s="105"/>
      <c r="K10" s="78"/>
      <c r="L10" s="101"/>
    </row>
    <row r="11" spans="3:12" s="46" customFormat="1" ht="111" customHeight="1" x14ac:dyDescent="0.25">
      <c r="C11" s="165">
        <v>1</v>
      </c>
      <c r="D11" s="90" t="s">
        <v>15</v>
      </c>
      <c r="E11" s="112" t="s">
        <v>16</v>
      </c>
      <c r="F11" s="113" t="s">
        <v>17</v>
      </c>
      <c r="G11" s="111" t="s">
        <v>18</v>
      </c>
      <c r="H11" s="111" t="s">
        <v>19</v>
      </c>
      <c r="I11" s="114" t="s">
        <v>20</v>
      </c>
      <c r="J11" s="115">
        <v>4</v>
      </c>
      <c r="K11" s="116">
        <v>3</v>
      </c>
      <c r="L11" s="101"/>
    </row>
    <row r="12" spans="3:12" s="46" customFormat="1" ht="111" customHeight="1" x14ac:dyDescent="0.25">
      <c r="C12" s="166">
        <v>2</v>
      </c>
      <c r="D12" s="90" t="s">
        <v>21</v>
      </c>
      <c r="E12" s="85" t="s">
        <v>22</v>
      </c>
      <c r="F12" s="86" t="s">
        <v>23</v>
      </c>
      <c r="G12" s="87" t="s">
        <v>24</v>
      </c>
      <c r="H12" s="88" t="s">
        <v>20</v>
      </c>
      <c r="I12" s="89" t="s">
        <v>25</v>
      </c>
      <c r="J12" s="89">
        <v>7</v>
      </c>
      <c r="K12" s="53">
        <v>6</v>
      </c>
      <c r="L12" s="101"/>
    </row>
    <row r="13" spans="3:12" s="46" customFormat="1" ht="111" customHeight="1" x14ac:dyDescent="0.25">
      <c r="C13" s="167">
        <v>3</v>
      </c>
      <c r="D13" s="43" t="s">
        <v>26</v>
      </c>
      <c r="E13" s="84" t="s">
        <v>27</v>
      </c>
      <c r="F13" s="44" t="s">
        <v>28</v>
      </c>
      <c r="G13" s="45" t="s">
        <v>18</v>
      </c>
      <c r="H13" s="45" t="s">
        <v>29</v>
      </c>
      <c r="I13" s="117" t="s">
        <v>30</v>
      </c>
      <c r="J13" s="41">
        <v>6</v>
      </c>
      <c r="K13" s="41">
        <v>1.5</v>
      </c>
      <c r="L13" s="101"/>
    </row>
    <row r="14" spans="3:12" s="35" customFormat="1" ht="13" x14ac:dyDescent="0.3">
      <c r="C14" s="168"/>
      <c r="D14" s="37" t="s">
        <v>31</v>
      </c>
      <c r="E14" s="80"/>
      <c r="F14" s="39"/>
      <c r="G14" s="40"/>
      <c r="H14" s="40"/>
      <c r="I14" s="47"/>
      <c r="J14" s="47"/>
      <c r="K14" s="47"/>
      <c r="L14" s="105"/>
    </row>
    <row r="15" spans="3:12" s="46" customFormat="1" ht="111" customHeight="1" x14ac:dyDescent="0.25">
      <c r="C15" s="167">
        <v>4</v>
      </c>
      <c r="D15" s="122" t="s">
        <v>32</v>
      </c>
      <c r="E15" s="118" t="s">
        <v>33</v>
      </c>
      <c r="F15" s="149" t="s">
        <v>34</v>
      </c>
      <c r="G15" s="111" t="s">
        <v>18</v>
      </c>
      <c r="H15" s="111" t="s">
        <v>19</v>
      </c>
      <c r="I15" s="114" t="s">
        <v>20</v>
      </c>
      <c r="J15" s="41">
        <v>4</v>
      </c>
      <c r="K15" s="41">
        <v>1.5</v>
      </c>
      <c r="L15" s="101"/>
    </row>
    <row r="16" spans="3:12" s="46" customFormat="1" ht="130.5" customHeight="1" x14ac:dyDescent="0.25">
      <c r="C16" s="169">
        <v>5</v>
      </c>
      <c r="D16" s="43" t="s">
        <v>35</v>
      </c>
      <c r="E16" s="79" t="s">
        <v>36</v>
      </c>
      <c r="F16" s="44" t="s">
        <v>37</v>
      </c>
      <c r="G16" s="45" t="s">
        <v>18</v>
      </c>
      <c r="H16" s="45" t="s">
        <v>29</v>
      </c>
      <c r="I16" s="117" t="s">
        <v>30</v>
      </c>
      <c r="J16" s="41">
        <v>6</v>
      </c>
      <c r="K16" s="41">
        <v>2</v>
      </c>
      <c r="L16" s="101"/>
    </row>
    <row r="17" spans="2:44" s="46" customFormat="1" ht="111" customHeight="1" x14ac:dyDescent="0.25">
      <c r="C17" s="167">
        <v>6</v>
      </c>
      <c r="D17" s="122" t="s">
        <v>38</v>
      </c>
      <c r="E17" s="51" t="s">
        <v>39</v>
      </c>
      <c r="F17" s="44" t="s">
        <v>40</v>
      </c>
      <c r="G17" s="45" t="s">
        <v>18</v>
      </c>
      <c r="H17" s="45" t="s">
        <v>41</v>
      </c>
      <c r="I17" s="117" t="s">
        <v>42</v>
      </c>
      <c r="J17" s="41">
        <v>3</v>
      </c>
      <c r="K17" s="41">
        <v>1.5</v>
      </c>
      <c r="L17" s="101"/>
    </row>
    <row r="18" spans="2:44" s="46" customFormat="1" ht="111" customHeight="1" x14ac:dyDescent="0.25">
      <c r="C18" s="167">
        <v>7</v>
      </c>
      <c r="D18" s="42" t="s">
        <v>43</v>
      </c>
      <c r="E18" s="118" t="s">
        <v>44</v>
      </c>
      <c r="F18" s="119" t="s">
        <v>45</v>
      </c>
      <c r="G18" s="111" t="s">
        <v>46</v>
      </c>
      <c r="H18" s="111" t="s">
        <v>47</v>
      </c>
      <c r="I18" s="120" t="s">
        <v>41</v>
      </c>
      <c r="J18" s="41">
        <v>2</v>
      </c>
      <c r="K18" s="41">
        <v>1</v>
      </c>
      <c r="L18" s="101"/>
    </row>
    <row r="19" spans="2:44" s="46" customFormat="1" ht="111" customHeight="1" x14ac:dyDescent="0.25">
      <c r="C19" s="167">
        <v>8</v>
      </c>
      <c r="D19" s="42" t="s">
        <v>48</v>
      </c>
      <c r="E19" s="51" t="s">
        <v>49</v>
      </c>
      <c r="F19" s="44" t="s">
        <v>50</v>
      </c>
      <c r="G19" s="45" t="s">
        <v>46</v>
      </c>
      <c r="H19" s="45" t="s">
        <v>47</v>
      </c>
      <c r="I19" s="117" t="s">
        <v>41</v>
      </c>
      <c r="J19" s="41">
        <v>2</v>
      </c>
      <c r="K19" s="41">
        <v>2</v>
      </c>
      <c r="L19" s="101"/>
    </row>
    <row r="20" spans="2:44" s="144" customFormat="1" ht="111" customHeight="1" x14ac:dyDescent="0.25">
      <c r="B20" s="170"/>
      <c r="C20" s="167">
        <v>9</v>
      </c>
      <c r="D20" s="122" t="s">
        <v>51</v>
      </c>
      <c r="E20" s="51" t="s">
        <v>52</v>
      </c>
      <c r="F20" s="48" t="s">
        <v>53</v>
      </c>
      <c r="G20" s="45" t="s">
        <v>18</v>
      </c>
      <c r="H20" s="45" t="s">
        <v>19</v>
      </c>
      <c r="I20" s="117" t="s">
        <v>20</v>
      </c>
      <c r="J20" s="41">
        <v>4</v>
      </c>
      <c r="K20" s="41">
        <v>2</v>
      </c>
      <c r="L20" s="101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</row>
    <row r="21" spans="2:44" s="35" customFormat="1" ht="13" x14ac:dyDescent="0.3">
      <c r="C21" s="168"/>
      <c r="D21" s="37" t="s">
        <v>54</v>
      </c>
      <c r="E21" s="80"/>
      <c r="F21" s="39"/>
      <c r="G21" s="40"/>
      <c r="H21" s="40"/>
      <c r="I21" s="121"/>
      <c r="J21" s="47"/>
      <c r="K21" s="47"/>
      <c r="L21" s="105"/>
    </row>
    <row r="22" spans="2:44" s="46" customFormat="1" ht="111.75" customHeight="1" x14ac:dyDescent="0.25">
      <c r="C22" s="167">
        <v>10</v>
      </c>
      <c r="D22" s="49" t="s">
        <v>55</v>
      </c>
      <c r="E22" s="51" t="s">
        <v>56</v>
      </c>
      <c r="F22" s="50" t="s">
        <v>57</v>
      </c>
      <c r="G22" s="45" t="s">
        <v>18</v>
      </c>
      <c r="H22" s="45" t="s">
        <v>19</v>
      </c>
      <c r="I22" s="117" t="s">
        <v>20</v>
      </c>
      <c r="J22" s="41">
        <v>4</v>
      </c>
      <c r="K22" s="41">
        <v>2</v>
      </c>
      <c r="L22" s="101"/>
    </row>
    <row r="23" spans="2:44" s="46" customFormat="1" ht="111.75" customHeight="1" x14ac:dyDescent="0.25">
      <c r="C23" s="167">
        <v>11</v>
      </c>
      <c r="D23" s="49" t="s">
        <v>58</v>
      </c>
      <c r="E23" s="163" t="s">
        <v>59</v>
      </c>
      <c r="F23" s="50" t="s">
        <v>60</v>
      </c>
      <c r="G23" s="45" t="s">
        <v>18</v>
      </c>
      <c r="H23" s="45" t="s">
        <v>19</v>
      </c>
      <c r="I23" s="117" t="s">
        <v>20</v>
      </c>
      <c r="J23" s="41">
        <v>4</v>
      </c>
      <c r="K23" s="41">
        <v>2</v>
      </c>
      <c r="L23" s="101"/>
    </row>
    <row r="24" spans="2:44" s="46" customFormat="1" ht="111.75" customHeight="1" thickBot="1" x14ac:dyDescent="0.3">
      <c r="C24" s="167">
        <v>12</v>
      </c>
      <c r="D24" s="42" t="s">
        <v>61</v>
      </c>
      <c r="E24" s="51" t="s">
        <v>62</v>
      </c>
      <c r="F24" s="52" t="s">
        <v>63</v>
      </c>
      <c r="G24" s="45" t="s">
        <v>18</v>
      </c>
      <c r="H24" s="45" t="s">
        <v>19</v>
      </c>
      <c r="I24" s="117" t="s">
        <v>20</v>
      </c>
      <c r="J24" s="53">
        <v>4</v>
      </c>
      <c r="K24" s="53">
        <v>2</v>
      </c>
      <c r="L24" s="101"/>
    </row>
    <row r="25" spans="2:44" s="46" customFormat="1" ht="18.5" thickBot="1" x14ac:dyDescent="0.45">
      <c r="C25" s="54"/>
      <c r="D25" s="54"/>
      <c r="E25" s="54"/>
      <c r="F25" s="55"/>
      <c r="G25" s="56"/>
      <c r="H25" s="56"/>
      <c r="I25" s="57"/>
      <c r="J25" s="133">
        <f>SUM(J8:J24)</f>
        <v>50</v>
      </c>
      <c r="K25" s="133">
        <f>SUM(K8:K24)</f>
        <v>26.5</v>
      </c>
      <c r="L25" s="102"/>
    </row>
    <row r="26" spans="2:44" ht="18.5" thickBot="1" x14ac:dyDescent="0.45">
      <c r="C26" s="58"/>
      <c r="D26" s="59"/>
      <c r="E26" s="60"/>
      <c r="F26" s="134" t="s">
        <v>64</v>
      </c>
      <c r="G26" s="61"/>
      <c r="H26" s="61"/>
      <c r="I26" s="135">
        <f>7*2+3*8+4*3</f>
        <v>50</v>
      </c>
      <c r="J26" s="136"/>
      <c r="K26" s="136"/>
      <c r="L26" s="103"/>
    </row>
    <row r="27" spans="2:44" s="28" customFormat="1" ht="18.75" hidden="1" customHeight="1" thickBot="1" x14ac:dyDescent="0.35">
      <c r="C27" s="173" t="s">
        <v>65</v>
      </c>
      <c r="D27" s="174"/>
      <c r="E27" s="174"/>
      <c r="F27" s="174"/>
      <c r="G27" s="174"/>
      <c r="H27" s="174"/>
      <c r="I27" s="175"/>
      <c r="J27" s="99"/>
      <c r="K27" s="46"/>
      <c r="L27" s="46"/>
    </row>
    <row r="28" spans="2:44" s="46" customFormat="1" ht="13" hidden="1" x14ac:dyDescent="0.25">
      <c r="C28" s="62"/>
      <c r="D28" s="42"/>
      <c r="E28" s="48"/>
      <c r="F28" s="48"/>
      <c r="G28" s="45"/>
      <c r="H28" s="45"/>
      <c r="I28" s="41"/>
      <c r="J28" s="101"/>
    </row>
    <row r="29" spans="2:44" s="46" customFormat="1" ht="188.25" hidden="1" customHeight="1" x14ac:dyDescent="0.25">
      <c r="C29" s="62"/>
      <c r="D29" s="52" t="s">
        <v>66</v>
      </c>
      <c r="E29" s="123" t="s">
        <v>67</v>
      </c>
      <c r="F29" s="73" t="s">
        <v>68</v>
      </c>
      <c r="G29" s="48"/>
      <c r="H29" s="48"/>
      <c r="I29" s="41">
        <v>50</v>
      </c>
      <c r="J29" s="101"/>
    </row>
    <row r="30" spans="2:44" ht="13.5" hidden="1" thickBot="1" x14ac:dyDescent="0.35">
      <c r="C30" s="58"/>
      <c r="D30" s="59"/>
      <c r="E30" s="60"/>
      <c r="F30" s="134" t="s">
        <v>69</v>
      </c>
      <c r="G30" s="61"/>
      <c r="H30" s="61"/>
      <c r="I30" s="135">
        <f>SUM(I29:I29)</f>
        <v>50</v>
      </c>
      <c r="J30" s="137"/>
      <c r="K30" s="46"/>
      <c r="L30" s="46"/>
    </row>
    <row r="31" spans="2:44" ht="13" hidden="1" x14ac:dyDescent="0.3">
      <c r="C31" s="63"/>
      <c r="D31" s="64"/>
      <c r="E31" s="65"/>
      <c r="F31" s="136" t="s">
        <v>70</v>
      </c>
      <c r="G31" s="66"/>
      <c r="H31" s="66"/>
      <c r="I31" s="138">
        <f>+I30+I26</f>
        <v>100</v>
      </c>
      <c r="J31" s="137"/>
      <c r="K31" s="46"/>
      <c r="L31" s="46"/>
    </row>
    <row r="32" spans="2:44" ht="1.5" hidden="1" customHeight="1" x14ac:dyDescent="0.25">
      <c r="C32" s="67"/>
      <c r="D32" s="68"/>
      <c r="E32" s="69"/>
      <c r="F32" s="69"/>
      <c r="G32" s="70"/>
      <c r="H32" s="70"/>
      <c r="I32" s="71"/>
      <c r="K32" s="46"/>
      <c r="L32" s="46"/>
    </row>
    <row r="33" spans="3:12" hidden="1" x14ac:dyDescent="0.25">
      <c r="K33" s="46"/>
      <c r="L33" s="46"/>
    </row>
    <row r="34" spans="3:12" s="72" customFormat="1" ht="15.5" hidden="1" x14ac:dyDescent="0.35">
      <c r="C34" s="139" t="s">
        <v>71</v>
      </c>
      <c r="D34" s="139" t="s">
        <v>72</v>
      </c>
      <c r="E34" s="140"/>
      <c r="F34" s="140"/>
      <c r="G34" s="141"/>
      <c r="H34" s="141"/>
      <c r="I34" s="141"/>
      <c r="J34" s="141"/>
      <c r="K34" s="46"/>
      <c r="L34" s="46"/>
    </row>
    <row r="35" spans="3:12" hidden="1" x14ac:dyDescent="0.25">
      <c r="K35" s="46"/>
      <c r="L35" s="46"/>
    </row>
    <row r="36" spans="3:12" hidden="1" x14ac:dyDescent="0.25">
      <c r="K36" s="46"/>
      <c r="L36" s="46"/>
    </row>
    <row r="37" spans="3:12" hidden="1" x14ac:dyDescent="0.25">
      <c r="K37" s="46"/>
      <c r="L37" s="46"/>
    </row>
    <row r="38" spans="3:12" hidden="1" x14ac:dyDescent="0.25">
      <c r="K38" s="46"/>
      <c r="L38" s="46"/>
    </row>
    <row r="39" spans="3:12" ht="13" hidden="1" x14ac:dyDescent="0.3">
      <c r="C39" s="142" t="s">
        <v>73</v>
      </c>
      <c r="D39" s="124"/>
      <c r="E39" s="125"/>
      <c r="K39" s="46"/>
      <c r="L39" s="46"/>
    </row>
    <row r="40" spans="3:12" hidden="1" x14ac:dyDescent="0.25">
      <c r="K40" s="46"/>
      <c r="L40" s="46"/>
    </row>
    <row r="41" spans="3:12" ht="18" hidden="1" customHeight="1" x14ac:dyDescent="0.25">
      <c r="C41" s="143" t="s">
        <v>74</v>
      </c>
      <c r="K41" s="46"/>
      <c r="L41" s="46"/>
    </row>
    <row r="42" spans="3:12" ht="20.25" hidden="1" customHeight="1" x14ac:dyDescent="0.3">
      <c r="C42" s="28" t="s">
        <v>75</v>
      </c>
      <c r="K42" s="46"/>
      <c r="L42" s="46"/>
    </row>
    <row r="43" spans="3:12" ht="13" hidden="1" x14ac:dyDescent="0.3">
      <c r="C43" s="28" t="s">
        <v>76</v>
      </c>
      <c r="K43" s="46"/>
      <c r="L43" s="46"/>
    </row>
    <row r="44" spans="3:12" ht="10.5" hidden="1" customHeight="1" x14ac:dyDescent="0.3">
      <c r="C44" s="28"/>
      <c r="K44" s="46"/>
      <c r="L44" s="46"/>
    </row>
    <row r="45" spans="3:12" ht="13" hidden="1" x14ac:dyDescent="0.3">
      <c r="C45" s="28" t="s">
        <v>77</v>
      </c>
      <c r="K45" s="46"/>
      <c r="L45" s="46"/>
    </row>
    <row r="46" spans="3:12" ht="13" hidden="1" x14ac:dyDescent="0.3">
      <c r="C46" s="126" t="s">
        <v>78</v>
      </c>
      <c r="D46" s="81" t="s">
        <v>79</v>
      </c>
      <c r="E46" s="127"/>
      <c r="K46" s="46"/>
      <c r="L46" s="46"/>
    </row>
    <row r="47" spans="3:12" hidden="1" x14ac:dyDescent="0.25">
      <c r="C47" s="128"/>
      <c r="D47" s="27" t="s">
        <v>80</v>
      </c>
      <c r="K47" s="46"/>
      <c r="L47" s="46"/>
    </row>
    <row r="48" spans="3:12" hidden="1" x14ac:dyDescent="0.25">
      <c r="C48" s="128"/>
      <c r="D48" s="27" t="s">
        <v>81</v>
      </c>
      <c r="K48" s="46"/>
      <c r="L48" s="46"/>
    </row>
    <row r="49" spans="3:12" hidden="1" x14ac:dyDescent="0.25">
      <c r="C49" s="128"/>
      <c r="D49" s="27" t="s">
        <v>82</v>
      </c>
      <c r="K49" s="46"/>
      <c r="L49" s="46"/>
    </row>
    <row r="50" spans="3:12" hidden="1" x14ac:dyDescent="0.25">
      <c r="C50" s="128"/>
      <c r="D50" s="27" t="s">
        <v>83</v>
      </c>
      <c r="K50" s="46"/>
      <c r="L50" s="46"/>
    </row>
    <row r="51" spans="3:12" hidden="1" x14ac:dyDescent="0.25">
      <c r="C51" s="128"/>
      <c r="D51" s="27" t="s">
        <v>84</v>
      </c>
      <c r="K51" s="46"/>
      <c r="L51" s="46"/>
    </row>
    <row r="52" spans="3:12" hidden="1" x14ac:dyDescent="0.25">
      <c r="C52" s="128"/>
      <c r="K52" s="46"/>
      <c r="L52" s="46"/>
    </row>
    <row r="53" spans="3:12" ht="13" hidden="1" x14ac:dyDescent="0.3">
      <c r="C53" s="128" t="s">
        <v>85</v>
      </c>
      <c r="D53" s="82" t="s">
        <v>86</v>
      </c>
      <c r="K53" s="46"/>
      <c r="L53" s="46"/>
    </row>
    <row r="54" spans="3:12" hidden="1" x14ac:dyDescent="0.25">
      <c r="C54" s="128"/>
      <c r="D54" s="27" t="s">
        <v>87</v>
      </c>
      <c r="K54" s="46"/>
      <c r="L54" s="46"/>
    </row>
    <row r="55" spans="3:12" hidden="1" x14ac:dyDescent="0.25">
      <c r="C55" s="128"/>
      <c r="K55" s="46"/>
      <c r="L55" s="46"/>
    </row>
    <row r="56" spans="3:12" ht="13" hidden="1" x14ac:dyDescent="0.3">
      <c r="C56" s="128" t="s">
        <v>88</v>
      </c>
      <c r="D56" s="82" t="s">
        <v>89</v>
      </c>
      <c r="K56" s="46"/>
      <c r="L56" s="46"/>
    </row>
    <row r="57" spans="3:12" hidden="1" x14ac:dyDescent="0.25">
      <c r="C57" s="128"/>
      <c r="D57" s="27" t="s">
        <v>90</v>
      </c>
      <c r="K57" s="46"/>
      <c r="L57" s="46"/>
    </row>
    <row r="58" spans="3:12" hidden="1" x14ac:dyDescent="0.25">
      <c r="C58" s="128"/>
      <c r="D58" s="27" t="s">
        <v>91</v>
      </c>
      <c r="K58" s="46"/>
      <c r="L58" s="46"/>
    </row>
    <row r="59" spans="3:12" hidden="1" x14ac:dyDescent="0.25">
      <c r="C59" s="128"/>
      <c r="D59" s="27" t="s">
        <v>92</v>
      </c>
      <c r="K59" s="46"/>
      <c r="L59" s="46"/>
    </row>
    <row r="60" spans="3:12" hidden="1" x14ac:dyDescent="0.25">
      <c r="C60" s="129"/>
      <c r="D60" s="130"/>
      <c r="E60" s="131"/>
      <c r="K60" s="46"/>
      <c r="L60" s="46"/>
    </row>
    <row r="61" spans="3:12" hidden="1" x14ac:dyDescent="0.25">
      <c r="K61" s="46"/>
      <c r="L61" s="46"/>
    </row>
    <row r="62" spans="3:12" ht="13" hidden="1" x14ac:dyDescent="0.3">
      <c r="C62" s="126" t="s">
        <v>93</v>
      </c>
      <c r="D62" s="81" t="s">
        <v>94</v>
      </c>
      <c r="E62" s="127"/>
      <c r="K62" s="46"/>
      <c r="L62" s="46"/>
    </row>
    <row r="63" spans="3:12" hidden="1" x14ac:dyDescent="0.25">
      <c r="C63" s="128"/>
      <c r="D63" s="27" t="s">
        <v>95</v>
      </c>
      <c r="K63" s="46"/>
      <c r="L63" s="46"/>
    </row>
    <row r="64" spans="3:12" hidden="1" x14ac:dyDescent="0.25">
      <c r="C64" s="128"/>
      <c r="D64" s="27" t="s">
        <v>96</v>
      </c>
      <c r="K64" s="46"/>
      <c r="L64" s="46"/>
    </row>
    <row r="65" spans="3:12" hidden="1" x14ac:dyDescent="0.25">
      <c r="C65" s="128"/>
      <c r="K65" s="46"/>
      <c r="L65" s="46"/>
    </row>
    <row r="66" spans="3:12" ht="13" hidden="1" x14ac:dyDescent="0.3">
      <c r="C66" s="128" t="s">
        <v>97</v>
      </c>
      <c r="D66" s="82" t="s">
        <v>98</v>
      </c>
    </row>
    <row r="67" spans="3:12" hidden="1" x14ac:dyDescent="0.25">
      <c r="C67" s="128"/>
      <c r="D67" s="27" t="s">
        <v>99</v>
      </c>
    </row>
    <row r="68" spans="3:12" hidden="1" x14ac:dyDescent="0.25">
      <c r="C68" s="128"/>
      <c r="D68" s="27" t="s">
        <v>100</v>
      </c>
    </row>
    <row r="69" spans="3:12" hidden="1" x14ac:dyDescent="0.25">
      <c r="C69" s="128"/>
    </row>
    <row r="70" spans="3:12" ht="13" hidden="1" x14ac:dyDescent="0.3">
      <c r="C70" s="128" t="s">
        <v>101</v>
      </c>
      <c r="D70" s="82" t="s">
        <v>102</v>
      </c>
    </row>
    <row r="71" spans="3:12" hidden="1" x14ac:dyDescent="0.25">
      <c r="C71" s="128"/>
      <c r="D71" s="27" t="s">
        <v>103</v>
      </c>
    </row>
    <row r="72" spans="3:12" hidden="1" x14ac:dyDescent="0.25">
      <c r="C72" s="128"/>
      <c r="D72" s="27" t="s">
        <v>104</v>
      </c>
    </row>
    <row r="73" spans="3:12" hidden="1" x14ac:dyDescent="0.25">
      <c r="C73" s="128"/>
      <c r="D73" s="27" t="s">
        <v>105</v>
      </c>
    </row>
    <row r="74" spans="3:12" hidden="1" x14ac:dyDescent="0.25">
      <c r="C74" s="128"/>
      <c r="D74" s="27" t="s">
        <v>106</v>
      </c>
    </row>
    <row r="75" spans="3:12" hidden="1" x14ac:dyDescent="0.25">
      <c r="C75" s="129"/>
      <c r="D75" s="130"/>
      <c r="E75" s="131"/>
    </row>
    <row r="76" spans="3:12" hidden="1" x14ac:dyDescent="0.25"/>
    <row r="77" spans="3:12" ht="13" hidden="1" x14ac:dyDescent="0.3">
      <c r="C77" s="132" t="s">
        <v>107</v>
      </c>
      <c r="D77" s="81" t="s">
        <v>108</v>
      </c>
      <c r="E77" s="127"/>
    </row>
    <row r="78" spans="3:12" hidden="1" x14ac:dyDescent="0.25">
      <c r="C78" s="128"/>
      <c r="D78" s="27" t="s">
        <v>109</v>
      </c>
    </row>
    <row r="79" spans="3:12" hidden="1" x14ac:dyDescent="0.25">
      <c r="C79" s="128"/>
      <c r="D79" s="27" t="s">
        <v>110</v>
      </c>
    </row>
    <row r="80" spans="3:12" hidden="1" x14ac:dyDescent="0.25">
      <c r="C80" s="128"/>
    </row>
    <row r="81" spans="3:5" ht="13" hidden="1" x14ac:dyDescent="0.3">
      <c r="C81" s="128" t="s">
        <v>111</v>
      </c>
      <c r="D81" s="82" t="s">
        <v>112</v>
      </c>
    </row>
    <row r="82" spans="3:5" hidden="1" x14ac:dyDescent="0.25">
      <c r="C82" s="128"/>
      <c r="D82" s="27" t="s">
        <v>80</v>
      </c>
    </row>
    <row r="83" spans="3:5" hidden="1" x14ac:dyDescent="0.25">
      <c r="C83" s="128"/>
      <c r="D83" s="27" t="s">
        <v>113</v>
      </c>
    </row>
    <row r="84" spans="3:5" hidden="1" x14ac:dyDescent="0.25">
      <c r="C84" s="128"/>
      <c r="D84" s="27" t="s">
        <v>114</v>
      </c>
    </row>
    <row r="85" spans="3:5" hidden="1" x14ac:dyDescent="0.25">
      <c r="C85" s="128"/>
      <c r="D85" s="27" t="s">
        <v>106</v>
      </c>
    </row>
    <row r="86" spans="3:5" hidden="1" x14ac:dyDescent="0.25">
      <c r="C86" s="129"/>
      <c r="D86" s="130"/>
      <c r="E86" s="131"/>
    </row>
    <row r="87" spans="3:5" hidden="1" x14ac:dyDescent="0.25"/>
    <row r="88" spans="3:5" ht="13" hidden="1" x14ac:dyDescent="0.3">
      <c r="C88" s="132" t="s">
        <v>115</v>
      </c>
      <c r="D88" s="81" t="s">
        <v>116</v>
      </c>
      <c r="E88" s="127"/>
    </row>
    <row r="89" spans="3:5" hidden="1" x14ac:dyDescent="0.25">
      <c r="C89" s="128"/>
      <c r="D89" s="27" t="s">
        <v>117</v>
      </c>
    </row>
    <row r="90" spans="3:5" hidden="1" x14ac:dyDescent="0.25">
      <c r="C90" s="128"/>
      <c r="D90" s="27" t="s">
        <v>118</v>
      </c>
    </row>
    <row r="91" spans="3:5" hidden="1" x14ac:dyDescent="0.25">
      <c r="C91" s="128"/>
    </row>
    <row r="92" spans="3:5" ht="13" hidden="1" x14ac:dyDescent="0.3">
      <c r="C92" s="128" t="s">
        <v>119</v>
      </c>
      <c r="D92" s="82" t="s">
        <v>120</v>
      </c>
    </row>
    <row r="93" spans="3:5" hidden="1" x14ac:dyDescent="0.25">
      <c r="C93" s="128"/>
      <c r="D93" s="27" t="s">
        <v>121</v>
      </c>
    </row>
    <row r="94" spans="3:5" hidden="1" x14ac:dyDescent="0.25">
      <c r="C94" s="128"/>
      <c r="D94" s="27" t="s">
        <v>122</v>
      </c>
    </row>
    <row r="95" spans="3:5" hidden="1" x14ac:dyDescent="0.25">
      <c r="C95" s="129"/>
      <c r="D95" s="130"/>
      <c r="E95" s="131"/>
    </row>
    <row r="96" spans="3:5" hidden="1" x14ac:dyDescent="0.25"/>
    <row r="97" spans="3:5" ht="13" hidden="1" x14ac:dyDescent="0.3">
      <c r="C97" s="28" t="s">
        <v>123</v>
      </c>
    </row>
    <row r="98" spans="3:5" ht="13" hidden="1" x14ac:dyDescent="0.3">
      <c r="C98" s="132" t="s">
        <v>124</v>
      </c>
      <c r="D98" s="81" t="s">
        <v>125</v>
      </c>
      <c r="E98" s="127"/>
    </row>
    <row r="99" spans="3:5" hidden="1" x14ac:dyDescent="0.25">
      <c r="C99" s="128"/>
      <c r="D99" s="27" t="s">
        <v>126</v>
      </c>
    </row>
    <row r="100" spans="3:5" hidden="1" x14ac:dyDescent="0.25">
      <c r="C100" s="128"/>
    </row>
    <row r="101" spans="3:5" ht="13" hidden="1" x14ac:dyDescent="0.3">
      <c r="C101" s="128" t="s">
        <v>127</v>
      </c>
      <c r="D101" s="82" t="s">
        <v>128</v>
      </c>
    </row>
    <row r="102" spans="3:5" hidden="1" x14ac:dyDescent="0.25">
      <c r="C102" s="128"/>
      <c r="D102" s="27" t="s">
        <v>129</v>
      </c>
    </row>
    <row r="103" spans="3:5" hidden="1" x14ac:dyDescent="0.25">
      <c r="C103" s="128"/>
      <c r="D103" s="27" t="s">
        <v>130</v>
      </c>
    </row>
    <row r="104" spans="3:5" hidden="1" x14ac:dyDescent="0.25">
      <c r="C104" s="128"/>
    </row>
    <row r="105" spans="3:5" ht="13" hidden="1" x14ac:dyDescent="0.3">
      <c r="C105" s="128" t="s">
        <v>131</v>
      </c>
      <c r="D105" s="82" t="s">
        <v>132</v>
      </c>
    </row>
    <row r="106" spans="3:5" hidden="1" x14ac:dyDescent="0.25">
      <c r="C106" s="128"/>
      <c r="D106" s="27" t="s">
        <v>133</v>
      </c>
    </row>
    <row r="107" spans="3:5" hidden="1" x14ac:dyDescent="0.25">
      <c r="C107" s="128"/>
    </row>
    <row r="108" spans="3:5" ht="13" hidden="1" x14ac:dyDescent="0.3">
      <c r="C108" s="128" t="s">
        <v>134</v>
      </c>
      <c r="D108" s="82" t="s">
        <v>135</v>
      </c>
    </row>
    <row r="109" spans="3:5" hidden="1" x14ac:dyDescent="0.25">
      <c r="C109" s="128"/>
      <c r="D109" s="27" t="s">
        <v>133</v>
      </c>
    </row>
    <row r="110" spans="3:5" hidden="1" x14ac:dyDescent="0.25">
      <c r="C110" s="128"/>
    </row>
    <row r="111" spans="3:5" hidden="1" x14ac:dyDescent="0.25">
      <c r="C111" s="129"/>
      <c r="D111" s="130"/>
      <c r="E111" s="131"/>
    </row>
    <row r="112" spans="3:5" hidden="1" x14ac:dyDescent="0.25"/>
    <row r="113" spans="3:5" ht="13" hidden="1" x14ac:dyDescent="0.3">
      <c r="C113" s="28" t="s">
        <v>136</v>
      </c>
    </row>
    <row r="114" spans="3:5" ht="13" hidden="1" x14ac:dyDescent="0.3">
      <c r="C114" s="126" t="s">
        <v>137</v>
      </c>
      <c r="D114" s="81" t="s">
        <v>138</v>
      </c>
      <c r="E114" s="127"/>
    </row>
    <row r="115" spans="3:5" hidden="1" x14ac:dyDescent="0.25">
      <c r="C115" s="128"/>
    </row>
    <row r="116" spans="3:5" ht="13" hidden="1" x14ac:dyDescent="0.3">
      <c r="C116" s="128" t="s">
        <v>139</v>
      </c>
      <c r="D116" s="82" t="s">
        <v>140</v>
      </c>
    </row>
    <row r="117" spans="3:5" hidden="1" x14ac:dyDescent="0.25">
      <c r="C117" s="128"/>
      <c r="D117" s="27" t="s">
        <v>141</v>
      </c>
    </row>
    <row r="118" spans="3:5" hidden="1" x14ac:dyDescent="0.25">
      <c r="C118" s="128"/>
    </row>
    <row r="119" spans="3:5" ht="13" hidden="1" x14ac:dyDescent="0.3">
      <c r="C119" s="128" t="s">
        <v>142</v>
      </c>
      <c r="D119" s="82" t="s">
        <v>143</v>
      </c>
    </row>
    <row r="120" spans="3:5" hidden="1" x14ac:dyDescent="0.25">
      <c r="C120" s="128"/>
      <c r="D120" s="27" t="s">
        <v>144</v>
      </c>
    </row>
    <row r="121" spans="3:5" hidden="1" x14ac:dyDescent="0.25">
      <c r="C121" s="128"/>
    </row>
    <row r="122" spans="3:5" ht="13" hidden="1" x14ac:dyDescent="0.3">
      <c r="C122" s="128" t="s">
        <v>145</v>
      </c>
      <c r="D122" s="82" t="s">
        <v>146</v>
      </c>
    </row>
    <row r="123" spans="3:5" hidden="1" x14ac:dyDescent="0.25">
      <c r="C123" s="128"/>
      <c r="D123" s="27" t="s">
        <v>147</v>
      </c>
    </row>
    <row r="124" spans="3:5" hidden="1" x14ac:dyDescent="0.25">
      <c r="C124" s="128"/>
      <c r="D124" s="27" t="s">
        <v>148</v>
      </c>
    </row>
    <row r="125" spans="3:5" hidden="1" x14ac:dyDescent="0.25">
      <c r="C125" s="128"/>
      <c r="D125" s="27" t="s">
        <v>149</v>
      </c>
    </row>
    <row r="126" spans="3:5" hidden="1" x14ac:dyDescent="0.25">
      <c r="C126" s="128"/>
      <c r="D126" s="27" t="s">
        <v>150</v>
      </c>
    </row>
    <row r="127" spans="3:5" hidden="1" x14ac:dyDescent="0.25">
      <c r="C127" s="128"/>
      <c r="D127" s="27" t="s">
        <v>151</v>
      </c>
    </row>
    <row r="128" spans="3:5" hidden="1" x14ac:dyDescent="0.25">
      <c r="C128" s="128"/>
      <c r="D128" s="27" t="s">
        <v>152</v>
      </c>
    </row>
    <row r="129" spans="3:9" hidden="1" x14ac:dyDescent="0.25">
      <c r="C129" s="128"/>
    </row>
    <row r="130" spans="3:9" hidden="1" x14ac:dyDescent="0.25">
      <c r="C130" s="129"/>
      <c r="D130" s="130"/>
      <c r="E130" s="131"/>
    </row>
    <row r="131" spans="3:9" ht="13.5" thickBot="1" x14ac:dyDescent="0.3">
      <c r="C131" s="173" t="s">
        <v>65</v>
      </c>
      <c r="D131" s="174"/>
      <c r="E131" s="174"/>
      <c r="F131" s="174"/>
      <c r="G131" s="174"/>
      <c r="H131" s="174"/>
      <c r="I131" s="175"/>
    </row>
    <row r="132" spans="3:9" ht="13" x14ac:dyDescent="0.25">
      <c r="C132" s="62"/>
      <c r="D132" s="42"/>
      <c r="E132" s="48"/>
      <c r="F132" s="48"/>
      <c r="G132" s="45"/>
      <c r="H132" s="45"/>
      <c r="I132" s="41"/>
    </row>
    <row r="133" spans="3:9" ht="196.5" customHeight="1" thickBot="1" x14ac:dyDescent="0.3">
      <c r="C133" s="62"/>
      <c r="D133" s="52" t="s">
        <v>66</v>
      </c>
      <c r="E133" s="110" t="s">
        <v>67</v>
      </c>
      <c r="F133" s="73" t="s">
        <v>153</v>
      </c>
      <c r="G133" s="48"/>
      <c r="H133" s="48"/>
      <c r="I133" s="41">
        <v>50</v>
      </c>
    </row>
    <row r="134" spans="3:9" ht="13.5" thickBot="1" x14ac:dyDescent="0.35">
      <c r="C134" s="58"/>
      <c r="D134" s="59"/>
      <c r="E134" s="60"/>
      <c r="F134" s="134" t="s">
        <v>69</v>
      </c>
      <c r="G134" s="61"/>
      <c r="H134" s="61"/>
      <c r="I134" s="135">
        <f>SUM(I133:I133)</f>
        <v>50</v>
      </c>
    </row>
    <row r="135" spans="3:9" ht="13" x14ac:dyDescent="0.3">
      <c r="C135" s="63"/>
      <c r="D135" s="64"/>
      <c r="E135" s="65"/>
      <c r="F135" s="136" t="s">
        <v>70</v>
      </c>
      <c r="G135" s="66"/>
      <c r="H135" s="66"/>
      <c r="I135" s="138">
        <f>I134+I26</f>
        <v>100</v>
      </c>
    </row>
    <row r="136" spans="3:9" ht="13" thickBot="1" x14ac:dyDescent="0.3">
      <c r="C136" s="67"/>
      <c r="D136" s="68"/>
      <c r="E136" s="69"/>
      <c r="F136" s="69"/>
      <c r="G136" s="70"/>
      <c r="H136" s="70"/>
      <c r="I136" s="71"/>
    </row>
    <row r="138" spans="3:9" ht="13" x14ac:dyDescent="0.3">
      <c r="C138" s="139" t="s">
        <v>71</v>
      </c>
      <c r="D138" s="139" t="s">
        <v>178</v>
      </c>
      <c r="E138" s="140"/>
      <c r="F138" s="140"/>
      <c r="G138" s="141"/>
      <c r="H138" s="141"/>
      <c r="I138" s="141"/>
    </row>
  </sheetData>
  <mergeCells count="7">
    <mergeCell ref="C2:K2"/>
    <mergeCell ref="C131:I131"/>
    <mergeCell ref="C3:K3"/>
    <mergeCell ref="C27:I27"/>
    <mergeCell ref="C4:F4"/>
    <mergeCell ref="C7:K7"/>
    <mergeCell ref="G8:I8"/>
  </mergeCells>
  <printOptions horizontalCentered="1"/>
  <pageMargins left="0.7" right="0.7" top="0.75" bottom="0.75" header="0.3" footer="0.3"/>
  <pageSetup paperSize="9" scale="41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pinner 1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Spinner 2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Spinner 3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Spinner 4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Spinner 5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Spinner 6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Spinner 7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Spinner 8">
              <controlPr defaultSize="0" autoPict="0">
                <anchor moveWithCells="1" siz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Spinner 9">
              <controlPr defaultSize="0" autoPict="0">
                <anchor moveWithCells="1" siz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Spinner 10">
              <controlPr defaultSize="0" autoPict="0">
                <anchor moveWithCells="1" siz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Spinner 11">
              <controlPr defaultSize="0" autoPict="0">
                <anchor moveWithCells="1" siz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Spinner 12">
              <controlPr defaultSize="0" autoPict="0">
                <anchor moveWithCells="1" siz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Spinner 13">
              <controlPr defaultSize="0" autoPict="0">
                <anchor moveWithCells="1" siz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Spinner 14">
              <controlPr defaultSize="0" autoPict="0">
                <anchor moveWithCells="1" siz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K48"/>
  <sheetViews>
    <sheetView zoomScale="85" zoomScaleNormal="85" zoomScaleSheetLayoutView="85" zoomScalePageLayoutView="55" workbookViewId="0">
      <selection activeCell="M40" sqref="M40"/>
    </sheetView>
  </sheetViews>
  <sheetFormatPr baseColWidth="10" defaultColWidth="11.453125" defaultRowHeight="12.5" x14ac:dyDescent="0.25"/>
  <cols>
    <col min="1" max="1" width="7.1796875" customWidth="1"/>
    <col min="2" max="2" width="9.26953125" customWidth="1"/>
    <col min="3" max="3" width="33" customWidth="1"/>
    <col min="4" max="4" width="60.81640625" style="3" customWidth="1"/>
    <col min="5" max="5" width="82.26953125" style="3" customWidth="1"/>
    <col min="6" max="8" width="11.453125" style="2" customWidth="1"/>
    <col min="9" max="9" width="4.453125" style="2" hidden="1" customWidth="1"/>
    <col min="10" max="10" width="11.453125" style="2" customWidth="1"/>
    <col min="11" max="11" width="4.7265625" style="2" customWidth="1"/>
  </cols>
  <sheetData>
    <row r="1" spans="2:11" ht="22.5" customHeight="1" x14ac:dyDescent="0.3">
      <c r="B1" s="145"/>
      <c r="C1" s="4" t="s">
        <v>0</v>
      </c>
      <c r="D1" s="146"/>
      <c r="E1" s="146"/>
      <c r="F1" s="147"/>
      <c r="G1" s="147"/>
      <c r="H1" s="147"/>
      <c r="I1" s="147"/>
      <c r="J1" s="147"/>
    </row>
    <row r="2" spans="2:11" hidden="1" x14ac:dyDescent="0.25">
      <c r="B2" s="145"/>
      <c r="C2" s="145"/>
      <c r="D2" s="146"/>
      <c r="E2" s="146"/>
      <c r="F2" s="147"/>
      <c r="G2" s="147"/>
      <c r="H2" s="147"/>
      <c r="I2" s="147"/>
      <c r="J2" s="147"/>
    </row>
    <row r="3" spans="2:11" ht="3.75" hidden="1" customHeight="1" x14ac:dyDescent="0.3">
      <c r="B3" s="4"/>
      <c r="C3" s="146"/>
      <c r="D3" s="146"/>
      <c r="E3" s="146"/>
      <c r="F3" s="147"/>
      <c r="G3" s="147"/>
      <c r="H3" s="147"/>
      <c r="I3" s="147"/>
      <c r="J3" s="147"/>
    </row>
    <row r="4" spans="2:11" ht="30" customHeight="1" x14ac:dyDescent="0.25">
      <c r="B4" s="184" t="s">
        <v>154</v>
      </c>
      <c r="C4" s="185"/>
      <c r="D4" s="185"/>
      <c r="E4" s="185"/>
      <c r="F4" s="185"/>
      <c r="G4" s="185"/>
      <c r="H4" s="185"/>
      <c r="I4" s="185"/>
      <c r="J4" s="185"/>
      <c r="K4" s="83"/>
    </row>
    <row r="5" spans="2:11" ht="30" customHeight="1" thickBot="1" x14ac:dyDescent="0.3">
      <c r="B5" s="93" t="s">
        <v>155</v>
      </c>
      <c r="C5" s="148"/>
      <c r="D5" s="148"/>
      <c r="E5" s="148"/>
      <c r="F5" s="148"/>
      <c r="G5" s="148"/>
      <c r="H5" s="148"/>
      <c r="I5" s="148"/>
      <c r="J5" s="148"/>
      <c r="K5" s="75"/>
    </row>
    <row r="6" spans="2:11" ht="13" hidden="1" thickBot="1" x14ac:dyDescent="0.3">
      <c r="B6" s="145"/>
      <c r="C6" s="145"/>
      <c r="D6" s="146"/>
      <c r="E6" s="146"/>
      <c r="F6" s="147"/>
      <c r="G6" s="147"/>
      <c r="H6" s="147"/>
      <c r="I6" s="147"/>
      <c r="J6" s="147"/>
    </row>
    <row r="7" spans="2:11" s="4" customFormat="1" ht="18.649999999999999" customHeight="1" thickBot="1" x14ac:dyDescent="0.35">
      <c r="B7" s="179" t="s">
        <v>3</v>
      </c>
      <c r="C7" s="180"/>
      <c r="D7" s="180"/>
      <c r="E7" s="180"/>
      <c r="F7" s="180"/>
      <c r="G7" s="180"/>
      <c r="H7" s="180"/>
      <c r="I7" s="180"/>
      <c r="J7" s="181"/>
      <c r="K7" s="91"/>
    </row>
    <row r="8" spans="2:11" s="4" customFormat="1" ht="39.5" thickBot="1" x14ac:dyDescent="0.35">
      <c r="B8" s="164" t="s">
        <v>4</v>
      </c>
      <c r="C8" s="5" t="s">
        <v>5</v>
      </c>
      <c r="D8" s="5" t="s">
        <v>6</v>
      </c>
      <c r="E8" s="5" t="s">
        <v>7</v>
      </c>
      <c r="F8" s="182" t="s">
        <v>8</v>
      </c>
      <c r="G8" s="183"/>
      <c r="H8" s="183"/>
      <c r="I8" s="107"/>
      <c r="J8" s="6" t="s">
        <v>156</v>
      </c>
      <c r="K8" s="92"/>
    </row>
    <row r="9" spans="2:11" s="11" customFormat="1" ht="12.75" customHeight="1" x14ac:dyDescent="0.3">
      <c r="B9" s="7"/>
      <c r="C9" s="8" t="s">
        <v>10</v>
      </c>
      <c r="D9" s="9"/>
      <c r="E9" s="8"/>
      <c r="F9" s="8"/>
      <c r="G9" s="8"/>
      <c r="H9" s="10"/>
      <c r="I9" s="10"/>
      <c r="J9" s="10"/>
      <c r="K9" s="93"/>
    </row>
    <row r="10" spans="2:11" s="11" customFormat="1" ht="13.5" thickBot="1" x14ac:dyDescent="0.35">
      <c r="B10" s="12"/>
      <c r="C10" s="13" t="s">
        <v>11</v>
      </c>
      <c r="D10" s="14"/>
      <c r="E10" s="15"/>
      <c r="F10" s="16" t="s">
        <v>12</v>
      </c>
      <c r="G10" s="16" t="s">
        <v>13</v>
      </c>
      <c r="H10" s="16" t="s">
        <v>14</v>
      </c>
      <c r="I10" s="109"/>
      <c r="J10" s="1"/>
      <c r="K10" s="94"/>
    </row>
    <row r="11" spans="2:11" s="18" customFormat="1" ht="76.5" x14ac:dyDescent="0.25">
      <c r="B11" s="165">
        <v>1</v>
      </c>
      <c r="C11" s="49" t="s">
        <v>15</v>
      </c>
      <c r="D11" s="112" t="s">
        <v>16</v>
      </c>
      <c r="E11" s="113" t="s">
        <v>157</v>
      </c>
      <c r="F11" s="111" t="s">
        <v>18</v>
      </c>
      <c r="G11" s="111" t="s">
        <v>19</v>
      </c>
      <c r="H11" s="114" t="s">
        <v>20</v>
      </c>
      <c r="I11" s="115">
        <v>4</v>
      </c>
      <c r="J11" s="116">
        <v>3</v>
      </c>
      <c r="K11" s="94"/>
    </row>
    <row r="12" spans="2:11" s="18" customFormat="1" ht="86.25" customHeight="1" x14ac:dyDescent="0.25">
      <c r="B12" s="166">
        <v>2</v>
      </c>
      <c r="C12" s="90" t="s">
        <v>21</v>
      </c>
      <c r="D12" s="85" t="s">
        <v>158</v>
      </c>
      <c r="E12" s="86" t="s">
        <v>159</v>
      </c>
      <c r="F12" s="87" t="s">
        <v>24</v>
      </c>
      <c r="G12" s="88" t="s">
        <v>20</v>
      </c>
      <c r="H12" s="89" t="s">
        <v>25</v>
      </c>
      <c r="I12" s="89">
        <v>7</v>
      </c>
      <c r="J12" s="53">
        <v>6</v>
      </c>
      <c r="K12" s="94"/>
    </row>
    <row r="13" spans="2:11" s="18" customFormat="1" ht="108.75" customHeight="1" x14ac:dyDescent="0.25">
      <c r="B13" s="167">
        <v>3</v>
      </c>
      <c r="C13" s="43" t="s">
        <v>26</v>
      </c>
      <c r="D13" s="84" t="s">
        <v>160</v>
      </c>
      <c r="E13" s="44" t="s">
        <v>28</v>
      </c>
      <c r="F13" s="45" t="s">
        <v>18</v>
      </c>
      <c r="G13" s="45" t="s">
        <v>29</v>
      </c>
      <c r="H13" s="117" t="s">
        <v>30</v>
      </c>
      <c r="I13" s="41">
        <v>6</v>
      </c>
      <c r="J13" s="41">
        <v>1.5</v>
      </c>
      <c r="K13" s="94"/>
    </row>
    <row r="14" spans="2:11" s="11" customFormat="1" ht="13" x14ac:dyDescent="0.3">
      <c r="B14" s="168"/>
      <c r="C14" s="37" t="s">
        <v>31</v>
      </c>
      <c r="D14" s="80"/>
      <c r="E14" s="39"/>
      <c r="F14" s="40"/>
      <c r="G14" s="40"/>
      <c r="H14" s="121"/>
      <c r="I14" s="47"/>
      <c r="J14" s="47"/>
      <c r="K14" s="95"/>
    </row>
    <row r="15" spans="2:11" s="18" customFormat="1" ht="64" x14ac:dyDescent="0.25">
      <c r="B15" s="167">
        <v>4</v>
      </c>
      <c r="C15" s="42" t="s">
        <v>32</v>
      </c>
      <c r="D15" s="118" t="s">
        <v>33</v>
      </c>
      <c r="E15" s="149" t="s">
        <v>161</v>
      </c>
      <c r="F15" s="111" t="s">
        <v>18</v>
      </c>
      <c r="G15" s="111" t="s">
        <v>19</v>
      </c>
      <c r="H15" s="114" t="s">
        <v>20</v>
      </c>
      <c r="I15" s="41">
        <v>4</v>
      </c>
      <c r="J15" s="41">
        <v>1.5</v>
      </c>
      <c r="K15" s="94"/>
    </row>
    <row r="16" spans="2:11" s="18" customFormat="1" ht="76.5" x14ac:dyDescent="0.25">
      <c r="B16" s="169">
        <v>5</v>
      </c>
      <c r="C16" s="42" t="s">
        <v>162</v>
      </c>
      <c r="D16" s="51" t="s">
        <v>163</v>
      </c>
      <c r="E16" s="48" t="s">
        <v>164</v>
      </c>
      <c r="F16" s="45" t="s">
        <v>18</v>
      </c>
      <c r="G16" s="45" t="s">
        <v>29</v>
      </c>
      <c r="H16" s="117" t="s">
        <v>30</v>
      </c>
      <c r="I16" s="41">
        <v>6</v>
      </c>
      <c r="J16" s="41">
        <v>2</v>
      </c>
      <c r="K16" s="94"/>
    </row>
    <row r="17" spans="2:11" s="18" customFormat="1" ht="74.25" customHeight="1" x14ac:dyDescent="0.25">
      <c r="B17" s="167">
        <v>6</v>
      </c>
      <c r="C17" s="42" t="s">
        <v>38</v>
      </c>
      <c r="D17" s="51" t="s">
        <v>39</v>
      </c>
      <c r="E17" s="44" t="s">
        <v>165</v>
      </c>
      <c r="F17" s="45" t="s">
        <v>18</v>
      </c>
      <c r="G17" s="45" t="s">
        <v>41</v>
      </c>
      <c r="H17" s="117" t="s">
        <v>42</v>
      </c>
      <c r="I17" s="41">
        <v>3</v>
      </c>
      <c r="J17" s="41">
        <v>1.5</v>
      </c>
      <c r="K17" s="94"/>
    </row>
    <row r="18" spans="2:11" s="18" customFormat="1" ht="74.25" customHeight="1" x14ac:dyDescent="0.25">
      <c r="B18" s="167">
        <v>7</v>
      </c>
      <c r="C18" s="42" t="s">
        <v>43</v>
      </c>
      <c r="D18" s="118" t="s">
        <v>166</v>
      </c>
      <c r="E18" s="119" t="s">
        <v>167</v>
      </c>
      <c r="F18" s="111" t="s">
        <v>46</v>
      </c>
      <c r="G18" s="111" t="s">
        <v>47</v>
      </c>
      <c r="H18" s="120" t="s">
        <v>41</v>
      </c>
      <c r="I18" s="41">
        <v>2</v>
      </c>
      <c r="J18" s="41">
        <v>1</v>
      </c>
      <c r="K18" s="94"/>
    </row>
    <row r="19" spans="2:11" s="18" customFormat="1" ht="74.25" customHeight="1" x14ac:dyDescent="0.25">
      <c r="B19" s="167">
        <v>8</v>
      </c>
      <c r="C19" s="42" t="s">
        <v>168</v>
      </c>
      <c r="D19" s="51" t="s">
        <v>49</v>
      </c>
      <c r="E19" s="44" t="s">
        <v>169</v>
      </c>
      <c r="F19" s="45" t="s">
        <v>46</v>
      </c>
      <c r="G19" s="45" t="s">
        <v>47</v>
      </c>
      <c r="H19" s="117" t="s">
        <v>41</v>
      </c>
      <c r="I19" s="41">
        <v>2</v>
      </c>
      <c r="J19" s="41">
        <v>2</v>
      </c>
      <c r="K19" s="94"/>
    </row>
    <row r="20" spans="2:11" s="11" customFormat="1" ht="81" customHeight="1" x14ac:dyDescent="0.3">
      <c r="B20" s="167">
        <v>9</v>
      </c>
      <c r="C20" s="42" t="s">
        <v>51</v>
      </c>
      <c r="D20" s="51" t="s">
        <v>170</v>
      </c>
      <c r="E20" s="48" t="s">
        <v>171</v>
      </c>
      <c r="F20" s="45" t="s">
        <v>18</v>
      </c>
      <c r="G20" s="45" t="s">
        <v>19</v>
      </c>
      <c r="H20" s="117" t="s">
        <v>20</v>
      </c>
      <c r="I20" s="41">
        <v>4</v>
      </c>
      <c r="J20" s="41">
        <v>2</v>
      </c>
      <c r="K20" s="95"/>
    </row>
    <row r="21" spans="2:11" s="18" customFormat="1" ht="13" x14ac:dyDescent="0.3">
      <c r="B21" s="168"/>
      <c r="C21" s="37" t="s">
        <v>54</v>
      </c>
      <c r="D21" s="80"/>
      <c r="E21" s="39"/>
      <c r="F21" s="40"/>
      <c r="G21" s="40"/>
      <c r="H21" s="121"/>
      <c r="I21" s="47"/>
      <c r="J21" s="47"/>
      <c r="K21" s="94"/>
    </row>
    <row r="22" spans="2:11" s="18" customFormat="1" ht="75" customHeight="1" x14ac:dyDescent="0.25">
      <c r="B22" s="167">
        <v>10</v>
      </c>
      <c r="C22" s="49" t="s">
        <v>55</v>
      </c>
      <c r="D22" s="51" t="s">
        <v>56</v>
      </c>
      <c r="E22" s="50" t="s">
        <v>172</v>
      </c>
      <c r="F22" s="45" t="s">
        <v>18</v>
      </c>
      <c r="G22" s="45" t="s">
        <v>19</v>
      </c>
      <c r="H22" s="117" t="s">
        <v>20</v>
      </c>
      <c r="I22" s="41">
        <v>4</v>
      </c>
      <c r="J22" s="41">
        <v>2</v>
      </c>
      <c r="K22" s="94"/>
    </row>
    <row r="23" spans="2:11" s="18" customFormat="1" ht="75" customHeight="1" x14ac:dyDescent="0.25">
      <c r="B23" s="167">
        <v>11</v>
      </c>
      <c r="C23" s="49" t="s">
        <v>58</v>
      </c>
      <c r="D23" s="163" t="s">
        <v>173</v>
      </c>
      <c r="E23" s="50" t="s">
        <v>174</v>
      </c>
      <c r="F23" s="45" t="s">
        <v>18</v>
      </c>
      <c r="G23" s="45" t="s">
        <v>19</v>
      </c>
      <c r="H23" s="117" t="s">
        <v>20</v>
      </c>
      <c r="I23" s="41">
        <v>4</v>
      </c>
      <c r="J23" s="41">
        <v>2</v>
      </c>
      <c r="K23" s="94"/>
    </row>
    <row r="24" spans="2:11" s="18" customFormat="1" ht="75" customHeight="1" thickBot="1" x14ac:dyDescent="0.45">
      <c r="B24" s="167">
        <v>12</v>
      </c>
      <c r="C24" s="42" t="s">
        <v>61</v>
      </c>
      <c r="D24" s="51" t="s">
        <v>62</v>
      </c>
      <c r="E24" s="52" t="s">
        <v>175</v>
      </c>
      <c r="F24" s="45" t="s">
        <v>18</v>
      </c>
      <c r="G24" s="45" t="s">
        <v>19</v>
      </c>
      <c r="H24" s="117" t="s">
        <v>20</v>
      </c>
      <c r="I24" s="53">
        <v>4</v>
      </c>
      <c r="J24" s="53">
        <v>2</v>
      </c>
      <c r="K24" s="96"/>
    </row>
    <row r="25" spans="2:11" ht="37.5" customHeight="1" thickBot="1" x14ac:dyDescent="0.45">
      <c r="B25" s="54"/>
      <c r="C25" s="54"/>
      <c r="D25" s="54"/>
      <c r="E25" s="55"/>
      <c r="F25" s="56"/>
      <c r="G25" s="56"/>
      <c r="H25" s="57"/>
      <c r="I25" s="133">
        <f>SUM(I8:I24)</f>
        <v>50</v>
      </c>
      <c r="J25" s="133">
        <f>SUM(J8:J24)</f>
        <v>26.5</v>
      </c>
      <c r="K25" s="97"/>
    </row>
    <row r="26" spans="2:11" ht="18.5" thickBot="1" x14ac:dyDescent="0.45">
      <c r="B26" s="150"/>
      <c r="C26" s="151"/>
      <c r="D26" s="152"/>
      <c r="E26" s="153" t="s">
        <v>64</v>
      </c>
      <c r="F26" s="154"/>
      <c r="G26" s="154"/>
      <c r="H26" s="155">
        <f>8*2+3*6+4*4</f>
        <v>50</v>
      </c>
      <c r="I26" s="105"/>
      <c r="J26" s="105"/>
      <c r="K26" s="97"/>
    </row>
    <row r="27" spans="2:11" s="4" customFormat="1" ht="18.75" customHeight="1" thickBot="1" x14ac:dyDescent="0.35">
      <c r="B27" s="179" t="s">
        <v>65</v>
      </c>
      <c r="C27" s="180"/>
      <c r="D27" s="180"/>
      <c r="E27" s="180"/>
      <c r="F27" s="180"/>
      <c r="G27" s="180"/>
      <c r="H27" s="181"/>
      <c r="I27" s="92"/>
      <c r="J27" s="156"/>
      <c r="K27" s="18"/>
    </row>
    <row r="28" spans="2:11" s="18" customFormat="1" ht="13" x14ac:dyDescent="0.25">
      <c r="B28" s="21"/>
      <c r="C28" s="19"/>
      <c r="D28" s="20"/>
      <c r="E28" s="20"/>
      <c r="F28" s="17"/>
      <c r="G28" s="17"/>
      <c r="H28" s="1"/>
      <c r="I28" s="94"/>
      <c r="J28" s="156"/>
    </row>
    <row r="29" spans="2:11" s="18" customFormat="1" ht="163" thickBot="1" x14ac:dyDescent="0.3">
      <c r="B29" s="21"/>
      <c r="C29" s="22" t="s">
        <v>66</v>
      </c>
      <c r="D29" s="23" t="s">
        <v>176</v>
      </c>
      <c r="E29" s="74" t="s">
        <v>177</v>
      </c>
      <c r="F29" s="20"/>
      <c r="G29" s="20"/>
      <c r="H29" s="1">
        <v>50</v>
      </c>
      <c r="I29" s="94"/>
      <c r="J29" s="156"/>
    </row>
    <row r="30" spans="2:11" ht="13.5" thickBot="1" x14ac:dyDescent="0.35">
      <c r="B30" s="150"/>
      <c r="C30" s="151"/>
      <c r="D30" s="152"/>
      <c r="E30" s="153" t="s">
        <v>69</v>
      </c>
      <c r="F30" s="154"/>
      <c r="G30" s="154"/>
      <c r="H30" s="155">
        <f>SUM(H29:H29)</f>
        <v>50</v>
      </c>
      <c r="I30" s="157"/>
      <c r="J30" s="156"/>
      <c r="K30" s="18"/>
    </row>
    <row r="31" spans="2:11" ht="13.5" thickBot="1" x14ac:dyDescent="0.35">
      <c r="B31" s="158"/>
      <c r="C31" s="150"/>
      <c r="D31" s="152"/>
      <c r="E31" s="159" t="s">
        <v>70</v>
      </c>
      <c r="F31" s="154"/>
      <c r="G31" s="154"/>
      <c r="H31" s="155">
        <f>H26+H29</f>
        <v>100</v>
      </c>
      <c r="I31" s="157"/>
      <c r="J31" s="156"/>
      <c r="K31" s="18"/>
    </row>
    <row r="32" spans="2:11" x14ac:dyDescent="0.25">
      <c r="B32" s="145"/>
      <c r="C32" s="145"/>
      <c r="D32" s="146"/>
      <c r="E32" s="146"/>
      <c r="F32" s="147"/>
      <c r="G32" s="147"/>
      <c r="H32" s="147"/>
      <c r="I32" s="147"/>
      <c r="J32" s="156"/>
      <c r="K32" s="18"/>
    </row>
    <row r="33" spans="2:11" s="24" customFormat="1" ht="15.5" x14ac:dyDescent="0.35">
      <c r="B33" s="160" t="s">
        <v>71</v>
      </c>
      <c r="C33" s="160" t="s">
        <v>178</v>
      </c>
      <c r="D33" s="161"/>
      <c r="E33" s="161"/>
      <c r="F33" s="162"/>
      <c r="G33" s="162"/>
      <c r="H33" s="162"/>
      <c r="I33" s="162"/>
      <c r="J33" s="156"/>
      <c r="K33" s="18"/>
    </row>
    <row r="34" spans="2:11" x14ac:dyDescent="0.25">
      <c r="J34" s="18"/>
      <c r="K34" s="18"/>
    </row>
    <row r="35" spans="2:11" x14ac:dyDescent="0.25">
      <c r="J35" s="18"/>
      <c r="K35" s="18"/>
    </row>
    <row r="36" spans="2:11" x14ac:dyDescent="0.25">
      <c r="J36" s="18"/>
      <c r="K36" s="18"/>
    </row>
    <row r="37" spans="2:11" x14ac:dyDescent="0.25">
      <c r="J37" s="18"/>
      <c r="K37" s="18"/>
    </row>
    <row r="38" spans="2:11" x14ac:dyDescent="0.25">
      <c r="J38" s="18"/>
      <c r="K38" s="18"/>
    </row>
    <row r="39" spans="2:11" x14ac:dyDescent="0.25">
      <c r="J39" s="18"/>
      <c r="K39" s="18"/>
    </row>
    <row r="40" spans="2:11" x14ac:dyDescent="0.25">
      <c r="J40" s="18"/>
      <c r="K40" s="18"/>
    </row>
    <row r="41" spans="2:11" x14ac:dyDescent="0.25">
      <c r="J41" s="18"/>
      <c r="K41" s="18"/>
    </row>
    <row r="42" spans="2:11" x14ac:dyDescent="0.25">
      <c r="J42" s="18"/>
      <c r="K42" s="18"/>
    </row>
    <row r="43" spans="2:11" x14ac:dyDescent="0.25">
      <c r="J43" s="18"/>
      <c r="K43" s="18"/>
    </row>
    <row r="44" spans="2:11" x14ac:dyDescent="0.25">
      <c r="J44" s="18"/>
      <c r="K44" s="18"/>
    </row>
    <row r="45" spans="2:11" x14ac:dyDescent="0.25">
      <c r="J45" s="18"/>
      <c r="K45" s="18"/>
    </row>
    <row r="46" spans="2:11" x14ac:dyDescent="0.25">
      <c r="J46" s="18"/>
      <c r="K46" s="18"/>
    </row>
    <row r="47" spans="2:11" x14ac:dyDescent="0.25">
      <c r="J47" s="18"/>
      <c r="K47" s="18"/>
    </row>
    <row r="48" spans="2:11" x14ac:dyDescent="0.25">
      <c r="J48" s="18"/>
      <c r="K48" s="18"/>
    </row>
  </sheetData>
  <sheetProtection algorithmName="SHA-512" hashValue="MUiLqV+uR2d4qacMjNd3OLxFlbAd6BWqBME28mARB+ZdOMsNoXqHfsIMDKa0V0VELuCHQjBFwakjSa4ZVrj8Og==" saltValue="yPUkYHzi1Y3vp+fc/iutxg==" spinCount="100000" sheet="1" objects="1" scenarios="1"/>
  <mergeCells count="4">
    <mergeCell ref="B7:J7"/>
    <mergeCell ref="F8:H8"/>
    <mergeCell ref="B27:H27"/>
    <mergeCell ref="B4:J4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44" orientation="portrait" r:id="rId1"/>
  <headerFooter alignWithMargins="0"/>
  <rowBreaks count="1" manualBreakCount="1">
    <brk id="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pinner 1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Spinner 2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Spinner 3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Spinner 4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Spinner 5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Spinner 6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Spinner 7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Spinner 8">
              <controlPr defaultSize="0" autoPict="0">
                <anchor moveWithCells="1" siz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Spinner 9">
              <controlPr defaultSize="0" autoPict="0">
                <anchor moveWithCells="1" siz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Spinner 10">
              <controlPr defaultSize="0" autoPict="0">
                <anchor moveWithCells="1" siz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Spinner 11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Spinner 12">
              <controlPr defaultSize="0" autoPict="0">
                <anchor moveWithCells="1" siz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Spinner 13">
              <controlPr defaultSize="0" autoPict="0">
                <anchor moveWithCells="1" siz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Spinner 14">
              <controlPr defaultSize="0" autoPict="0">
                <anchor moveWithCells="1" siz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37AAD7C53ED349AA414A05C950EC90" ma:contentTypeVersion="11" ma:contentTypeDescription="Crea un document nou" ma:contentTypeScope="" ma:versionID="bf8786d3612393f7987ac3f03c45988b">
  <xsd:schema xmlns:xsd="http://www.w3.org/2001/XMLSchema" xmlns:xs="http://www.w3.org/2001/XMLSchema" xmlns:p="http://schemas.microsoft.com/office/2006/metadata/properties" xmlns:ns2="c2087a3b-f414-4e81-8029-cf79595998c2" xmlns:ns3="a9e8f798-b0e7-4dcc-8652-a99f8330a6df" targetNamespace="http://schemas.microsoft.com/office/2006/metadata/properties" ma:root="true" ma:fieldsID="6beda883b39ab6d7d27e8127d0d40152" ns2:_="" ns3:_="">
    <xsd:import namespace="c2087a3b-f414-4e81-8029-cf79595998c2"/>
    <xsd:import namespace="a9e8f798-b0e7-4dcc-8652-a99f8330a6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87a3b-f414-4e81-8029-cf7959599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8f798-b0e7-4dcc-8652-a99f8330a6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e187715-ee6e-478c-bd4e-d07f6fab0d66}" ma:internalName="TaxCatchAll" ma:showField="CatchAllData" ma:web="a9e8f798-b0e7-4dcc-8652-a99f8330a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087a3b-f414-4e81-8029-cf79595998c2">
      <Terms xmlns="http://schemas.microsoft.com/office/infopath/2007/PartnerControls"/>
    </lcf76f155ced4ddcb4097134ff3c332f>
    <TaxCatchAll xmlns="a9e8f798-b0e7-4dcc-8652-a99f8330a6df" xsi:nil="true"/>
  </documentManagement>
</p:properties>
</file>

<file path=customXml/itemProps1.xml><?xml version="1.0" encoding="utf-8"?>
<ds:datastoreItem xmlns:ds="http://schemas.openxmlformats.org/officeDocument/2006/customXml" ds:itemID="{932DABA5-92E8-4D50-AF4C-CAA2ED4C8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87a3b-f414-4e81-8029-cf79595998c2"/>
    <ds:schemaRef ds:uri="a9e8f798-b0e7-4dcc-8652-a99f8330a6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366230-C6CA-4A77-89BE-EBED4B00B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8FDB7-5B8E-43CE-8545-9E818D1A9775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a9e8f798-b0e7-4dcc-8652-a99f8330a6df"/>
    <ds:schemaRef ds:uri="c2087a3b-f414-4e81-8029-cf79595998c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Criteris Valoració L1</vt:lpstr>
      <vt:lpstr>Criteris Valoració L2</vt:lpstr>
      <vt:lpstr>'Criteris Valoració L1'!Área_de_impresión</vt:lpstr>
      <vt:lpstr>'Criteris Valoració L1'!Títulos_a_imprimir</vt:lpstr>
    </vt:vector>
  </TitlesOfParts>
  <Manager/>
  <Company>Hospital Clínic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CSC</dc:creator>
  <cp:keywords/>
  <dc:description/>
  <cp:lastModifiedBy>GARCIA, SARA (FCRB)</cp:lastModifiedBy>
  <cp:revision/>
  <dcterms:created xsi:type="dcterms:W3CDTF">2006-05-04T07:17:30Z</dcterms:created>
  <dcterms:modified xsi:type="dcterms:W3CDTF">2026-05-12T13:25:49Z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0x0101006C37AAD7C53ED349AA414A05C950EC90</vt:lpwstr>
  </property>
  <property fmtid="{D5CDD505-2E9C-101B-9397-08002B2CF9AE}" pid="3" name="MediaServiceImageTags">
    <vt:lpwstr/>
  </property>
</Properties>
</file>