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4201 Assistencia tecnica Plans emergencia\"/>
    </mc:Choice>
  </mc:AlternateContent>
  <xr:revisionPtr revIDLastSave="0" documentId="13_ncr:1_{6949568E-3491-4871-A029-1B420D735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7" l="1"/>
  <c r="I60" i="7" s="1"/>
  <c r="C60" i="7" s="1"/>
  <c r="I58" i="7"/>
  <c r="I52" i="7"/>
  <c r="I51" i="7"/>
  <c r="I53" i="7" s="1"/>
  <c r="C53" i="7" s="1"/>
  <c r="I45" i="7"/>
  <c r="I44" i="7"/>
  <c r="I43" i="7"/>
  <c r="I37" i="7"/>
  <c r="I36" i="7"/>
  <c r="I30" i="7"/>
  <c r="I29" i="7"/>
  <c r="I28" i="7"/>
  <c r="I31" i="7" s="1"/>
  <c r="C31" i="7" s="1"/>
  <c r="I22" i="7"/>
  <c r="I21" i="7"/>
  <c r="I20" i="7"/>
  <c r="I46" i="7" l="1"/>
  <c r="C46" i="7" s="1"/>
  <c r="I38" i="7"/>
  <c r="C38" i="7" s="1"/>
  <c r="I23" i="7"/>
  <c r="C23" i="7" s="1"/>
  <c r="E10" i="7" l="1"/>
</calcChain>
</file>

<file path=xl/sharedStrings.xml><?xml version="1.0" encoding="utf-8"?>
<sst xmlns="http://schemas.openxmlformats.org/spreadsheetml/2006/main" count="62" uniqueCount="44">
  <si>
    <t>TOTAL</t>
  </si>
  <si>
    <t xml:space="preserve">TOTAL </t>
  </si>
  <si>
    <t>Cel·les a omplir per l'empresa</t>
  </si>
  <si>
    <t>NOM DE L'EMPRESA</t>
  </si>
  <si>
    <t>ANNEXOS COMPLEMENTARIS</t>
  </si>
  <si>
    <t>PUNTUACIÓ MÀXIMA</t>
  </si>
  <si>
    <t xml:space="preserve">Exp.: 4201/2025 </t>
  </si>
  <si>
    <t xml:space="preserve">Puntuació màxima </t>
  </si>
  <si>
    <t>Data i Signatura dels representats de l'empresa</t>
  </si>
  <si>
    <t xml:space="preserve">10 punts </t>
  </si>
  <si>
    <t xml:space="preserve">Tots els criteris d'adjudicació que s'accepten en aquest annex 3.3 no tindran cap cost per l'administració i el fet d'acceptar, no implicarà la possibilitat de modificar els preus especificats a l'annex 3.2. Aquestes criteris d'adjudicació són independents. </t>
  </si>
  <si>
    <t>CRITERIS D'ADJUDICACIÓ</t>
  </si>
  <si>
    <t xml:space="preserve">5 punts </t>
  </si>
  <si>
    <t>Disminució de termini execuctiu del conjunt</t>
  </si>
  <si>
    <t>4 mesos</t>
  </si>
  <si>
    <t>3,5 mesos</t>
  </si>
  <si>
    <t>3 mesos</t>
  </si>
  <si>
    <t>Borsa d’hores per a formació</t>
  </si>
  <si>
    <t>Estudi implantació senyalítica d'emergències</t>
  </si>
  <si>
    <t>Disminució de termini executiu per equipament</t>
  </si>
  <si>
    <t>ANNEX 3 CRITERIS D'ADJUDICACIÓ</t>
  </si>
  <si>
    <t>Acreditació departament industrial - isntal·lació senyalitació de protecció contra incendis i evacuació</t>
  </si>
  <si>
    <t>L'empresa no està acreditada</t>
  </si>
  <si>
    <t>L'empresa està acreditada</t>
  </si>
  <si>
    <t>Marcar amb un "X" la casella corresponent</t>
  </si>
  <si>
    <r>
      <rPr>
        <b/>
        <sz val="11"/>
        <rFont val="Arial"/>
        <family val="2"/>
      </rPr>
      <t>CRITERI D'ADJUDICACIÓ 1 -</t>
    </r>
    <r>
      <rPr>
        <sz val="11"/>
        <rFont val="Arial"/>
        <family val="2"/>
      </rPr>
      <t xml:space="preserve"> L’oferta que presenti un millor programa de treball per 2026/2027 per cada edifici o equipament,  inlcoent la redacció/actualització i registre dels documents de Plans d'Emergència i d'Autoprotecció. Segons s'especfica al Plec de Prescripcions Tècniques (endavant PPT), s'estima un termini d'un (1) mes per la redacció i registre de cada equipament. </t>
    </r>
    <r>
      <rPr>
        <b/>
        <sz val="11"/>
        <rFont val="Arial"/>
        <family val="2"/>
      </rPr>
      <t>Marcar amb un "X" la casella corresponent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(Puntuació màxima 5 punts)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</si>
  <si>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 xml:space="preserve">CRITERI D'ADJUDICACIÓ 2 </t>
    </r>
    <r>
      <rPr>
        <sz val="11"/>
        <rFont val="Arial"/>
        <family val="2"/>
      </rPr>
      <t xml:space="preserve">- L’oferta que presenti un millor programa de treball per 2026 pel conjunt d'equipaments, incloent la redacció i registre dels documents de Plans d'Emergència i d'Autoprotecció. Segons s'especfica al PPT, la redacció i registre de 23 equipaments és realitzarà durant un periode de 4 mesos. </t>
    </r>
    <r>
      <rPr>
        <b/>
        <sz val="11"/>
        <rFont val="Arial"/>
        <family val="2"/>
      </rPr>
      <t>Marcar amb un "X" la casella corresponent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(Puntuació màxima 5 punts)</t>
    </r>
    <r>
      <rPr>
        <sz val="1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</si>
  <si>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>CRITERI D'ADJUDICACIÓ 4</t>
    </r>
    <r>
      <rPr>
        <sz val="11"/>
        <color theme="1"/>
        <rFont val="Arial"/>
        <family val="2"/>
      </rPr>
      <t xml:space="preserve"> – Borsa d’hores per a formació. Es valorarà la posada a disposició gratuïta d’una borsa extraordinària d’hores, sense cost per a l’Ajuntament, que no computaran com les necessàries per a la formació de cada PAU/PEM, si no, per ampliar o implementar necessitats formatives complementaries a les requerides. Podran ser proposades per l’adjudicatària o pel Servei de Logística. </t>
    </r>
    <r>
      <rPr>
        <b/>
        <sz val="11"/>
        <color theme="1"/>
        <rFont val="Arial"/>
        <family val="2"/>
      </rPr>
      <t xml:space="preserve">Marcar amb un "X" la casella corresponent. (Puntuació màxima 10 punts) </t>
    </r>
  </si>
  <si>
    <r>
      <rPr>
        <b/>
        <sz val="11"/>
        <color theme="1"/>
        <rFont val="Arial"/>
        <family val="2"/>
      </rPr>
      <t>CRITERI D'ADJUDICACIÓ 5</t>
    </r>
    <r>
      <rPr>
        <sz val="11"/>
        <color theme="1"/>
        <rFont val="Arial"/>
        <family val="2"/>
      </rPr>
      <t xml:space="preserve"> – Es valorarà la realització d’un estudi d’implantació de senyalitica d’emergències d’acord als plans realitzats i en compliment del RD 314/2016 i al RD 513/2017 (RIPCI) amb indicació de costos. Aquest estudi s'aportarà durant l'any 2026, de tots els equipaments inclosos a l'annex 1 del PPT. </t>
    </r>
    <r>
      <rPr>
        <b/>
        <sz val="11"/>
        <color theme="1"/>
        <rFont val="Arial"/>
        <family val="2"/>
      </rPr>
      <t xml:space="preserve">Marcar amb un "X" la casella corresponent. (Puntuació màxima 5 punts) </t>
    </r>
  </si>
  <si>
    <r>
      <rPr>
        <b/>
        <sz val="11"/>
        <color theme="1"/>
        <rFont val="Arial"/>
        <family val="2"/>
      </rPr>
      <t xml:space="preserve">CRITERI ADJUDICACIÓ 6 - </t>
    </r>
    <r>
      <rPr>
        <sz val="11"/>
        <color theme="1"/>
        <rFont val="Arial"/>
        <family val="2"/>
      </rPr>
      <t xml:space="preserve">Estar acreditat pel Departament d’Industria segons RD 513/2017, de 22 de maig, pel que s’aprova el Reglament d’instal·lacions de protecció contra incendis, per poder instal·lar senyalització de protecció contra incendis i evacuació. </t>
    </r>
    <r>
      <rPr>
        <b/>
        <sz val="11"/>
        <color theme="1"/>
        <rFont val="Arial"/>
        <family val="2"/>
      </rPr>
      <t>Marcar amb un "X" la casella corresponent. (Puntuació màxima 5 punts)</t>
    </r>
  </si>
  <si>
    <t>Redacció, homologació, actualització i implantació dels plans d’Emergència i  d’Autoprotecció d'Equipaments de l’Ajuntament de Sant Cugat del Vallès.</t>
  </si>
  <si>
    <t xml:space="preserve">30 dies (Redacció/actualització + registre PAU / Redacció/actualització PE) </t>
  </si>
  <si>
    <t xml:space="preserve">25 dies (Redacció/actualització + registre PAU / Redacció/actualització PE) </t>
  </si>
  <si>
    <t xml:space="preserve">20 dies (Redacció/actualització + registre PAU / Redacció/actualització PE) </t>
  </si>
  <si>
    <r>
      <rPr>
        <b/>
        <sz val="11"/>
        <rFont val="Arial"/>
        <family val="2"/>
      </rPr>
      <t>CRITERI D'ADJUDICACIÓ 3</t>
    </r>
    <r>
      <rPr>
        <sz val="11"/>
        <rFont val="Arial"/>
        <family val="2"/>
      </rPr>
      <t xml:space="preserve"> - L’oferta que "incorpori el Document de Gestió Operativa (DGO), que constitueix una eina de síntesis executiva derivada del PAU i PE, dissenyada per garantir la immediatesa en la presa de decisions i l'activació dels recursos en cas de sinitstre. </t>
    </r>
    <r>
      <rPr>
        <b/>
        <sz val="11"/>
        <rFont val="Arial"/>
        <family val="2"/>
      </rPr>
      <t>Marcar amb un "X" la casella corresponent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(Puntuació màxima 5 punts)</t>
    </r>
    <r>
      <rPr>
        <sz val="11"/>
        <rFont val="Arial"/>
        <family val="2"/>
      </rPr>
      <t xml:space="preserve"> </t>
    </r>
  </si>
  <si>
    <t>Document de Gestió Operativa (DGO)</t>
  </si>
  <si>
    <t>No realització del DGO</t>
  </si>
  <si>
    <t>Realització del DGO</t>
  </si>
  <si>
    <t>0 hores de borsa extraordinària d’hores</t>
  </si>
  <si>
    <t>5 hores de borsa extraordinària d’hores</t>
  </si>
  <si>
    <t>10 hores de borsa extraordinària d’hores</t>
  </si>
  <si>
    <t>No es realitza estudi dels 40 equipaments</t>
  </si>
  <si>
    <t>Es realitza l'estudi dels 40 equipaments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</si>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</sst>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9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4" xfId="0" applyFont="1" applyBorder="1"/>
    <xf numFmtId="0" fontId="6" fillId="4" borderId="0" xfId="0" applyFont="1" applyFill="1"/>
    <xf numFmtId="0" fontId="8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right" wrapText="1"/>
    </xf>
    <xf numFmtId="0" fontId="4" fillId="3" borderId="1" xfId="0" applyFont="1" applyFill="1" applyBorder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 vertical="center" wrapText="1" shrinkToFit="1"/>
    </xf>
    <xf numFmtId="0" fontId="3" fillId="5" borderId="13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vertical="center" wrapText="1"/>
    </xf>
    <xf numFmtId="0" fontId="3" fillId="0" borderId="14" xfId="0" applyFont="1" applyBorder="1"/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left" vertical="top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</xdr:row>
      <xdr:rowOff>38101</xdr:rowOff>
    </xdr:from>
    <xdr:to>
      <xdr:col>1</xdr:col>
      <xdr:colOff>1438275</xdr:colOff>
      <xdr:row>5</xdr:row>
      <xdr:rowOff>6463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2FEC4B-D214-43F1-BFAE-3312BB14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419101"/>
          <a:ext cx="1571624" cy="530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09CA-F501-42F0-AD77-B33DE1F23EFB}">
  <dimension ref="A1:I69"/>
  <sheetViews>
    <sheetView tabSelected="1" workbookViewId="0">
      <selection activeCell="B7" sqref="B7"/>
    </sheetView>
  </sheetViews>
  <sheetFormatPr defaultColWidth="11.42578125" defaultRowHeight="14.25" x14ac:dyDescent="0.2"/>
  <cols>
    <col min="1" max="1" width="7.7109375" style="1" customWidth="1"/>
    <col min="2" max="2" width="56.7109375" style="1" customWidth="1"/>
    <col min="3" max="3" width="31.7109375" style="1" customWidth="1"/>
    <col min="4" max="4" width="18.7109375" style="1" customWidth="1"/>
    <col min="5" max="5" width="12.140625" style="1" customWidth="1"/>
    <col min="6" max="6" width="11.42578125" style="34"/>
    <col min="7" max="8" width="11.42578125" style="1"/>
    <col min="9" max="9" width="11.42578125" style="1" hidden="1" customWidth="1"/>
    <col min="10" max="16384" width="11.42578125" style="1"/>
  </cols>
  <sheetData>
    <row r="1" spans="1:9" ht="15" customHeight="1" x14ac:dyDescent="0.2">
      <c r="A1" s="53" t="s">
        <v>4</v>
      </c>
      <c r="B1" s="53"/>
      <c r="C1" s="53"/>
      <c r="D1" s="53"/>
      <c r="E1" s="53"/>
      <c r="F1" s="33"/>
      <c r="G1" s="33"/>
      <c r="H1" s="33"/>
      <c r="I1" s="33"/>
    </row>
    <row r="2" spans="1:9" ht="15" customHeight="1" x14ac:dyDescent="0.2">
      <c r="A2" s="28"/>
      <c r="B2" s="28"/>
      <c r="C2" s="28"/>
      <c r="D2" s="28"/>
      <c r="E2" s="28"/>
      <c r="F2" s="33"/>
      <c r="G2" s="33"/>
      <c r="H2" s="33"/>
      <c r="I2" s="33"/>
    </row>
    <row r="4" spans="1:9" ht="15.75" thickBot="1" x14ac:dyDescent="0.3">
      <c r="B4" s="5"/>
    </row>
    <row r="5" spans="1:9" ht="15.6" customHeight="1" thickBot="1" x14ac:dyDescent="0.25">
      <c r="B5" s="6" t="s">
        <v>3</v>
      </c>
      <c r="C5" s="48"/>
      <c r="D5" s="49"/>
      <c r="E5" s="50"/>
    </row>
    <row r="8" spans="1:9" x14ac:dyDescent="0.2">
      <c r="A8" s="2" t="s">
        <v>20</v>
      </c>
      <c r="B8" s="2"/>
      <c r="C8" s="2"/>
      <c r="D8" s="2"/>
      <c r="E8" s="2"/>
    </row>
    <row r="9" spans="1:9" ht="15" thickBot="1" x14ac:dyDescent="0.25"/>
    <row r="10" spans="1:9" ht="31.5" customHeight="1" thickBot="1" x14ac:dyDescent="0.3">
      <c r="A10" s="54" t="s">
        <v>11</v>
      </c>
      <c r="B10" s="55"/>
      <c r="C10" s="7"/>
      <c r="D10" s="7" t="s">
        <v>5</v>
      </c>
      <c r="E10" s="8" t="e">
        <f>C23+C31+#REF!+C38+C46+C53+C60</f>
        <v>#VALUE!</v>
      </c>
    </row>
    <row r="11" spans="1:9" ht="15" x14ac:dyDescent="0.25">
      <c r="A11" s="31"/>
      <c r="B11" s="31"/>
      <c r="C11" s="31"/>
      <c r="D11" s="31"/>
    </row>
    <row r="12" spans="1:9" ht="14.25" customHeight="1" x14ac:dyDescent="0.2">
      <c r="A12" s="35" t="s">
        <v>30</v>
      </c>
      <c r="B12" s="35"/>
      <c r="C12" s="35"/>
      <c r="D12" s="35"/>
      <c r="F12" s="1"/>
    </row>
    <row r="13" spans="1:9" x14ac:dyDescent="0.2">
      <c r="A13" s="1" t="s">
        <v>6</v>
      </c>
      <c r="F13" s="1"/>
    </row>
    <row r="15" spans="1:9" ht="42.6" customHeight="1" x14ac:dyDescent="0.25">
      <c r="A15" s="56" t="s">
        <v>10</v>
      </c>
      <c r="B15" s="56"/>
      <c r="C15" s="56"/>
      <c r="D15" s="56"/>
      <c r="E15" s="56"/>
    </row>
    <row r="17" spans="1:9" ht="60.75" customHeight="1" x14ac:dyDescent="0.25">
      <c r="A17" s="51" t="s">
        <v>25</v>
      </c>
      <c r="B17" s="51"/>
      <c r="C17" s="51"/>
      <c r="D17" s="51"/>
      <c r="E17" s="51"/>
    </row>
    <row r="18" spans="1:9" ht="15" thickBot="1" x14ac:dyDescent="0.25"/>
    <row r="19" spans="1:9" ht="25.5" x14ac:dyDescent="0.2">
      <c r="B19" s="18" t="s">
        <v>19</v>
      </c>
      <c r="C19" s="26" t="s">
        <v>24</v>
      </c>
      <c r="D19" s="19" t="s">
        <v>7</v>
      </c>
      <c r="E19" s="32"/>
    </row>
    <row r="20" spans="1:9" ht="25.5" x14ac:dyDescent="0.2">
      <c r="B20" s="27" t="s">
        <v>31</v>
      </c>
      <c r="C20" s="23"/>
      <c r="D20" s="24">
        <v>0</v>
      </c>
      <c r="E20" s="30"/>
      <c r="I20" s="10">
        <f>IF(C20&lt;&gt;"",1,0)</f>
        <v>0</v>
      </c>
    </row>
    <row r="21" spans="1:9" ht="25.5" x14ac:dyDescent="0.2">
      <c r="B21" s="27" t="s">
        <v>32</v>
      </c>
      <c r="C21" s="12"/>
      <c r="D21" s="14">
        <v>2</v>
      </c>
      <c r="E21" s="30"/>
      <c r="I21" s="10">
        <f t="shared" ref="I21:I22" si="0">IF(C21&lt;&gt;"",1,0)</f>
        <v>0</v>
      </c>
    </row>
    <row r="22" spans="1:9" ht="25.5" x14ac:dyDescent="0.2">
      <c r="B22" s="27" t="s">
        <v>33</v>
      </c>
      <c r="C22" s="12"/>
      <c r="D22" s="14">
        <v>5</v>
      </c>
      <c r="E22" s="30"/>
      <c r="I22" s="10">
        <f t="shared" si="0"/>
        <v>0</v>
      </c>
    </row>
    <row r="23" spans="1:9" ht="29.25" thickBot="1" x14ac:dyDescent="0.25">
      <c r="B23" s="15" t="s">
        <v>0</v>
      </c>
      <c r="C23" s="16" t="str">
        <f>IF(I23=1,IF(C22="",0,D22)+IF(C20="",0,D20)+IF(C21="",0,D21),"Només es pot assenyalar una casella")</f>
        <v>Només es pot assenyalar una casella</v>
      </c>
      <c r="D23" s="17" t="s">
        <v>12</v>
      </c>
      <c r="I23" s="11">
        <f>SUM(I20:I22)</f>
        <v>0</v>
      </c>
    </row>
    <row r="24" spans="1:9" x14ac:dyDescent="0.2">
      <c r="B24" s="36"/>
      <c r="C24" s="37"/>
      <c r="D24" s="37"/>
    </row>
    <row r="25" spans="1:9" ht="47.25" customHeight="1" x14ac:dyDescent="0.25">
      <c r="A25" s="51" t="s">
        <v>26</v>
      </c>
      <c r="B25" s="51"/>
      <c r="C25" s="51"/>
      <c r="D25" s="51"/>
      <c r="E25" s="51"/>
    </row>
    <row r="26" spans="1:9" ht="15" thickBot="1" x14ac:dyDescent="0.25">
      <c r="B26" s="36"/>
      <c r="C26" s="37"/>
      <c r="D26" s="37"/>
    </row>
    <row r="27" spans="1:9" ht="25.5" x14ac:dyDescent="0.2">
      <c r="B27" s="18" t="s">
        <v>13</v>
      </c>
      <c r="C27" s="26" t="s">
        <v>24</v>
      </c>
      <c r="D27" s="19" t="s">
        <v>7</v>
      </c>
    </row>
    <row r="28" spans="1:9" x14ac:dyDescent="0.2">
      <c r="B28" s="22" t="s">
        <v>14</v>
      </c>
      <c r="C28" s="23"/>
      <c r="D28" s="24">
        <v>0</v>
      </c>
      <c r="I28" s="10">
        <f>IF(C28&lt;&gt;"",1,0)</f>
        <v>0</v>
      </c>
    </row>
    <row r="29" spans="1:9" x14ac:dyDescent="0.2">
      <c r="B29" s="13" t="s">
        <v>15</v>
      </c>
      <c r="C29" s="12"/>
      <c r="D29" s="14">
        <v>2</v>
      </c>
      <c r="I29" s="10">
        <f t="shared" ref="I29:I30" si="1">IF(C29&lt;&gt;"",1,0)</f>
        <v>0</v>
      </c>
    </row>
    <row r="30" spans="1:9" x14ac:dyDescent="0.2">
      <c r="B30" s="13" t="s">
        <v>16</v>
      </c>
      <c r="C30" s="12"/>
      <c r="D30" s="14">
        <v>5</v>
      </c>
      <c r="I30" s="10">
        <f t="shared" si="1"/>
        <v>0</v>
      </c>
    </row>
    <row r="31" spans="1:9" ht="29.25" thickBot="1" x14ac:dyDescent="0.25">
      <c r="B31" s="15" t="s">
        <v>0</v>
      </c>
      <c r="C31" s="16" t="str">
        <f>IF(I31=1,IF(C30="",0,D30)+IF(C28="",0,D28)+IF(C29="",0,D29),"Només es pot assenyalar una casella")</f>
        <v>Només es pot assenyalar una casella</v>
      </c>
      <c r="D31" s="17" t="s">
        <v>12</v>
      </c>
      <c r="I31" s="11">
        <f>SUM(I28:I30)</f>
        <v>0</v>
      </c>
    </row>
    <row r="32" spans="1:9" x14ac:dyDescent="0.2">
      <c r="B32" s="36"/>
      <c r="C32" s="37"/>
      <c r="D32" s="37"/>
    </row>
    <row r="33" spans="1:9" ht="47.25" customHeight="1" x14ac:dyDescent="0.25">
      <c r="A33" s="51" t="s">
        <v>34</v>
      </c>
      <c r="B33" s="51"/>
      <c r="C33" s="51"/>
      <c r="D33" s="51"/>
      <c r="E33" s="51"/>
    </row>
    <row r="34" spans="1:9" ht="15" thickBot="1" x14ac:dyDescent="0.25">
      <c r="B34" s="36"/>
      <c r="C34" s="37"/>
      <c r="D34" s="37"/>
    </row>
    <row r="35" spans="1:9" ht="25.5" x14ac:dyDescent="0.2">
      <c r="B35" s="18" t="s">
        <v>35</v>
      </c>
      <c r="C35" s="26" t="s">
        <v>24</v>
      </c>
      <c r="D35" s="19" t="s">
        <v>7</v>
      </c>
    </row>
    <row r="36" spans="1:9" x14ac:dyDescent="0.2">
      <c r="B36" s="22" t="s">
        <v>36</v>
      </c>
      <c r="C36" s="23"/>
      <c r="D36" s="24">
        <v>0</v>
      </c>
      <c r="I36" s="10">
        <f>IF(C36&lt;&gt;"",1,0)</f>
        <v>0</v>
      </c>
    </row>
    <row r="37" spans="1:9" x14ac:dyDescent="0.2">
      <c r="B37" s="13" t="s">
        <v>37</v>
      </c>
      <c r="C37" s="12"/>
      <c r="D37" s="14">
        <v>5</v>
      </c>
      <c r="I37" s="10">
        <f t="shared" ref="I37" si="2">IF(C37&lt;&gt;"",1,0)</f>
        <v>0</v>
      </c>
    </row>
    <row r="38" spans="1:9" ht="29.25" thickBot="1" x14ac:dyDescent="0.25">
      <c r="B38" s="15" t="s">
        <v>0</v>
      </c>
      <c r="C38" s="16" t="str">
        <f>IF(I38=1,IF(C36="",0,D36)+IF(C37="",0,D37),"Només es pot assenyalar una casella")</f>
        <v>Només es pot assenyalar una casella</v>
      </c>
      <c r="D38" s="17" t="s">
        <v>12</v>
      </c>
      <c r="I38" s="11">
        <f>SUM(I36:I37)</f>
        <v>0</v>
      </c>
    </row>
    <row r="39" spans="1:9" x14ac:dyDescent="0.2">
      <c r="B39" s="38"/>
      <c r="C39" s="39"/>
      <c r="D39" s="37"/>
      <c r="E39" s="30"/>
      <c r="F39" s="40"/>
      <c r="I39" s="11"/>
    </row>
    <row r="40" spans="1:9" ht="66" customHeight="1" x14ac:dyDescent="0.25">
      <c r="A40" s="52" t="s">
        <v>27</v>
      </c>
      <c r="B40" s="52"/>
      <c r="C40" s="52"/>
      <c r="D40" s="52"/>
      <c r="E40" s="52"/>
    </row>
    <row r="41" spans="1:9" ht="15" thickBot="1" x14ac:dyDescent="0.25">
      <c r="A41" s="9"/>
      <c r="B41" s="9"/>
      <c r="C41" s="9"/>
      <c r="D41" s="9"/>
      <c r="E41" s="9"/>
    </row>
    <row r="42" spans="1:9" ht="29.45" customHeight="1" x14ac:dyDescent="0.2">
      <c r="A42" s="25"/>
      <c r="B42" s="21" t="s">
        <v>17</v>
      </c>
      <c r="C42" s="26" t="s">
        <v>24</v>
      </c>
      <c r="D42" s="19" t="s">
        <v>7</v>
      </c>
      <c r="E42" s="25"/>
    </row>
    <row r="43" spans="1:9" x14ac:dyDescent="0.2">
      <c r="A43" s="25"/>
      <c r="B43" s="13" t="s">
        <v>38</v>
      </c>
      <c r="C43" s="23"/>
      <c r="D43" s="24">
        <v>0</v>
      </c>
      <c r="I43" s="10">
        <f>IF(C43&lt;&gt;"",1,0)</f>
        <v>0</v>
      </c>
    </row>
    <row r="44" spans="1:9" x14ac:dyDescent="0.2">
      <c r="A44" s="41"/>
      <c r="B44" s="13" t="s">
        <v>39</v>
      </c>
      <c r="C44" s="12"/>
      <c r="D44" s="14">
        <v>5</v>
      </c>
      <c r="I44" s="10">
        <f t="shared" ref="I44:I45" si="3">IF(C44&lt;&gt;"",1,0)</f>
        <v>0</v>
      </c>
    </row>
    <row r="45" spans="1:9" x14ac:dyDescent="0.2">
      <c r="A45" s="41"/>
      <c r="B45" s="13" t="s">
        <v>40</v>
      </c>
      <c r="C45" s="12" t="s">
        <v>43</v>
      </c>
      <c r="D45" s="14">
        <v>10</v>
      </c>
      <c r="I45" s="10">
        <f t="shared" si="3"/>
        <v>1</v>
      </c>
    </row>
    <row r="46" spans="1:9" ht="32.25" customHeight="1" thickBot="1" x14ac:dyDescent="0.25">
      <c r="B46" s="20" t="s">
        <v>1</v>
      </c>
      <c r="C46" s="16">
        <f>IF(I46=1,IF(C45="",0,D45)+IF(C43="",0,D43)+IF(C44="",0,D44),"Només es pot assenyalar una casella")</f>
        <v>10</v>
      </c>
      <c r="D46" s="17" t="s">
        <v>9</v>
      </c>
      <c r="I46" s="11">
        <f>SUM(I43:I45)</f>
        <v>1</v>
      </c>
    </row>
    <row r="47" spans="1:9" x14ac:dyDescent="0.2">
      <c r="B47" s="38"/>
      <c r="C47" s="37"/>
      <c r="D47" s="37"/>
    </row>
    <row r="48" spans="1:9" ht="58.5" customHeight="1" x14ac:dyDescent="0.25">
      <c r="A48" s="52" t="s">
        <v>28</v>
      </c>
      <c r="B48" s="52"/>
      <c r="C48" s="52"/>
      <c r="D48" s="52"/>
      <c r="E48" s="52"/>
    </row>
    <row r="49" spans="1:9" ht="15" thickBot="1" x14ac:dyDescent="0.25">
      <c r="B49" s="38"/>
      <c r="C49" s="37"/>
      <c r="D49" s="37"/>
    </row>
    <row r="50" spans="1:9" ht="25.5" x14ac:dyDescent="0.2">
      <c r="B50" s="21" t="s">
        <v>18</v>
      </c>
      <c r="C50" s="26" t="s">
        <v>24</v>
      </c>
      <c r="D50" s="19" t="s">
        <v>7</v>
      </c>
    </row>
    <row r="51" spans="1:9" x14ac:dyDescent="0.2">
      <c r="B51" s="22" t="s">
        <v>41</v>
      </c>
      <c r="C51" s="23"/>
      <c r="D51" s="24">
        <v>0</v>
      </c>
      <c r="I51" s="10">
        <f>IF(C51&lt;&gt;"",1,0)</f>
        <v>0</v>
      </c>
    </row>
    <row r="52" spans="1:9" x14ac:dyDescent="0.2">
      <c r="B52" s="13" t="s">
        <v>42</v>
      </c>
      <c r="C52" s="12"/>
      <c r="D52" s="14">
        <v>5</v>
      </c>
      <c r="I52" s="10">
        <f t="shared" ref="I52" si="4">IF(C52&lt;&gt;"",1,0)</f>
        <v>0</v>
      </c>
    </row>
    <row r="53" spans="1:9" ht="29.25" thickBot="1" x14ac:dyDescent="0.25">
      <c r="B53" s="20" t="s">
        <v>1</v>
      </c>
      <c r="C53" s="16" t="str">
        <f>IF(I53=1,IF(C51="",0,D51)+IF(C52="",0,D52),"Només es pot assenyalar una casella")</f>
        <v>Només es pot assenyalar una casella</v>
      </c>
      <c r="D53" s="17" t="s">
        <v>12</v>
      </c>
      <c r="I53" s="11">
        <f>SUM(I50:I52)</f>
        <v>0</v>
      </c>
    </row>
    <row r="54" spans="1:9" x14ac:dyDescent="0.2">
      <c r="B54" s="42"/>
      <c r="C54" s="43"/>
      <c r="D54" s="37"/>
    </row>
    <row r="55" spans="1:9" ht="44.25" customHeight="1" x14ac:dyDescent="0.25">
      <c r="A55" s="52" t="s">
        <v>29</v>
      </c>
      <c r="B55" s="52"/>
      <c r="C55" s="52"/>
      <c r="D55" s="52"/>
      <c r="E55" s="52"/>
    </row>
    <row r="56" spans="1:9" ht="15" thickBot="1" x14ac:dyDescent="0.25">
      <c r="B56" s="42"/>
      <c r="C56" s="43"/>
      <c r="D56" s="37"/>
    </row>
    <row r="57" spans="1:9" ht="25.5" x14ac:dyDescent="0.2">
      <c r="B57" s="21" t="s">
        <v>21</v>
      </c>
      <c r="C57" s="26" t="s">
        <v>24</v>
      </c>
      <c r="D57" s="19" t="s">
        <v>7</v>
      </c>
      <c r="I57" s="10"/>
    </row>
    <row r="58" spans="1:9" x14ac:dyDescent="0.2">
      <c r="B58" s="22" t="s">
        <v>22</v>
      </c>
      <c r="C58" s="23"/>
      <c r="D58" s="24">
        <v>0</v>
      </c>
      <c r="I58" s="10">
        <f>IF(C58&lt;&gt;"",1,0)</f>
        <v>0</v>
      </c>
    </row>
    <row r="59" spans="1:9" x14ac:dyDescent="0.2">
      <c r="B59" s="13" t="s">
        <v>23</v>
      </c>
      <c r="C59" s="12"/>
      <c r="D59" s="14">
        <v>5</v>
      </c>
      <c r="I59" s="10">
        <f t="shared" ref="I59" si="5">IF(C59&lt;&gt;"",1,0)</f>
        <v>0</v>
      </c>
    </row>
    <row r="60" spans="1:9" ht="29.25" thickBot="1" x14ac:dyDescent="0.25">
      <c r="B60" s="20" t="s">
        <v>1</v>
      </c>
      <c r="C60" s="16" t="str">
        <f>IF(I60=1,IF(C58="",0,D58)+IF(C59="",0,D59),"Només es pot assenyalar una casella")</f>
        <v>Només es pot assenyalar una casella</v>
      </c>
      <c r="D60" s="17" t="s">
        <v>12</v>
      </c>
      <c r="I60" s="11">
        <f>SUM(I57:I59)</f>
        <v>0</v>
      </c>
    </row>
    <row r="61" spans="1:9" x14ac:dyDescent="0.2">
      <c r="B61" s="42"/>
      <c r="C61" s="43"/>
      <c r="D61" s="37"/>
    </row>
    <row r="62" spans="1:9" x14ac:dyDescent="0.2">
      <c r="B62" s="42"/>
      <c r="C62" s="43"/>
      <c r="D62" s="37"/>
    </row>
    <row r="63" spans="1:9" x14ac:dyDescent="0.2">
      <c r="A63" s="3" t="s">
        <v>2</v>
      </c>
      <c r="B63" s="44"/>
      <c r="C63" s="39"/>
      <c r="D63" s="37"/>
    </row>
    <row r="64" spans="1:9" x14ac:dyDescent="0.2">
      <c r="C64" s="45"/>
      <c r="D64" s="46"/>
    </row>
    <row r="65" spans="2:4" x14ac:dyDescent="0.2">
      <c r="B65" s="4" t="s">
        <v>8</v>
      </c>
      <c r="C65" s="45"/>
      <c r="D65" s="46"/>
    </row>
    <row r="66" spans="2:4" x14ac:dyDescent="0.2">
      <c r="B66" s="47"/>
      <c r="C66" s="45"/>
      <c r="D66" s="46"/>
    </row>
    <row r="67" spans="2:4" x14ac:dyDescent="0.2">
      <c r="B67" s="47"/>
      <c r="C67" s="45"/>
      <c r="D67" s="46"/>
    </row>
    <row r="69" spans="2:4" x14ac:dyDescent="0.2">
      <c r="B69" s="29"/>
    </row>
  </sheetData>
  <sheetProtection algorithmName="SHA-512" hashValue="4fhEyd6aSdaqR+9xGn9y4uX+4GSafo6cOrl+nSGfAjlIWRo7RKO8t3y5a/kerDqhtBevWigJIFVwWmVNju4y4w==" saltValue="cfsD9dxjHa3MOPKXwsqQkg==" spinCount="100000" sheet="1" objects="1" scenarios="1"/>
  <mergeCells count="10">
    <mergeCell ref="A33:E33"/>
    <mergeCell ref="A40:E40"/>
    <mergeCell ref="A48:E48"/>
    <mergeCell ref="A55:E55"/>
    <mergeCell ref="A1:E1"/>
    <mergeCell ref="C5:E5"/>
    <mergeCell ref="A10:B10"/>
    <mergeCell ref="A15:E15"/>
    <mergeCell ref="A17:E17"/>
    <mergeCell ref="A25:E2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Aguilar</dc:creator>
  <cp:lastModifiedBy>Raquel Orcera</cp:lastModifiedBy>
  <cp:lastPrinted>2026-03-11T15:43:08Z</cp:lastPrinted>
  <dcterms:created xsi:type="dcterms:W3CDTF">2025-03-05T08:24:21Z</dcterms:created>
  <dcterms:modified xsi:type="dcterms:W3CDTF">2026-04-29T12:50:36Z</dcterms:modified>
</cp:coreProperties>
</file>