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4201 Assistencia tecnica Plans emergencia\"/>
    </mc:Choice>
  </mc:AlternateContent>
  <xr:revisionPtr revIDLastSave="0" documentId="13_ncr:1_{AEAB7DCE-4138-4F75-ACD0-5407DCAA7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2" sheetId="2" r:id="rId1"/>
  </sheets>
  <definedNames>
    <definedName name="_xlnm.Print_Area" localSheetId="0">'ANNEX 2'!$A$1:$I$42</definedName>
    <definedName name="_xlnm.Print_Titles" localSheetId="0">'ANNEX 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2" l="1"/>
  <c r="I19" i="2" s="1"/>
  <c r="H26" i="2"/>
  <c r="H20" i="2"/>
  <c r="I20" i="2" s="1"/>
  <c r="H21" i="2"/>
  <c r="I21" i="2" s="1"/>
  <c r="H22" i="2"/>
  <c r="I22" i="2" s="1"/>
  <c r="H23" i="2"/>
  <c r="I23" i="2" s="1"/>
  <c r="H24" i="2"/>
  <c r="H25" i="2"/>
  <c r="I25" i="2" s="1"/>
  <c r="I24" i="2"/>
  <c r="F18" i="2" l="1"/>
  <c r="F26" i="2"/>
  <c r="I26" i="2" s="1"/>
  <c r="F25" i="2"/>
  <c r="F24" i="2"/>
  <c r="F23" i="2"/>
  <c r="F22" i="2"/>
  <c r="F21" i="2"/>
  <c r="F20" i="2"/>
  <c r="F19" i="2"/>
  <c r="F27" i="2" l="1"/>
  <c r="G27" i="2" l="1"/>
  <c r="H18" i="2"/>
  <c r="H27" i="2" s="1"/>
  <c r="I29" i="2" s="1"/>
  <c r="I31" i="2" s="1"/>
  <c r="I30" i="2" s="1"/>
  <c r="I18" i="2" l="1"/>
</calcChain>
</file>

<file path=xl/sharedStrings.xml><?xml version="1.0" encoding="utf-8"?>
<sst xmlns="http://schemas.openxmlformats.org/spreadsheetml/2006/main" count="30" uniqueCount="30">
  <si>
    <t xml:space="preserve">ANNEX COMPLEMENTARI </t>
  </si>
  <si>
    <t>Exp.: 4201/2025</t>
  </si>
  <si>
    <t>A continuació, es mostra el quadre de preus màxims  on a  la columna "Oferta de Preu Unitari", el contractista ha d'especificar el preu considerat per la tasca encomanada.</t>
  </si>
  <si>
    <r>
      <t xml:space="preserve">PREU UNITARI MÀXIM </t>
    </r>
    <r>
      <rPr>
        <sz val="11"/>
        <color theme="1"/>
        <rFont val="Arial"/>
        <family val="2"/>
      </rPr>
      <t>(sense IVA)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(*)</t>
    </r>
  </si>
  <si>
    <t>% BAIXA PREU UNITARI</t>
  </si>
  <si>
    <r>
      <t>(</t>
    </r>
    <r>
      <rPr>
        <i/>
        <sz val="10"/>
        <color theme="9"/>
        <rFont val="Arial"/>
        <family val="2"/>
      </rPr>
      <t>*</t>
    </r>
    <r>
      <rPr>
        <i/>
        <sz val="10"/>
        <color theme="1"/>
        <rFont val="Arial"/>
        <family val="2"/>
      </rPr>
      <t>Preu Unitari Màxim, inclou la despesa general i el benefici industrial)</t>
    </r>
  </si>
  <si>
    <t>Cel·les a omplir per l'empresa</t>
  </si>
  <si>
    <t>NOM DE L'EMPRESA</t>
  </si>
  <si>
    <t>Prestació</t>
  </si>
  <si>
    <t>Núm. unitats anuals</t>
  </si>
  <si>
    <t>Preu unitari màxim</t>
  </si>
  <si>
    <t>Anualitats del període inicial del contracte</t>
  </si>
  <si>
    <t>REDACCIÓ DE NOUS PLANS D'EMERGÈNCIES</t>
  </si>
  <si>
    <t xml:space="preserve">ACTUALITZACIÓ PAUS </t>
  </si>
  <si>
    <t>SIMULACRE "GRANS"</t>
  </si>
  <si>
    <t>SIMULACRE "MITJÀ"</t>
  </si>
  <si>
    <t>SIMULACRE "PETIT"</t>
  </si>
  <si>
    <t xml:space="preserve">FORMACIÓ </t>
  </si>
  <si>
    <t>PRESSUPOST D'EXECUCIÓ DEL CONTRACTA</t>
  </si>
  <si>
    <t>IVA (21%)</t>
  </si>
  <si>
    <t>PRESSUPOST D'EXECUCIÓ DEL CONTRACTA AMB IVA</t>
  </si>
  <si>
    <r>
      <t xml:space="preserve">OFERTA DE PREU UNITARI </t>
    </r>
    <r>
      <rPr>
        <sz val="11"/>
        <color theme="1"/>
        <rFont val="Arial"/>
        <family val="2"/>
      </rPr>
      <t>(sense IVA)</t>
    </r>
    <r>
      <rPr>
        <sz val="11"/>
        <color theme="9"/>
        <rFont val="Arial"/>
        <family val="2"/>
      </rPr>
      <t xml:space="preserve"> (*)</t>
    </r>
  </si>
  <si>
    <t>ANNEX 2 - PREUS MÀXIMS I OFERTA ECONÒMICA</t>
  </si>
  <si>
    <t>ANNEX 2 - PREU FIXE PER  LOT</t>
  </si>
  <si>
    <t xml:space="preserve">IMPORT TOTAL </t>
  </si>
  <si>
    <t>Redacció, homologació, actualització i implantació dels plans d’Emergència i  d’Autoprotecció d'Equipaments de l’Ajuntament de Sant Cugat del Vallès.</t>
  </si>
  <si>
    <t>ACTUALITZACIÓ PE "GRAN"</t>
  </si>
  <si>
    <t>ACTUALITZACIÓ PE "MITJÀ"</t>
  </si>
  <si>
    <t>ACTUALITZACIÓ PE "PETIT"</t>
  </si>
  <si>
    <r>
      <t xml:space="preserve">PEC </t>
    </r>
    <r>
      <rPr>
        <sz val="11"/>
        <color theme="1"/>
        <rFont val="Arial"/>
        <family val="2"/>
      </rPr>
      <t>(sense IVA)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</si>
</sst>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theme="9"/>
      <name val="Arial"/>
      <family val="2"/>
    </font>
    <font>
      <sz val="10"/>
      <color rgb="FF000000"/>
      <name val="Arial"/>
      <family val="2"/>
    </font>
    <font>
      <sz val="11"/>
      <color theme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4" xfId="0" applyFont="1" applyBorder="1"/>
    <xf numFmtId="0" fontId="9" fillId="5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8" fontId="2" fillId="5" borderId="5" xfId="0" applyNumberFormat="1" applyFont="1" applyFill="1" applyBorder="1" applyAlignment="1" applyProtection="1">
      <alignment vertical="center"/>
      <protection locked="0"/>
    </xf>
    <xf numFmtId="9" fontId="3" fillId="0" borderId="5" xfId="1" applyFont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4" borderId="3" xfId="0" applyFont="1" applyFill="1" applyBorder="1"/>
    <xf numFmtId="0" fontId="4" fillId="4" borderId="2" xfId="0" applyFont="1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2" fontId="2" fillId="0" borderId="0" xfId="0" applyNumberFormat="1" applyFont="1"/>
    <xf numFmtId="0" fontId="3" fillId="0" borderId="5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8" fontId="6" fillId="3" borderId="5" xfId="0" applyNumberFormat="1" applyFont="1" applyFill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8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8" fontId="2" fillId="0" borderId="0" xfId="0" applyNumberFormat="1" applyFont="1"/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2" fillId="0" borderId="0" xfId="0" applyNumberFormat="1" applyFont="1"/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 indent="6"/>
    </xf>
    <xf numFmtId="4" fontId="13" fillId="0" borderId="5" xfId="0" applyNumberFormat="1" applyFont="1" applyBorder="1" applyAlignment="1">
      <alignment horizontal="right" vertical="center" wrapText="1" indent="4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2</xdr:row>
      <xdr:rowOff>1</xdr:rowOff>
    </xdr:from>
    <xdr:to>
      <xdr:col>1</xdr:col>
      <xdr:colOff>1521498</xdr:colOff>
      <xdr:row>4</xdr:row>
      <xdr:rowOff>136744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371476"/>
          <a:ext cx="1435772" cy="5177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</xdr:row>
      <xdr:rowOff>1</xdr:rowOff>
    </xdr:from>
    <xdr:to>
      <xdr:col>1</xdr:col>
      <xdr:colOff>1521498</xdr:colOff>
      <xdr:row>4</xdr:row>
      <xdr:rowOff>136744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86C98A5-98B0-4C41-A0E9-B1548111D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371476"/>
          <a:ext cx="1435772" cy="51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Normal="100" zoomScaleSheetLayoutView="100" workbookViewId="0">
      <selection activeCell="K11" sqref="K11"/>
    </sheetView>
  </sheetViews>
  <sheetFormatPr defaultColWidth="11.42578125" defaultRowHeight="14.25" x14ac:dyDescent="0.2"/>
  <cols>
    <col min="1" max="1" width="3.85546875" style="1" customWidth="1"/>
    <col min="2" max="2" width="30.7109375" style="1" customWidth="1"/>
    <col min="3" max="3" width="15.140625" style="1" customWidth="1"/>
    <col min="4" max="4" width="26.28515625" style="1" customWidth="1"/>
    <col min="5" max="7" width="24" style="1" customWidth="1"/>
    <col min="8" max="8" width="24" style="41" customWidth="1"/>
    <col min="9" max="9" width="20.140625" style="1" customWidth="1"/>
    <col min="10" max="10" width="20" style="1" customWidth="1"/>
    <col min="11" max="11" width="17" style="1" customWidth="1"/>
    <col min="12" max="14" width="13.28515625" style="1" bestFit="1" customWidth="1"/>
    <col min="15" max="15" width="11.42578125" style="1"/>
    <col min="16" max="16" width="15.7109375" style="1" customWidth="1"/>
    <col min="17" max="17" width="11.42578125" style="1"/>
    <col min="18" max="18" width="15.28515625" style="1" customWidth="1"/>
    <col min="19" max="16384" width="11.42578125" style="1"/>
  </cols>
  <sheetData>
    <row r="1" spans="1:12" ht="1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9"/>
      <c r="K1" s="9"/>
    </row>
    <row r="4" spans="1:12" ht="15.75" thickBot="1" x14ac:dyDescent="0.3">
      <c r="E4" s="4"/>
    </row>
    <row r="5" spans="1:12" ht="15.75" customHeight="1" thickBot="1" x14ac:dyDescent="0.25">
      <c r="E5" s="5" t="s">
        <v>7</v>
      </c>
      <c r="F5" s="47"/>
      <c r="G5" s="48"/>
      <c r="H5" s="48"/>
      <c r="I5" s="49"/>
      <c r="J5" s="10"/>
      <c r="K5" s="10"/>
    </row>
    <row r="8" spans="1:12" x14ac:dyDescent="0.2">
      <c r="B8" s="2" t="s">
        <v>22</v>
      </c>
      <c r="C8" s="2"/>
      <c r="D8" s="2"/>
      <c r="E8" s="2"/>
      <c r="F8" s="2"/>
      <c r="G8" s="2"/>
      <c r="H8" s="2"/>
      <c r="I8" s="11"/>
    </row>
    <row r="10" spans="1:12" x14ac:dyDescent="0.2">
      <c r="B10" s="43" t="s">
        <v>25</v>
      </c>
      <c r="C10" s="43"/>
      <c r="D10" s="43"/>
      <c r="E10" s="43"/>
      <c r="F10" s="44"/>
      <c r="G10" s="44"/>
      <c r="H10" s="44"/>
      <c r="I10" s="44"/>
    </row>
    <row r="11" spans="1:12" x14ac:dyDescent="0.2">
      <c r="B11" s="1" t="s">
        <v>1</v>
      </c>
    </row>
    <row r="12" spans="1:12" ht="15" thickBot="1" x14ac:dyDescent="0.25"/>
    <row r="13" spans="1:12" ht="15.75" thickBot="1" x14ac:dyDescent="0.3">
      <c r="B13" s="12" t="s">
        <v>23</v>
      </c>
      <c r="C13" s="13"/>
      <c r="D13" s="13"/>
      <c r="E13" s="13"/>
      <c r="F13" s="13"/>
      <c r="G13" s="13"/>
      <c r="H13" s="13"/>
      <c r="I13" s="13"/>
      <c r="J13" s="14"/>
      <c r="K13" s="14"/>
    </row>
    <row r="15" spans="1:12" ht="30.75" customHeight="1" x14ac:dyDescent="0.2">
      <c r="B15" s="45" t="s">
        <v>2</v>
      </c>
      <c r="C15" s="45"/>
      <c r="D15" s="45"/>
      <c r="E15" s="45"/>
      <c r="F15" s="45"/>
      <c r="G15" s="45"/>
      <c r="H15" s="45"/>
      <c r="I15" s="45"/>
      <c r="J15" s="6"/>
      <c r="K15" s="6"/>
      <c r="L15" s="15"/>
    </row>
    <row r="16" spans="1:12" ht="15" x14ac:dyDescent="0.2">
      <c r="B16" s="6"/>
      <c r="C16" s="6"/>
      <c r="D16" s="6"/>
      <c r="E16" s="6"/>
      <c r="F16" s="6"/>
      <c r="G16" s="6"/>
      <c r="H16" s="42"/>
      <c r="I16" s="6"/>
      <c r="J16" s="6"/>
      <c r="K16" s="6"/>
      <c r="L16" s="15"/>
    </row>
    <row r="17" spans="2:12" ht="44.25" x14ac:dyDescent="0.2">
      <c r="B17" s="16" t="s">
        <v>8</v>
      </c>
      <c r="C17" s="16" t="s">
        <v>9</v>
      </c>
      <c r="D17" s="16" t="s">
        <v>10</v>
      </c>
      <c r="E17" s="16" t="s">
        <v>11</v>
      </c>
      <c r="F17" s="16" t="s">
        <v>3</v>
      </c>
      <c r="G17" s="16" t="s">
        <v>21</v>
      </c>
      <c r="H17" s="16" t="s">
        <v>29</v>
      </c>
      <c r="I17" s="16" t="s">
        <v>4</v>
      </c>
      <c r="J17" s="17"/>
      <c r="K17" s="18"/>
      <c r="L17" s="17"/>
    </row>
    <row r="18" spans="2:12" ht="25.5" x14ac:dyDescent="0.2">
      <c r="B18" s="19" t="s">
        <v>12</v>
      </c>
      <c r="C18" s="38">
        <v>1</v>
      </c>
      <c r="D18" s="39">
        <v>1500</v>
      </c>
      <c r="E18" s="38">
        <v>1</v>
      </c>
      <c r="F18" s="40">
        <f t="shared" ref="F18:F26" si="0">E18*D18*C18</f>
        <v>1500</v>
      </c>
      <c r="G18" s="7"/>
      <c r="H18" s="40">
        <f>C18*G18*E18</f>
        <v>0</v>
      </c>
      <c r="I18" s="8">
        <f>100%-H18/F18</f>
        <v>1</v>
      </c>
    </row>
    <row r="19" spans="2:12" x14ac:dyDescent="0.2">
      <c r="B19" s="19" t="s">
        <v>13</v>
      </c>
      <c r="C19" s="38">
        <v>2</v>
      </c>
      <c r="D19" s="39">
        <v>2000</v>
      </c>
      <c r="E19" s="38">
        <v>1</v>
      </c>
      <c r="F19" s="40">
        <f t="shared" si="0"/>
        <v>4000</v>
      </c>
      <c r="G19" s="7"/>
      <c r="H19" s="40">
        <f t="shared" ref="H19:H25" si="1">C19*G19*E19</f>
        <v>0</v>
      </c>
      <c r="I19" s="8">
        <f t="shared" ref="I19:I26" si="2">100%-H19/F19</f>
        <v>1</v>
      </c>
      <c r="K19" s="20"/>
    </row>
    <row r="20" spans="2:12" x14ac:dyDescent="0.2">
      <c r="B20" s="19" t="s">
        <v>26</v>
      </c>
      <c r="C20" s="38">
        <v>1</v>
      </c>
      <c r="D20" s="39">
        <v>1500</v>
      </c>
      <c r="E20" s="38">
        <v>1</v>
      </c>
      <c r="F20" s="40">
        <f t="shared" si="0"/>
        <v>1500</v>
      </c>
      <c r="G20" s="7"/>
      <c r="H20" s="40">
        <f t="shared" si="1"/>
        <v>0</v>
      </c>
      <c r="I20" s="8">
        <f t="shared" si="2"/>
        <v>1</v>
      </c>
    </row>
    <row r="21" spans="2:12" ht="14.25" customHeight="1" x14ac:dyDescent="0.2">
      <c r="B21" s="19" t="s">
        <v>27</v>
      </c>
      <c r="C21" s="38">
        <v>14</v>
      </c>
      <c r="D21" s="39">
        <v>1000</v>
      </c>
      <c r="E21" s="38">
        <v>1</v>
      </c>
      <c r="F21" s="40">
        <f t="shared" si="0"/>
        <v>14000</v>
      </c>
      <c r="G21" s="7"/>
      <c r="H21" s="40">
        <f t="shared" si="1"/>
        <v>0</v>
      </c>
      <c r="I21" s="8">
        <f t="shared" si="2"/>
        <v>1</v>
      </c>
    </row>
    <row r="22" spans="2:12" ht="14.25" customHeight="1" x14ac:dyDescent="0.2">
      <c r="B22" s="19" t="s">
        <v>28</v>
      </c>
      <c r="C22" s="38">
        <v>13</v>
      </c>
      <c r="D22" s="39">
        <v>850</v>
      </c>
      <c r="E22" s="38">
        <v>1</v>
      </c>
      <c r="F22" s="40">
        <f t="shared" si="0"/>
        <v>11050</v>
      </c>
      <c r="G22" s="7"/>
      <c r="H22" s="40">
        <f t="shared" si="1"/>
        <v>0</v>
      </c>
      <c r="I22" s="8">
        <f t="shared" si="2"/>
        <v>1</v>
      </c>
    </row>
    <row r="23" spans="2:12" ht="14.25" customHeight="1" x14ac:dyDescent="0.2">
      <c r="B23" s="19" t="s">
        <v>14</v>
      </c>
      <c r="C23" s="38">
        <v>7</v>
      </c>
      <c r="D23" s="39">
        <v>850</v>
      </c>
      <c r="E23" s="38">
        <v>2</v>
      </c>
      <c r="F23" s="40">
        <f t="shared" si="0"/>
        <v>11900</v>
      </c>
      <c r="G23" s="7"/>
      <c r="H23" s="40">
        <f t="shared" si="1"/>
        <v>0</v>
      </c>
      <c r="I23" s="8">
        <f t="shared" si="2"/>
        <v>1</v>
      </c>
    </row>
    <row r="24" spans="2:12" ht="14.25" customHeight="1" x14ac:dyDescent="0.2">
      <c r="B24" s="21" t="s">
        <v>15</v>
      </c>
      <c r="C24" s="38">
        <v>16</v>
      </c>
      <c r="D24" s="39">
        <v>650</v>
      </c>
      <c r="E24" s="38">
        <v>2</v>
      </c>
      <c r="F24" s="40">
        <f t="shared" si="0"/>
        <v>20800</v>
      </c>
      <c r="G24" s="7"/>
      <c r="H24" s="40">
        <f t="shared" si="1"/>
        <v>0</v>
      </c>
      <c r="I24" s="8">
        <f t="shared" si="2"/>
        <v>1</v>
      </c>
    </row>
    <row r="25" spans="2:12" ht="14.25" customHeight="1" x14ac:dyDescent="0.2">
      <c r="B25" s="21" t="s">
        <v>16</v>
      </c>
      <c r="C25" s="38">
        <v>17</v>
      </c>
      <c r="D25" s="39">
        <v>450</v>
      </c>
      <c r="E25" s="38">
        <v>2</v>
      </c>
      <c r="F25" s="40">
        <f t="shared" si="0"/>
        <v>15300</v>
      </c>
      <c r="G25" s="7"/>
      <c r="H25" s="40">
        <f t="shared" si="1"/>
        <v>0</v>
      </c>
      <c r="I25" s="8">
        <f t="shared" si="2"/>
        <v>1</v>
      </c>
    </row>
    <row r="26" spans="2:12" ht="14.25" customHeight="1" x14ac:dyDescent="0.2">
      <c r="B26" s="21" t="s">
        <v>17</v>
      </c>
      <c r="C26" s="38">
        <v>1</v>
      </c>
      <c r="D26" s="39">
        <v>4000</v>
      </c>
      <c r="E26" s="38">
        <v>2</v>
      </c>
      <c r="F26" s="40">
        <f t="shared" si="0"/>
        <v>8000</v>
      </c>
      <c r="G26" s="7"/>
      <c r="H26" s="40">
        <f>C26*G26*E26</f>
        <v>0</v>
      </c>
      <c r="I26" s="8">
        <f t="shared" si="2"/>
        <v>1</v>
      </c>
    </row>
    <row r="27" spans="2:12" ht="28.5" customHeight="1" x14ac:dyDescent="0.2">
      <c r="B27" s="22" t="s">
        <v>24</v>
      </c>
      <c r="C27" s="23"/>
      <c r="D27" s="24"/>
      <c r="E27" s="24"/>
      <c r="F27" s="25">
        <f>SUM(F18:F26)</f>
        <v>88050</v>
      </c>
      <c r="G27" s="25">
        <f>SUM(G18:G26)</f>
        <v>0</v>
      </c>
      <c r="H27" s="25">
        <f>SUM(H18:H26)</f>
        <v>0</v>
      </c>
      <c r="I27" s="26"/>
    </row>
    <row r="28" spans="2:12" ht="15" thickBot="1" x14ac:dyDescent="0.25"/>
    <row r="29" spans="2:12" ht="15" thickBot="1" x14ac:dyDescent="0.25">
      <c r="E29" s="27"/>
      <c r="F29" s="28"/>
      <c r="G29" s="29" t="s">
        <v>18</v>
      </c>
      <c r="H29" s="29"/>
      <c r="I29" s="30">
        <f>H27</f>
        <v>0</v>
      </c>
    </row>
    <row r="30" spans="2:12" ht="15" thickBot="1" x14ac:dyDescent="0.25">
      <c r="E30" s="27"/>
      <c r="F30" s="28"/>
      <c r="G30" s="29" t="s">
        <v>19</v>
      </c>
      <c r="H30" s="29"/>
      <c r="I30" s="30">
        <f>I31-I29</f>
        <v>0</v>
      </c>
    </row>
    <row r="31" spans="2:12" ht="15" thickBot="1" x14ac:dyDescent="0.25">
      <c r="E31" s="27"/>
      <c r="F31" s="28"/>
      <c r="G31" s="29" t="s">
        <v>20</v>
      </c>
      <c r="H31" s="29"/>
      <c r="I31" s="30">
        <f>I29*1.21</f>
        <v>0</v>
      </c>
    </row>
    <row r="34" spans="2:18" s="32" customFormat="1" ht="12.75" x14ac:dyDescent="0.2">
      <c r="B34" s="31" t="s">
        <v>5</v>
      </c>
      <c r="C34" s="31"/>
      <c r="D34" s="31"/>
      <c r="E34" s="31"/>
      <c r="J34" s="31"/>
      <c r="K34" s="31"/>
      <c r="L34" s="31"/>
      <c r="M34" s="31"/>
      <c r="N34" s="33"/>
      <c r="O34" s="33"/>
      <c r="P34" s="33"/>
      <c r="Q34" s="33"/>
      <c r="R34" s="33"/>
    </row>
    <row r="35" spans="2:18" s="31" customFormat="1" ht="15" x14ac:dyDescent="0.25">
      <c r="B35" s="3" t="s">
        <v>6</v>
      </c>
      <c r="C35" s="3"/>
      <c r="D35" s="3"/>
      <c r="E35" s="3"/>
      <c r="J35" s="34"/>
      <c r="K35" s="35"/>
      <c r="L35" s="36"/>
      <c r="M35" s="34"/>
      <c r="N35" s="37"/>
      <c r="O35" s="37"/>
      <c r="P35" s="37"/>
      <c r="Q35" s="37"/>
      <c r="R35" s="37"/>
    </row>
    <row r="36" spans="2:18" ht="15" x14ac:dyDescent="0.25">
      <c r="K36" s="35"/>
      <c r="L36" s="35"/>
      <c r="M36" s="34"/>
    </row>
  </sheetData>
  <sheetProtection algorithmName="SHA-512" hashValue="z4apwdy2zvnrNjbZ6IFIqQ2vcmTaZCx+bBKXWQVrdrjXihS3HraGTl0r3Ba0BxlcPjunbnIaUcGJxK9rx6jZdg==" saltValue="ovUIwhcOGPwG4yIgwTMbaQ==" spinCount="100000" sheet="1" objects="1" scenarios="1"/>
  <dataConsolidate/>
  <mergeCells count="4">
    <mergeCell ref="B10:I10"/>
    <mergeCell ref="B15:I15"/>
    <mergeCell ref="A1:I1"/>
    <mergeCell ref="F5:I5"/>
  </mergeCells>
  <dataValidations count="1">
    <dataValidation type="decimal" operator="lessThanOrEqual" allowBlank="1" showInputMessage="1" showErrorMessage="1" sqref="G18:G26" xr:uid="{1062D737-983F-44E1-9D7B-B6DC1809A0D9}">
      <formula1>D18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4294967293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ANNEX 2</vt:lpstr>
      <vt:lpstr>'ANNEX 2'!Àrea_d'impressió</vt:lpstr>
      <vt:lpstr>'ANNEX 2'!Títols_per_imprimir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Aguilar</dc:creator>
  <cp:lastModifiedBy>Raquel Orcera</cp:lastModifiedBy>
  <cp:lastPrinted>2026-03-11T15:43:08Z</cp:lastPrinted>
  <dcterms:created xsi:type="dcterms:W3CDTF">2025-03-05T08:24:21Z</dcterms:created>
  <dcterms:modified xsi:type="dcterms:W3CDTF">2026-04-29T12:49:44Z</dcterms:modified>
</cp:coreProperties>
</file>