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Unitat_Licitacions_Compres\CONTRACTACIO\CONCURSOS\2026\LICITACIONS\LICI_2026_025_ServeiPresaMostres_HelenaRamal_PO\"/>
    </mc:Choice>
  </mc:AlternateContent>
  <xr:revisionPtr revIDLastSave="0" documentId="13_ncr:1_{B6107ABF-8E31-4D19-9A78-282AFD98FBE6}" xr6:coauthVersionLast="36" xr6:coauthVersionMax="36" xr10:uidLastSave="{00000000-0000-0000-0000-000000000000}"/>
  <bookViews>
    <workbookView xWindow="0" yWindow="0" windowWidth="13224" windowHeight="5556" xr2:uid="{B31F78AF-CC1E-48F5-AED5-D81D60A58F13}"/>
  </bookViews>
  <sheets>
    <sheet name="Oferta econòmica-LICI 2026-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13" i="1"/>
  <c r="E14" i="1" s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G5" i="1"/>
  <c r="G13" i="1" l="1"/>
  <c r="G14" i="1" s="1"/>
</calcChain>
</file>

<file path=xl/sharedStrings.xml><?xml version="1.0" encoding="utf-8"?>
<sst xmlns="http://schemas.openxmlformats.org/spreadsheetml/2006/main" count="23" uniqueCount="23">
  <si>
    <t xml:space="preserve">LICI 2026-025 PRESA DE MOSTRES i ANÀLISI MICROBIOLÒGIC </t>
  </si>
  <si>
    <t>ANNEX Núm. 1.1. PCAP</t>
  </si>
  <si>
    <t>Criteris avaluables amb fórmules automàtiques 
A) 	OFERTA ECONÒMICA</t>
  </si>
  <si>
    <t>Imports unitaris màxims
(sense IVA)</t>
  </si>
  <si>
    <t>Número cabines</t>
  </si>
  <si>
    <t>Número de revisions a l'any</t>
  </si>
  <si>
    <t>Import màxim per dues (2) revisions a l'any (sense IVA)</t>
  </si>
  <si>
    <t>Import total ofert 
(sense IVA)</t>
  </si>
  <si>
    <t>Aire. Tècnica volumètrica. Cultiu aeròbic. (fungible i transport inclòs).</t>
  </si>
  <si>
    <t>Aire. Tècnica volumètrica. Cultiu micològic. (fungible i transport inclòs)</t>
  </si>
  <si>
    <t>Aire. Tècnica sedimentació. Cultiu aeròbic. (fungible i transport inclòs)</t>
  </si>
  <si>
    <t>Aire. Tècnica sedimentació. Cultiu micològic. (fungible i transport inclòs)</t>
  </si>
  <si>
    <t>Superfície. Tècnica de contacte. Cultiu aeròbic. (fungible i transport inclòs)</t>
  </si>
  <si>
    <t>Superfície. Tècnica de contracte. Cultiu micològic. (fungible i transport inclòs)</t>
  </si>
  <si>
    <t>Superfície. Tècnica gassa (esponja). Cultiu aeròbic. (fungible i transport inclòs)</t>
  </si>
  <si>
    <t>Superfície. Tècnica gassa (esponja). Cultiu micològic. (fungible i transport inclòs)</t>
  </si>
  <si>
    <t>Pressupost màxim total anual</t>
  </si>
  <si>
    <t>TOTAL OFERTA ANUAL</t>
  </si>
  <si>
    <t>Pressupost base de licitació (2 ANYS)</t>
  </si>
  <si>
    <t>TOTAL OFERTA 2 ANYS</t>
  </si>
  <si>
    <t>La columna "Import total ofert (sense IVA)" està formulada de la següent manera:  Imports unitaris oferts * 45 cabines * 2 cops a l'any</t>
  </si>
  <si>
    <t>Les empreses licitadores hauran de complimentar les columnes "Imports unitaris oferts (sense IVA)" i "Import total ofert (sense IVA)"</t>
  </si>
  <si>
    <t>Imports unitaris oferts
 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</si>
</sst>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0"/>
      <name val="Calibri"/>
      <family val="2"/>
      <scheme val="minor"/>
    </font>
    <font>
      <b/>
      <sz val="10.5"/>
      <color rgb="FFA2018D"/>
      <name val="Calibri"/>
      <family val="2"/>
      <scheme val="minor"/>
    </font>
    <font>
      <b/>
      <sz val="11"/>
      <color rgb="FFA2018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2018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6" xfId="1" applyFont="1" applyBorder="1" applyAlignment="1" applyProtection="1">
      <alignment horizontal="center" vertical="center"/>
      <protection locked="0"/>
    </xf>
    <xf numFmtId="44" fontId="3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8" fontId="6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8" fontId="0" fillId="0" borderId="1" xfId="0" applyNumberForma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8" fontId="7" fillId="0" borderId="1" xfId="0" applyNumberFormat="1" applyFont="1" applyBorder="1" applyAlignment="1" applyProtection="1">
      <alignment horizontal="center" vertical="center"/>
    </xf>
    <xf numFmtId="8" fontId="7" fillId="0" borderId="3" xfId="0" applyNumberFormat="1" applyFont="1" applyBorder="1" applyAlignment="1" applyProtection="1">
      <alignment horizontal="center" vertical="center"/>
    </xf>
    <xf numFmtId="0" fontId="0" fillId="0" borderId="0" xfId="0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CAE3-DD4D-49D5-80DE-69B45CE2FA98}">
  <dimension ref="A1:G18"/>
  <sheetViews>
    <sheetView tabSelected="1" workbookViewId="0">
      <selection activeCell="I11" sqref="I11"/>
    </sheetView>
  </sheetViews>
  <sheetFormatPr baseColWidth="10" defaultRowHeight="14.4" x14ac:dyDescent="0.3"/>
  <cols>
    <col min="1" max="1" width="74.6640625" style="6" customWidth="1"/>
    <col min="2" max="5" width="11.5546875" style="6"/>
    <col min="6" max="6" width="20.5546875" style="6" customWidth="1"/>
    <col min="7" max="7" width="20.88671875" style="6" customWidth="1"/>
    <col min="8" max="16384" width="11.5546875" style="6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9" t="s">
        <v>1</v>
      </c>
      <c r="B2" s="9"/>
      <c r="C2" s="9"/>
      <c r="D2" s="9"/>
      <c r="E2" s="9"/>
      <c r="F2" s="9"/>
      <c r="G2" s="9"/>
    </row>
    <row r="3" spans="1:7" x14ac:dyDescent="0.3">
      <c r="A3" s="10" t="s">
        <v>2</v>
      </c>
      <c r="B3" s="10"/>
      <c r="C3" s="10"/>
      <c r="D3" s="10"/>
      <c r="E3" s="10"/>
      <c r="F3" s="10"/>
      <c r="G3" s="10"/>
    </row>
    <row r="4" spans="1:7" ht="86.4" x14ac:dyDescent="0.3">
      <c r="A4" s="11"/>
      <c r="B4" s="12" t="s">
        <v>3</v>
      </c>
      <c r="C4" s="12" t="s">
        <v>4</v>
      </c>
      <c r="D4" s="12" t="s">
        <v>5</v>
      </c>
      <c r="E4" s="12" t="s">
        <v>6</v>
      </c>
      <c r="F4" s="2" t="s">
        <v>22</v>
      </c>
      <c r="G4" s="2" t="s">
        <v>7</v>
      </c>
    </row>
    <row r="5" spans="1:7" x14ac:dyDescent="0.3">
      <c r="A5" s="13" t="s">
        <v>8</v>
      </c>
      <c r="B5" s="14">
        <v>15</v>
      </c>
      <c r="C5" s="15">
        <v>45</v>
      </c>
      <c r="D5" s="15">
        <v>2</v>
      </c>
      <c r="E5" s="16">
        <f>B5*C5*D5</f>
        <v>1350</v>
      </c>
      <c r="F5" s="3"/>
      <c r="G5" s="3">
        <f>F5*C5*D5</f>
        <v>0</v>
      </c>
    </row>
    <row r="6" spans="1:7" x14ac:dyDescent="0.3">
      <c r="A6" s="13" t="s">
        <v>9</v>
      </c>
      <c r="B6" s="14">
        <v>18</v>
      </c>
      <c r="C6" s="15">
        <v>45</v>
      </c>
      <c r="D6" s="15">
        <v>2</v>
      </c>
      <c r="E6" s="16">
        <f>B6*C6*D6</f>
        <v>1620</v>
      </c>
      <c r="F6" s="3"/>
      <c r="G6" s="3">
        <f t="shared" ref="G6:G12" si="0">F6*C6*D6</f>
        <v>0</v>
      </c>
    </row>
    <row r="7" spans="1:7" x14ac:dyDescent="0.3">
      <c r="A7" s="13" t="s">
        <v>10</v>
      </c>
      <c r="B7" s="14">
        <v>15</v>
      </c>
      <c r="C7" s="15">
        <v>45</v>
      </c>
      <c r="D7" s="15">
        <v>2</v>
      </c>
      <c r="E7" s="16">
        <f t="shared" ref="E7:E12" si="1">B7*C7*D7</f>
        <v>1350</v>
      </c>
      <c r="F7" s="3"/>
      <c r="G7" s="3">
        <f t="shared" si="0"/>
        <v>0</v>
      </c>
    </row>
    <row r="8" spans="1:7" x14ac:dyDescent="0.3">
      <c r="A8" s="13" t="s">
        <v>11</v>
      </c>
      <c r="B8" s="14">
        <v>18</v>
      </c>
      <c r="C8" s="15">
        <v>45</v>
      </c>
      <c r="D8" s="15">
        <v>2</v>
      </c>
      <c r="E8" s="16">
        <f t="shared" si="1"/>
        <v>1620</v>
      </c>
      <c r="F8" s="3"/>
      <c r="G8" s="3">
        <f t="shared" si="0"/>
        <v>0</v>
      </c>
    </row>
    <row r="9" spans="1:7" x14ac:dyDescent="0.3">
      <c r="A9" s="13" t="s">
        <v>12</v>
      </c>
      <c r="B9" s="14">
        <v>25</v>
      </c>
      <c r="C9" s="15">
        <v>45</v>
      </c>
      <c r="D9" s="15">
        <v>2</v>
      </c>
      <c r="E9" s="16">
        <f>B9*C9*D9</f>
        <v>2250</v>
      </c>
      <c r="F9" s="3"/>
      <c r="G9" s="3">
        <f t="shared" si="0"/>
        <v>0</v>
      </c>
    </row>
    <row r="10" spans="1:7" x14ac:dyDescent="0.3">
      <c r="A10" s="13" t="s">
        <v>13</v>
      </c>
      <c r="B10" s="14">
        <v>25</v>
      </c>
      <c r="C10" s="15">
        <v>45</v>
      </c>
      <c r="D10" s="15">
        <v>2</v>
      </c>
      <c r="E10" s="16">
        <f t="shared" si="1"/>
        <v>2250</v>
      </c>
      <c r="F10" s="3"/>
      <c r="G10" s="3">
        <f t="shared" si="0"/>
        <v>0</v>
      </c>
    </row>
    <row r="11" spans="1:7" x14ac:dyDescent="0.3">
      <c r="A11" s="13" t="s">
        <v>14</v>
      </c>
      <c r="B11" s="14">
        <v>25</v>
      </c>
      <c r="C11" s="15">
        <v>45</v>
      </c>
      <c r="D11" s="15">
        <v>2</v>
      </c>
      <c r="E11" s="16">
        <f>B11*C11*D11</f>
        <v>2250</v>
      </c>
      <c r="F11" s="3"/>
      <c r="G11" s="3">
        <f t="shared" si="0"/>
        <v>0</v>
      </c>
    </row>
    <row r="12" spans="1:7" x14ac:dyDescent="0.3">
      <c r="A12" s="13" t="s">
        <v>15</v>
      </c>
      <c r="B12" s="14">
        <v>25</v>
      </c>
      <c r="C12" s="15">
        <v>45</v>
      </c>
      <c r="D12" s="15">
        <v>2</v>
      </c>
      <c r="E12" s="16">
        <f t="shared" si="1"/>
        <v>2250</v>
      </c>
      <c r="F12" s="3"/>
      <c r="G12" s="3">
        <f t="shared" si="0"/>
        <v>0</v>
      </c>
    </row>
    <row r="13" spans="1:7" ht="15" thickBot="1" x14ac:dyDescent="0.35">
      <c r="A13" s="11"/>
      <c r="B13" s="17" t="s">
        <v>16</v>
      </c>
      <c r="C13" s="18"/>
      <c r="D13" s="19"/>
      <c r="E13" s="20">
        <f>SUM(E5:E12)</f>
        <v>14940</v>
      </c>
      <c r="F13" s="7" t="s">
        <v>17</v>
      </c>
      <c r="G13" s="4">
        <f>SUM(G5:G12)</f>
        <v>0</v>
      </c>
    </row>
    <row r="14" spans="1:7" ht="15" thickBot="1" x14ac:dyDescent="0.35">
      <c r="A14" s="11"/>
      <c r="B14" s="17" t="s">
        <v>18</v>
      </c>
      <c r="C14" s="18"/>
      <c r="D14" s="19"/>
      <c r="E14" s="21">
        <f>E13*2</f>
        <v>29880</v>
      </c>
      <c r="F14" s="8" t="s">
        <v>19</v>
      </c>
      <c r="G14" s="5">
        <f>G13*2</f>
        <v>0</v>
      </c>
    </row>
    <row r="15" spans="1:7" x14ac:dyDescent="0.3">
      <c r="A15" s="22"/>
      <c r="B15" s="22"/>
      <c r="C15" s="22"/>
      <c r="D15" s="22"/>
      <c r="E15" s="22"/>
    </row>
    <row r="16" spans="1:7" x14ac:dyDescent="0.3">
      <c r="A16" s="22" t="s">
        <v>20</v>
      </c>
      <c r="B16" s="22"/>
      <c r="C16" s="22"/>
      <c r="D16" s="22"/>
      <c r="E16" s="22"/>
    </row>
    <row r="17" spans="1:5" x14ac:dyDescent="0.3">
      <c r="A17" s="22"/>
      <c r="B17" s="22"/>
      <c r="C17" s="22"/>
      <c r="D17" s="22"/>
      <c r="E17" s="22"/>
    </row>
    <row r="18" spans="1:5" x14ac:dyDescent="0.3">
      <c r="A18" s="22" t="s">
        <v>21</v>
      </c>
      <c r="B18" s="22"/>
      <c r="C18" s="22"/>
      <c r="D18" s="22"/>
      <c r="E18" s="22"/>
    </row>
  </sheetData>
  <sheetProtection algorithmName="SHA-512" hashValue="2vvAjB/mDrPIAhaJTmfKYbb52jaM4sOcHMXP6wNj4GMOOGjvk1o2BVPLCM+UhIhuueryeuKtnYA8nkFffDBQug==" saltValue="38MjOWj8pDoy0JJAJ6fhFg==" spinCount="100000" sheet="1" objects="1" scenarios="1" selectLockedCells="1"/>
  <mergeCells count="5">
    <mergeCell ref="A1:G1"/>
    <mergeCell ref="A2:G2"/>
    <mergeCell ref="A3:G3"/>
    <mergeCell ref="B13:D13"/>
    <mergeCell ref="B14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econòmica-LICI 2026-025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Capilla Fernandez</dc:creator>
  <cp:lastModifiedBy>Paula Capilla Fernandez</cp:lastModifiedBy>
  <dcterms:created xsi:type="dcterms:W3CDTF">2026-05-08T12:00:05Z</dcterms:created>
  <dcterms:modified xsi:type="dcterms:W3CDTF">2026-05-08T12:05:58Z</dcterms:modified>
</cp:coreProperties>
</file>