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V:\documents contractació\2025-69\ANONIMITZAT\"/>
    </mc:Choice>
  </mc:AlternateContent>
  <xr:revisionPtr revIDLastSave="0" documentId="8_{805C61C7-F0DF-4C48-88D7-AE6E3ACDA894}" xr6:coauthVersionLast="47" xr6:coauthVersionMax="47" xr10:uidLastSave="{00000000-0000-0000-0000-000000000000}"/>
  <bookViews>
    <workbookView xWindow="-120" yWindow="-120" windowWidth="29040" windowHeight="15720" xr2:uid="{00000000-000D-0000-FFFF-FFFF00000000}"/>
  </bookViews>
  <sheets>
    <sheet name="LOT_01" sheetId="1" r:id="rId1"/>
    <sheet name="LOT_02" sheetId="2" r:id="rId2"/>
  </sheets>
  <calcPr calcId="181029"/>
</workbook>
</file>

<file path=xl/calcChain.xml><?xml version="1.0" encoding="utf-8"?>
<calcChain xmlns="http://schemas.openxmlformats.org/spreadsheetml/2006/main">
  <c r="P101" i="2" l="1"/>
  <c r="T101" i="2" s="1"/>
  <c r="P95" i="2" s="1"/>
  <c r="P93" i="2"/>
  <c r="T93" i="2" s="1"/>
  <c r="P87" i="2" s="1"/>
  <c r="P85" i="2"/>
  <c r="T85" i="2" s="1"/>
  <c r="P78" i="2" s="1"/>
  <c r="P76" i="2"/>
  <c r="T76" i="2" s="1"/>
  <c r="P69" i="2" s="1"/>
  <c r="P67" i="2"/>
  <c r="T67" i="2" s="1"/>
  <c r="P60" i="2" s="1"/>
  <c r="P58" i="2"/>
  <c r="T58" i="2" s="1"/>
  <c r="P51" i="2" s="1"/>
  <c r="P49" i="2"/>
  <c r="T49" i="2" s="1"/>
  <c r="P42" i="2" s="1"/>
  <c r="P40" i="2"/>
  <c r="T40" i="2" s="1"/>
  <c r="P33" i="2" s="1"/>
  <c r="P31" i="2"/>
  <c r="T31" i="2" s="1"/>
  <c r="P24" i="2" s="1"/>
  <c r="P22" i="2"/>
  <c r="T22" i="2" s="1"/>
  <c r="P14" i="2" s="1"/>
  <c r="P12" i="2"/>
  <c r="T12" i="2" s="1"/>
  <c r="P4" i="2" s="1"/>
  <c r="P82" i="1"/>
  <c r="T82" i="1" s="1"/>
  <c r="P72" i="1" s="1"/>
  <c r="P70" i="1"/>
  <c r="T70" i="1" s="1"/>
  <c r="P60" i="1" s="1"/>
  <c r="P58" i="1"/>
  <c r="T58" i="1" s="1"/>
  <c r="P48" i="1" s="1"/>
  <c r="P46" i="1"/>
  <c r="T46" i="1" s="1"/>
  <c r="P36" i="1" s="1"/>
  <c r="P34" i="1"/>
  <c r="T34" i="1" s="1"/>
  <c r="P27" i="1" s="1"/>
  <c r="P25" i="1"/>
  <c r="T25" i="1" s="1"/>
  <c r="P21" i="1" s="1"/>
  <c r="P19" i="1"/>
  <c r="T19" i="1" s="1"/>
  <c r="P12" i="1" s="1"/>
  <c r="P10" i="1"/>
  <c r="T10" i="1" s="1"/>
  <c r="P4" i="1" s="1"/>
</calcChain>
</file>

<file path=xl/sharedStrings.xml><?xml version="1.0" encoding="utf-8"?>
<sst xmlns="http://schemas.openxmlformats.org/spreadsheetml/2006/main" count="494" uniqueCount="276">
  <si>
    <t>P9ER-IGSA</t>
  </si>
  <si>
    <t>m2</t>
  </si>
  <si>
    <t>Enderroc i reposició de paviment de panot, amb panot gris de 20x20x4 cm, classe 1a, preu superior de textura llis, col·locat a l'estesa amb morter, inclòs demolició de la base, repàs i piconatge de caixa de paviment, amb compactació del 95% PM i execució de la base de gruix 10 cm amb formigó de 200 kg/m3, amb una proporció en volum 1:3:6, en entorn urbà sense dificultat de mobilitat, en voreres &gt; 3 i &lt;= 5 m d'amplària o calçada/plataforma única &gt; 7 i &lt;= 12 m d'amplària, amb afectació per serveis o elements de mobiliari urbà, en actuacions de més de 10 1 m2</t>
  </si>
  <si>
    <t>P2146-I3ID</t>
  </si>
  <si>
    <t>m2</t>
  </si>
  <si>
    <t>Demol.pavim. Panot.s/form. G fins a 10 cm,ampl.fins a 2 m,compressor + càrrega cam. Manuals,entorn urba s/dif.mob.voreres a=3-5m,afect.serv./mob.urbà,més de 10 1m2</t>
  </si>
  <si>
    <t>P214W-HXLT</t>
  </si>
  <si>
    <t>m</t>
  </si>
  <si>
    <t>Tall paviment peces</t>
  </si>
  <si>
    <t>P2241-HYYU</t>
  </si>
  <si>
    <t>m2</t>
  </si>
  <si>
    <t>Repàs+picon.caixa paviment,95%PM,entorn urba s/dif.mob.voreres a=3-5m,afect.serv./mob.urbà,més de 10 1m2</t>
  </si>
  <si>
    <t>P93R-I3IF</t>
  </si>
  <si>
    <t>m3</t>
  </si>
  <si>
    <t>Reparació base vorera formigó 200kg/m3,1:3:6,ciment pòrtland+fill.calc. CEM II/B-L 32,5R+pedra calc. Grandària màxima 20 mm,elab.a obra,formigonera 165l,col. Manual.,entorn urba s/dif.mob.voreres a=3-5m,afect.serv./mob.urbà,més de 2 1m3</t>
  </si>
  <si>
    <t>P9E1-I3IE</t>
  </si>
  <si>
    <t>m2</t>
  </si>
  <si>
    <t>Paviment panot vorera gris,20x20x4cm,preu sup.,col.est.mort.1:6,entorn urba s/dif.mob.voreres a=3-5m,afect.serv./mob.urbà,més de 10 1m2</t>
  </si>
  <si>
    <t>P214U-HGSK</t>
  </si>
  <si>
    <t>m2</t>
  </si>
  <si>
    <t>Fresatge mecànic de paviments de mescles bituminoses per cada cm de gruix, amb un gruix de 0 a 6 cm i en encaixos aillats, amb fresadora per a paviment amb càrrega automàtica i talls i entregues a tapes i reixes amb compressor, càrrega de runa sobre camió i escombrat i neteja de la superfície fresada</t>
  </si>
  <si>
    <t>A0D-0007</t>
  </si>
  <si>
    <t>h</t>
  </si>
  <si>
    <t>Manobre</t>
  </si>
  <si>
    <t>A0F-000S</t>
  </si>
  <si>
    <t>h</t>
  </si>
  <si>
    <t>Oficial 1a d'obra pública</t>
  </si>
  <si>
    <t>C111-0056</t>
  </si>
  <si>
    <t>h</t>
  </si>
  <si>
    <t>Compressor+dos martells pneumàtics</t>
  </si>
  <si>
    <t>C113-00JJ</t>
  </si>
  <si>
    <t>h</t>
  </si>
  <si>
    <t>Fresadora pavim.,càrr.aut.</t>
  </si>
  <si>
    <t>C174-00GD</t>
  </si>
  <si>
    <t>h</t>
  </si>
  <si>
    <t>Escombradora autopropulsada</t>
  </si>
  <si>
    <t>A%AUX001</t>
  </si>
  <si>
    <t>%</t>
  </si>
  <si>
    <t>Despeses auxiliars sobre la mà d'obra</t>
  </si>
  <si>
    <t>P9H9-I3CO</t>
  </si>
  <si>
    <t>m2</t>
  </si>
  <si>
    <t>Reparació puntual de paviment asfàltic &lt;= 10 cm de gruix, amb mescla bituminosa contínua en calent tipus AC 16 surf B 50/70 D, amb betum asfàltic de penetració, de granulometria densa per a capa de trànsit i granulat granític, estesa en diferents capes inclòs requadrat, amb equip de reparacions programades per a paviment asfàltic (RPP), en entorn urbà sense dificultat de mobilitat, en voreres &gt; 3 i &lt;= 5 m d'amplària o calçada/plataforma única &gt; 7 i &lt;= 12 m d'amplària, amb afectació per serveis o elements de mobiliari urbà, en actuacions de més de 10 m2</t>
  </si>
  <si>
    <t>B057-06IQ</t>
  </si>
  <si>
    <t>kg</t>
  </si>
  <si>
    <t>Emul.bitum.catiònica p/reg adh.C60B3/B2 ADH</t>
  </si>
  <si>
    <t>B9A0-HP65</t>
  </si>
  <si>
    <t>h</t>
  </si>
  <si>
    <t>Equip reparacions program. P/ paviment asfàlt.(RPP)</t>
  </si>
  <si>
    <t>B9H1-0HTR</t>
  </si>
  <si>
    <t>t</t>
  </si>
  <si>
    <t>Mesc.bit.AC 16 surf B 50/70D,granul.granític</t>
  </si>
  <si>
    <t>P967-EGS4</t>
  </si>
  <si>
    <t>m</t>
  </si>
  <si>
    <t>Vorada feta amb peça recta de formigó per a vorades model T3, monocapa, amb secció normalitzada de calçada C3 28x17 cm, segons UNE 127340, de classe climàtica B, classe resistent a l'abrasió H i classe resistent a flexió T (R-5 MPa) segons UNE-EN 1340, col·locada sobre base de formigó no estructural HNE-15/P/40 de 25 a 30 cm d'alçària, i rejuntat amb morter per a ram de paleta</t>
  </si>
  <si>
    <t>A0D-0007</t>
  </si>
  <si>
    <t>h</t>
  </si>
  <si>
    <t>Manobre</t>
  </si>
  <si>
    <t>A0F-000S</t>
  </si>
  <si>
    <t>h</t>
  </si>
  <si>
    <t>Oficial 1a d'obra pública</t>
  </si>
  <si>
    <t>B069-2A9P</t>
  </si>
  <si>
    <t>m3</t>
  </si>
  <si>
    <t>Form.no estructural HNE-15/P/40</t>
  </si>
  <si>
    <t>B07L-1PYA</t>
  </si>
  <si>
    <t>t</t>
  </si>
  <si>
    <t>Mort.ram paleta M5,granel,(G) UNE-EN 998-2</t>
  </si>
  <si>
    <t>B962-0GR4</t>
  </si>
  <si>
    <t>m</t>
  </si>
  <si>
    <t>Peça form.vora. T3, MC,C3 (28x17cm),B,H,T(R-5MPa)</t>
  </si>
  <si>
    <t>A%AUX001</t>
  </si>
  <si>
    <t>%</t>
  </si>
  <si>
    <t>Despeses auxiliars sobre la mà d'obra</t>
  </si>
  <si>
    <t>29855GT5</t>
  </si>
  <si>
    <t>ut</t>
  </si>
  <si>
    <t>Formació de gual de vianants tipus 6, amb modificació de vorera de panot existent a gual de vianants format per vorera deprimida de 5,00x1.40 metres de superfície total. Inclou demolició de vorera de panot i vorada, base de formigó, vorada de formigó, excavació de terres, reposició de base de formigó H-150 de 15 cms de gruix, vorada de formigó de 17x28 cms tipus T2 sobre base de formigó, franja de 60 cm d'amplada de panot gris tàctil de botons, franja de 80 cm d'amplada de panot gris ratllat fins a façana i reposició de panot gris de 9 pastilles de 20x20x4 cms, amb pendents longitudinals màximes del 10%, en uns superfície total de 5,00*1.40 metres, i carrega i transport de terres i runes a abocador i amb gestió de runes.</t>
  </si>
  <si>
    <t>F2191304</t>
  </si>
  <si>
    <t>m</t>
  </si>
  <si>
    <t>Demolic.vorada sob/form.,martell trenc.</t>
  </si>
  <si>
    <t>F2194JF3</t>
  </si>
  <si>
    <t>m2</t>
  </si>
  <si>
    <t>Demol.paviment panot.sob/form.,g&lt;=15cm,a&lt;=2m,compres.</t>
  </si>
  <si>
    <t>F2225A20</t>
  </si>
  <si>
    <t>m3</t>
  </si>
  <si>
    <t>Excav.rasa h&lt;=4m,a&lt;=2m,terreny n/clasf.,m.mec.</t>
  </si>
  <si>
    <t>K2462121</t>
  </si>
  <si>
    <t>m3</t>
  </si>
  <si>
    <t>Desenrunat,exterior,mecanic,càrrega mecànica</t>
  </si>
  <si>
    <t>F2R34239</t>
  </si>
  <si>
    <t>m3</t>
  </si>
  <si>
    <t>Transport terres monodipòsit/centre recic.,càrrega mec.,camió 7t,rec.10-15km</t>
  </si>
  <si>
    <t>F2RA3600</t>
  </si>
  <si>
    <t>m3</t>
  </si>
  <si>
    <t>Disposic.monodipòsit sense bàscula runa</t>
  </si>
  <si>
    <t>F9365B11</t>
  </si>
  <si>
    <t>m3</t>
  </si>
  <si>
    <t>Base formigó HM-20/P/10/I, camió+vibr.man., reglejat</t>
  </si>
  <si>
    <t>F965A6GS</t>
  </si>
  <si>
    <t>m</t>
  </si>
  <si>
    <t>Peça form.vora. T3, MC,C3 (28x17cm),B,H,T(R-5MPa),form.no est. HNE-15/P/40 h=25 a 30 cm,rejunt. Mort.ram paleta</t>
  </si>
  <si>
    <t>F9E1321G</t>
  </si>
  <si>
    <t>m2</t>
  </si>
  <si>
    <t>Paviment panot p/vorera gris,20x20x4cm,preu alt,col.truc macet.mort.1:2:10</t>
  </si>
  <si>
    <t>29855GT6</t>
  </si>
  <si>
    <t>ut</t>
  </si>
  <si>
    <t>Formació de gual de vianants tipus 7 cantoner, de mides màximes 5.50x1.20 metres de superfície total, incloent demolició de vorera de panot i vorada, base de formigó, 5.50 m. de vorada de formigó, excavació de terres, reposició de base de formigó HM-20 de 15 cms de gruix, vorada de formigó de 17x28 cm tipus T2 sobre base de formigó, franja contínua de panot tàctil de botons de 60 cm. d'amplada a tot el perímetre del gual, 2 franges de 80 cms d'amplada de panot gris ratllat fins a façanes i reposició de panot gris de 9 pastilles de 20x20x4 cms, amb pendents longitudinals màximes del 10%, en uns superfície total de 12.80*1.20 metres, i carrega i transport de terres i runes a abocador i amb gestió de runes. Radi de la vorada 1,50 metres</t>
  </si>
  <si>
    <t>F2191304</t>
  </si>
  <si>
    <t>m</t>
  </si>
  <si>
    <t>Demolic.vorada sob/form.,martell trenc.</t>
  </si>
  <si>
    <t>F2194JF3</t>
  </si>
  <si>
    <t>m2</t>
  </si>
  <si>
    <t>Demol.paviment panot.sob/form.,g&lt;=15cm,a&lt;=2m,compres.</t>
  </si>
  <si>
    <t>F2225A20</t>
  </si>
  <si>
    <t>m3</t>
  </si>
  <si>
    <t>Excav.rasa h&lt;=4m,a&lt;=2m,terreny n/clasf.,m.mec.</t>
  </si>
  <si>
    <t>K2462121</t>
  </si>
  <si>
    <t>m3</t>
  </si>
  <si>
    <t>Desenrunat,exterior,mecanic,càrrega mecànica</t>
  </si>
  <si>
    <t>F2R34239</t>
  </si>
  <si>
    <t>m3</t>
  </si>
  <si>
    <t>Transport terres monodipòsit/centre recic.,càrrega mec.,camió 7t,rec.10-15km</t>
  </si>
  <si>
    <t>F2RA3600</t>
  </si>
  <si>
    <t>m3</t>
  </si>
  <si>
    <t>Disposic.monodipòsit sense bàscula runa</t>
  </si>
  <si>
    <t>F9365B11</t>
  </si>
  <si>
    <t>m3</t>
  </si>
  <si>
    <t>Base formigó HM-20/P/10/I, camió+vibr.man., reglejat</t>
  </si>
  <si>
    <t>F965A6GS</t>
  </si>
  <si>
    <t>m</t>
  </si>
  <si>
    <t>Peça form.vora. T3, MC,C3 (28x17cm),B,H,T(R-5MPa),form.no est. HNE-15/P/40 h=25 a 30 cm,rejunt. Mort.ram paleta</t>
  </si>
  <si>
    <t>F9E1321G</t>
  </si>
  <si>
    <t>m2</t>
  </si>
  <si>
    <t>Paviment panot p/vorera gris,20x20x4cm,preu alt,col.truc macet.mort.1:2:10</t>
  </si>
  <si>
    <t>29855GT7</t>
  </si>
  <si>
    <t>ut</t>
  </si>
  <si>
    <t>Formació de gual de vianants tipus 1 o 4, amb modificació de vorera de panot existent a gual de vianants format per vorera deprimida de 4.80x1.20 metres de superfície total, inclusiu demolició de vorera de panot i vorada, base de formigó, vorada de formigó, excavació de terres, reposició de base de formigó h-150 de 15 cms de gruix, vorada de formigó de 17x28 cms tipus T2 sobre base de formigó, franja de 60 cm d'amplada de panot gris tàctil de botons, franja de 80 cms d'amplada de panot gris ratllat fins façana i reposició de panot gris de 9 pastilles de 20x20x4 cms, amb pendents longitudinals màximes del 12 %, en uns superfície total de 4.40*1.20 metres, i carrega i transport de terres i runes a abocador i amb gestió de runes</t>
  </si>
  <si>
    <t>F2191304</t>
  </si>
  <si>
    <t>m</t>
  </si>
  <si>
    <t>Demolic.vorada sob/form.,martell trenc.</t>
  </si>
  <si>
    <t>F2194JF3</t>
  </si>
  <si>
    <t>m2</t>
  </si>
  <si>
    <t>Demol.paviment panot.sob/form.,g&lt;=15cm,a&lt;=2m,compres.</t>
  </si>
  <si>
    <t>F2225A20</t>
  </si>
  <si>
    <t>m3</t>
  </si>
  <si>
    <t>Excav.rasa h&lt;=4m,a&lt;=2m,terreny n/clasf.,m.mec.</t>
  </si>
  <si>
    <t>K2462121</t>
  </si>
  <si>
    <t>m3</t>
  </si>
  <si>
    <t>Desenrunat,exterior,mecanic,càrrega mecànica</t>
  </si>
  <si>
    <t>F2R34239</t>
  </si>
  <si>
    <t>m3</t>
  </si>
  <si>
    <t>Transport terres monodipòsit/centre recic.,càrrega mec.,camió 7t,rec.10-15km</t>
  </si>
  <si>
    <t>F2RA3600</t>
  </si>
  <si>
    <t>m3</t>
  </si>
  <si>
    <t>Disposic.monodipòsit sense bàscula runa</t>
  </si>
  <si>
    <t>F9365B11</t>
  </si>
  <si>
    <t>m3</t>
  </si>
  <si>
    <t>Base formigó HM-20/P/10/I, camió+vibr.man., reglejat</t>
  </si>
  <si>
    <t>F965A6GS</t>
  </si>
  <si>
    <t>m</t>
  </si>
  <si>
    <t>Peça form.vora. T3, MC,C3 (28x17cm),B,H,T(R-5MPa),form.no est. HNE-15/P/40 h=25 a 30 cm,rejunt. Mort.ram paleta</t>
  </si>
  <si>
    <t>F9E1321G</t>
  </si>
  <si>
    <t>m2</t>
  </si>
  <si>
    <t>Paviment panot p/vorera gris,20x20x4cm,preu alt,col.truc macet.mort.1:2:10</t>
  </si>
  <si>
    <t>P9G81-13VHY</t>
  </si>
  <si>
    <t>m2</t>
  </si>
  <si>
    <t>Paviment de formigó amb fibres d'acer, de 15 cm de gruix, HMF - 30 / A / F / 10 / 48.5 / XM1 amb una quantitat de ciment de 300 kg/m3 i relació aigua ciment =&lt; 0.5, amb fibres d'acer de diàmetre 1,13 mm, llargària 48,5 mm, conformades als extrems, grup I, filferro estirat en fred, per a formigó, amb una dosificació de 30 kg/m3, escampat des de camió, estesa i vibratge amb regle vibratori, acabat remolinat mecànic afegint 4 kg/m2 de pols de quars gris
CRITERI D'AMIDAMENT: m2 de superfície realment executada, amidada segons les especificacions de la DT, comprovada i acceptada expressament per la DF.
Aquests criteris inclouen l'acabament específic dels acords amb les vores, sense que comporti l'ús de materials diferents d'aquells que normalment conformen la unitat.
No s'inclouen en aquests criteri les reparacions d'irregularitat superiors a les tolerables.
No és d'abonament en aquesta unitat d'obra el reg de cura.
No són d'abonament en aquesta unitat d'obra els junts de retracció ni els de dilatació.
No s'inclou dins d'aquesta unitat d'obra l'abonament dels treballs de preparació de la superfície existent.
ESTESA AMB REGLE VIBRATORI:
Queda inclòs el muntatge i desmuntatge de l'encofrat lateral, en el cas que sigui necessari.</t>
  </si>
  <si>
    <t>A0D-0007</t>
  </si>
  <si>
    <t>h</t>
  </si>
  <si>
    <t>Manobre</t>
  </si>
  <si>
    <t>A0E-000A</t>
  </si>
  <si>
    <t>h</t>
  </si>
  <si>
    <t>Manobre especialista</t>
  </si>
  <si>
    <t>A0F-000S</t>
  </si>
  <si>
    <t>h</t>
  </si>
  <si>
    <t>Oficial 1a d'obra pública</t>
  </si>
  <si>
    <t>B06F1-LFVG</t>
  </si>
  <si>
    <t>m3</t>
  </si>
  <si>
    <t>Formigó en massa +addit. Hidròfug HM - 30 / F / 10 / XM1 quant.ciment 300kg/m3, aigua/ciment =&lt; 0.5</t>
  </si>
  <si>
    <t>B0871-13Z95</t>
  </si>
  <si>
    <t>kg</t>
  </si>
  <si>
    <t>Fibres d'acer,D=1,13 mm,L=48,5 mm,conformades als extrems, grup I, p/formigó</t>
  </si>
  <si>
    <t>B9G3-0HRV</t>
  </si>
  <si>
    <t>t</t>
  </si>
  <si>
    <t>Pols quars color gris</t>
  </si>
  <si>
    <t>C20K-00DP</t>
  </si>
  <si>
    <t>h</t>
  </si>
  <si>
    <t>Regle vibratori</t>
  </si>
  <si>
    <t>C20L-00DO</t>
  </si>
  <si>
    <t>h</t>
  </si>
  <si>
    <t>Remolinador mecànic</t>
  </si>
  <si>
    <t>A%AUX001</t>
  </si>
  <si>
    <t>%</t>
  </si>
  <si>
    <t>Despeses auxiliars sobre la mà d'obra</t>
  </si>
  <si>
    <t>PBAM-HYVC</t>
  </si>
  <si>
    <t>u</t>
  </si>
  <si>
    <t>Actuacions puntuals de mitja jornada en superfície &lt;= 25 m2, pintat sobre paviment de marca vial superficial per a ús permanent i retrorreflectant en sec, tipus P - R, amb plàstic d'aplicació en fred de dos components de color blanc, per a marques vials i microesferes de vidre, amb addició de micropartícules amb cantells angulosos de vidre en pols, aplicada amb màquina d'accionament manual</t>
  </si>
  <si>
    <t>A0F-000B</t>
  </si>
  <si>
    <t>Oficial 1a</t>
  </si>
  <si>
    <t>BBA0-0SD6</t>
  </si>
  <si>
    <t>Microesferes vidre p/retrorref.sec</t>
  </si>
  <si>
    <t>BBA0-HOPP</t>
  </si>
  <si>
    <t>Micropart.cantells angulosos vidre pols</t>
  </si>
  <si>
    <t>BBA1-2XWR</t>
  </si>
  <si>
    <t>Plástic en fred 2 comp. Color blanc, p/marques vials</t>
  </si>
  <si>
    <t>C1B0-006D</t>
  </si>
  <si>
    <t>Màquina p/pintar banda vial,accionament manual</t>
  </si>
  <si>
    <t>PBAM-HXU6</t>
  </si>
  <si>
    <t>Act.puntuals jorn.compl. &lt;= 50 m2,marca vial superficial P - R, plástic en fred 2 comp. Color blanc, p/marques vials, màq.manual</t>
  </si>
  <si>
    <t>PBA2-KVXJ</t>
  </si>
  <si>
    <t>Pintat sobre paviment de marca vial superficial per a ús permanent i retrorreflectant en sec, tipus P-R, amb pintura acrílica de color blanc i microesferes de vidre, aplicada amb màquina d'accionament manual, en entorn urbà amb dificultat de mobilitat, en voreres &gt; 3 i &lt;= 5 m d'amplària o calçada/plataforma única &gt; 7 i &lt;= 12 m d'amplària, amb afectació per serveis o elements de mobiliari urbà, en actuacions de fins a 1 1 m2
CRITERI D'AMIDAMENT: MARQUES SUPERFICIALS:
m2 de superfície pintada, segons les especificacions de la DT, mesurant la superfície realment executada sobre el paviment.
Aquesta partida inclou les operacions auxiliars de neteja i acondicionament del paviment a pintar.</t>
  </si>
  <si>
    <t>BBA1-2XWQ</t>
  </si>
  <si>
    <t>Pintura acrílica color blanc, p/marques vials</t>
  </si>
  <si>
    <t>PBA2-FIHS</t>
  </si>
  <si>
    <t>Pintat sobre paviment de marca vial superficial per a ús permanent i retrorreflectant en sec, tipus P-R, amb plàstic d'aplicació en fred de dos components de color blanc i microesferes de vidre, aplicada amb màquina d'accionament manual
CRITERI D'AMIDAMENT: MARQUES SUPERFICIALS:
m2 de superfície pintada, segons les especificacions de la DT, mesurant la superfície realment executada sobre el paviment.
Aquesta partida inclou les operacions auxiliars de neteja i acondicionament del paviment a pintar.</t>
  </si>
  <si>
    <t>PBA2-I2YD</t>
  </si>
  <si>
    <t>Pintat sobre paviment de marca vial superficial per a ús permanent i retrorreflectant en sec, tipus P-R, amb plàstic d'aplicació en fred de dos components de color blanc i microesferes de vidre, aplicada amb màquina d'accionament manual, en entorn urbà amb dificultat de mobilitat, en voreres &lt;= 3 m d'amplària o calçada/plataforma única &lt;= 7 m d'amplària, sense afectació per serveis o elements de mobiliari urbà, en actuacions de fins a 1 1 m2
CRITERI D'AMIDAMENT: MARQUES SUPERFICIALS:
m2 de superfície pintada, segons les especificacions de la DT, mesurant la superfície realment executada sobre el paviment.
Aquesta partida inclou les operacions auxiliars de neteja i acondicionament del paviment a pintar.</t>
  </si>
  <si>
    <t>PBA3-DXMG</t>
  </si>
  <si>
    <t>Pintat sobre paviment de marca vial longitudinal contínua per a ús permanent i retrorreflectant en sec, tipus P-R, de 15 cm d'amplària, amb pintura acrílica de color blanc i microesferes de vidre, aplicada mecànicament mitjançant polvorització
CRITERI D'AMIDAMENT: MARQUES LONGITUDINALS O MARQUES TRANSVERSALS:
m de llargària pintada, d'acord amb les especificacions de la DT i mesurat en l'eix de la marca sobre el paviment.
Aquesta partida inclou les operacions auxiliars de neteja i acondicionament del paviment a pintar.</t>
  </si>
  <si>
    <t>C1B0-006C</t>
  </si>
  <si>
    <t>Màquina p/pintar banda vial,autopropulsada</t>
  </si>
  <si>
    <t>PBA3-DXMI</t>
  </si>
  <si>
    <t>Pintat sobre paviment de marca vial longitudinal contínua per a ús permanent i retrorreflectant en sec, tipus P-R, de 15 cm d'amplària, amb plàstic d'aplicació en fred de dos components de color blanc i microesferes de vidre, aplicada mecànicament mitjançant polvorització
CRITERI D'AMIDAMENT: MARQUES LONGITUDINALS O MARQUES TRANSVERSALS:
m de llargària pintada, d'acord amb les especificacions de la DT i mesurat en l'eix de la marca sobre el paviment.
Aquesta partida inclou les operacions auxiliars de neteja i acondicionament del paviment a pintar.</t>
  </si>
  <si>
    <t>PBA3-DXQQ</t>
  </si>
  <si>
    <t>Pintat sobre paviment de marca vial longitudinal discontínua per a ús permanent i retrorreflectant en sec, tipus P-R, de 50 cm d'amplària i 1/1 de relació pintat/no pintat, amb plàstic d'aplicació en fred de dos components de color blanc i microesferes de vidre, aplicada mecànicament mitjançant polvorització
CRITERI D'AMIDAMENT: MARQUES LONGITUDINALS O MARQUES TRANSVERSALS:
m de llargària pintada, d'acord amb les especificacions de la DT i mesurat en l'eix de la marca sobre el paviment.
Aquesta partida inclou les operacions auxiliars de neteja i acondicionament del paviment a pintar.</t>
  </si>
  <si>
    <t>PBA4-JID0</t>
  </si>
  <si>
    <t>BBA1-2XWV</t>
  </si>
  <si>
    <t>Pintura alcídica color blanc, p/marques vials</t>
  </si>
  <si>
    <t>PBBM-I77W</t>
  </si>
  <si>
    <t>Suport quadrat de tub d'acer galvanitzat de 50x50x2 mm, col·locat a terra clavat, en Entorn urbà amb dificultat de mobilitat, en voreres &lt;= 3 m d'amplària o calçada/plataforma única &lt;= 7 m d'amplària, sense afectació per serveis o elements de mobiliari urbà, en Actuacions d'1 a 10 1 m</t>
  </si>
  <si>
    <t>A0D-0007x</t>
  </si>
  <si>
    <t>Manobre (0,177 x 1,15 = 0.204)</t>
  </si>
  <si>
    <t>A0F-000Tx</t>
  </si>
  <si>
    <t>Oficial 1a paleta (0,111 x 1,15 = 0.128)</t>
  </si>
  <si>
    <t>BBMF-0SIVx</t>
  </si>
  <si>
    <t>Suport,tub acer galv.50x50x2mm,p/senyal.vert.</t>
  </si>
  <si>
    <t>C1B0-006B</t>
  </si>
  <si>
    <t>Màquina p/clavar muntant met.</t>
  </si>
  <si>
    <t>PBBF-JAVI</t>
  </si>
  <si>
    <t>Placa circular per a senyals de trànsit, d'acer galvanitzat i pintat, de 60 cm de, acabada amb làmina retrorreflectora classe RA1, fixada mecànicament, en Entorn urbà amb dificultat de mobilitat, en voreres &lt;= 3 m d'amplària o calçada/plataforma única &lt;= 7 m d'amplària, sense afectació per serveis o elements de mobiliari urbà, en Actuacions d'1 a 5 1 u</t>
  </si>
  <si>
    <t>A01-FEPH</t>
  </si>
  <si>
    <t>Ayudante montador</t>
  </si>
  <si>
    <t>A0F-000R</t>
  </si>
  <si>
    <t>Oficial 1a montador</t>
  </si>
  <si>
    <t>BBM7-0RYG</t>
  </si>
  <si>
    <t>Placa circ. P/señ.tráf. Acero galv.+pint. D=60cm lám. Retrorrefl. Cl. RA1</t>
  </si>
  <si>
    <t>C152-003B</t>
  </si>
  <si>
    <t>Camión grúa</t>
  </si>
  <si>
    <t>CONTRACTE DE REPARACIÓ, MANTENIMENT I CONSERVACIÓ DE VORERES I CALÇADES</t>
  </si>
  <si>
    <t>Num.</t>
  </si>
  <si>
    <t>Codi</t>
  </si>
  <si>
    <t>U</t>
  </si>
  <si>
    <t>Descripció</t>
  </si>
  <si>
    <t>Total</t>
  </si>
  <si>
    <t>1.1</t>
  </si>
  <si>
    <t>Costos indirectes</t>
  </si>
  <si>
    <t>1.2</t>
  </si>
  <si>
    <t>1.3</t>
  </si>
  <si>
    <t>1.4</t>
  </si>
  <si>
    <t>1.5</t>
  </si>
  <si>
    <t>1.6</t>
  </si>
  <si>
    <t>1.7</t>
  </si>
  <si>
    <t>1.8</t>
  </si>
  <si>
    <t>2.1</t>
  </si>
  <si>
    <t>2.2</t>
  </si>
  <si>
    <t>2.3</t>
  </si>
  <si>
    <t>2.4</t>
  </si>
  <si>
    <t>2.5</t>
  </si>
  <si>
    <t>2.6</t>
  </si>
  <si>
    <t>2.7</t>
  </si>
  <si>
    <t>2.8</t>
  </si>
  <si>
    <t>2.9</t>
  </si>
  <si>
    <t>Pintat sobre paviment de marca vial transversal contínua per a ús permanent i retrorreflectant en sec, tipus P-R, de 50 cm d'amplària, amb pintura alcídica de color blanc i microesferes de vidre, aplicada amb màquina d'accionament manual, en entorn urbà sense dificultat de mobilitat, en voreres &lt;= 3 m d'amplària o calçada/plataforma única &lt;= 7 m d'amplària, amb afectació per serveis o elements de mobiliari urbà, en actuacions de fins a 1 1 m
CRITERI D'AMIDAMENT: MARQUES LONGITUDINALS O MARQUES TRANSVERSALS:
m de llargària pintada, d'acord amb les especificacions de la DT i mesurat en l'eix de la marca sobre el paviment.</t>
  </si>
  <si>
    <t>2.10</t>
  </si>
  <si>
    <t>2.11</t>
  </si>
  <si>
    <t>CONTRACTE DE REPARACIÓ, MANTENIMENT I CONSERVACIÓ DE SENYALITZACIÓ VIÀRIA</t>
  </si>
  <si>
    <t>QUADRE DE JUSTIFICACIÓ DE PREUS LOT1</t>
  </si>
  <si>
    <t>QUADRE DE JUSTIFICACIÓ DE PREUS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</si>
</sst>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0"/>
  </numFmts>
  <fonts count="4" x14ac:knownFonts="1">
    <font>
      <sz val="12"/>
      <color rgb="FF000000"/>
      <name val="Verdana"/>
      <family val="2"/>
    </font>
    <font>
      <sz val="10"/>
      <color rgb="FF000000"/>
      <name val="Tahoma"/>
      <family val="2"/>
    </font>
    <font>
      <i/>
      <sz val="10"/>
      <color rgb="FF000000"/>
      <name val="Tahoma"/>
      <family val="2"/>
    </font>
    <font>
      <b/>
      <sz val="9"/>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top"/>
    </xf>
    <xf numFmtId="0" fontId="1" fillId="0" borderId="0" xfId="0" applyFont="1" applyAlignment="1">
      <alignment horizontal="center" vertical="center" wrapText="1"/>
    </xf>
    <xf numFmtId="8" fontId="1" fillId="0" borderId="0" xfId="0" applyNumberFormat="1" applyFont="1" applyAlignment="1">
      <alignment horizontal="right" vertical="top" wrapText="1"/>
    </xf>
    <xf numFmtId="0" fontId="1" fillId="0" borderId="0" xfId="0" applyFont="1" applyAlignment="1">
      <alignment horizontal="left" vertical="top" wrapText="1"/>
    </xf>
    <xf numFmtId="164" fontId="1" fillId="0" borderId="0" xfId="0" applyNumberFormat="1" applyFont="1" applyAlignment="1">
      <alignment horizontal="right" vertical="top" wrapText="1"/>
    </xf>
    <xf numFmtId="0" fontId="2" fillId="0" borderId="0" xfId="0" applyFont="1" applyAlignment="1">
      <alignment horizontal="justify" vertical="top" wrapText="1"/>
    </xf>
    <xf numFmtId="0" fontId="3" fillId="0" borderId="0" xfId="0" applyFont="1" applyAlignment="1">
      <alignment horizontal="center" vertical="top" wrapText="1"/>
    </xf>
    <xf numFmtId="0" fontId="1" fillId="0" borderId="0" xfId="0" applyFont="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86"/>
  <sheetViews>
    <sheetView tabSelected="1" zoomScaleNormal="100" workbookViewId="0">
      <pane ySplit="3" topLeftCell="A4" activePane="bottomLeft" state="frozen"/>
      <selection pane="bottomLeft" activeCell="Z5" sqref="Z5"/>
    </sheetView>
  </sheetViews>
  <sheetFormatPr baseColWidth="10" defaultColWidth="11.19921875" defaultRowHeight="15" x14ac:dyDescent="0.2"/>
  <cols>
    <col min="1" max="1" width="4.19921875" customWidth="1"/>
    <col min="2" max="2" width="7.69921875" customWidth="1"/>
    <col min="3" max="5" width="2.69921875" customWidth="1"/>
    <col min="6" max="6" width="4.19921875" customWidth="1"/>
    <col min="7" max="7" width="3.3984375" customWidth="1"/>
    <col min="8" max="8" width="2.09765625" customWidth="1"/>
    <col min="9" max="9" width="3.5" customWidth="1"/>
    <col min="10" max="10" width="1.3984375" customWidth="1"/>
    <col min="11" max="11" width="2.09765625" customWidth="1"/>
    <col min="12" max="12" width="2.796875" customWidth="1"/>
    <col min="13" max="13" width="13.69921875" customWidth="1"/>
    <col min="14" max="14" width="1" customWidth="1"/>
    <col min="15" max="15" width="5.69921875" customWidth="1"/>
    <col min="16" max="16" width="2.59765625" customWidth="1"/>
    <col min="17" max="17" width="2.5" customWidth="1"/>
    <col min="18" max="18" width="0.59765625" customWidth="1"/>
    <col min="19" max="19" width="1.796875" customWidth="1"/>
    <col min="20" max="20" width="1.09765625" customWidth="1"/>
    <col min="21" max="21" width="0.59765625" customWidth="1"/>
    <col min="22" max="22" width="1.796875" customWidth="1"/>
    <col min="23" max="23" width="4.09765625" customWidth="1"/>
  </cols>
  <sheetData>
    <row r="1" spans="1:23" x14ac:dyDescent="0.2">
      <c r="A1" s="8" t="s">
        <v>274</v>
      </c>
      <c r="B1" s="8"/>
      <c r="C1" s="8"/>
      <c r="D1" s="8"/>
      <c r="E1" s="8"/>
      <c r="F1" s="8"/>
      <c r="G1" s="8"/>
      <c r="H1" s="8"/>
      <c r="I1" s="8"/>
      <c r="J1" s="8"/>
      <c r="K1" s="8"/>
      <c r="L1" s="8"/>
      <c r="M1" s="8"/>
      <c r="N1" s="8"/>
      <c r="O1" s="8"/>
      <c r="P1" s="8"/>
      <c r="Q1" s="8"/>
      <c r="R1" s="8"/>
      <c r="S1" s="8"/>
      <c r="T1" s="8"/>
      <c r="U1" s="8"/>
      <c r="V1" s="8"/>
      <c r="W1" s="8"/>
    </row>
    <row r="2" spans="1:23" x14ac:dyDescent="0.2">
      <c r="A2" s="8" t="s">
        <v>246</v>
      </c>
      <c r="B2" s="8"/>
      <c r="C2" s="8"/>
      <c r="D2" s="8"/>
      <c r="E2" s="8"/>
      <c r="F2" s="8"/>
      <c r="G2" s="8"/>
      <c r="H2" s="8"/>
      <c r="I2" s="8"/>
      <c r="J2" s="8"/>
      <c r="K2" s="8"/>
      <c r="L2" s="8"/>
      <c r="M2" s="8"/>
      <c r="N2" s="8"/>
      <c r="O2" s="8"/>
      <c r="P2" s="8"/>
      <c r="Q2" s="8"/>
      <c r="R2" s="8"/>
      <c r="S2" s="8"/>
      <c r="T2" s="8"/>
      <c r="U2" s="8"/>
      <c r="V2" s="8"/>
      <c r="W2" s="8"/>
    </row>
    <row r="3" spans="1:23" ht="21" customHeight="1" x14ac:dyDescent="0.2">
      <c r="A3" s="2" t="s">
        <v>247</v>
      </c>
      <c r="B3" s="5" t="s">
        <v>248</v>
      </c>
      <c r="C3" s="5"/>
      <c r="D3" s="5" t="s">
        <v>249</v>
      </c>
      <c r="E3" s="5"/>
      <c r="F3" s="5" t="s">
        <v>250</v>
      </c>
      <c r="G3" s="5"/>
      <c r="H3" s="5"/>
      <c r="I3" s="5"/>
      <c r="J3" s="5"/>
      <c r="K3" s="5"/>
      <c r="L3" s="5"/>
      <c r="M3" s="5"/>
      <c r="N3" s="5"/>
      <c r="O3" s="5"/>
      <c r="P3" s="6" t="s">
        <v>251</v>
      </c>
      <c r="Q3" s="6"/>
      <c r="R3" s="6"/>
      <c r="S3" s="6"/>
      <c r="T3" s="6"/>
      <c r="U3" s="6"/>
      <c r="V3" s="6"/>
      <c r="W3" s="6"/>
    </row>
    <row r="4" spans="1:23" ht="137.25" customHeight="1" x14ac:dyDescent="0.2">
      <c r="A4" s="2" t="s">
        <v>252</v>
      </c>
      <c r="B4" s="5" t="s">
        <v>0</v>
      </c>
      <c r="C4" s="5"/>
      <c r="D4" s="5" t="s">
        <v>1</v>
      </c>
      <c r="E4" s="5"/>
      <c r="F4" s="9" t="s">
        <v>2</v>
      </c>
      <c r="G4" s="9"/>
      <c r="H4" s="9"/>
      <c r="I4" s="9"/>
      <c r="J4" s="9"/>
      <c r="K4" s="9"/>
      <c r="L4" s="9"/>
      <c r="M4" s="9"/>
      <c r="N4" s="9"/>
      <c r="O4" s="9"/>
      <c r="P4" s="4">
        <f>ROUND(SUM(T5:W10),2)</f>
        <v>103.46</v>
      </c>
      <c r="Q4" s="4"/>
      <c r="R4" s="4"/>
      <c r="S4" s="4"/>
      <c r="T4" s="4"/>
      <c r="U4" s="4"/>
      <c r="V4" s="4"/>
      <c r="W4" s="4"/>
    </row>
    <row r="5" spans="1:23" ht="82.5" customHeight="1" x14ac:dyDescent="0.2">
      <c r="A5" s="1"/>
      <c r="B5" s="3"/>
      <c r="C5" s="3"/>
      <c r="D5" s="5" t="s">
        <v>3</v>
      </c>
      <c r="E5" s="5"/>
      <c r="F5" s="5"/>
      <c r="G5" s="6">
        <v>1</v>
      </c>
      <c r="H5" s="6"/>
      <c r="I5" s="6"/>
      <c r="J5" s="5" t="s">
        <v>4</v>
      </c>
      <c r="K5" s="5"/>
      <c r="L5" s="5" t="s">
        <v>5</v>
      </c>
      <c r="M5" s="5"/>
      <c r="N5" s="5"/>
      <c r="O5" s="5"/>
      <c r="P5" s="4">
        <v>32.630000000000003</v>
      </c>
      <c r="Q5" s="4"/>
      <c r="R5" s="4"/>
      <c r="S5" s="4"/>
      <c r="T5" s="4">
        <v>32.630000000000003</v>
      </c>
      <c r="U5" s="4"/>
      <c r="V5" s="4"/>
      <c r="W5" s="4"/>
    </row>
    <row r="6" spans="1:23" ht="24.75" customHeight="1" x14ac:dyDescent="0.2">
      <c r="A6" s="1"/>
      <c r="B6" s="3"/>
      <c r="C6" s="3"/>
      <c r="D6" s="5" t="s">
        <v>6</v>
      </c>
      <c r="E6" s="5"/>
      <c r="F6" s="5"/>
      <c r="G6" s="6">
        <v>0.69399999999999995</v>
      </c>
      <c r="H6" s="6"/>
      <c r="I6" s="6"/>
      <c r="J6" s="5" t="s">
        <v>7</v>
      </c>
      <c r="K6" s="5"/>
      <c r="L6" s="5" t="s">
        <v>8</v>
      </c>
      <c r="M6" s="5"/>
      <c r="N6" s="5"/>
      <c r="O6" s="5"/>
      <c r="P6" s="4">
        <v>3.4</v>
      </c>
      <c r="Q6" s="4"/>
      <c r="R6" s="4"/>
      <c r="S6" s="4"/>
      <c r="T6" s="4">
        <v>2.36</v>
      </c>
      <c r="U6" s="4"/>
      <c r="V6" s="4"/>
      <c r="W6" s="4"/>
    </row>
    <row r="7" spans="1:23" ht="69" customHeight="1" thickBot="1" x14ac:dyDescent="0.25">
      <c r="A7" s="1"/>
      <c r="B7" s="3"/>
      <c r="C7" s="3"/>
      <c r="D7" s="5" t="s">
        <v>9</v>
      </c>
      <c r="E7" s="5"/>
      <c r="F7" s="5"/>
      <c r="G7" s="6">
        <v>1</v>
      </c>
      <c r="H7" s="6"/>
      <c r="I7" s="6"/>
      <c r="J7" s="5" t="s">
        <v>10</v>
      </c>
      <c r="K7" s="5"/>
      <c r="L7" s="5" t="s">
        <v>11</v>
      </c>
      <c r="M7" s="5"/>
      <c r="N7" s="5"/>
      <c r="O7" s="5"/>
      <c r="P7" s="4">
        <v>2.97</v>
      </c>
      <c r="Q7" s="4"/>
      <c r="R7" s="4"/>
      <c r="S7" s="4"/>
      <c r="T7" s="4">
        <v>2.97</v>
      </c>
      <c r="U7" s="4"/>
      <c r="V7" s="4"/>
      <c r="W7" s="4"/>
    </row>
    <row r="8" spans="1:23" ht="116.25" customHeight="1" thickBot="1" x14ac:dyDescent="0.25">
      <c r="A8" s="1"/>
      <c r="B8" s="3"/>
      <c r="C8" s="3"/>
      <c r="D8" s="5" t="s">
        <v>12</v>
      </c>
      <c r="E8" s="5"/>
      <c r="F8" s="5"/>
      <c r="G8" s="6">
        <v>0.1</v>
      </c>
      <c r="H8" s="6"/>
      <c r="I8" s="6"/>
      <c r="J8" s="5" t="s">
        <v>13</v>
      </c>
      <c r="K8" s="5"/>
      <c r="L8" s="5" t="s">
        <v>14</v>
      </c>
      <c r="M8" s="5"/>
      <c r="N8" s="5"/>
      <c r="O8" s="5"/>
      <c r="P8" s="4">
        <v>134.97</v>
      </c>
      <c r="Q8" s="4"/>
      <c r="R8" s="4"/>
      <c r="S8" s="4"/>
      <c r="T8" s="4">
        <v>13.5</v>
      </c>
      <c r="U8" s="4"/>
      <c r="V8" s="4"/>
      <c r="W8" s="4"/>
    </row>
    <row r="9" spans="1:23" ht="81" customHeight="1" x14ac:dyDescent="0.2">
      <c r="A9" s="1"/>
      <c r="B9" s="3"/>
      <c r="C9" s="3"/>
      <c r="D9" s="5" t="s">
        <v>15</v>
      </c>
      <c r="E9" s="5"/>
      <c r="F9" s="5"/>
      <c r="G9" s="6">
        <v>1</v>
      </c>
      <c r="H9" s="6"/>
      <c r="I9" s="6"/>
      <c r="J9" s="5" t="s">
        <v>16</v>
      </c>
      <c r="K9" s="5"/>
      <c r="L9" s="5" t="s">
        <v>17</v>
      </c>
      <c r="M9" s="5"/>
      <c r="N9" s="5"/>
      <c r="O9" s="5"/>
      <c r="P9" s="4">
        <v>47.07</v>
      </c>
      <c r="Q9" s="4"/>
      <c r="R9" s="4"/>
      <c r="S9" s="4"/>
      <c r="T9" s="4">
        <v>47.07</v>
      </c>
      <c r="U9" s="4"/>
      <c r="V9" s="4"/>
      <c r="W9" s="4"/>
    </row>
    <row r="10" spans="1:23" ht="14.45" customHeight="1" x14ac:dyDescent="0.2">
      <c r="A10" s="1"/>
      <c r="B10" s="3"/>
      <c r="C10" s="3"/>
      <c r="D10" s="5"/>
      <c r="E10" s="5"/>
      <c r="F10" s="5"/>
      <c r="G10" s="6">
        <v>5</v>
      </c>
      <c r="H10" s="6"/>
      <c r="I10" s="6"/>
      <c r="J10" s="5" t="s">
        <v>37</v>
      </c>
      <c r="K10" s="5"/>
      <c r="L10" s="5" t="s">
        <v>253</v>
      </c>
      <c r="M10" s="5"/>
      <c r="N10" s="5"/>
      <c r="O10" s="5"/>
      <c r="P10" s="4">
        <f>SUM(T5:W9)</f>
        <v>98.53</v>
      </c>
      <c r="Q10" s="4"/>
      <c r="R10" s="4"/>
      <c r="S10" s="4"/>
      <c r="T10" s="4">
        <f>P10*0.05</f>
        <v>4.9265000000000008</v>
      </c>
      <c r="U10" s="4"/>
      <c r="V10" s="4"/>
      <c r="W10" s="4"/>
    </row>
    <row r="11" spans="1:23" x14ac:dyDescent="0.2">
      <c r="A11" s="1"/>
      <c r="B11" s="3"/>
      <c r="C11" s="3"/>
      <c r="D11" s="7"/>
      <c r="E11" s="7"/>
      <c r="F11" s="7"/>
      <c r="G11" s="7"/>
      <c r="H11" s="7"/>
      <c r="I11" s="7"/>
      <c r="J11" s="7"/>
      <c r="K11" s="7"/>
      <c r="L11" s="7"/>
      <c r="M11" s="7"/>
      <c r="N11" s="7"/>
      <c r="O11" s="7"/>
      <c r="P11" s="7"/>
      <c r="Q11" s="7"/>
      <c r="R11" s="7"/>
      <c r="S11" s="7"/>
      <c r="T11" s="7"/>
      <c r="U11" s="7"/>
      <c r="V11" s="7"/>
      <c r="W11" s="7"/>
    </row>
    <row r="12" spans="1:23" ht="81.75" customHeight="1" x14ac:dyDescent="0.2">
      <c r="A12" s="2" t="s">
        <v>254</v>
      </c>
      <c r="B12" s="5" t="s">
        <v>18</v>
      </c>
      <c r="C12" s="5"/>
      <c r="D12" s="5" t="s">
        <v>19</v>
      </c>
      <c r="E12" s="5"/>
      <c r="F12" s="9" t="s">
        <v>20</v>
      </c>
      <c r="G12" s="9"/>
      <c r="H12" s="9"/>
      <c r="I12" s="9"/>
      <c r="J12" s="9"/>
      <c r="K12" s="9"/>
      <c r="L12" s="9"/>
      <c r="M12" s="9"/>
      <c r="N12" s="9"/>
      <c r="O12" s="9"/>
      <c r="P12" s="4">
        <f>ROUND(SUM(T13:W19),2)</f>
        <v>1.69</v>
      </c>
      <c r="Q12" s="4"/>
      <c r="R12" s="4"/>
      <c r="S12" s="4"/>
      <c r="T12" s="4"/>
      <c r="U12" s="4"/>
      <c r="V12" s="4"/>
      <c r="W12" s="4"/>
    </row>
    <row r="13" spans="1:23" ht="15.2" customHeight="1" x14ac:dyDescent="0.2">
      <c r="A13" s="1"/>
      <c r="B13" s="3"/>
      <c r="C13" s="3"/>
      <c r="D13" s="5" t="s">
        <v>21</v>
      </c>
      <c r="E13" s="5"/>
      <c r="F13" s="5"/>
      <c r="G13" s="6">
        <v>1.2E-2</v>
      </c>
      <c r="H13" s="6"/>
      <c r="I13" s="6"/>
      <c r="J13" s="5" t="s">
        <v>22</v>
      </c>
      <c r="K13" s="5"/>
      <c r="L13" s="5" t="s">
        <v>23</v>
      </c>
      <c r="M13" s="5"/>
      <c r="N13" s="5"/>
      <c r="O13" s="5"/>
      <c r="P13" s="4">
        <v>24.55</v>
      </c>
      <c r="Q13" s="4"/>
      <c r="R13" s="4"/>
      <c r="S13" s="4"/>
      <c r="T13" s="4">
        <v>0.28999999999999998</v>
      </c>
      <c r="U13" s="4"/>
      <c r="V13" s="4"/>
      <c r="W13" s="4"/>
    </row>
    <row r="14" spans="1:23" ht="15.2" customHeight="1" thickBot="1" x14ac:dyDescent="0.25">
      <c r="A14" s="1"/>
      <c r="B14" s="3"/>
      <c r="C14" s="3"/>
      <c r="D14" s="5" t="s">
        <v>24</v>
      </c>
      <c r="E14" s="5"/>
      <c r="F14" s="5"/>
      <c r="G14" s="6">
        <v>6.0000000000000001E-3</v>
      </c>
      <c r="H14" s="6"/>
      <c r="I14" s="6"/>
      <c r="J14" s="5" t="s">
        <v>25</v>
      </c>
      <c r="K14" s="5"/>
      <c r="L14" s="5" t="s">
        <v>26</v>
      </c>
      <c r="M14" s="5"/>
      <c r="N14" s="5"/>
      <c r="O14" s="5"/>
      <c r="P14" s="4">
        <v>29.42</v>
      </c>
      <c r="Q14" s="4"/>
      <c r="R14" s="4"/>
      <c r="S14" s="4"/>
      <c r="T14" s="4">
        <v>0.18</v>
      </c>
      <c r="U14" s="4"/>
      <c r="V14" s="4"/>
      <c r="W14" s="4"/>
    </row>
    <row r="15" spans="1:23" ht="15.2" customHeight="1" thickBot="1" x14ac:dyDescent="0.25">
      <c r="A15" s="1"/>
      <c r="B15" s="3"/>
      <c r="C15" s="3"/>
      <c r="D15" s="5" t="s">
        <v>27</v>
      </c>
      <c r="E15" s="5"/>
      <c r="F15" s="5"/>
      <c r="G15" s="6">
        <v>6.0000000000000001E-3</v>
      </c>
      <c r="H15" s="6"/>
      <c r="I15" s="6"/>
      <c r="J15" s="5" t="s">
        <v>28</v>
      </c>
      <c r="K15" s="5"/>
      <c r="L15" s="5" t="s">
        <v>29</v>
      </c>
      <c r="M15" s="5"/>
      <c r="N15" s="5"/>
      <c r="O15" s="5"/>
      <c r="P15" s="4">
        <v>15.22</v>
      </c>
      <c r="Q15" s="4"/>
      <c r="R15" s="4"/>
      <c r="S15" s="4"/>
      <c r="T15" s="4">
        <v>0.09</v>
      </c>
      <c r="U15" s="4"/>
      <c r="V15" s="4"/>
      <c r="W15" s="4"/>
    </row>
    <row r="16" spans="1:23" ht="15.2" customHeight="1" thickBot="1" x14ac:dyDescent="0.25">
      <c r="A16" s="1"/>
      <c r="B16" s="3"/>
      <c r="C16" s="3"/>
      <c r="D16" s="5" t="s">
        <v>30</v>
      </c>
      <c r="E16" s="5"/>
      <c r="F16" s="5"/>
      <c r="G16" s="6">
        <v>6.0000000000000001E-3</v>
      </c>
      <c r="H16" s="6"/>
      <c r="I16" s="6"/>
      <c r="J16" s="5" t="s">
        <v>31</v>
      </c>
      <c r="K16" s="5"/>
      <c r="L16" s="5" t="s">
        <v>32</v>
      </c>
      <c r="M16" s="5"/>
      <c r="N16" s="5"/>
      <c r="O16" s="5"/>
      <c r="P16" s="4">
        <v>121.24</v>
      </c>
      <c r="Q16" s="4"/>
      <c r="R16" s="4"/>
      <c r="S16" s="4"/>
      <c r="T16" s="4">
        <v>0.73</v>
      </c>
      <c r="U16" s="4"/>
      <c r="V16" s="4"/>
      <c r="W16" s="4"/>
    </row>
    <row r="17" spans="1:23" ht="15.2" customHeight="1" thickBot="1" x14ac:dyDescent="0.25">
      <c r="A17" s="1"/>
      <c r="B17" s="3"/>
      <c r="C17" s="3"/>
      <c r="D17" s="5" t="s">
        <v>33</v>
      </c>
      <c r="E17" s="5"/>
      <c r="F17" s="5"/>
      <c r="G17" s="6">
        <v>6.0000000000000001E-3</v>
      </c>
      <c r="H17" s="6"/>
      <c r="I17" s="6"/>
      <c r="J17" s="5" t="s">
        <v>34</v>
      </c>
      <c r="K17" s="5"/>
      <c r="L17" s="5" t="s">
        <v>35</v>
      </c>
      <c r="M17" s="5"/>
      <c r="N17" s="5"/>
      <c r="O17" s="5"/>
      <c r="P17" s="4">
        <v>50.94</v>
      </c>
      <c r="Q17" s="4"/>
      <c r="R17" s="4"/>
      <c r="S17" s="4"/>
      <c r="T17" s="4">
        <v>0.31</v>
      </c>
      <c r="U17" s="4"/>
      <c r="V17" s="4"/>
      <c r="W17" s="4"/>
    </row>
    <row r="18" spans="1:23" x14ac:dyDescent="0.2">
      <c r="A18" s="1"/>
      <c r="B18" s="3"/>
      <c r="C18" s="3"/>
      <c r="D18" s="5" t="s">
        <v>36</v>
      </c>
      <c r="E18" s="5"/>
      <c r="F18" s="5"/>
      <c r="G18" s="6">
        <v>1.5</v>
      </c>
      <c r="H18" s="6"/>
      <c r="I18" s="6"/>
      <c r="J18" s="5" t="s">
        <v>37</v>
      </c>
      <c r="K18" s="5"/>
      <c r="L18" s="5" t="s">
        <v>38</v>
      </c>
      <c r="M18" s="5"/>
      <c r="N18" s="5"/>
      <c r="O18" s="5"/>
      <c r="P18" s="4">
        <v>0.47</v>
      </c>
      <c r="Q18" s="4"/>
      <c r="R18" s="4"/>
      <c r="S18" s="4"/>
      <c r="T18" s="4">
        <v>0.01</v>
      </c>
      <c r="U18" s="4"/>
      <c r="V18" s="4"/>
      <c r="W18" s="4"/>
    </row>
    <row r="19" spans="1:23" ht="14.45" customHeight="1" x14ac:dyDescent="0.2">
      <c r="A19" s="1"/>
      <c r="B19" s="3"/>
      <c r="C19" s="3"/>
      <c r="D19" s="5"/>
      <c r="E19" s="5"/>
      <c r="F19" s="5"/>
      <c r="G19" s="6">
        <v>5</v>
      </c>
      <c r="H19" s="6"/>
      <c r="I19" s="6"/>
      <c r="J19" s="5" t="s">
        <v>37</v>
      </c>
      <c r="K19" s="5"/>
      <c r="L19" s="5" t="s">
        <v>253</v>
      </c>
      <c r="M19" s="5"/>
      <c r="N19" s="5"/>
      <c r="O19" s="5"/>
      <c r="P19" s="4">
        <f>SUM(T13:W18)</f>
        <v>1.61</v>
      </c>
      <c r="Q19" s="4"/>
      <c r="R19" s="4"/>
      <c r="S19" s="4"/>
      <c r="T19" s="4">
        <f>P19*0.05</f>
        <v>8.0500000000000016E-2</v>
      </c>
      <c r="U19" s="4"/>
      <c r="V19" s="4"/>
      <c r="W19" s="4"/>
    </row>
    <row r="20" spans="1:23" x14ac:dyDescent="0.2">
      <c r="A20" s="1"/>
      <c r="B20" s="3"/>
      <c r="C20" s="3"/>
      <c r="D20" s="7"/>
      <c r="E20" s="7"/>
      <c r="F20" s="7"/>
      <c r="G20" s="7"/>
      <c r="H20" s="7"/>
      <c r="I20" s="7"/>
      <c r="J20" s="7"/>
      <c r="K20" s="7"/>
      <c r="L20" s="7"/>
      <c r="M20" s="7"/>
      <c r="N20" s="7"/>
      <c r="O20" s="7"/>
      <c r="P20" s="7"/>
      <c r="Q20" s="7"/>
      <c r="R20" s="7"/>
      <c r="S20" s="7"/>
      <c r="T20" s="7"/>
      <c r="U20" s="7"/>
      <c r="V20" s="7"/>
      <c r="W20" s="7"/>
    </row>
    <row r="21" spans="1:23" ht="139.5" customHeight="1" x14ac:dyDescent="0.2">
      <c r="A21" s="2" t="s">
        <v>255</v>
      </c>
      <c r="B21" s="5" t="s">
        <v>39</v>
      </c>
      <c r="C21" s="5"/>
      <c r="D21" s="5" t="s">
        <v>40</v>
      </c>
      <c r="E21" s="5"/>
      <c r="F21" s="9" t="s">
        <v>41</v>
      </c>
      <c r="G21" s="9"/>
      <c r="H21" s="9"/>
      <c r="I21" s="9"/>
      <c r="J21" s="9"/>
      <c r="K21" s="9"/>
      <c r="L21" s="9"/>
      <c r="M21" s="9"/>
      <c r="N21" s="9"/>
      <c r="O21" s="9"/>
      <c r="P21" s="4">
        <f>ROUND(SUM(T22:W25),2)</f>
        <v>122.14</v>
      </c>
      <c r="Q21" s="4"/>
      <c r="R21" s="4"/>
      <c r="S21" s="4"/>
      <c r="T21" s="4"/>
      <c r="U21" s="4"/>
      <c r="V21" s="4"/>
      <c r="W21" s="4"/>
    </row>
    <row r="22" spans="1:23" ht="30.75" customHeight="1" x14ac:dyDescent="0.2">
      <c r="A22" s="1"/>
      <c r="B22" s="3"/>
      <c r="C22" s="3"/>
      <c r="D22" s="5" t="s">
        <v>42</v>
      </c>
      <c r="E22" s="5"/>
      <c r="F22" s="5"/>
      <c r="G22" s="6">
        <v>0.2</v>
      </c>
      <c r="H22" s="6"/>
      <c r="I22" s="6"/>
      <c r="J22" s="5" t="s">
        <v>43</v>
      </c>
      <c r="K22" s="5"/>
      <c r="L22" s="5" t="s">
        <v>44</v>
      </c>
      <c r="M22" s="5"/>
      <c r="N22" s="5"/>
      <c r="O22" s="5"/>
      <c r="P22" s="4">
        <v>0.46</v>
      </c>
      <c r="Q22" s="4"/>
      <c r="R22" s="4"/>
      <c r="S22" s="4"/>
      <c r="T22" s="4">
        <v>0.09</v>
      </c>
      <c r="U22" s="4"/>
      <c r="V22" s="4"/>
      <c r="W22" s="4"/>
    </row>
    <row r="23" spans="1:23" ht="30.75" customHeight="1" thickBot="1" x14ac:dyDescent="0.25">
      <c r="A23" s="1"/>
      <c r="B23" s="3"/>
      <c r="C23" s="3"/>
      <c r="D23" s="5" t="s">
        <v>45</v>
      </c>
      <c r="E23" s="5"/>
      <c r="F23" s="5"/>
      <c r="G23" s="6">
        <v>0.65</v>
      </c>
      <c r="H23" s="6"/>
      <c r="I23" s="6"/>
      <c r="J23" s="5" t="s">
        <v>46</v>
      </c>
      <c r="K23" s="5"/>
      <c r="L23" s="5" t="s">
        <v>47</v>
      </c>
      <c r="M23" s="5"/>
      <c r="N23" s="5"/>
      <c r="O23" s="5"/>
      <c r="P23" s="4">
        <v>56.82</v>
      </c>
      <c r="Q23" s="4"/>
      <c r="R23" s="4"/>
      <c r="S23" s="4"/>
      <c r="T23" s="4">
        <v>36.93</v>
      </c>
      <c r="U23" s="4"/>
      <c r="V23" s="4"/>
      <c r="W23" s="4"/>
    </row>
    <row r="24" spans="1:23" ht="31.5" customHeight="1" x14ac:dyDescent="0.2">
      <c r="A24" s="1"/>
      <c r="B24" s="3"/>
      <c r="C24" s="3"/>
      <c r="D24" s="5" t="s">
        <v>48</v>
      </c>
      <c r="E24" s="5"/>
      <c r="F24" s="5"/>
      <c r="G24" s="6">
        <v>1</v>
      </c>
      <c r="H24" s="6"/>
      <c r="I24" s="6"/>
      <c r="J24" s="5" t="s">
        <v>49</v>
      </c>
      <c r="K24" s="5"/>
      <c r="L24" s="5" t="s">
        <v>50</v>
      </c>
      <c r="M24" s="5"/>
      <c r="N24" s="5"/>
      <c r="O24" s="5"/>
      <c r="P24" s="4">
        <v>79.3</v>
      </c>
      <c r="Q24" s="4"/>
      <c r="R24" s="4"/>
      <c r="S24" s="4"/>
      <c r="T24" s="4">
        <v>79.3</v>
      </c>
      <c r="U24" s="4"/>
      <c r="V24" s="4"/>
      <c r="W24" s="4"/>
    </row>
    <row r="25" spans="1:23" ht="14.45" customHeight="1" x14ac:dyDescent="0.2">
      <c r="A25" s="1"/>
      <c r="B25" s="3"/>
      <c r="C25" s="3"/>
      <c r="D25" s="5"/>
      <c r="E25" s="5"/>
      <c r="F25" s="5"/>
      <c r="G25" s="6">
        <v>5</v>
      </c>
      <c r="H25" s="6"/>
      <c r="I25" s="6"/>
      <c r="J25" s="5" t="s">
        <v>37</v>
      </c>
      <c r="K25" s="5"/>
      <c r="L25" s="5" t="s">
        <v>253</v>
      </c>
      <c r="M25" s="5"/>
      <c r="N25" s="5"/>
      <c r="O25" s="5"/>
      <c r="P25" s="4">
        <f>SUM(T22:W24)</f>
        <v>116.32</v>
      </c>
      <c r="Q25" s="4"/>
      <c r="R25" s="4"/>
      <c r="S25" s="4"/>
      <c r="T25" s="4">
        <f>P25*0.05</f>
        <v>5.8159999999999998</v>
      </c>
      <c r="U25" s="4"/>
      <c r="V25" s="4"/>
      <c r="W25" s="4"/>
    </row>
    <row r="26" spans="1:23" x14ac:dyDescent="0.2">
      <c r="A26" s="1"/>
      <c r="B26" s="3"/>
      <c r="C26" s="3"/>
      <c r="D26" s="7"/>
      <c r="E26" s="7"/>
      <c r="F26" s="7"/>
      <c r="G26" s="7"/>
      <c r="H26" s="7"/>
      <c r="I26" s="7"/>
      <c r="J26" s="7"/>
      <c r="K26" s="7"/>
      <c r="L26" s="7"/>
      <c r="M26" s="7"/>
      <c r="N26" s="7"/>
      <c r="O26" s="7"/>
      <c r="P26" s="7"/>
      <c r="Q26" s="7"/>
      <c r="R26" s="7"/>
      <c r="S26" s="7"/>
      <c r="T26" s="7"/>
      <c r="U26" s="7"/>
      <c r="V26" s="7"/>
      <c r="W26" s="7"/>
    </row>
    <row r="27" spans="1:23" ht="97.5" customHeight="1" x14ac:dyDescent="0.2">
      <c r="A27" s="2" t="s">
        <v>256</v>
      </c>
      <c r="B27" s="5" t="s">
        <v>51</v>
      </c>
      <c r="C27" s="5"/>
      <c r="D27" s="5" t="s">
        <v>52</v>
      </c>
      <c r="E27" s="5"/>
      <c r="F27" s="9" t="s">
        <v>53</v>
      </c>
      <c r="G27" s="9"/>
      <c r="H27" s="9"/>
      <c r="I27" s="9"/>
      <c r="J27" s="9"/>
      <c r="K27" s="9"/>
      <c r="L27" s="9"/>
      <c r="M27" s="9"/>
      <c r="N27" s="9"/>
      <c r="O27" s="9"/>
      <c r="P27" s="4">
        <f>ROUND(SUM(T28:W34),2)</f>
        <v>42.71</v>
      </c>
      <c r="Q27" s="4"/>
      <c r="R27" s="4"/>
      <c r="S27" s="4"/>
      <c r="T27" s="4"/>
      <c r="U27" s="4"/>
      <c r="V27" s="4"/>
      <c r="W27" s="4"/>
    </row>
    <row r="28" spans="1:23" ht="15.2" customHeight="1" x14ac:dyDescent="0.2">
      <c r="A28" s="1"/>
      <c r="B28" s="3"/>
      <c r="C28" s="3"/>
      <c r="D28" s="5" t="s">
        <v>54</v>
      </c>
      <c r="E28" s="5"/>
      <c r="F28" s="5"/>
      <c r="G28" s="6">
        <v>0.52</v>
      </c>
      <c r="H28" s="6"/>
      <c r="I28" s="6"/>
      <c r="J28" s="5" t="s">
        <v>55</v>
      </c>
      <c r="K28" s="5"/>
      <c r="L28" s="5" t="s">
        <v>56</v>
      </c>
      <c r="M28" s="5"/>
      <c r="N28" s="5"/>
      <c r="O28" s="5"/>
      <c r="P28" s="4">
        <v>24.55</v>
      </c>
      <c r="Q28" s="4"/>
      <c r="R28" s="4"/>
      <c r="S28" s="4"/>
      <c r="T28" s="4">
        <v>12.77</v>
      </c>
      <c r="U28" s="4"/>
      <c r="V28" s="4"/>
      <c r="W28" s="4"/>
    </row>
    <row r="29" spans="1:23" ht="15.2" customHeight="1" thickBot="1" x14ac:dyDescent="0.25">
      <c r="A29" s="1"/>
      <c r="B29" s="3"/>
      <c r="C29" s="3"/>
      <c r="D29" s="5" t="s">
        <v>57</v>
      </c>
      <c r="E29" s="5"/>
      <c r="F29" s="5"/>
      <c r="G29" s="6">
        <v>0.24</v>
      </c>
      <c r="H29" s="6"/>
      <c r="I29" s="6"/>
      <c r="J29" s="5" t="s">
        <v>58</v>
      </c>
      <c r="K29" s="5"/>
      <c r="L29" s="5" t="s">
        <v>59</v>
      </c>
      <c r="M29" s="5"/>
      <c r="N29" s="5"/>
      <c r="O29" s="5"/>
      <c r="P29" s="4">
        <v>29.42</v>
      </c>
      <c r="Q29" s="4"/>
      <c r="R29" s="4"/>
      <c r="S29" s="4"/>
      <c r="T29" s="4">
        <v>7.06</v>
      </c>
      <c r="U29" s="4"/>
      <c r="V29" s="4"/>
      <c r="W29" s="4"/>
    </row>
    <row r="30" spans="1:23" ht="15.2" customHeight="1" thickBot="1" x14ac:dyDescent="0.25">
      <c r="A30" s="1"/>
      <c r="B30" s="3"/>
      <c r="C30" s="3"/>
      <c r="D30" s="5" t="s">
        <v>60</v>
      </c>
      <c r="E30" s="5"/>
      <c r="F30" s="5"/>
      <c r="G30" s="6">
        <v>0.14000000000000001</v>
      </c>
      <c r="H30" s="6"/>
      <c r="I30" s="6"/>
      <c r="J30" s="5" t="s">
        <v>61</v>
      </c>
      <c r="K30" s="5"/>
      <c r="L30" s="5" t="s">
        <v>62</v>
      </c>
      <c r="M30" s="5"/>
      <c r="N30" s="5"/>
      <c r="O30" s="5"/>
      <c r="P30" s="4">
        <v>105.42</v>
      </c>
      <c r="Q30" s="4"/>
      <c r="R30" s="4"/>
      <c r="S30" s="4"/>
      <c r="T30" s="4">
        <v>14.76</v>
      </c>
      <c r="U30" s="4"/>
      <c r="V30" s="4"/>
      <c r="W30" s="4"/>
    </row>
    <row r="31" spans="1:23" ht="30.75" customHeight="1" thickBot="1" x14ac:dyDescent="0.25">
      <c r="A31" s="1"/>
      <c r="B31" s="3"/>
      <c r="C31" s="3"/>
      <c r="D31" s="5" t="s">
        <v>63</v>
      </c>
      <c r="E31" s="5"/>
      <c r="F31" s="5"/>
      <c r="G31" s="6">
        <v>3.0000000000000001E-3</v>
      </c>
      <c r="H31" s="6"/>
      <c r="I31" s="6"/>
      <c r="J31" s="5" t="s">
        <v>64</v>
      </c>
      <c r="K31" s="5"/>
      <c r="L31" s="5" t="s">
        <v>65</v>
      </c>
      <c r="M31" s="5"/>
      <c r="N31" s="5"/>
      <c r="O31" s="5"/>
      <c r="P31" s="4">
        <v>53.66</v>
      </c>
      <c r="Q31" s="4"/>
      <c r="R31" s="4"/>
      <c r="S31" s="4"/>
      <c r="T31" s="4">
        <v>0.16</v>
      </c>
      <c r="U31" s="4"/>
      <c r="V31" s="4"/>
      <c r="W31" s="4"/>
    </row>
    <row r="32" spans="1:23" ht="15.75" thickBot="1" x14ac:dyDescent="0.25">
      <c r="A32" s="1"/>
      <c r="B32" s="3"/>
      <c r="C32" s="3"/>
      <c r="D32" s="5" t="s">
        <v>66</v>
      </c>
      <c r="E32" s="5"/>
      <c r="F32" s="5"/>
      <c r="G32" s="6">
        <v>1.05</v>
      </c>
      <c r="H32" s="6"/>
      <c r="I32" s="6"/>
      <c r="J32" s="5" t="s">
        <v>67</v>
      </c>
      <c r="K32" s="5"/>
      <c r="L32" s="5" t="s">
        <v>68</v>
      </c>
      <c r="M32" s="5"/>
      <c r="N32" s="5"/>
      <c r="O32" s="5"/>
      <c r="P32" s="4">
        <v>5.36</v>
      </c>
      <c r="Q32" s="4"/>
      <c r="R32" s="4"/>
      <c r="S32" s="4"/>
      <c r="T32" s="4">
        <v>5.63</v>
      </c>
      <c r="U32" s="4"/>
      <c r="V32" s="4"/>
      <c r="W32" s="4"/>
    </row>
    <row r="33" spans="1:23" x14ac:dyDescent="0.2">
      <c r="A33" s="1"/>
      <c r="B33" s="3"/>
      <c r="C33" s="3"/>
      <c r="D33" s="5" t="s">
        <v>69</v>
      </c>
      <c r="E33" s="5"/>
      <c r="F33" s="5"/>
      <c r="G33" s="6">
        <v>1.5</v>
      </c>
      <c r="H33" s="6"/>
      <c r="I33" s="6"/>
      <c r="J33" s="5" t="s">
        <v>70</v>
      </c>
      <c r="K33" s="5"/>
      <c r="L33" s="5" t="s">
        <v>71</v>
      </c>
      <c r="M33" s="5"/>
      <c r="N33" s="5"/>
      <c r="O33" s="5"/>
      <c r="P33" s="4">
        <v>19.829999999999998</v>
      </c>
      <c r="Q33" s="4"/>
      <c r="R33" s="4"/>
      <c r="S33" s="4"/>
      <c r="T33" s="4">
        <v>0.3</v>
      </c>
      <c r="U33" s="4"/>
      <c r="V33" s="4"/>
      <c r="W33" s="4"/>
    </row>
    <row r="34" spans="1:23" x14ac:dyDescent="0.2">
      <c r="A34" s="1"/>
      <c r="B34" s="3"/>
      <c r="C34" s="3"/>
      <c r="D34" s="5"/>
      <c r="E34" s="5"/>
      <c r="F34" s="5"/>
      <c r="G34" s="6">
        <v>5</v>
      </c>
      <c r="H34" s="6"/>
      <c r="I34" s="6"/>
      <c r="J34" s="5" t="s">
        <v>37</v>
      </c>
      <c r="K34" s="5"/>
      <c r="L34" s="5" t="s">
        <v>253</v>
      </c>
      <c r="M34" s="5"/>
      <c r="N34" s="5"/>
      <c r="O34" s="5"/>
      <c r="P34" s="4">
        <f>SUM(T28:W33)</f>
        <v>40.679999999999993</v>
      </c>
      <c r="Q34" s="4"/>
      <c r="R34" s="4"/>
      <c r="S34" s="4"/>
      <c r="T34" s="4">
        <f>P34*0.05</f>
        <v>2.0339999999999998</v>
      </c>
      <c r="U34" s="4"/>
      <c r="V34" s="4"/>
      <c r="W34" s="4"/>
    </row>
    <row r="35" spans="1:23" x14ac:dyDescent="0.2">
      <c r="A35" s="1"/>
      <c r="B35" s="3"/>
      <c r="C35" s="3"/>
      <c r="D35" s="7"/>
      <c r="E35" s="7"/>
      <c r="F35" s="7"/>
      <c r="G35" s="7"/>
      <c r="H35" s="7"/>
      <c r="I35" s="7"/>
      <c r="J35" s="7"/>
      <c r="K35" s="7"/>
      <c r="L35" s="7"/>
      <c r="M35" s="7"/>
      <c r="N35" s="7"/>
      <c r="O35" s="7"/>
      <c r="P35" s="7"/>
      <c r="Q35" s="7"/>
      <c r="R35" s="7"/>
      <c r="S35" s="7"/>
      <c r="T35" s="7"/>
      <c r="U35" s="7"/>
      <c r="V35" s="7"/>
      <c r="W35" s="7"/>
    </row>
    <row r="36" spans="1:23" ht="175.5" customHeight="1" x14ac:dyDescent="0.2">
      <c r="A36" s="2" t="s">
        <v>257</v>
      </c>
      <c r="B36" s="5" t="s">
        <v>72</v>
      </c>
      <c r="C36" s="5"/>
      <c r="D36" s="5" t="s">
        <v>73</v>
      </c>
      <c r="E36" s="5"/>
      <c r="F36" s="9" t="s">
        <v>74</v>
      </c>
      <c r="G36" s="9"/>
      <c r="H36" s="9"/>
      <c r="I36" s="9"/>
      <c r="J36" s="9"/>
      <c r="K36" s="9"/>
      <c r="L36" s="9"/>
      <c r="M36" s="9"/>
      <c r="N36" s="9"/>
      <c r="O36" s="9"/>
      <c r="P36" s="4">
        <f>ROUND(SUM(T37:W46),2)</f>
        <v>885.53</v>
      </c>
      <c r="Q36" s="4"/>
      <c r="R36" s="4"/>
      <c r="S36" s="4"/>
      <c r="T36" s="4"/>
      <c r="U36" s="4"/>
      <c r="V36" s="4"/>
      <c r="W36" s="4"/>
    </row>
    <row r="37" spans="1:23" ht="33.75" customHeight="1" x14ac:dyDescent="0.2">
      <c r="A37" s="1"/>
      <c r="B37" s="3"/>
      <c r="C37" s="3"/>
      <c r="D37" s="5" t="s">
        <v>75</v>
      </c>
      <c r="E37" s="5"/>
      <c r="F37" s="5"/>
      <c r="G37" s="6">
        <v>5.5</v>
      </c>
      <c r="H37" s="6"/>
      <c r="I37" s="6"/>
      <c r="J37" s="5" t="s">
        <v>76</v>
      </c>
      <c r="K37" s="5"/>
      <c r="L37" s="5" t="s">
        <v>77</v>
      </c>
      <c r="M37" s="5"/>
      <c r="N37" s="5"/>
      <c r="O37" s="5"/>
      <c r="P37" s="4">
        <v>4.51</v>
      </c>
      <c r="Q37" s="4"/>
      <c r="R37" s="4"/>
      <c r="S37" s="4"/>
      <c r="T37" s="4">
        <v>24.81</v>
      </c>
      <c r="U37" s="4"/>
      <c r="V37" s="4"/>
      <c r="W37" s="4"/>
    </row>
    <row r="38" spans="1:23" ht="40.5" customHeight="1" thickBot="1" x14ac:dyDescent="0.25">
      <c r="A38" s="1"/>
      <c r="B38" s="3"/>
      <c r="C38" s="3"/>
      <c r="D38" s="5" t="s">
        <v>78</v>
      </c>
      <c r="E38" s="5"/>
      <c r="F38" s="5"/>
      <c r="G38" s="6">
        <v>6</v>
      </c>
      <c r="H38" s="6"/>
      <c r="I38" s="6"/>
      <c r="J38" s="5" t="s">
        <v>79</v>
      </c>
      <c r="K38" s="5"/>
      <c r="L38" s="5" t="s">
        <v>80</v>
      </c>
      <c r="M38" s="5"/>
      <c r="N38" s="5"/>
      <c r="O38" s="5"/>
      <c r="P38" s="4">
        <v>11.04</v>
      </c>
      <c r="Q38" s="4"/>
      <c r="R38" s="4"/>
      <c r="S38" s="4"/>
      <c r="T38" s="4">
        <v>66.239999999999995</v>
      </c>
      <c r="U38" s="4"/>
      <c r="V38" s="4"/>
      <c r="W38" s="4"/>
    </row>
    <row r="39" spans="1:23" ht="32.25" customHeight="1" thickBot="1" x14ac:dyDescent="0.25">
      <c r="A39" s="1"/>
      <c r="B39" s="3"/>
      <c r="C39" s="3"/>
      <c r="D39" s="5" t="s">
        <v>81</v>
      </c>
      <c r="E39" s="5"/>
      <c r="F39" s="5"/>
      <c r="G39" s="6">
        <v>1.1000000000000001</v>
      </c>
      <c r="H39" s="6"/>
      <c r="I39" s="6"/>
      <c r="J39" s="5" t="s">
        <v>82</v>
      </c>
      <c r="K39" s="5"/>
      <c r="L39" s="5" t="s">
        <v>83</v>
      </c>
      <c r="M39" s="5"/>
      <c r="N39" s="5"/>
      <c r="O39" s="5"/>
      <c r="P39" s="4">
        <v>6.99</v>
      </c>
      <c r="Q39" s="4"/>
      <c r="R39" s="4"/>
      <c r="S39" s="4"/>
      <c r="T39" s="4">
        <v>7.69</v>
      </c>
      <c r="U39" s="4"/>
      <c r="V39" s="4"/>
      <c r="W39" s="4"/>
    </row>
    <row r="40" spans="1:23" ht="29.25" customHeight="1" thickBot="1" x14ac:dyDescent="0.25">
      <c r="A40" s="1"/>
      <c r="B40" s="3"/>
      <c r="C40" s="3"/>
      <c r="D40" s="5" t="s">
        <v>84</v>
      </c>
      <c r="E40" s="5"/>
      <c r="F40" s="5"/>
      <c r="G40" s="6">
        <v>2.92</v>
      </c>
      <c r="H40" s="6"/>
      <c r="I40" s="6"/>
      <c r="J40" s="5" t="s">
        <v>85</v>
      </c>
      <c r="K40" s="5"/>
      <c r="L40" s="5" t="s">
        <v>86</v>
      </c>
      <c r="M40" s="5"/>
      <c r="N40" s="5"/>
      <c r="O40" s="5"/>
      <c r="P40" s="4">
        <v>3.4</v>
      </c>
      <c r="Q40" s="4"/>
      <c r="R40" s="4"/>
      <c r="S40" s="4"/>
      <c r="T40" s="4">
        <v>9.93</v>
      </c>
      <c r="U40" s="4"/>
      <c r="V40" s="4"/>
      <c r="W40" s="4"/>
    </row>
    <row r="41" spans="1:23" ht="41.25" customHeight="1" thickBot="1" x14ac:dyDescent="0.25">
      <c r="A41" s="1"/>
      <c r="B41" s="3"/>
      <c r="C41" s="3"/>
      <c r="D41" s="5" t="s">
        <v>87</v>
      </c>
      <c r="E41" s="5"/>
      <c r="F41" s="5"/>
      <c r="G41" s="6">
        <v>2.92</v>
      </c>
      <c r="H41" s="6"/>
      <c r="I41" s="6"/>
      <c r="J41" s="5" t="s">
        <v>88</v>
      </c>
      <c r="K41" s="5"/>
      <c r="L41" s="5" t="s">
        <v>89</v>
      </c>
      <c r="M41" s="5"/>
      <c r="N41" s="5"/>
      <c r="O41" s="5"/>
      <c r="P41" s="4">
        <v>7.03</v>
      </c>
      <c r="Q41" s="4"/>
      <c r="R41" s="4"/>
      <c r="S41" s="4"/>
      <c r="T41" s="4">
        <v>20.53</v>
      </c>
      <c r="U41" s="4"/>
      <c r="V41" s="4"/>
      <c r="W41" s="4"/>
    </row>
    <row r="42" spans="1:23" ht="30.75" customHeight="1" thickBot="1" x14ac:dyDescent="0.25">
      <c r="A42" s="1"/>
      <c r="B42" s="3"/>
      <c r="C42" s="3"/>
      <c r="D42" s="5" t="s">
        <v>90</v>
      </c>
      <c r="E42" s="5"/>
      <c r="F42" s="5"/>
      <c r="G42" s="6">
        <v>2.92</v>
      </c>
      <c r="H42" s="6"/>
      <c r="I42" s="6"/>
      <c r="J42" s="5" t="s">
        <v>91</v>
      </c>
      <c r="K42" s="5"/>
      <c r="L42" s="5" t="s">
        <v>92</v>
      </c>
      <c r="M42" s="5"/>
      <c r="N42" s="5"/>
      <c r="O42" s="5"/>
      <c r="P42" s="4">
        <v>11.22</v>
      </c>
      <c r="Q42" s="4"/>
      <c r="R42" s="4"/>
      <c r="S42" s="4"/>
      <c r="T42" s="4">
        <v>32.76</v>
      </c>
      <c r="U42" s="4"/>
      <c r="V42" s="4"/>
      <c r="W42" s="4"/>
    </row>
    <row r="43" spans="1:23" ht="30.75" customHeight="1" thickBot="1" x14ac:dyDescent="0.25">
      <c r="A43" s="1"/>
      <c r="B43" s="3"/>
      <c r="C43" s="3"/>
      <c r="D43" s="5" t="s">
        <v>93</v>
      </c>
      <c r="E43" s="5"/>
      <c r="F43" s="5"/>
      <c r="G43" s="6">
        <v>1.05</v>
      </c>
      <c r="H43" s="6"/>
      <c r="I43" s="6"/>
      <c r="J43" s="5" t="s">
        <v>94</v>
      </c>
      <c r="K43" s="5"/>
      <c r="L43" s="5" t="s">
        <v>95</v>
      </c>
      <c r="M43" s="5"/>
      <c r="N43" s="5"/>
      <c r="O43" s="5"/>
      <c r="P43" s="4">
        <v>117.6</v>
      </c>
      <c r="Q43" s="4"/>
      <c r="R43" s="4"/>
      <c r="S43" s="4"/>
      <c r="T43" s="4">
        <v>123.48</v>
      </c>
      <c r="U43" s="4"/>
      <c r="V43" s="4"/>
      <c r="W43" s="4"/>
    </row>
    <row r="44" spans="1:23" ht="57" customHeight="1" thickBot="1" x14ac:dyDescent="0.25">
      <c r="A44" s="1"/>
      <c r="B44" s="3"/>
      <c r="C44" s="3"/>
      <c r="D44" s="5" t="s">
        <v>96</v>
      </c>
      <c r="E44" s="5"/>
      <c r="F44" s="5"/>
      <c r="G44" s="6">
        <v>5</v>
      </c>
      <c r="H44" s="6"/>
      <c r="I44" s="6"/>
      <c r="J44" s="5" t="s">
        <v>97</v>
      </c>
      <c r="K44" s="5"/>
      <c r="L44" s="5" t="s">
        <v>98</v>
      </c>
      <c r="M44" s="5"/>
      <c r="N44" s="5"/>
      <c r="O44" s="5"/>
      <c r="P44" s="4">
        <v>27.5</v>
      </c>
      <c r="Q44" s="4"/>
      <c r="R44" s="4"/>
      <c r="S44" s="4"/>
      <c r="T44" s="4">
        <v>137.5</v>
      </c>
      <c r="U44" s="4"/>
      <c r="V44" s="4"/>
      <c r="W44" s="4"/>
    </row>
    <row r="45" spans="1:23" ht="44.25" customHeight="1" x14ac:dyDescent="0.2">
      <c r="A45" s="1"/>
      <c r="B45" s="3"/>
      <c r="C45" s="3"/>
      <c r="D45" s="5" t="s">
        <v>99</v>
      </c>
      <c r="E45" s="5"/>
      <c r="F45" s="5"/>
      <c r="G45" s="6">
        <v>6</v>
      </c>
      <c r="H45" s="6"/>
      <c r="I45" s="6"/>
      <c r="J45" s="5" t="s">
        <v>100</v>
      </c>
      <c r="K45" s="5"/>
      <c r="L45" s="5" t="s">
        <v>101</v>
      </c>
      <c r="M45" s="5"/>
      <c r="N45" s="5"/>
      <c r="O45" s="5"/>
      <c r="P45" s="4">
        <v>70.069999999999993</v>
      </c>
      <c r="Q45" s="4"/>
      <c r="R45" s="4"/>
      <c r="S45" s="4"/>
      <c r="T45" s="4">
        <v>420.42</v>
      </c>
      <c r="U45" s="4"/>
      <c r="V45" s="4"/>
      <c r="W45" s="4"/>
    </row>
    <row r="46" spans="1:23" x14ac:dyDescent="0.2">
      <c r="A46" s="1"/>
      <c r="B46" s="3"/>
      <c r="C46" s="3"/>
      <c r="D46" s="5"/>
      <c r="E46" s="5"/>
      <c r="F46" s="5"/>
      <c r="G46" s="6">
        <v>5</v>
      </c>
      <c r="H46" s="6"/>
      <c r="I46" s="6"/>
      <c r="J46" s="5" t="s">
        <v>37</v>
      </c>
      <c r="K46" s="5"/>
      <c r="L46" s="5" t="s">
        <v>253</v>
      </c>
      <c r="M46" s="5"/>
      <c r="N46" s="5"/>
      <c r="O46" s="5"/>
      <c r="P46" s="4">
        <f>SUM(T37:W45)</f>
        <v>843.36</v>
      </c>
      <c r="Q46" s="4"/>
      <c r="R46" s="4"/>
      <c r="S46" s="4"/>
      <c r="T46" s="4">
        <f>P46*0.05</f>
        <v>42.168000000000006</v>
      </c>
      <c r="U46" s="4"/>
      <c r="V46" s="4"/>
      <c r="W46" s="4"/>
    </row>
    <row r="47" spans="1:23" x14ac:dyDescent="0.2">
      <c r="A47" s="1"/>
      <c r="B47" s="3"/>
      <c r="C47" s="3"/>
      <c r="D47" s="7"/>
      <c r="E47" s="7"/>
      <c r="F47" s="7"/>
      <c r="G47" s="7"/>
      <c r="H47" s="7"/>
      <c r="I47" s="7"/>
      <c r="J47" s="7"/>
      <c r="K47" s="7"/>
      <c r="L47" s="7"/>
      <c r="M47" s="7"/>
      <c r="N47" s="7"/>
      <c r="O47" s="7"/>
      <c r="P47" s="7"/>
      <c r="Q47" s="7"/>
      <c r="R47" s="7"/>
      <c r="S47" s="7"/>
      <c r="T47" s="7"/>
      <c r="U47" s="7"/>
      <c r="V47" s="7"/>
      <c r="W47" s="7"/>
    </row>
    <row r="48" spans="1:23" ht="184.5" customHeight="1" x14ac:dyDescent="0.2">
      <c r="A48" s="2" t="s">
        <v>258</v>
      </c>
      <c r="B48" s="5" t="s">
        <v>102</v>
      </c>
      <c r="C48" s="5"/>
      <c r="D48" s="5" t="s">
        <v>103</v>
      </c>
      <c r="E48" s="5"/>
      <c r="F48" s="9" t="s">
        <v>104</v>
      </c>
      <c r="G48" s="9"/>
      <c r="H48" s="9"/>
      <c r="I48" s="9"/>
      <c r="J48" s="9"/>
      <c r="K48" s="9"/>
      <c r="L48" s="9"/>
      <c r="M48" s="9"/>
      <c r="N48" s="9"/>
      <c r="O48" s="9"/>
      <c r="P48" s="4">
        <f>ROUND(SUM(T49:W58),2)</f>
        <v>1781.29</v>
      </c>
      <c r="Q48" s="4"/>
      <c r="R48" s="4"/>
      <c r="S48" s="4"/>
      <c r="T48" s="4"/>
      <c r="U48" s="4"/>
      <c r="V48" s="4"/>
      <c r="W48" s="4"/>
    </row>
    <row r="49" spans="1:23" ht="29.25" customHeight="1" x14ac:dyDescent="0.2">
      <c r="A49" s="1"/>
      <c r="B49" s="3"/>
      <c r="C49" s="3"/>
      <c r="D49" s="5" t="s">
        <v>105</v>
      </c>
      <c r="E49" s="5"/>
      <c r="F49" s="5"/>
      <c r="G49" s="6">
        <v>10.4</v>
      </c>
      <c r="H49" s="6"/>
      <c r="I49" s="6"/>
      <c r="J49" s="5" t="s">
        <v>106</v>
      </c>
      <c r="K49" s="5"/>
      <c r="L49" s="5" t="s">
        <v>107</v>
      </c>
      <c r="M49" s="5"/>
      <c r="N49" s="5"/>
      <c r="O49" s="5"/>
      <c r="P49" s="4">
        <v>4.51</v>
      </c>
      <c r="Q49" s="4"/>
      <c r="R49" s="4"/>
      <c r="S49" s="4"/>
      <c r="T49" s="4">
        <v>46.9</v>
      </c>
      <c r="U49" s="4"/>
      <c r="V49" s="4"/>
      <c r="W49" s="4"/>
    </row>
    <row r="50" spans="1:23" ht="44.25" customHeight="1" thickBot="1" x14ac:dyDescent="0.25">
      <c r="A50" s="1"/>
      <c r="B50" s="3"/>
      <c r="C50" s="3"/>
      <c r="D50" s="5" t="s">
        <v>108</v>
      </c>
      <c r="E50" s="5"/>
      <c r="F50" s="5"/>
      <c r="G50" s="6">
        <v>12</v>
      </c>
      <c r="H50" s="6"/>
      <c r="I50" s="6"/>
      <c r="J50" s="5" t="s">
        <v>109</v>
      </c>
      <c r="K50" s="5"/>
      <c r="L50" s="5" t="s">
        <v>110</v>
      </c>
      <c r="M50" s="5"/>
      <c r="N50" s="5"/>
      <c r="O50" s="5"/>
      <c r="P50" s="4">
        <v>11.04</v>
      </c>
      <c r="Q50" s="4"/>
      <c r="R50" s="4"/>
      <c r="S50" s="4"/>
      <c r="T50" s="4">
        <v>132.47999999999999</v>
      </c>
      <c r="U50" s="4"/>
      <c r="V50" s="4"/>
      <c r="W50" s="4"/>
    </row>
    <row r="51" spans="1:23" ht="30.75" customHeight="1" thickBot="1" x14ac:dyDescent="0.25">
      <c r="A51" s="1"/>
      <c r="B51" s="3"/>
      <c r="C51" s="3"/>
      <c r="D51" s="5" t="s">
        <v>111</v>
      </c>
      <c r="E51" s="5"/>
      <c r="F51" s="5"/>
      <c r="G51" s="6">
        <v>2.2000000000000002</v>
      </c>
      <c r="H51" s="6"/>
      <c r="I51" s="6"/>
      <c r="J51" s="5" t="s">
        <v>112</v>
      </c>
      <c r="K51" s="5"/>
      <c r="L51" s="5" t="s">
        <v>113</v>
      </c>
      <c r="M51" s="5"/>
      <c r="N51" s="5"/>
      <c r="O51" s="5"/>
      <c r="P51" s="4">
        <v>6.99</v>
      </c>
      <c r="Q51" s="4"/>
      <c r="R51" s="4"/>
      <c r="S51" s="4"/>
      <c r="T51" s="4">
        <v>15.38</v>
      </c>
      <c r="U51" s="4"/>
      <c r="V51" s="4"/>
      <c r="W51" s="4"/>
    </row>
    <row r="52" spans="1:23" ht="33.75" customHeight="1" thickBot="1" x14ac:dyDescent="0.25">
      <c r="A52" s="1"/>
      <c r="B52" s="3"/>
      <c r="C52" s="3"/>
      <c r="D52" s="5" t="s">
        <v>114</v>
      </c>
      <c r="E52" s="5"/>
      <c r="F52" s="5"/>
      <c r="G52" s="6">
        <v>6</v>
      </c>
      <c r="H52" s="6"/>
      <c r="I52" s="6"/>
      <c r="J52" s="5" t="s">
        <v>115</v>
      </c>
      <c r="K52" s="5"/>
      <c r="L52" s="5" t="s">
        <v>116</v>
      </c>
      <c r="M52" s="5"/>
      <c r="N52" s="5"/>
      <c r="O52" s="5"/>
      <c r="P52" s="4">
        <v>3.4</v>
      </c>
      <c r="Q52" s="4"/>
      <c r="R52" s="4"/>
      <c r="S52" s="4"/>
      <c r="T52" s="4">
        <v>20.399999999999999</v>
      </c>
      <c r="U52" s="4"/>
      <c r="V52" s="4"/>
      <c r="W52" s="4"/>
    </row>
    <row r="53" spans="1:23" ht="42.75" customHeight="1" thickBot="1" x14ac:dyDescent="0.25">
      <c r="A53" s="1"/>
      <c r="B53" s="3"/>
      <c r="C53" s="3"/>
      <c r="D53" s="5" t="s">
        <v>117</v>
      </c>
      <c r="E53" s="5"/>
      <c r="F53" s="5"/>
      <c r="G53" s="6">
        <v>6.6</v>
      </c>
      <c r="H53" s="6"/>
      <c r="I53" s="6"/>
      <c r="J53" s="5" t="s">
        <v>118</v>
      </c>
      <c r="K53" s="5"/>
      <c r="L53" s="5" t="s">
        <v>119</v>
      </c>
      <c r="M53" s="5"/>
      <c r="N53" s="5"/>
      <c r="O53" s="5"/>
      <c r="P53" s="4">
        <v>7.03</v>
      </c>
      <c r="Q53" s="4"/>
      <c r="R53" s="4"/>
      <c r="S53" s="4"/>
      <c r="T53" s="4">
        <v>46.4</v>
      </c>
      <c r="U53" s="4"/>
      <c r="V53" s="4"/>
      <c r="W53" s="4"/>
    </row>
    <row r="54" spans="1:23" ht="28.5" customHeight="1" thickBot="1" x14ac:dyDescent="0.25">
      <c r="A54" s="1"/>
      <c r="B54" s="3"/>
      <c r="C54" s="3"/>
      <c r="D54" s="5" t="s">
        <v>120</v>
      </c>
      <c r="E54" s="5"/>
      <c r="F54" s="5"/>
      <c r="G54" s="6">
        <v>6.6</v>
      </c>
      <c r="H54" s="6"/>
      <c r="I54" s="6"/>
      <c r="J54" s="5" t="s">
        <v>121</v>
      </c>
      <c r="K54" s="5"/>
      <c r="L54" s="5" t="s">
        <v>122</v>
      </c>
      <c r="M54" s="5"/>
      <c r="N54" s="5"/>
      <c r="O54" s="5"/>
      <c r="P54" s="4">
        <v>11.22</v>
      </c>
      <c r="Q54" s="4"/>
      <c r="R54" s="4"/>
      <c r="S54" s="4"/>
      <c r="T54" s="4">
        <v>74.05</v>
      </c>
      <c r="U54" s="4"/>
      <c r="V54" s="4"/>
      <c r="W54" s="4"/>
    </row>
    <row r="55" spans="1:23" ht="33.75" customHeight="1" thickBot="1" x14ac:dyDescent="0.25">
      <c r="A55" s="1"/>
      <c r="B55" s="3"/>
      <c r="C55" s="3"/>
      <c r="D55" s="5" t="s">
        <v>123</v>
      </c>
      <c r="E55" s="5"/>
      <c r="F55" s="5"/>
      <c r="G55" s="6">
        <v>1.99</v>
      </c>
      <c r="H55" s="6"/>
      <c r="I55" s="6"/>
      <c r="J55" s="5" t="s">
        <v>124</v>
      </c>
      <c r="K55" s="5"/>
      <c r="L55" s="5" t="s">
        <v>125</v>
      </c>
      <c r="M55" s="5"/>
      <c r="N55" s="5"/>
      <c r="O55" s="5"/>
      <c r="P55" s="4">
        <v>117.6</v>
      </c>
      <c r="Q55" s="4"/>
      <c r="R55" s="4"/>
      <c r="S55" s="4"/>
      <c r="T55" s="4">
        <v>234.02</v>
      </c>
      <c r="U55" s="4"/>
      <c r="V55" s="4"/>
      <c r="W55" s="4"/>
    </row>
    <row r="56" spans="1:23" ht="57" customHeight="1" thickBot="1" x14ac:dyDescent="0.25">
      <c r="A56" s="1"/>
      <c r="B56" s="3"/>
      <c r="C56" s="3"/>
      <c r="D56" s="5" t="s">
        <v>126</v>
      </c>
      <c r="E56" s="5"/>
      <c r="F56" s="5"/>
      <c r="G56" s="6">
        <v>10.4</v>
      </c>
      <c r="H56" s="6"/>
      <c r="I56" s="6"/>
      <c r="J56" s="5" t="s">
        <v>127</v>
      </c>
      <c r="K56" s="5"/>
      <c r="L56" s="5" t="s">
        <v>128</v>
      </c>
      <c r="M56" s="5"/>
      <c r="N56" s="5"/>
      <c r="O56" s="5"/>
      <c r="P56" s="4">
        <v>27.5</v>
      </c>
      <c r="Q56" s="4"/>
      <c r="R56" s="4"/>
      <c r="S56" s="4"/>
      <c r="T56" s="4">
        <v>286</v>
      </c>
      <c r="U56" s="4"/>
      <c r="V56" s="4"/>
      <c r="W56" s="4"/>
    </row>
    <row r="57" spans="1:23" ht="44.25" customHeight="1" x14ac:dyDescent="0.2">
      <c r="A57" s="1"/>
      <c r="B57" s="3"/>
      <c r="C57" s="3"/>
      <c r="D57" s="5" t="s">
        <v>129</v>
      </c>
      <c r="E57" s="5"/>
      <c r="F57" s="5"/>
      <c r="G57" s="6">
        <v>12</v>
      </c>
      <c r="H57" s="6"/>
      <c r="I57" s="6"/>
      <c r="J57" s="5" t="s">
        <v>130</v>
      </c>
      <c r="K57" s="5"/>
      <c r="L57" s="5" t="s">
        <v>131</v>
      </c>
      <c r="M57" s="5"/>
      <c r="N57" s="5"/>
      <c r="O57" s="5"/>
      <c r="P57" s="4">
        <v>70.069999999999993</v>
      </c>
      <c r="Q57" s="4"/>
      <c r="R57" s="4"/>
      <c r="S57" s="4"/>
      <c r="T57" s="4">
        <v>840.84</v>
      </c>
      <c r="U57" s="4"/>
      <c r="V57" s="4"/>
      <c r="W57" s="4"/>
    </row>
    <row r="58" spans="1:23" x14ac:dyDescent="0.2">
      <c r="A58" s="1"/>
      <c r="B58" s="3"/>
      <c r="C58" s="3"/>
      <c r="D58" s="5"/>
      <c r="E58" s="5"/>
      <c r="F58" s="5"/>
      <c r="G58" s="6">
        <v>5</v>
      </c>
      <c r="H58" s="6"/>
      <c r="I58" s="6"/>
      <c r="J58" s="5" t="s">
        <v>37</v>
      </c>
      <c r="K58" s="5"/>
      <c r="L58" s="5" t="s">
        <v>253</v>
      </c>
      <c r="M58" s="5"/>
      <c r="N58" s="5"/>
      <c r="O58" s="5"/>
      <c r="P58" s="4">
        <f>SUM(T49:W57)</f>
        <v>1696.47</v>
      </c>
      <c r="Q58" s="4"/>
      <c r="R58" s="4"/>
      <c r="S58" s="4"/>
      <c r="T58" s="4">
        <f>P58*0.05</f>
        <v>84.82350000000001</v>
      </c>
      <c r="U58" s="4"/>
      <c r="V58" s="4"/>
      <c r="W58" s="4"/>
    </row>
    <row r="59" spans="1:23" x14ac:dyDescent="0.2">
      <c r="A59" s="1"/>
      <c r="B59" s="3"/>
      <c r="C59" s="3"/>
      <c r="D59" s="7"/>
      <c r="E59" s="7"/>
      <c r="F59" s="7"/>
      <c r="G59" s="7"/>
      <c r="H59" s="7"/>
      <c r="I59" s="7"/>
      <c r="J59" s="7"/>
      <c r="K59" s="7"/>
      <c r="L59" s="7"/>
      <c r="M59" s="7"/>
      <c r="N59" s="7"/>
      <c r="O59" s="7"/>
      <c r="P59" s="7"/>
      <c r="Q59" s="7"/>
      <c r="R59" s="7"/>
      <c r="S59" s="7"/>
      <c r="T59" s="7"/>
      <c r="U59" s="7"/>
      <c r="V59" s="7"/>
      <c r="W59" s="7"/>
    </row>
    <row r="60" spans="1:23" ht="168.75" customHeight="1" x14ac:dyDescent="0.2">
      <c r="A60" s="2" t="s">
        <v>259</v>
      </c>
      <c r="B60" s="5" t="s">
        <v>132</v>
      </c>
      <c r="C60" s="5"/>
      <c r="D60" s="5" t="s">
        <v>133</v>
      </c>
      <c r="E60" s="5"/>
      <c r="F60" s="9" t="s">
        <v>134</v>
      </c>
      <c r="G60" s="9"/>
      <c r="H60" s="9"/>
      <c r="I60" s="9"/>
      <c r="J60" s="9"/>
      <c r="K60" s="9"/>
      <c r="L60" s="9"/>
      <c r="M60" s="9"/>
      <c r="N60" s="9"/>
      <c r="O60" s="9"/>
      <c r="P60" s="4">
        <f>ROUND(SUM(T61:W70),2)</f>
        <v>790.21</v>
      </c>
      <c r="Q60" s="4"/>
      <c r="R60" s="4"/>
      <c r="S60" s="4"/>
      <c r="T60" s="4"/>
      <c r="U60" s="4"/>
      <c r="V60" s="4"/>
      <c r="W60" s="4"/>
    </row>
    <row r="61" spans="1:23" ht="29.25" customHeight="1" x14ac:dyDescent="0.2">
      <c r="A61" s="1"/>
      <c r="B61" s="3"/>
      <c r="C61" s="3"/>
      <c r="D61" s="5" t="s">
        <v>135</v>
      </c>
      <c r="E61" s="5"/>
      <c r="F61" s="5"/>
      <c r="G61" s="6">
        <v>5</v>
      </c>
      <c r="H61" s="6"/>
      <c r="I61" s="6"/>
      <c r="J61" s="5" t="s">
        <v>136</v>
      </c>
      <c r="K61" s="5"/>
      <c r="L61" s="5" t="s">
        <v>137</v>
      </c>
      <c r="M61" s="5"/>
      <c r="N61" s="5"/>
      <c r="O61" s="5"/>
      <c r="P61" s="4">
        <v>4.51</v>
      </c>
      <c r="Q61" s="4"/>
      <c r="R61" s="4"/>
      <c r="S61" s="4"/>
      <c r="T61" s="4">
        <v>22.55</v>
      </c>
      <c r="U61" s="4"/>
      <c r="V61" s="4"/>
      <c r="W61" s="4"/>
    </row>
    <row r="62" spans="1:23" ht="41.25" customHeight="1" thickBot="1" x14ac:dyDescent="0.25">
      <c r="A62" s="1"/>
      <c r="B62" s="3"/>
      <c r="C62" s="3"/>
      <c r="D62" s="5" t="s">
        <v>138</v>
      </c>
      <c r="E62" s="5"/>
      <c r="F62" s="5"/>
      <c r="G62" s="6">
        <v>5.3</v>
      </c>
      <c r="H62" s="6"/>
      <c r="I62" s="6"/>
      <c r="J62" s="5" t="s">
        <v>139</v>
      </c>
      <c r="K62" s="5"/>
      <c r="L62" s="5" t="s">
        <v>140</v>
      </c>
      <c r="M62" s="5"/>
      <c r="N62" s="5"/>
      <c r="O62" s="5"/>
      <c r="P62" s="4">
        <v>11.04</v>
      </c>
      <c r="Q62" s="4"/>
      <c r="R62" s="4"/>
      <c r="S62" s="4"/>
      <c r="T62" s="4">
        <v>58.51</v>
      </c>
      <c r="U62" s="4"/>
      <c r="V62" s="4"/>
      <c r="W62" s="4"/>
    </row>
    <row r="63" spans="1:23" ht="29.25" customHeight="1" thickBot="1" x14ac:dyDescent="0.25">
      <c r="A63" s="1"/>
      <c r="B63" s="3"/>
      <c r="C63" s="3"/>
      <c r="D63" s="5" t="s">
        <v>141</v>
      </c>
      <c r="E63" s="5"/>
      <c r="F63" s="5"/>
      <c r="G63" s="6">
        <v>0.9</v>
      </c>
      <c r="H63" s="6"/>
      <c r="I63" s="6"/>
      <c r="J63" s="5" t="s">
        <v>142</v>
      </c>
      <c r="K63" s="5"/>
      <c r="L63" s="5" t="s">
        <v>143</v>
      </c>
      <c r="M63" s="5"/>
      <c r="N63" s="5"/>
      <c r="O63" s="5"/>
      <c r="P63" s="4">
        <v>6.99</v>
      </c>
      <c r="Q63" s="4"/>
      <c r="R63" s="4"/>
      <c r="S63" s="4"/>
      <c r="T63" s="4">
        <v>6.29</v>
      </c>
      <c r="U63" s="4"/>
      <c r="V63" s="4"/>
      <c r="W63" s="4"/>
    </row>
    <row r="64" spans="1:23" ht="32.25" customHeight="1" thickBot="1" x14ac:dyDescent="0.25">
      <c r="A64" s="1"/>
      <c r="B64" s="3"/>
      <c r="C64" s="3"/>
      <c r="D64" s="5" t="s">
        <v>144</v>
      </c>
      <c r="E64" s="5"/>
      <c r="F64" s="5"/>
      <c r="G64" s="6">
        <v>2.92</v>
      </c>
      <c r="H64" s="6"/>
      <c r="I64" s="6"/>
      <c r="J64" s="5" t="s">
        <v>145</v>
      </c>
      <c r="K64" s="5"/>
      <c r="L64" s="5" t="s">
        <v>146</v>
      </c>
      <c r="M64" s="5"/>
      <c r="N64" s="5"/>
      <c r="O64" s="5"/>
      <c r="P64" s="4">
        <v>3.4</v>
      </c>
      <c r="Q64" s="4"/>
      <c r="R64" s="4"/>
      <c r="S64" s="4"/>
      <c r="T64" s="4">
        <v>9.93</v>
      </c>
      <c r="U64" s="4"/>
      <c r="V64" s="4"/>
      <c r="W64" s="4"/>
    </row>
    <row r="65" spans="1:23" ht="39" customHeight="1" thickBot="1" x14ac:dyDescent="0.25">
      <c r="A65" s="1"/>
      <c r="B65" s="3"/>
      <c r="C65" s="3"/>
      <c r="D65" s="5" t="s">
        <v>147</v>
      </c>
      <c r="E65" s="5"/>
      <c r="F65" s="5"/>
      <c r="G65" s="6">
        <v>2.92</v>
      </c>
      <c r="H65" s="6"/>
      <c r="I65" s="6"/>
      <c r="J65" s="5" t="s">
        <v>148</v>
      </c>
      <c r="K65" s="5"/>
      <c r="L65" s="5" t="s">
        <v>149</v>
      </c>
      <c r="M65" s="5"/>
      <c r="N65" s="5"/>
      <c r="O65" s="5"/>
      <c r="P65" s="4">
        <v>7.03</v>
      </c>
      <c r="Q65" s="4"/>
      <c r="R65" s="4"/>
      <c r="S65" s="4"/>
      <c r="T65" s="4">
        <v>20.53</v>
      </c>
      <c r="U65" s="4"/>
      <c r="V65" s="4"/>
      <c r="W65" s="4"/>
    </row>
    <row r="66" spans="1:23" ht="27.75" customHeight="1" thickBot="1" x14ac:dyDescent="0.25">
      <c r="A66" s="1"/>
      <c r="B66" s="3"/>
      <c r="C66" s="3"/>
      <c r="D66" s="5" t="s">
        <v>150</v>
      </c>
      <c r="E66" s="5"/>
      <c r="F66" s="5"/>
      <c r="G66" s="6">
        <v>2.92</v>
      </c>
      <c r="H66" s="6"/>
      <c r="I66" s="6"/>
      <c r="J66" s="5" t="s">
        <v>151</v>
      </c>
      <c r="K66" s="5"/>
      <c r="L66" s="5" t="s">
        <v>152</v>
      </c>
      <c r="M66" s="5"/>
      <c r="N66" s="5"/>
      <c r="O66" s="5"/>
      <c r="P66" s="4">
        <v>11.22</v>
      </c>
      <c r="Q66" s="4"/>
      <c r="R66" s="4"/>
      <c r="S66" s="4"/>
      <c r="T66" s="4">
        <v>32.76</v>
      </c>
      <c r="U66" s="4"/>
      <c r="V66" s="4"/>
      <c r="W66" s="4"/>
    </row>
    <row r="67" spans="1:23" ht="33" customHeight="1" thickBot="1" x14ac:dyDescent="0.25">
      <c r="A67" s="1"/>
      <c r="B67" s="3"/>
      <c r="C67" s="3"/>
      <c r="D67" s="5" t="s">
        <v>153</v>
      </c>
      <c r="E67" s="5"/>
      <c r="F67" s="5"/>
      <c r="G67" s="6">
        <v>0.79200000000000004</v>
      </c>
      <c r="H67" s="6"/>
      <c r="I67" s="6"/>
      <c r="J67" s="5" t="s">
        <v>154</v>
      </c>
      <c r="K67" s="5"/>
      <c r="L67" s="5" t="s">
        <v>155</v>
      </c>
      <c r="M67" s="5"/>
      <c r="N67" s="5"/>
      <c r="O67" s="5"/>
      <c r="P67" s="4">
        <v>117.6</v>
      </c>
      <c r="Q67" s="4"/>
      <c r="R67" s="4"/>
      <c r="S67" s="4"/>
      <c r="T67" s="4">
        <v>93.14</v>
      </c>
      <c r="U67" s="4"/>
      <c r="V67" s="4"/>
      <c r="W67" s="4"/>
    </row>
    <row r="68" spans="1:23" ht="54.75" customHeight="1" thickBot="1" x14ac:dyDescent="0.25">
      <c r="A68" s="1"/>
      <c r="B68" s="3"/>
      <c r="C68" s="3"/>
      <c r="D68" s="5" t="s">
        <v>156</v>
      </c>
      <c r="E68" s="5"/>
      <c r="F68" s="5"/>
      <c r="G68" s="6">
        <v>5</v>
      </c>
      <c r="H68" s="6"/>
      <c r="I68" s="6"/>
      <c r="J68" s="5" t="s">
        <v>157</v>
      </c>
      <c r="K68" s="5"/>
      <c r="L68" s="5" t="s">
        <v>158</v>
      </c>
      <c r="M68" s="5"/>
      <c r="N68" s="5"/>
      <c r="O68" s="5"/>
      <c r="P68" s="4">
        <v>27.5</v>
      </c>
      <c r="Q68" s="4"/>
      <c r="R68" s="4"/>
      <c r="S68" s="4"/>
      <c r="T68" s="4">
        <v>137.5</v>
      </c>
      <c r="U68" s="4"/>
      <c r="V68" s="4"/>
      <c r="W68" s="4"/>
    </row>
    <row r="69" spans="1:23" ht="48.75" customHeight="1" x14ac:dyDescent="0.2">
      <c r="A69" s="1"/>
      <c r="B69" s="3"/>
      <c r="C69" s="3"/>
      <c r="D69" s="5" t="s">
        <v>159</v>
      </c>
      <c r="E69" s="5"/>
      <c r="F69" s="5"/>
      <c r="G69" s="6">
        <v>5.3</v>
      </c>
      <c r="H69" s="6"/>
      <c r="I69" s="6"/>
      <c r="J69" s="5" t="s">
        <v>160</v>
      </c>
      <c r="K69" s="5"/>
      <c r="L69" s="5" t="s">
        <v>161</v>
      </c>
      <c r="M69" s="5"/>
      <c r="N69" s="5"/>
      <c r="O69" s="5"/>
      <c r="P69" s="4">
        <v>70.069999999999993</v>
      </c>
      <c r="Q69" s="4"/>
      <c r="R69" s="4"/>
      <c r="S69" s="4"/>
      <c r="T69" s="4">
        <v>371.37</v>
      </c>
      <c r="U69" s="4"/>
      <c r="V69" s="4"/>
      <c r="W69" s="4"/>
    </row>
    <row r="70" spans="1:23" x14ac:dyDescent="0.2">
      <c r="A70" s="1"/>
      <c r="B70" s="3"/>
      <c r="C70" s="3"/>
      <c r="D70" s="5"/>
      <c r="E70" s="5"/>
      <c r="F70" s="5"/>
      <c r="G70" s="6">
        <v>5</v>
      </c>
      <c r="H70" s="6"/>
      <c r="I70" s="6"/>
      <c r="J70" s="5" t="s">
        <v>37</v>
      </c>
      <c r="K70" s="5"/>
      <c r="L70" s="5" t="s">
        <v>253</v>
      </c>
      <c r="M70" s="5"/>
      <c r="N70" s="5"/>
      <c r="O70" s="5"/>
      <c r="P70" s="4">
        <f>SUM(T61:W69)</f>
        <v>752.57999999999993</v>
      </c>
      <c r="Q70" s="4"/>
      <c r="R70" s="4"/>
      <c r="S70" s="4"/>
      <c r="T70" s="4">
        <f>P70*0.05</f>
        <v>37.628999999999998</v>
      </c>
      <c r="U70" s="4"/>
      <c r="V70" s="4"/>
      <c r="W70" s="4"/>
    </row>
    <row r="71" spans="1:23" x14ac:dyDescent="0.2">
      <c r="A71" s="1"/>
      <c r="B71" s="3"/>
      <c r="C71" s="3"/>
      <c r="D71" s="7"/>
      <c r="E71" s="7"/>
      <c r="F71" s="7"/>
      <c r="G71" s="7"/>
      <c r="H71" s="7"/>
      <c r="I71" s="7"/>
      <c r="J71" s="7"/>
      <c r="K71" s="7"/>
      <c r="L71" s="7"/>
      <c r="M71" s="7"/>
      <c r="N71" s="7"/>
      <c r="O71" s="7"/>
      <c r="P71" s="7"/>
      <c r="Q71" s="7"/>
      <c r="R71" s="7"/>
      <c r="S71" s="7"/>
      <c r="T71" s="7"/>
      <c r="U71" s="7"/>
      <c r="V71" s="7"/>
      <c r="W71" s="7"/>
    </row>
    <row r="72" spans="1:23" ht="316.5" customHeight="1" x14ac:dyDescent="0.2">
      <c r="A72" s="2" t="s">
        <v>260</v>
      </c>
      <c r="B72" s="5" t="s">
        <v>162</v>
      </c>
      <c r="C72" s="5"/>
      <c r="D72" s="5" t="s">
        <v>163</v>
      </c>
      <c r="E72" s="5"/>
      <c r="F72" s="9" t="s">
        <v>164</v>
      </c>
      <c r="G72" s="9"/>
      <c r="H72" s="9"/>
      <c r="I72" s="9"/>
      <c r="J72" s="9"/>
      <c r="K72" s="9"/>
      <c r="L72" s="9"/>
      <c r="M72" s="9"/>
      <c r="N72" s="9"/>
      <c r="O72" s="9"/>
      <c r="P72" s="4">
        <f>ROUND(SUM(T73:W82),2)</f>
        <v>34.56</v>
      </c>
      <c r="Q72" s="4"/>
      <c r="R72" s="4"/>
      <c r="S72" s="4"/>
      <c r="T72" s="4"/>
      <c r="U72" s="4"/>
      <c r="V72" s="4"/>
      <c r="W72" s="4"/>
    </row>
    <row r="73" spans="1:23" ht="15.2" customHeight="1" x14ac:dyDescent="0.2">
      <c r="A73" s="1"/>
      <c r="B73" s="3"/>
      <c r="C73" s="3"/>
      <c r="D73" s="5" t="s">
        <v>165</v>
      </c>
      <c r="E73" s="5"/>
      <c r="F73" s="5"/>
      <c r="G73" s="6">
        <v>3.5000000000000003E-2</v>
      </c>
      <c r="H73" s="6"/>
      <c r="I73" s="6"/>
      <c r="J73" s="5" t="s">
        <v>166</v>
      </c>
      <c r="K73" s="5"/>
      <c r="L73" s="5" t="s">
        <v>167</v>
      </c>
      <c r="M73" s="5"/>
      <c r="N73" s="5"/>
      <c r="O73" s="5"/>
      <c r="P73" s="4">
        <v>24.55</v>
      </c>
      <c r="Q73" s="4"/>
      <c r="R73" s="4"/>
      <c r="S73" s="4"/>
      <c r="T73" s="4">
        <v>0.86</v>
      </c>
      <c r="U73" s="4"/>
      <c r="V73" s="4"/>
      <c r="W73" s="4"/>
    </row>
    <row r="74" spans="1:23" ht="15.2" customHeight="1" thickBot="1" x14ac:dyDescent="0.25">
      <c r="A74" s="1"/>
      <c r="B74" s="3"/>
      <c r="C74" s="3"/>
      <c r="D74" s="5" t="s">
        <v>168</v>
      </c>
      <c r="E74" s="5"/>
      <c r="F74" s="5"/>
      <c r="G74" s="6">
        <v>5.8999999999999997E-2</v>
      </c>
      <c r="H74" s="6"/>
      <c r="I74" s="6"/>
      <c r="J74" s="5" t="s">
        <v>169</v>
      </c>
      <c r="K74" s="5"/>
      <c r="L74" s="5" t="s">
        <v>170</v>
      </c>
      <c r="M74" s="5"/>
      <c r="N74" s="5"/>
      <c r="O74" s="5"/>
      <c r="P74" s="4">
        <v>25.38</v>
      </c>
      <c r="Q74" s="4"/>
      <c r="R74" s="4"/>
      <c r="S74" s="4"/>
      <c r="T74" s="4">
        <v>1.5</v>
      </c>
      <c r="U74" s="4"/>
      <c r="V74" s="4"/>
      <c r="W74" s="4"/>
    </row>
    <row r="75" spans="1:23" ht="15.2" customHeight="1" thickBot="1" x14ac:dyDescent="0.25">
      <c r="A75" s="1"/>
      <c r="B75" s="3"/>
      <c r="C75" s="3"/>
      <c r="D75" s="5" t="s">
        <v>171</v>
      </c>
      <c r="E75" s="5"/>
      <c r="F75" s="5"/>
      <c r="G75" s="6">
        <v>3.0000000000000001E-3</v>
      </c>
      <c r="H75" s="6"/>
      <c r="I75" s="6"/>
      <c r="J75" s="5" t="s">
        <v>172</v>
      </c>
      <c r="K75" s="5"/>
      <c r="L75" s="5" t="s">
        <v>173</v>
      </c>
      <c r="M75" s="5"/>
      <c r="N75" s="5"/>
      <c r="O75" s="5"/>
      <c r="P75" s="4">
        <v>29.42</v>
      </c>
      <c r="Q75" s="4"/>
      <c r="R75" s="4"/>
      <c r="S75" s="4"/>
      <c r="T75" s="4">
        <v>0.09</v>
      </c>
      <c r="U75" s="4"/>
      <c r="V75" s="4"/>
      <c r="W75" s="4"/>
    </row>
    <row r="76" spans="1:23" ht="45.75" customHeight="1" thickBot="1" x14ac:dyDescent="0.25">
      <c r="A76" s="1"/>
      <c r="B76" s="3"/>
      <c r="C76" s="3"/>
      <c r="D76" s="5" t="s">
        <v>174</v>
      </c>
      <c r="E76" s="5"/>
      <c r="F76" s="5"/>
      <c r="G76" s="6">
        <v>0.158</v>
      </c>
      <c r="H76" s="6"/>
      <c r="I76" s="6"/>
      <c r="J76" s="5" t="s">
        <v>175</v>
      </c>
      <c r="K76" s="5"/>
      <c r="L76" s="5" t="s">
        <v>176</v>
      </c>
      <c r="M76" s="5"/>
      <c r="N76" s="5"/>
      <c r="O76" s="5"/>
      <c r="P76" s="4">
        <v>134.69</v>
      </c>
      <c r="Q76" s="4"/>
      <c r="R76" s="4"/>
      <c r="S76" s="4"/>
      <c r="T76" s="4">
        <v>21.28</v>
      </c>
      <c r="U76" s="4"/>
      <c r="V76" s="4"/>
      <c r="W76" s="4"/>
    </row>
    <row r="77" spans="1:23" ht="50.25" customHeight="1" thickBot="1" x14ac:dyDescent="0.25">
      <c r="A77" s="1"/>
      <c r="B77" s="3"/>
      <c r="C77" s="3"/>
      <c r="D77" s="5" t="s">
        <v>177</v>
      </c>
      <c r="E77" s="5"/>
      <c r="F77" s="5"/>
      <c r="G77" s="6">
        <v>4.5</v>
      </c>
      <c r="H77" s="6"/>
      <c r="I77" s="6"/>
      <c r="J77" s="5" t="s">
        <v>178</v>
      </c>
      <c r="K77" s="5"/>
      <c r="L77" s="5" t="s">
        <v>179</v>
      </c>
      <c r="M77" s="5"/>
      <c r="N77" s="5"/>
      <c r="O77" s="5"/>
      <c r="P77" s="4">
        <v>1.35</v>
      </c>
      <c r="Q77" s="4"/>
      <c r="R77" s="4"/>
      <c r="S77" s="4"/>
      <c r="T77" s="4">
        <v>6.08</v>
      </c>
      <c r="U77" s="4"/>
      <c r="V77" s="4"/>
      <c r="W77" s="4"/>
    </row>
    <row r="78" spans="1:23" ht="15.2" customHeight="1" thickBot="1" x14ac:dyDescent="0.25">
      <c r="A78" s="1"/>
      <c r="B78" s="3"/>
      <c r="C78" s="3"/>
      <c r="D78" s="5" t="s">
        <v>180</v>
      </c>
      <c r="E78" s="5"/>
      <c r="F78" s="5"/>
      <c r="G78" s="6">
        <v>4.0000000000000001E-3</v>
      </c>
      <c r="H78" s="6"/>
      <c r="I78" s="6"/>
      <c r="J78" s="5" t="s">
        <v>181</v>
      </c>
      <c r="K78" s="5"/>
      <c r="L78" s="5" t="s">
        <v>182</v>
      </c>
      <c r="M78" s="5"/>
      <c r="N78" s="5"/>
      <c r="O78" s="5"/>
      <c r="P78" s="4">
        <v>705.33</v>
      </c>
      <c r="Q78" s="4"/>
      <c r="R78" s="4"/>
      <c r="S78" s="4"/>
      <c r="T78" s="4">
        <v>2.82</v>
      </c>
      <c r="U78" s="4"/>
      <c r="V78" s="4"/>
      <c r="W78" s="4"/>
    </row>
    <row r="79" spans="1:23" ht="15.2" customHeight="1" thickBot="1" x14ac:dyDescent="0.25">
      <c r="A79" s="1"/>
      <c r="B79" s="3"/>
      <c r="C79" s="3"/>
      <c r="D79" s="5" t="s">
        <v>183</v>
      </c>
      <c r="E79" s="5"/>
      <c r="F79" s="5"/>
      <c r="G79" s="6">
        <v>2.3E-2</v>
      </c>
      <c r="H79" s="6"/>
      <c r="I79" s="6"/>
      <c r="J79" s="5" t="s">
        <v>184</v>
      </c>
      <c r="K79" s="5"/>
      <c r="L79" s="5" t="s">
        <v>185</v>
      </c>
      <c r="M79" s="5"/>
      <c r="N79" s="5"/>
      <c r="O79" s="5"/>
      <c r="P79" s="4">
        <v>6.36</v>
      </c>
      <c r="Q79" s="4"/>
      <c r="R79" s="4"/>
      <c r="S79" s="4"/>
      <c r="T79" s="4">
        <v>0.15</v>
      </c>
      <c r="U79" s="4"/>
      <c r="V79" s="4"/>
      <c r="W79" s="4"/>
    </row>
    <row r="80" spans="1:23" ht="15.2" customHeight="1" thickBot="1" x14ac:dyDescent="0.25">
      <c r="A80" s="1"/>
      <c r="B80" s="3"/>
      <c r="C80" s="3"/>
      <c r="D80" s="5" t="s">
        <v>186</v>
      </c>
      <c r="E80" s="5"/>
      <c r="F80" s="5"/>
      <c r="G80" s="6">
        <v>1.2999999999999999E-2</v>
      </c>
      <c r="H80" s="6"/>
      <c r="I80" s="6"/>
      <c r="J80" s="5" t="s">
        <v>187</v>
      </c>
      <c r="K80" s="5"/>
      <c r="L80" s="5" t="s">
        <v>188</v>
      </c>
      <c r="M80" s="5"/>
      <c r="N80" s="5"/>
      <c r="O80" s="5"/>
      <c r="P80" s="4">
        <v>7.22</v>
      </c>
      <c r="Q80" s="4"/>
      <c r="R80" s="4"/>
      <c r="S80" s="4"/>
      <c r="T80" s="4">
        <v>0.09</v>
      </c>
      <c r="U80" s="4"/>
      <c r="V80" s="4"/>
      <c r="W80" s="4"/>
    </row>
    <row r="81" spans="1:23" ht="15.75" customHeight="1" x14ac:dyDescent="0.2">
      <c r="A81" s="1"/>
      <c r="B81" s="3"/>
      <c r="C81" s="3"/>
      <c r="D81" s="5" t="s">
        <v>189</v>
      </c>
      <c r="E81" s="5"/>
      <c r="F81" s="5"/>
      <c r="G81" s="6">
        <v>1.5</v>
      </c>
      <c r="H81" s="6"/>
      <c r="I81" s="6"/>
      <c r="J81" s="5" t="s">
        <v>190</v>
      </c>
      <c r="K81" s="5"/>
      <c r="L81" s="5" t="s">
        <v>191</v>
      </c>
      <c r="M81" s="5"/>
      <c r="N81" s="5"/>
      <c r="O81" s="5"/>
      <c r="P81" s="4">
        <v>2.4500000000000002</v>
      </c>
      <c r="Q81" s="4"/>
      <c r="R81" s="4"/>
      <c r="S81" s="4"/>
      <c r="T81" s="4">
        <v>0.04</v>
      </c>
      <c r="U81" s="4"/>
      <c r="V81" s="4"/>
      <c r="W81" s="4"/>
    </row>
    <row r="82" spans="1:23" x14ac:dyDescent="0.2">
      <c r="A82" s="1"/>
      <c r="B82" s="3"/>
      <c r="C82" s="3"/>
      <c r="D82" s="5"/>
      <c r="E82" s="5"/>
      <c r="F82" s="5"/>
      <c r="G82" s="6">
        <v>5</v>
      </c>
      <c r="H82" s="6"/>
      <c r="I82" s="6"/>
      <c r="J82" s="5" t="s">
        <v>37</v>
      </c>
      <c r="K82" s="5"/>
      <c r="L82" s="5" t="s">
        <v>253</v>
      </c>
      <c r="M82" s="5"/>
      <c r="N82" s="5"/>
      <c r="O82" s="5"/>
      <c r="P82" s="4">
        <f>SUM(T73:W81)</f>
        <v>32.910000000000004</v>
      </c>
      <c r="Q82" s="4"/>
      <c r="R82" s="4"/>
      <c r="S82" s="4"/>
      <c r="T82" s="4">
        <f>P82*0.05</f>
        <v>1.6455000000000002</v>
      </c>
      <c r="U82" s="4"/>
      <c r="V82" s="4"/>
      <c r="W82" s="4"/>
    </row>
    <row r="83" spans="1:23" x14ac:dyDescent="0.2">
      <c r="A83" s="1"/>
      <c r="B83" s="3"/>
      <c r="C83" s="3"/>
      <c r="D83" s="7"/>
      <c r="E83" s="7"/>
      <c r="F83" s="7"/>
      <c r="G83" s="7"/>
      <c r="H83" s="7"/>
      <c r="I83" s="7"/>
      <c r="J83" s="7"/>
      <c r="K83" s="7"/>
      <c r="L83" s="7"/>
      <c r="M83" s="7"/>
      <c r="N83" s="7"/>
      <c r="O83" s="7"/>
      <c r="P83" s="7"/>
      <c r="Q83" s="7"/>
      <c r="R83" s="7"/>
      <c r="S83" s="7"/>
      <c r="T83" s="7"/>
      <c r="U83" s="7"/>
      <c r="V83" s="7"/>
      <c r="W83" s="7"/>
    </row>
    <row r="84" spans="1:23" x14ac:dyDescent="0.2">
      <c r="A84" s="1"/>
      <c r="B84" s="3"/>
      <c r="C84" s="3"/>
      <c r="D84" s="7"/>
      <c r="E84" s="7"/>
      <c r="F84" s="7"/>
      <c r="G84" s="7"/>
      <c r="H84" s="7"/>
      <c r="I84" s="7"/>
      <c r="J84" s="7"/>
      <c r="K84" s="7"/>
      <c r="L84" s="7"/>
      <c r="M84" s="7"/>
      <c r="N84" s="7"/>
      <c r="O84" s="7"/>
      <c r="P84" s="7"/>
      <c r="Q84" s="7"/>
      <c r="R84" s="7"/>
      <c r="S84" s="7"/>
      <c r="T84" s="7"/>
      <c r="U84" s="7"/>
      <c r="V84" s="7"/>
      <c r="W84" s="7"/>
    </row>
    <row r="85" spans="1:23" x14ac:dyDescent="0.2">
      <c r="A85" s="1"/>
      <c r="B85" s="3"/>
      <c r="C85" s="3"/>
      <c r="D85" s="7"/>
      <c r="E85" s="7"/>
      <c r="F85" s="7"/>
      <c r="G85" s="7"/>
      <c r="H85" s="7"/>
      <c r="I85" s="7"/>
      <c r="J85" s="7"/>
      <c r="K85" s="7"/>
      <c r="L85" s="7"/>
      <c r="M85" s="7"/>
      <c r="N85" s="7"/>
      <c r="O85" s="7"/>
      <c r="P85" s="7"/>
      <c r="Q85" s="7"/>
      <c r="R85" s="7"/>
      <c r="S85" s="7"/>
      <c r="T85" s="7"/>
      <c r="U85" s="7"/>
      <c r="V85" s="7"/>
      <c r="W85" s="7"/>
    </row>
    <row r="86" spans="1:23" x14ac:dyDescent="0.2">
      <c r="A86" s="1"/>
      <c r="B86" s="3"/>
      <c r="C86" s="3"/>
      <c r="D86" s="7"/>
      <c r="E86" s="7"/>
      <c r="F86" s="7"/>
      <c r="G86" s="7"/>
      <c r="H86" s="7"/>
      <c r="I86" s="7"/>
      <c r="J86" s="7"/>
      <c r="K86" s="7"/>
      <c r="L86" s="7"/>
      <c r="M86" s="7"/>
      <c r="N86" s="7"/>
      <c r="O86" s="7"/>
      <c r="P86" s="7"/>
      <c r="Q86" s="7"/>
      <c r="R86" s="7"/>
      <c r="S86" s="7"/>
      <c r="T86" s="7"/>
      <c r="U86" s="7"/>
      <c r="V86" s="7"/>
      <c r="W86" s="7"/>
    </row>
  </sheetData>
  <mergeCells count="433">
    <mergeCell ref="D6:F6"/>
    <mergeCell ref="G6:I6"/>
    <mergeCell ref="J6:K6"/>
    <mergeCell ref="L6:O6"/>
    <mergeCell ref="P6:S6"/>
    <mergeCell ref="T6:W6"/>
    <mergeCell ref="B4:C4"/>
    <mergeCell ref="D4:E4"/>
    <mergeCell ref="F4:O4"/>
    <mergeCell ref="P4:W4"/>
    <mergeCell ref="B12:C12"/>
    <mergeCell ref="D12:E12"/>
    <mergeCell ref="F12:O12"/>
    <mergeCell ref="P12:W12"/>
    <mergeCell ref="D7:F7"/>
    <mergeCell ref="G7:I7"/>
    <mergeCell ref="J7:K7"/>
    <mergeCell ref="L7:O7"/>
    <mergeCell ref="P7:S7"/>
    <mergeCell ref="T7:W7"/>
    <mergeCell ref="D8:F8"/>
    <mergeCell ref="G8:I8"/>
    <mergeCell ref="J8:K8"/>
    <mergeCell ref="L8:O8"/>
    <mergeCell ref="P8:S8"/>
    <mergeCell ref="T8:W8"/>
    <mergeCell ref="D11:W11"/>
    <mergeCell ref="D20:W20"/>
    <mergeCell ref="D13:F13"/>
    <mergeCell ref="G13:I13"/>
    <mergeCell ref="J13:K13"/>
    <mergeCell ref="L13:O13"/>
    <mergeCell ref="P13:S13"/>
    <mergeCell ref="T13:W13"/>
    <mergeCell ref="D14:F14"/>
    <mergeCell ref="G14:I14"/>
    <mergeCell ref="J14:K14"/>
    <mergeCell ref="L14:O14"/>
    <mergeCell ref="P14:S14"/>
    <mergeCell ref="T14:W14"/>
    <mergeCell ref="D15:F15"/>
    <mergeCell ref="G15:I15"/>
    <mergeCell ref="J15:K15"/>
    <mergeCell ref="L15:O15"/>
    <mergeCell ref="P15:S15"/>
    <mergeCell ref="T15:W15"/>
    <mergeCell ref="D16:F16"/>
    <mergeCell ref="G16:I16"/>
    <mergeCell ref="J16:K16"/>
    <mergeCell ref="L16:O16"/>
    <mergeCell ref="P16:S16"/>
    <mergeCell ref="T16:W16"/>
    <mergeCell ref="D17:F17"/>
    <mergeCell ref="G17:I17"/>
    <mergeCell ref="J17:K17"/>
    <mergeCell ref="L17:O17"/>
    <mergeCell ref="P17:S17"/>
    <mergeCell ref="T17:W17"/>
    <mergeCell ref="D18:F18"/>
    <mergeCell ref="G18:I18"/>
    <mergeCell ref="J18:K18"/>
    <mergeCell ref="L18:O18"/>
    <mergeCell ref="P18:S18"/>
    <mergeCell ref="T18:W18"/>
    <mergeCell ref="T24:W24"/>
    <mergeCell ref="B21:C21"/>
    <mergeCell ref="D21:E21"/>
    <mergeCell ref="F21:O21"/>
    <mergeCell ref="P21:W21"/>
    <mergeCell ref="D22:F22"/>
    <mergeCell ref="G22:I22"/>
    <mergeCell ref="J22:K22"/>
    <mergeCell ref="L22:O22"/>
    <mergeCell ref="P22:S22"/>
    <mergeCell ref="T22:W22"/>
    <mergeCell ref="B27:C27"/>
    <mergeCell ref="D27:E27"/>
    <mergeCell ref="F27:O27"/>
    <mergeCell ref="P27:W27"/>
    <mergeCell ref="D28:F28"/>
    <mergeCell ref="G28:I28"/>
    <mergeCell ref="J28:K28"/>
    <mergeCell ref="L28:O28"/>
    <mergeCell ref="P28:S28"/>
    <mergeCell ref="T28:W28"/>
    <mergeCell ref="D29:F29"/>
    <mergeCell ref="G29:I29"/>
    <mergeCell ref="J29:K29"/>
    <mergeCell ref="L29:O29"/>
    <mergeCell ref="P29:S29"/>
    <mergeCell ref="T29:W29"/>
    <mergeCell ref="D30:F30"/>
    <mergeCell ref="G30:I30"/>
    <mergeCell ref="J30:K30"/>
    <mergeCell ref="L30:O30"/>
    <mergeCell ref="P30:S30"/>
    <mergeCell ref="T30:W30"/>
    <mergeCell ref="D31:F31"/>
    <mergeCell ref="G31:I31"/>
    <mergeCell ref="J31:K31"/>
    <mergeCell ref="L31:O31"/>
    <mergeCell ref="P31:S31"/>
    <mergeCell ref="T31:W31"/>
    <mergeCell ref="D32:F32"/>
    <mergeCell ref="G32:I32"/>
    <mergeCell ref="J32:K32"/>
    <mergeCell ref="L32:O32"/>
    <mergeCell ref="P32:S32"/>
    <mergeCell ref="T32:W32"/>
    <mergeCell ref="D33:F33"/>
    <mergeCell ref="G33:I33"/>
    <mergeCell ref="J33:K33"/>
    <mergeCell ref="L33:O33"/>
    <mergeCell ref="P33:S33"/>
    <mergeCell ref="T33:W33"/>
    <mergeCell ref="B36:C36"/>
    <mergeCell ref="D36:E36"/>
    <mergeCell ref="F36:O36"/>
    <mergeCell ref="P36:W36"/>
    <mergeCell ref="D34:F34"/>
    <mergeCell ref="G34:I34"/>
    <mergeCell ref="J34:K34"/>
    <mergeCell ref="L34:O34"/>
    <mergeCell ref="P34:S34"/>
    <mergeCell ref="T34:W34"/>
    <mergeCell ref="D35:W35"/>
    <mergeCell ref="D37:F37"/>
    <mergeCell ref="G37:I37"/>
    <mergeCell ref="J37:K37"/>
    <mergeCell ref="L37:O37"/>
    <mergeCell ref="P37:S37"/>
    <mergeCell ref="T37:W37"/>
    <mergeCell ref="D38:F38"/>
    <mergeCell ref="G38:I38"/>
    <mergeCell ref="J38:K38"/>
    <mergeCell ref="L38:O38"/>
    <mergeCell ref="P38:S38"/>
    <mergeCell ref="T38:W38"/>
    <mergeCell ref="D39:F39"/>
    <mergeCell ref="G39:I39"/>
    <mergeCell ref="J39:K39"/>
    <mergeCell ref="L39:O39"/>
    <mergeCell ref="P39:S39"/>
    <mergeCell ref="T39:W39"/>
    <mergeCell ref="D40:F40"/>
    <mergeCell ref="G40:I40"/>
    <mergeCell ref="J40:K40"/>
    <mergeCell ref="L40:O40"/>
    <mergeCell ref="P40:S40"/>
    <mergeCell ref="T40:W40"/>
    <mergeCell ref="D41:F41"/>
    <mergeCell ref="G41:I41"/>
    <mergeCell ref="J41:K41"/>
    <mergeCell ref="L41:O41"/>
    <mergeCell ref="P41:S41"/>
    <mergeCell ref="T41:W41"/>
    <mergeCell ref="D42:F42"/>
    <mergeCell ref="G42:I42"/>
    <mergeCell ref="J42:K42"/>
    <mergeCell ref="L42:O42"/>
    <mergeCell ref="P42:S42"/>
    <mergeCell ref="T42:W42"/>
    <mergeCell ref="D43:F43"/>
    <mergeCell ref="G43:I43"/>
    <mergeCell ref="J43:K43"/>
    <mergeCell ref="L43:O43"/>
    <mergeCell ref="P43:S43"/>
    <mergeCell ref="T43:W43"/>
    <mergeCell ref="D44:F44"/>
    <mergeCell ref="G44:I44"/>
    <mergeCell ref="J44:K44"/>
    <mergeCell ref="L44:O44"/>
    <mergeCell ref="P44:S44"/>
    <mergeCell ref="T44:W44"/>
    <mergeCell ref="D45:F45"/>
    <mergeCell ref="G45:I45"/>
    <mergeCell ref="J45:K45"/>
    <mergeCell ref="L45:O45"/>
    <mergeCell ref="P45:S45"/>
    <mergeCell ref="T45:W45"/>
    <mergeCell ref="B48:C48"/>
    <mergeCell ref="D48:E48"/>
    <mergeCell ref="F48:O48"/>
    <mergeCell ref="P48:W48"/>
    <mergeCell ref="D46:F46"/>
    <mergeCell ref="G46:I46"/>
    <mergeCell ref="J46:K46"/>
    <mergeCell ref="L46:O46"/>
    <mergeCell ref="P46:S46"/>
    <mergeCell ref="T46:W46"/>
    <mergeCell ref="D47:W47"/>
    <mergeCell ref="D49:F49"/>
    <mergeCell ref="G49:I49"/>
    <mergeCell ref="J49:K49"/>
    <mergeCell ref="L49:O49"/>
    <mergeCell ref="P49:S49"/>
    <mergeCell ref="T49:W49"/>
    <mergeCell ref="D50:F50"/>
    <mergeCell ref="G50:I50"/>
    <mergeCell ref="J50:K50"/>
    <mergeCell ref="L50:O50"/>
    <mergeCell ref="P50:S50"/>
    <mergeCell ref="T50:W50"/>
    <mergeCell ref="D51:F51"/>
    <mergeCell ref="G51:I51"/>
    <mergeCell ref="J51:K51"/>
    <mergeCell ref="L51:O51"/>
    <mergeCell ref="P51:S51"/>
    <mergeCell ref="T51:W51"/>
    <mergeCell ref="D52:F52"/>
    <mergeCell ref="G52:I52"/>
    <mergeCell ref="J52:K52"/>
    <mergeCell ref="L52:O52"/>
    <mergeCell ref="P52:S52"/>
    <mergeCell ref="T52:W52"/>
    <mergeCell ref="D53:F53"/>
    <mergeCell ref="G53:I53"/>
    <mergeCell ref="J53:K53"/>
    <mergeCell ref="L53:O53"/>
    <mergeCell ref="P53:S53"/>
    <mergeCell ref="T53:W53"/>
    <mergeCell ref="D54:F54"/>
    <mergeCell ref="G54:I54"/>
    <mergeCell ref="J54:K54"/>
    <mergeCell ref="L54:O54"/>
    <mergeCell ref="P54:S54"/>
    <mergeCell ref="T54:W54"/>
    <mergeCell ref="D55:F55"/>
    <mergeCell ref="G55:I55"/>
    <mergeCell ref="J55:K55"/>
    <mergeCell ref="L55:O55"/>
    <mergeCell ref="P55:S55"/>
    <mergeCell ref="T55:W55"/>
    <mergeCell ref="D56:F56"/>
    <mergeCell ref="G56:I56"/>
    <mergeCell ref="J56:K56"/>
    <mergeCell ref="L56:O56"/>
    <mergeCell ref="P56:S56"/>
    <mergeCell ref="T56:W56"/>
    <mergeCell ref="D57:F57"/>
    <mergeCell ref="G57:I57"/>
    <mergeCell ref="J57:K57"/>
    <mergeCell ref="L57:O57"/>
    <mergeCell ref="P57:S57"/>
    <mergeCell ref="T57:W57"/>
    <mergeCell ref="B60:C60"/>
    <mergeCell ref="D60:E60"/>
    <mergeCell ref="F60:O60"/>
    <mergeCell ref="P60:W60"/>
    <mergeCell ref="D58:F58"/>
    <mergeCell ref="G58:I58"/>
    <mergeCell ref="J58:K58"/>
    <mergeCell ref="L58:O58"/>
    <mergeCell ref="P58:S58"/>
    <mergeCell ref="T58:W58"/>
    <mergeCell ref="D59:W59"/>
    <mergeCell ref="D61:F61"/>
    <mergeCell ref="G61:I61"/>
    <mergeCell ref="J61:K61"/>
    <mergeCell ref="L61:O61"/>
    <mergeCell ref="P61:S61"/>
    <mergeCell ref="T61:W61"/>
    <mergeCell ref="D62:F62"/>
    <mergeCell ref="G62:I62"/>
    <mergeCell ref="J62:K62"/>
    <mergeCell ref="L62:O62"/>
    <mergeCell ref="P62:S62"/>
    <mergeCell ref="T62:W62"/>
    <mergeCell ref="D63:F63"/>
    <mergeCell ref="G63:I63"/>
    <mergeCell ref="J63:K63"/>
    <mergeCell ref="L63:O63"/>
    <mergeCell ref="P63:S63"/>
    <mergeCell ref="T63:W63"/>
    <mergeCell ref="D64:F64"/>
    <mergeCell ref="G64:I64"/>
    <mergeCell ref="J64:K64"/>
    <mergeCell ref="L64:O64"/>
    <mergeCell ref="P64:S64"/>
    <mergeCell ref="T64:W64"/>
    <mergeCell ref="D65:F65"/>
    <mergeCell ref="G65:I65"/>
    <mergeCell ref="J65:K65"/>
    <mergeCell ref="L65:O65"/>
    <mergeCell ref="P65:S65"/>
    <mergeCell ref="T65:W65"/>
    <mergeCell ref="D66:F66"/>
    <mergeCell ref="G66:I66"/>
    <mergeCell ref="J66:K66"/>
    <mergeCell ref="L66:O66"/>
    <mergeCell ref="P66:S66"/>
    <mergeCell ref="T66:W66"/>
    <mergeCell ref="D67:F67"/>
    <mergeCell ref="G67:I67"/>
    <mergeCell ref="J67:K67"/>
    <mergeCell ref="L67:O67"/>
    <mergeCell ref="P67:S67"/>
    <mergeCell ref="T67:W67"/>
    <mergeCell ref="D68:F68"/>
    <mergeCell ref="G68:I68"/>
    <mergeCell ref="J68:K68"/>
    <mergeCell ref="L68:O68"/>
    <mergeCell ref="P68:S68"/>
    <mergeCell ref="T68:W68"/>
    <mergeCell ref="D69:F69"/>
    <mergeCell ref="G69:I69"/>
    <mergeCell ref="J69:K69"/>
    <mergeCell ref="L69:O69"/>
    <mergeCell ref="P69:S69"/>
    <mergeCell ref="T69:W69"/>
    <mergeCell ref="B72:C72"/>
    <mergeCell ref="D72:E72"/>
    <mergeCell ref="F72:O72"/>
    <mergeCell ref="P72:W72"/>
    <mergeCell ref="D70:F70"/>
    <mergeCell ref="G70:I70"/>
    <mergeCell ref="J70:K70"/>
    <mergeCell ref="L70:O70"/>
    <mergeCell ref="P70:S70"/>
    <mergeCell ref="T70:W70"/>
    <mergeCell ref="D71:W71"/>
    <mergeCell ref="D73:F73"/>
    <mergeCell ref="G73:I73"/>
    <mergeCell ref="J73:K73"/>
    <mergeCell ref="L73:O73"/>
    <mergeCell ref="P73:S73"/>
    <mergeCell ref="T73:W73"/>
    <mergeCell ref="D74:F74"/>
    <mergeCell ref="G74:I74"/>
    <mergeCell ref="J74:K74"/>
    <mergeCell ref="L74:O74"/>
    <mergeCell ref="P74:S74"/>
    <mergeCell ref="T74:W74"/>
    <mergeCell ref="D75:F75"/>
    <mergeCell ref="G75:I75"/>
    <mergeCell ref="J75:K75"/>
    <mergeCell ref="L75:O75"/>
    <mergeCell ref="P75:S75"/>
    <mergeCell ref="T75:W75"/>
    <mergeCell ref="D76:F76"/>
    <mergeCell ref="G76:I76"/>
    <mergeCell ref="J76:K76"/>
    <mergeCell ref="L76:O76"/>
    <mergeCell ref="P76:S76"/>
    <mergeCell ref="T76:W76"/>
    <mergeCell ref="D77:F77"/>
    <mergeCell ref="G77:I77"/>
    <mergeCell ref="J77:K77"/>
    <mergeCell ref="L77:O77"/>
    <mergeCell ref="P77:S77"/>
    <mergeCell ref="T77:W77"/>
    <mergeCell ref="D78:F78"/>
    <mergeCell ref="G78:I78"/>
    <mergeCell ref="J78:K78"/>
    <mergeCell ref="L78:O78"/>
    <mergeCell ref="P78:S78"/>
    <mergeCell ref="T78:W78"/>
    <mergeCell ref="D79:F79"/>
    <mergeCell ref="G79:I79"/>
    <mergeCell ref="J79:K79"/>
    <mergeCell ref="L79:O79"/>
    <mergeCell ref="P79:S79"/>
    <mergeCell ref="T79:W79"/>
    <mergeCell ref="D80:F80"/>
    <mergeCell ref="G80:I80"/>
    <mergeCell ref="J80:K80"/>
    <mergeCell ref="L80:O80"/>
    <mergeCell ref="P80:S80"/>
    <mergeCell ref="T80:W80"/>
    <mergeCell ref="D86:W86"/>
    <mergeCell ref="D84:W84"/>
    <mergeCell ref="D85:W85"/>
    <mergeCell ref="D81:F81"/>
    <mergeCell ref="G81:I81"/>
    <mergeCell ref="J81:K81"/>
    <mergeCell ref="L81:O81"/>
    <mergeCell ref="P81:S81"/>
    <mergeCell ref="T81:W81"/>
    <mergeCell ref="D82:F82"/>
    <mergeCell ref="G82:I82"/>
    <mergeCell ref="J82:K82"/>
    <mergeCell ref="L82:O82"/>
    <mergeCell ref="P82:S82"/>
    <mergeCell ref="T82:W82"/>
    <mergeCell ref="D83:W83"/>
    <mergeCell ref="A2:W2"/>
    <mergeCell ref="A1:W1"/>
    <mergeCell ref="B3:C3"/>
    <mergeCell ref="D3:E3"/>
    <mergeCell ref="F3:O3"/>
    <mergeCell ref="P3:W3"/>
    <mergeCell ref="D10:F10"/>
    <mergeCell ref="G10:I10"/>
    <mergeCell ref="J10:K10"/>
    <mergeCell ref="L10:O10"/>
    <mergeCell ref="P10:S10"/>
    <mergeCell ref="T10:W10"/>
    <mergeCell ref="D9:F9"/>
    <mergeCell ref="G9:I9"/>
    <mergeCell ref="J9:K9"/>
    <mergeCell ref="L9:O9"/>
    <mergeCell ref="P9:S9"/>
    <mergeCell ref="T9:W9"/>
    <mergeCell ref="D5:F5"/>
    <mergeCell ref="G5:I5"/>
    <mergeCell ref="J5:K5"/>
    <mergeCell ref="L5:O5"/>
    <mergeCell ref="P5:S5"/>
    <mergeCell ref="T5:W5"/>
    <mergeCell ref="P19:S19"/>
    <mergeCell ref="T19:W19"/>
    <mergeCell ref="D25:F25"/>
    <mergeCell ref="G25:I25"/>
    <mergeCell ref="J25:K25"/>
    <mergeCell ref="L25:O25"/>
    <mergeCell ref="P25:S25"/>
    <mergeCell ref="T25:W25"/>
    <mergeCell ref="D26:W26"/>
    <mergeCell ref="D19:F19"/>
    <mergeCell ref="G19:I19"/>
    <mergeCell ref="J19:K19"/>
    <mergeCell ref="L19:O19"/>
    <mergeCell ref="D23:F23"/>
    <mergeCell ref="G23:I23"/>
    <mergeCell ref="J23:K23"/>
    <mergeCell ref="L23:O23"/>
    <mergeCell ref="P23:S23"/>
    <mergeCell ref="T23:W23"/>
    <mergeCell ref="D24:F24"/>
    <mergeCell ref="G24:I24"/>
    <mergeCell ref="J24:K24"/>
    <mergeCell ref="L24:O24"/>
    <mergeCell ref="P24:S24"/>
  </mergeCells>
  <pageMargins left="0.62992125984251968" right="0.47244094488188981" top="0.86614173228346458" bottom="0.47244094488188981" header="0" footer="0"/>
  <pageSetup paperSize="9" scale="89" fitToHeight="7" orientation="portrait" r:id="rId1"/>
  <rowBreaks count="1" manualBreakCount="1">
    <brk id="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26FB-1804-4E70-940D-48AF4F78E6C6}">
  <sheetPr>
    <pageSetUpPr fitToPage="1"/>
  </sheetPr>
  <dimension ref="A1:W101"/>
  <sheetViews>
    <sheetView zoomScaleNormal="100" workbookViewId="0">
      <pane ySplit="3" topLeftCell="A85" activePane="bottomLeft" state="frozen"/>
      <selection pane="bottomLeft" sqref="A1:W101"/>
    </sheetView>
  </sheetViews>
  <sheetFormatPr baseColWidth="10" defaultColWidth="11.19921875" defaultRowHeight="15" x14ac:dyDescent="0.2"/>
  <cols>
    <col min="1" max="1" width="4.19921875" customWidth="1"/>
    <col min="2" max="2" width="7.69921875" customWidth="1"/>
    <col min="3" max="5" width="2.69921875" customWidth="1"/>
    <col min="6" max="6" width="4.19921875" customWidth="1"/>
    <col min="7" max="7" width="3.3984375" customWidth="1"/>
    <col min="8" max="8" width="2.09765625" customWidth="1"/>
    <col min="9" max="9" width="3.5" customWidth="1"/>
    <col min="10" max="10" width="1.3984375" customWidth="1"/>
    <col min="11" max="11" width="2.09765625" customWidth="1"/>
    <col min="12" max="12" width="2.796875" customWidth="1"/>
    <col min="13" max="13" width="13.69921875" customWidth="1"/>
    <col min="14" max="14" width="1" customWidth="1"/>
    <col min="15" max="15" width="5.69921875" customWidth="1"/>
    <col min="16" max="16" width="2.59765625" customWidth="1"/>
    <col min="17" max="17" width="2.5" customWidth="1"/>
    <col min="18" max="18" width="0.59765625" customWidth="1"/>
    <col min="19" max="19" width="1.796875" customWidth="1"/>
    <col min="20" max="20" width="1.09765625" customWidth="1"/>
    <col min="21" max="21" width="0.59765625" customWidth="1"/>
    <col min="22" max="22" width="1.796875" customWidth="1"/>
    <col min="23" max="23" width="4.09765625" customWidth="1"/>
  </cols>
  <sheetData>
    <row r="1" spans="1:23" x14ac:dyDescent="0.2">
      <c r="A1" s="8" t="s">
        <v>275</v>
      </c>
      <c r="B1" s="8"/>
      <c r="C1" s="8"/>
      <c r="D1" s="8"/>
      <c r="E1" s="8"/>
      <c r="F1" s="8"/>
      <c r="G1" s="8"/>
      <c r="H1" s="8"/>
      <c r="I1" s="8"/>
      <c r="J1" s="8"/>
      <c r="K1" s="8"/>
      <c r="L1" s="8"/>
      <c r="M1" s="8"/>
      <c r="N1" s="8"/>
      <c r="O1" s="8"/>
      <c r="P1" s="8"/>
      <c r="Q1" s="8"/>
      <c r="R1" s="8"/>
      <c r="S1" s="8"/>
      <c r="T1" s="8"/>
      <c r="U1" s="8"/>
      <c r="V1" s="8"/>
      <c r="W1" s="8"/>
    </row>
    <row r="2" spans="1:23" x14ac:dyDescent="0.2">
      <c r="A2" s="8" t="s">
        <v>273</v>
      </c>
      <c r="B2" s="8"/>
      <c r="C2" s="8"/>
      <c r="D2" s="8"/>
      <c r="E2" s="8"/>
      <c r="F2" s="8"/>
      <c r="G2" s="8"/>
      <c r="H2" s="8"/>
      <c r="I2" s="8"/>
      <c r="J2" s="8"/>
      <c r="K2" s="8"/>
      <c r="L2" s="8"/>
      <c r="M2" s="8"/>
      <c r="N2" s="8"/>
      <c r="O2" s="8"/>
      <c r="P2" s="8"/>
      <c r="Q2" s="8"/>
      <c r="R2" s="8"/>
      <c r="S2" s="8"/>
      <c r="T2" s="8"/>
      <c r="U2" s="8"/>
      <c r="V2" s="8"/>
      <c r="W2" s="8"/>
    </row>
    <row r="3" spans="1:23" ht="21" customHeight="1" x14ac:dyDescent="0.2">
      <c r="A3" s="2" t="s">
        <v>247</v>
      </c>
      <c r="B3" s="5" t="s">
        <v>248</v>
      </c>
      <c r="C3" s="5"/>
      <c r="D3" s="5" t="s">
        <v>249</v>
      </c>
      <c r="E3" s="5"/>
      <c r="F3" s="5" t="s">
        <v>250</v>
      </c>
      <c r="G3" s="5"/>
      <c r="H3" s="5"/>
      <c r="I3" s="5"/>
      <c r="J3" s="5"/>
      <c r="K3" s="5"/>
      <c r="L3" s="5"/>
      <c r="M3" s="5"/>
      <c r="N3" s="5"/>
      <c r="O3" s="5"/>
      <c r="P3" s="6" t="s">
        <v>251</v>
      </c>
      <c r="Q3" s="6"/>
      <c r="R3" s="6"/>
      <c r="S3" s="6"/>
      <c r="T3" s="6"/>
      <c r="U3" s="6"/>
      <c r="V3" s="6"/>
      <c r="W3" s="6"/>
    </row>
    <row r="4" spans="1:23" ht="94.5" customHeight="1" x14ac:dyDescent="0.2">
      <c r="A4" s="2" t="s">
        <v>261</v>
      </c>
      <c r="B4" s="5" t="s">
        <v>192</v>
      </c>
      <c r="C4" s="5"/>
      <c r="D4" s="5" t="s">
        <v>193</v>
      </c>
      <c r="E4" s="5"/>
      <c r="F4" s="9" t="s">
        <v>194</v>
      </c>
      <c r="G4" s="9"/>
      <c r="H4" s="9"/>
      <c r="I4" s="9"/>
      <c r="J4" s="9"/>
      <c r="K4" s="9"/>
      <c r="L4" s="9"/>
      <c r="M4" s="9"/>
      <c r="N4" s="9"/>
      <c r="O4" s="9"/>
      <c r="P4" s="4">
        <f>ROUND(SUM(T5:W12),2)</f>
        <v>726.08</v>
      </c>
      <c r="Q4" s="4"/>
      <c r="R4" s="4"/>
      <c r="S4" s="4"/>
      <c r="T4" s="4"/>
      <c r="U4" s="4"/>
      <c r="V4" s="4"/>
      <c r="W4" s="4"/>
    </row>
    <row r="5" spans="1:23" ht="15.2" customHeight="1" x14ac:dyDescent="0.2">
      <c r="A5" s="1"/>
      <c r="B5" s="3"/>
      <c r="C5" s="3"/>
      <c r="D5" s="5" t="s">
        <v>21</v>
      </c>
      <c r="E5" s="5"/>
      <c r="F5" s="5"/>
      <c r="G5" s="6">
        <v>9</v>
      </c>
      <c r="H5" s="6"/>
      <c r="I5" s="6"/>
      <c r="J5" s="5" t="s">
        <v>22</v>
      </c>
      <c r="K5" s="5"/>
      <c r="L5" s="5" t="s">
        <v>23</v>
      </c>
      <c r="M5" s="5"/>
      <c r="N5" s="5"/>
      <c r="O5" s="5"/>
      <c r="P5" s="4">
        <v>24.55</v>
      </c>
      <c r="Q5" s="4"/>
      <c r="R5" s="4"/>
      <c r="S5" s="4"/>
      <c r="T5" s="4">
        <v>220.95</v>
      </c>
      <c r="U5" s="4"/>
      <c r="V5" s="4"/>
      <c r="W5" s="4"/>
    </row>
    <row r="6" spans="1:23" ht="15.2" customHeight="1" thickBot="1" x14ac:dyDescent="0.25">
      <c r="A6" s="1"/>
      <c r="B6" s="3"/>
      <c r="C6" s="3"/>
      <c r="D6" s="5" t="s">
        <v>195</v>
      </c>
      <c r="E6" s="5"/>
      <c r="F6" s="5"/>
      <c r="G6" s="6">
        <v>4.5</v>
      </c>
      <c r="H6" s="6"/>
      <c r="I6" s="6"/>
      <c r="J6" s="5" t="s">
        <v>22</v>
      </c>
      <c r="K6" s="5"/>
      <c r="L6" s="5" t="s">
        <v>196</v>
      </c>
      <c r="M6" s="5"/>
      <c r="N6" s="5"/>
      <c r="O6" s="5"/>
      <c r="P6" s="4">
        <v>29.42</v>
      </c>
      <c r="Q6" s="4"/>
      <c r="R6" s="4"/>
      <c r="S6" s="4"/>
      <c r="T6" s="4">
        <v>132.38999999999999</v>
      </c>
      <c r="U6" s="4"/>
      <c r="V6" s="4"/>
      <c r="W6" s="4"/>
    </row>
    <row r="7" spans="1:23" ht="15.2" customHeight="1" thickBot="1" x14ac:dyDescent="0.25">
      <c r="A7" s="1"/>
      <c r="B7" s="3"/>
      <c r="C7" s="3"/>
      <c r="D7" s="5" t="s">
        <v>197</v>
      </c>
      <c r="E7" s="5"/>
      <c r="F7" s="5"/>
      <c r="G7" s="6">
        <v>12.75</v>
      </c>
      <c r="H7" s="6"/>
      <c r="I7" s="6"/>
      <c r="J7" s="5" t="s">
        <v>43</v>
      </c>
      <c r="K7" s="5"/>
      <c r="L7" s="5" t="s">
        <v>198</v>
      </c>
      <c r="M7" s="5"/>
      <c r="N7" s="5"/>
      <c r="O7" s="5"/>
      <c r="P7" s="4">
        <v>1.89</v>
      </c>
      <c r="Q7" s="4"/>
      <c r="R7" s="4"/>
      <c r="S7" s="4"/>
      <c r="T7" s="4">
        <v>24.1</v>
      </c>
      <c r="U7" s="4"/>
      <c r="V7" s="4"/>
      <c r="W7" s="4"/>
    </row>
    <row r="8" spans="1:23" ht="15.2" customHeight="1" thickBot="1" x14ac:dyDescent="0.25">
      <c r="A8" s="1"/>
      <c r="B8" s="3"/>
      <c r="C8" s="3"/>
      <c r="D8" s="5" t="s">
        <v>199</v>
      </c>
      <c r="E8" s="5"/>
      <c r="F8" s="5"/>
      <c r="G8" s="6">
        <v>7.5</v>
      </c>
      <c r="H8" s="6"/>
      <c r="I8" s="6"/>
      <c r="J8" s="5" t="s">
        <v>43</v>
      </c>
      <c r="K8" s="5"/>
      <c r="L8" s="5" t="s">
        <v>200</v>
      </c>
      <c r="M8" s="5"/>
      <c r="N8" s="5"/>
      <c r="O8" s="5"/>
      <c r="P8" s="4">
        <v>3.09</v>
      </c>
      <c r="Q8" s="4"/>
      <c r="R8" s="4"/>
      <c r="S8" s="4"/>
      <c r="T8" s="4">
        <v>23.18</v>
      </c>
      <c r="U8" s="4"/>
      <c r="V8" s="4"/>
      <c r="W8" s="4"/>
    </row>
    <row r="9" spans="1:23" ht="24.4" customHeight="1" thickBot="1" x14ac:dyDescent="0.25">
      <c r="A9" s="1"/>
      <c r="B9" s="3"/>
      <c r="C9" s="3"/>
      <c r="D9" s="5" t="s">
        <v>201</v>
      </c>
      <c r="E9" s="5"/>
      <c r="F9" s="5"/>
      <c r="G9" s="6">
        <v>25.5</v>
      </c>
      <c r="H9" s="6"/>
      <c r="I9" s="6"/>
      <c r="J9" s="5" t="s">
        <v>43</v>
      </c>
      <c r="K9" s="5"/>
      <c r="L9" s="5" t="s">
        <v>202</v>
      </c>
      <c r="M9" s="5"/>
      <c r="N9" s="5"/>
      <c r="O9" s="5"/>
      <c r="P9" s="4">
        <v>5.31</v>
      </c>
      <c r="Q9" s="4"/>
      <c r="R9" s="4"/>
      <c r="S9" s="4"/>
      <c r="T9" s="4">
        <v>135.41</v>
      </c>
      <c r="U9" s="4"/>
      <c r="V9" s="4"/>
      <c r="W9" s="4"/>
    </row>
    <row r="10" spans="1:23" ht="24.4" customHeight="1" thickBot="1" x14ac:dyDescent="0.25">
      <c r="A10" s="1"/>
      <c r="B10" s="3"/>
      <c r="C10" s="3"/>
      <c r="D10" s="5" t="s">
        <v>203</v>
      </c>
      <c r="E10" s="5"/>
      <c r="F10" s="5"/>
      <c r="G10" s="6">
        <v>4.5</v>
      </c>
      <c r="H10" s="6"/>
      <c r="I10" s="6"/>
      <c r="J10" s="5" t="s">
        <v>22</v>
      </c>
      <c r="K10" s="5"/>
      <c r="L10" s="5" t="s">
        <v>204</v>
      </c>
      <c r="M10" s="5"/>
      <c r="N10" s="5"/>
      <c r="O10" s="5"/>
      <c r="P10" s="4">
        <v>33.369999999999997</v>
      </c>
      <c r="Q10" s="4"/>
      <c r="R10" s="4"/>
      <c r="S10" s="4"/>
      <c r="T10" s="4">
        <v>150.16999999999999</v>
      </c>
      <c r="U10" s="4"/>
      <c r="V10" s="4"/>
      <c r="W10" s="4"/>
    </row>
    <row r="11" spans="1:23" ht="15.2" customHeight="1" x14ac:dyDescent="0.2">
      <c r="A11" s="1"/>
      <c r="B11" s="3"/>
      <c r="C11" s="3"/>
      <c r="D11" s="5" t="s">
        <v>36</v>
      </c>
      <c r="E11" s="5"/>
      <c r="F11" s="5"/>
      <c r="G11" s="6">
        <v>1.5</v>
      </c>
      <c r="H11" s="6"/>
      <c r="I11" s="6"/>
      <c r="J11" s="5" t="s">
        <v>37</v>
      </c>
      <c r="K11" s="5"/>
      <c r="L11" s="5" t="s">
        <v>38</v>
      </c>
      <c r="M11" s="5"/>
      <c r="N11" s="5"/>
      <c r="O11" s="5"/>
      <c r="P11" s="4">
        <v>353.34</v>
      </c>
      <c r="Q11" s="4"/>
      <c r="R11" s="4"/>
      <c r="S11" s="4"/>
      <c r="T11" s="4">
        <v>5.3</v>
      </c>
      <c r="U11" s="4"/>
      <c r="V11" s="4"/>
      <c r="W11" s="4"/>
    </row>
    <row r="12" spans="1:23" x14ac:dyDescent="0.2">
      <c r="A12" s="1"/>
      <c r="B12" s="3"/>
      <c r="C12" s="3"/>
      <c r="D12" s="5"/>
      <c r="E12" s="5"/>
      <c r="F12" s="5"/>
      <c r="G12" s="6">
        <v>5</v>
      </c>
      <c r="H12" s="6"/>
      <c r="I12" s="6"/>
      <c r="J12" s="5" t="s">
        <v>37</v>
      </c>
      <c r="K12" s="5"/>
      <c r="L12" s="5" t="s">
        <v>253</v>
      </c>
      <c r="M12" s="5"/>
      <c r="N12" s="5"/>
      <c r="O12" s="5"/>
      <c r="P12" s="4">
        <f>SUM(T5:W11)</f>
        <v>691.49999999999989</v>
      </c>
      <c r="Q12" s="4"/>
      <c r="R12" s="4"/>
      <c r="S12" s="4"/>
      <c r="T12" s="4">
        <f>P12*0.05</f>
        <v>34.574999999999996</v>
      </c>
      <c r="U12" s="4"/>
      <c r="V12" s="4"/>
      <c r="W12" s="4"/>
    </row>
    <row r="13" spans="1:23" x14ac:dyDescent="0.2">
      <c r="A13" s="1"/>
      <c r="B13" s="3"/>
      <c r="C13" s="3"/>
      <c r="D13" s="7"/>
      <c r="E13" s="7"/>
      <c r="F13" s="7"/>
      <c r="G13" s="7"/>
      <c r="H13" s="7"/>
      <c r="I13" s="7"/>
      <c r="J13" s="7"/>
      <c r="K13" s="7"/>
      <c r="L13" s="7"/>
      <c r="M13" s="7"/>
      <c r="N13" s="7"/>
      <c r="O13" s="7"/>
      <c r="P13" s="7"/>
      <c r="Q13" s="7"/>
      <c r="R13" s="7"/>
      <c r="S13" s="7"/>
      <c r="T13" s="7"/>
      <c r="U13" s="7"/>
      <c r="V13" s="7"/>
      <c r="W13" s="7"/>
    </row>
    <row r="14" spans="1:23" ht="45" customHeight="1" x14ac:dyDescent="0.2">
      <c r="A14" s="2" t="s">
        <v>262</v>
      </c>
      <c r="B14" s="5" t="s">
        <v>205</v>
      </c>
      <c r="C14" s="5"/>
      <c r="D14" s="5" t="s">
        <v>193</v>
      </c>
      <c r="E14" s="5"/>
      <c r="F14" s="9" t="s">
        <v>206</v>
      </c>
      <c r="G14" s="9"/>
      <c r="H14" s="9"/>
      <c r="I14" s="9"/>
      <c r="J14" s="9"/>
      <c r="K14" s="9"/>
      <c r="L14" s="9"/>
      <c r="M14" s="9"/>
      <c r="N14" s="9"/>
      <c r="O14" s="9"/>
      <c r="P14" s="4">
        <f>ROUND(SUM(T15:W22),2)</f>
        <v>1333.4</v>
      </c>
      <c r="Q14" s="4"/>
      <c r="R14" s="4"/>
      <c r="S14" s="4"/>
      <c r="T14" s="4"/>
      <c r="U14" s="4"/>
      <c r="V14" s="4"/>
      <c r="W14" s="4"/>
    </row>
    <row r="15" spans="1:23" ht="15.2" customHeight="1" x14ac:dyDescent="0.2">
      <c r="A15" s="1"/>
      <c r="B15" s="3"/>
      <c r="C15" s="3"/>
      <c r="D15" s="5" t="s">
        <v>21</v>
      </c>
      <c r="E15" s="5"/>
      <c r="F15" s="5"/>
      <c r="G15" s="6">
        <v>16</v>
      </c>
      <c r="H15" s="6"/>
      <c r="I15" s="6"/>
      <c r="J15" s="5" t="s">
        <v>22</v>
      </c>
      <c r="K15" s="5"/>
      <c r="L15" s="5" t="s">
        <v>23</v>
      </c>
      <c r="M15" s="5"/>
      <c r="N15" s="5"/>
      <c r="O15" s="5"/>
      <c r="P15" s="4">
        <v>24.55</v>
      </c>
      <c r="Q15" s="4"/>
      <c r="R15" s="4"/>
      <c r="S15" s="4"/>
      <c r="T15" s="4">
        <v>392.8</v>
      </c>
      <c r="U15" s="4"/>
      <c r="V15" s="4"/>
      <c r="W15" s="4"/>
    </row>
    <row r="16" spans="1:23" ht="15.2" customHeight="1" x14ac:dyDescent="0.2">
      <c r="A16" s="1"/>
      <c r="B16" s="3"/>
      <c r="C16" s="3"/>
      <c r="D16" s="5" t="s">
        <v>195</v>
      </c>
      <c r="E16" s="5"/>
      <c r="F16" s="5"/>
      <c r="G16" s="6">
        <v>8</v>
      </c>
      <c r="H16" s="6"/>
      <c r="I16" s="6"/>
      <c r="J16" s="5" t="s">
        <v>22</v>
      </c>
      <c r="K16" s="5"/>
      <c r="L16" s="5" t="s">
        <v>196</v>
      </c>
      <c r="M16" s="5"/>
      <c r="N16" s="5"/>
      <c r="O16" s="5"/>
      <c r="P16" s="4">
        <v>29.42</v>
      </c>
      <c r="Q16" s="4"/>
      <c r="R16" s="4"/>
      <c r="S16" s="4"/>
      <c r="T16" s="4">
        <v>235.36</v>
      </c>
      <c r="U16" s="4"/>
      <c r="V16" s="4"/>
      <c r="W16" s="4"/>
    </row>
    <row r="17" spans="1:23" ht="15.2" customHeight="1" x14ac:dyDescent="0.2">
      <c r="A17" s="1"/>
      <c r="B17" s="3"/>
      <c r="C17" s="3"/>
      <c r="D17" s="5" t="s">
        <v>197</v>
      </c>
      <c r="E17" s="5"/>
      <c r="F17" s="5"/>
      <c r="G17" s="6">
        <v>25.5</v>
      </c>
      <c r="H17" s="6"/>
      <c r="I17" s="6"/>
      <c r="J17" s="5" t="s">
        <v>43</v>
      </c>
      <c r="K17" s="5"/>
      <c r="L17" s="5" t="s">
        <v>198</v>
      </c>
      <c r="M17" s="5"/>
      <c r="N17" s="5"/>
      <c r="O17" s="5"/>
      <c r="P17" s="4">
        <v>1.89</v>
      </c>
      <c r="Q17" s="4"/>
      <c r="R17" s="4"/>
      <c r="S17" s="4"/>
      <c r="T17" s="4">
        <v>48.2</v>
      </c>
      <c r="U17" s="4"/>
      <c r="V17" s="4"/>
      <c r="W17" s="4"/>
    </row>
    <row r="18" spans="1:23" ht="15.2" customHeight="1" x14ac:dyDescent="0.2">
      <c r="A18" s="1"/>
      <c r="B18" s="3"/>
      <c r="C18" s="3"/>
      <c r="D18" s="5" t="s">
        <v>199</v>
      </c>
      <c r="E18" s="5"/>
      <c r="F18" s="5"/>
      <c r="G18" s="6">
        <v>15</v>
      </c>
      <c r="H18" s="6"/>
      <c r="I18" s="6"/>
      <c r="J18" s="5" t="s">
        <v>43</v>
      </c>
      <c r="K18" s="5"/>
      <c r="L18" s="5" t="s">
        <v>200</v>
      </c>
      <c r="M18" s="5"/>
      <c r="N18" s="5"/>
      <c r="O18" s="5"/>
      <c r="P18" s="4">
        <v>3.09</v>
      </c>
      <c r="Q18" s="4"/>
      <c r="R18" s="4"/>
      <c r="S18" s="4"/>
      <c r="T18" s="4">
        <v>46.35</v>
      </c>
      <c r="U18" s="4"/>
      <c r="V18" s="4"/>
      <c r="W18" s="4"/>
    </row>
    <row r="19" spans="1:23" ht="32.25" customHeight="1" x14ac:dyDescent="0.2">
      <c r="A19" s="1"/>
      <c r="B19" s="3"/>
      <c r="C19" s="3"/>
      <c r="D19" s="5" t="s">
        <v>201</v>
      </c>
      <c r="E19" s="5"/>
      <c r="F19" s="5"/>
      <c r="G19" s="6">
        <v>51</v>
      </c>
      <c r="H19" s="6"/>
      <c r="I19" s="6"/>
      <c r="J19" s="5" t="s">
        <v>43</v>
      </c>
      <c r="K19" s="5"/>
      <c r="L19" s="5" t="s">
        <v>202</v>
      </c>
      <c r="M19" s="5"/>
      <c r="N19" s="5"/>
      <c r="O19" s="5"/>
      <c r="P19" s="4">
        <v>5.31</v>
      </c>
      <c r="Q19" s="4"/>
      <c r="R19" s="4"/>
      <c r="S19" s="4"/>
      <c r="T19" s="4">
        <v>270.81</v>
      </c>
      <c r="U19" s="4"/>
      <c r="V19" s="4"/>
      <c r="W19" s="4"/>
    </row>
    <row r="20" spans="1:23" ht="30.75" customHeight="1" x14ac:dyDescent="0.2">
      <c r="A20" s="1"/>
      <c r="B20" s="3"/>
      <c r="C20" s="3"/>
      <c r="D20" s="5" t="s">
        <v>203</v>
      </c>
      <c r="E20" s="5"/>
      <c r="F20" s="5"/>
      <c r="G20" s="6">
        <v>8</v>
      </c>
      <c r="H20" s="6"/>
      <c r="I20" s="6"/>
      <c r="J20" s="5" t="s">
        <v>22</v>
      </c>
      <c r="K20" s="5"/>
      <c r="L20" s="5" t="s">
        <v>204</v>
      </c>
      <c r="M20" s="5"/>
      <c r="N20" s="5"/>
      <c r="O20" s="5"/>
      <c r="P20" s="4">
        <v>33.369999999999997</v>
      </c>
      <c r="Q20" s="4"/>
      <c r="R20" s="4"/>
      <c r="S20" s="4"/>
      <c r="T20" s="4">
        <v>266.95999999999998</v>
      </c>
      <c r="U20" s="4"/>
      <c r="V20" s="4"/>
      <c r="W20" s="4"/>
    </row>
    <row r="21" spans="1:23" ht="15.2" customHeight="1" x14ac:dyDescent="0.2">
      <c r="A21" s="1"/>
      <c r="B21" s="3"/>
      <c r="C21" s="3"/>
      <c r="D21" s="5" t="s">
        <v>36</v>
      </c>
      <c r="E21" s="5"/>
      <c r="F21" s="5"/>
      <c r="G21" s="6">
        <v>1.5</v>
      </c>
      <c r="H21" s="6"/>
      <c r="I21" s="6"/>
      <c r="J21" s="5" t="s">
        <v>37</v>
      </c>
      <c r="K21" s="5"/>
      <c r="L21" s="5" t="s">
        <v>38</v>
      </c>
      <c r="M21" s="5"/>
      <c r="N21" s="5"/>
      <c r="O21" s="5"/>
      <c r="P21" s="4">
        <v>628.16</v>
      </c>
      <c r="Q21" s="4"/>
      <c r="R21" s="4"/>
      <c r="S21" s="4"/>
      <c r="T21" s="4">
        <v>9.42</v>
      </c>
      <c r="U21" s="4"/>
      <c r="V21" s="4"/>
      <c r="W21" s="4"/>
    </row>
    <row r="22" spans="1:23" x14ac:dyDescent="0.2">
      <c r="A22" s="1"/>
      <c r="B22" s="3"/>
      <c r="C22" s="3"/>
      <c r="D22" s="5"/>
      <c r="E22" s="5"/>
      <c r="F22" s="5"/>
      <c r="G22" s="6">
        <v>5</v>
      </c>
      <c r="H22" s="6"/>
      <c r="I22" s="6"/>
      <c r="J22" s="5" t="s">
        <v>37</v>
      </c>
      <c r="K22" s="5"/>
      <c r="L22" s="5" t="s">
        <v>253</v>
      </c>
      <c r="M22" s="5"/>
      <c r="N22" s="5"/>
      <c r="O22" s="5"/>
      <c r="P22" s="4">
        <f>SUM(T15:W21)</f>
        <v>1269.9000000000003</v>
      </c>
      <c r="Q22" s="4"/>
      <c r="R22" s="4"/>
      <c r="S22" s="4"/>
      <c r="T22" s="4">
        <f>P22*0.05</f>
        <v>63.495000000000019</v>
      </c>
      <c r="U22" s="4"/>
      <c r="V22" s="4"/>
      <c r="W22" s="4"/>
    </row>
    <row r="23" spans="1:23" x14ac:dyDescent="0.2">
      <c r="A23" s="1"/>
      <c r="B23" s="3"/>
      <c r="C23" s="3"/>
      <c r="D23" s="7"/>
      <c r="E23" s="7"/>
      <c r="F23" s="7"/>
      <c r="G23" s="7"/>
      <c r="H23" s="7"/>
      <c r="I23" s="7"/>
      <c r="J23" s="7"/>
      <c r="K23" s="7"/>
      <c r="L23" s="7"/>
      <c r="M23" s="7"/>
      <c r="N23" s="7"/>
      <c r="O23" s="7"/>
      <c r="P23" s="7"/>
      <c r="Q23" s="7"/>
      <c r="R23" s="7"/>
      <c r="S23" s="7"/>
      <c r="T23" s="7"/>
      <c r="U23" s="7"/>
      <c r="V23" s="7"/>
      <c r="W23" s="7"/>
    </row>
    <row r="24" spans="1:23" ht="188.25" customHeight="1" x14ac:dyDescent="0.2">
      <c r="A24" s="2" t="s">
        <v>263</v>
      </c>
      <c r="B24" s="5" t="s">
        <v>207</v>
      </c>
      <c r="C24" s="5"/>
      <c r="D24" s="5" t="s">
        <v>1</v>
      </c>
      <c r="E24" s="5"/>
      <c r="F24" s="9" t="s">
        <v>208</v>
      </c>
      <c r="G24" s="9"/>
      <c r="H24" s="9"/>
      <c r="I24" s="9"/>
      <c r="J24" s="9"/>
      <c r="K24" s="9"/>
      <c r="L24" s="9"/>
      <c r="M24" s="9"/>
      <c r="N24" s="9"/>
      <c r="O24" s="9"/>
      <c r="P24" s="4">
        <f>ROUND(SUM(T25:W31),2)</f>
        <v>16.71</v>
      </c>
      <c r="Q24" s="4"/>
      <c r="R24" s="4"/>
      <c r="S24" s="4"/>
      <c r="T24" s="4"/>
      <c r="U24" s="4"/>
      <c r="V24" s="4"/>
      <c r="W24" s="4"/>
    </row>
    <row r="25" spans="1:23" ht="15.2" customHeight="1" x14ac:dyDescent="0.2">
      <c r="A25" s="1"/>
      <c r="B25" s="3"/>
      <c r="C25" s="3"/>
      <c r="D25" s="5" t="s">
        <v>21</v>
      </c>
      <c r="E25" s="5"/>
      <c r="F25" s="5"/>
      <c r="G25" s="6">
        <v>0.108</v>
      </c>
      <c r="H25" s="6"/>
      <c r="I25" s="6"/>
      <c r="J25" s="5" t="s">
        <v>22</v>
      </c>
      <c r="K25" s="5"/>
      <c r="L25" s="5" t="s">
        <v>23</v>
      </c>
      <c r="M25" s="5"/>
      <c r="N25" s="5"/>
      <c r="O25" s="5"/>
      <c r="P25" s="4">
        <v>24.55</v>
      </c>
      <c r="Q25" s="4"/>
      <c r="R25" s="4"/>
      <c r="S25" s="4"/>
      <c r="T25" s="4">
        <v>2.65</v>
      </c>
      <c r="U25" s="4"/>
      <c r="V25" s="4"/>
      <c r="W25" s="4"/>
    </row>
    <row r="26" spans="1:23" ht="15.2" customHeight="1" thickBot="1" x14ac:dyDescent="0.25">
      <c r="A26" s="1"/>
      <c r="B26" s="3"/>
      <c r="C26" s="3"/>
      <c r="D26" s="5" t="s">
        <v>195</v>
      </c>
      <c r="E26" s="5"/>
      <c r="F26" s="5"/>
      <c r="G26" s="6">
        <v>0.216</v>
      </c>
      <c r="H26" s="6"/>
      <c r="I26" s="6"/>
      <c r="J26" s="5" t="s">
        <v>22</v>
      </c>
      <c r="K26" s="5"/>
      <c r="L26" s="5" t="s">
        <v>196</v>
      </c>
      <c r="M26" s="5"/>
      <c r="N26" s="5"/>
      <c r="O26" s="5"/>
      <c r="P26" s="4">
        <v>29.42</v>
      </c>
      <c r="Q26" s="4"/>
      <c r="R26" s="4"/>
      <c r="S26" s="4"/>
      <c r="T26" s="4">
        <v>6.35</v>
      </c>
      <c r="U26" s="4"/>
      <c r="V26" s="4"/>
      <c r="W26" s="4"/>
    </row>
    <row r="27" spans="1:23" ht="15.2" customHeight="1" thickBot="1" x14ac:dyDescent="0.25">
      <c r="A27" s="1"/>
      <c r="B27" s="3"/>
      <c r="C27" s="3"/>
      <c r="D27" s="5" t="s">
        <v>197</v>
      </c>
      <c r="E27" s="5"/>
      <c r="F27" s="5"/>
      <c r="G27" s="6">
        <v>0.49</v>
      </c>
      <c r="H27" s="6"/>
      <c r="I27" s="6"/>
      <c r="J27" s="5" t="s">
        <v>43</v>
      </c>
      <c r="K27" s="5"/>
      <c r="L27" s="5" t="s">
        <v>198</v>
      </c>
      <c r="M27" s="5"/>
      <c r="N27" s="5"/>
      <c r="O27" s="5"/>
      <c r="P27" s="4">
        <v>1.89</v>
      </c>
      <c r="Q27" s="4"/>
      <c r="R27" s="4"/>
      <c r="S27" s="4"/>
      <c r="T27" s="4">
        <v>0.93</v>
      </c>
      <c r="U27" s="4"/>
      <c r="V27" s="4"/>
      <c r="W27" s="4"/>
    </row>
    <row r="28" spans="1:23" ht="15.2" customHeight="1" thickBot="1" x14ac:dyDescent="0.25">
      <c r="A28" s="1"/>
      <c r="B28" s="3"/>
      <c r="C28" s="3"/>
      <c r="D28" s="5" t="s">
        <v>209</v>
      </c>
      <c r="E28" s="5"/>
      <c r="F28" s="5"/>
      <c r="G28" s="6">
        <v>0.73399999999999999</v>
      </c>
      <c r="H28" s="6"/>
      <c r="I28" s="6"/>
      <c r="J28" s="5" t="s">
        <v>43</v>
      </c>
      <c r="K28" s="5"/>
      <c r="L28" s="5" t="s">
        <v>210</v>
      </c>
      <c r="M28" s="5"/>
      <c r="N28" s="5"/>
      <c r="O28" s="5"/>
      <c r="P28" s="4">
        <v>3.05</v>
      </c>
      <c r="Q28" s="4"/>
      <c r="R28" s="4"/>
      <c r="S28" s="4"/>
      <c r="T28" s="4">
        <v>2.2400000000000002</v>
      </c>
      <c r="U28" s="4"/>
      <c r="V28" s="4"/>
      <c r="W28" s="4"/>
    </row>
    <row r="29" spans="1:23" ht="24.4" customHeight="1" thickBot="1" x14ac:dyDescent="0.25">
      <c r="A29" s="1"/>
      <c r="B29" s="3"/>
      <c r="C29" s="3"/>
      <c r="D29" s="5" t="s">
        <v>203</v>
      </c>
      <c r="E29" s="5"/>
      <c r="F29" s="5"/>
      <c r="G29" s="6">
        <v>0.108</v>
      </c>
      <c r="H29" s="6"/>
      <c r="I29" s="6"/>
      <c r="J29" s="5" t="s">
        <v>22</v>
      </c>
      <c r="K29" s="5"/>
      <c r="L29" s="5" t="s">
        <v>204</v>
      </c>
      <c r="M29" s="5"/>
      <c r="N29" s="5"/>
      <c r="O29" s="5"/>
      <c r="P29" s="4">
        <v>33.369999999999997</v>
      </c>
      <c r="Q29" s="4"/>
      <c r="R29" s="4"/>
      <c r="S29" s="4"/>
      <c r="T29" s="4">
        <v>3.6</v>
      </c>
      <c r="U29" s="4"/>
      <c r="V29" s="4"/>
      <c r="W29" s="4"/>
    </row>
    <row r="30" spans="1:23" ht="15.2" customHeight="1" x14ac:dyDescent="0.2">
      <c r="A30" s="1"/>
      <c r="B30" s="3"/>
      <c r="C30" s="3"/>
      <c r="D30" s="5" t="s">
        <v>36</v>
      </c>
      <c r="E30" s="5"/>
      <c r="F30" s="5"/>
      <c r="G30" s="6">
        <v>1.5</v>
      </c>
      <c r="H30" s="6"/>
      <c r="I30" s="6"/>
      <c r="J30" s="5" t="s">
        <v>37</v>
      </c>
      <c r="K30" s="5"/>
      <c r="L30" s="5" t="s">
        <v>38</v>
      </c>
      <c r="M30" s="5"/>
      <c r="N30" s="5"/>
      <c r="O30" s="5"/>
      <c r="P30" s="4">
        <v>9</v>
      </c>
      <c r="Q30" s="4"/>
      <c r="R30" s="4"/>
      <c r="S30" s="4"/>
      <c r="T30" s="4">
        <v>0.14000000000000001</v>
      </c>
      <c r="U30" s="4"/>
      <c r="V30" s="4"/>
      <c r="W30" s="4"/>
    </row>
    <row r="31" spans="1:23" x14ac:dyDescent="0.2">
      <c r="A31" s="1"/>
      <c r="B31" s="3"/>
      <c r="C31" s="3"/>
      <c r="D31" s="5"/>
      <c r="E31" s="5"/>
      <c r="F31" s="5"/>
      <c r="G31" s="6">
        <v>5</v>
      </c>
      <c r="H31" s="6"/>
      <c r="I31" s="6"/>
      <c r="J31" s="5" t="s">
        <v>37</v>
      </c>
      <c r="K31" s="5"/>
      <c r="L31" s="5" t="s">
        <v>253</v>
      </c>
      <c r="M31" s="5"/>
      <c r="N31" s="5"/>
      <c r="O31" s="5"/>
      <c r="P31" s="4">
        <f>SUM(T25:W30)</f>
        <v>15.91</v>
      </c>
      <c r="Q31" s="4"/>
      <c r="R31" s="4"/>
      <c r="S31" s="4"/>
      <c r="T31" s="4">
        <f>P31*0.05</f>
        <v>0.7955000000000001</v>
      </c>
      <c r="U31" s="4"/>
      <c r="V31" s="4"/>
      <c r="W31" s="4"/>
    </row>
    <row r="32" spans="1:23" x14ac:dyDescent="0.2">
      <c r="A32" s="1"/>
      <c r="B32" s="3"/>
      <c r="C32" s="3"/>
      <c r="D32" s="7"/>
      <c r="E32" s="7"/>
      <c r="F32" s="7"/>
      <c r="G32" s="7"/>
      <c r="H32" s="7"/>
      <c r="I32" s="7"/>
      <c r="J32" s="7"/>
      <c r="K32" s="7"/>
      <c r="L32" s="7"/>
      <c r="M32" s="7"/>
      <c r="N32" s="7"/>
      <c r="O32" s="7"/>
      <c r="P32" s="7"/>
      <c r="Q32" s="7"/>
      <c r="R32" s="7"/>
      <c r="S32" s="7"/>
      <c r="T32" s="7"/>
      <c r="U32" s="7"/>
      <c r="V32" s="7"/>
      <c r="W32" s="7"/>
    </row>
    <row r="33" spans="1:23" ht="150.75" customHeight="1" x14ac:dyDescent="0.2">
      <c r="A33" s="2" t="s">
        <v>264</v>
      </c>
      <c r="B33" s="5" t="s">
        <v>211</v>
      </c>
      <c r="C33" s="5"/>
      <c r="D33" s="5" t="s">
        <v>1</v>
      </c>
      <c r="E33" s="5"/>
      <c r="F33" s="9" t="s">
        <v>212</v>
      </c>
      <c r="G33" s="9"/>
      <c r="H33" s="9"/>
      <c r="I33" s="9"/>
      <c r="J33" s="9"/>
      <c r="K33" s="9"/>
      <c r="L33" s="9"/>
      <c r="M33" s="9"/>
      <c r="N33" s="9"/>
      <c r="O33" s="9"/>
      <c r="P33" s="4">
        <f>ROUND(SUM(T34:W41),2)</f>
        <v>11.9</v>
      </c>
      <c r="Q33" s="4"/>
      <c r="R33" s="4"/>
      <c r="S33" s="4"/>
      <c r="T33" s="4"/>
      <c r="U33" s="4"/>
      <c r="V33" s="4"/>
      <c r="W33" s="4"/>
    </row>
    <row r="34" spans="1:23" ht="15.2" customHeight="1" x14ac:dyDescent="0.2">
      <c r="A34" s="1"/>
      <c r="B34" s="3"/>
      <c r="C34" s="3"/>
      <c r="D34" s="5" t="s">
        <v>21</v>
      </c>
      <c r="E34" s="5"/>
      <c r="F34" s="5"/>
      <c r="G34" s="6">
        <v>4.2000000000000003E-2</v>
      </c>
      <c r="H34" s="6"/>
      <c r="I34" s="6"/>
      <c r="J34" s="5" t="s">
        <v>22</v>
      </c>
      <c r="K34" s="5"/>
      <c r="L34" s="5" t="s">
        <v>23</v>
      </c>
      <c r="M34" s="5"/>
      <c r="N34" s="5"/>
      <c r="O34" s="5"/>
      <c r="P34" s="4">
        <v>24.55</v>
      </c>
      <c r="Q34" s="4"/>
      <c r="R34" s="4"/>
      <c r="S34" s="4"/>
      <c r="T34" s="4">
        <v>1.03</v>
      </c>
      <c r="U34" s="4"/>
      <c r="V34" s="4"/>
      <c r="W34" s="4"/>
    </row>
    <row r="35" spans="1:23" ht="15.2" customHeight="1" thickBot="1" x14ac:dyDescent="0.25">
      <c r="A35" s="1"/>
      <c r="B35" s="3"/>
      <c r="C35" s="3"/>
      <c r="D35" s="5" t="s">
        <v>195</v>
      </c>
      <c r="E35" s="5"/>
      <c r="F35" s="5"/>
      <c r="G35" s="6">
        <v>8.4000000000000005E-2</v>
      </c>
      <c r="H35" s="6"/>
      <c r="I35" s="6"/>
      <c r="J35" s="5" t="s">
        <v>22</v>
      </c>
      <c r="K35" s="5"/>
      <c r="L35" s="5" t="s">
        <v>196</v>
      </c>
      <c r="M35" s="5"/>
      <c r="N35" s="5"/>
      <c r="O35" s="5"/>
      <c r="P35" s="4">
        <v>29.42</v>
      </c>
      <c r="Q35" s="4"/>
      <c r="R35" s="4"/>
      <c r="S35" s="4"/>
      <c r="T35" s="4">
        <v>2.4700000000000002</v>
      </c>
      <c r="U35" s="4"/>
      <c r="V35" s="4"/>
      <c r="W35" s="4"/>
    </row>
    <row r="36" spans="1:23" ht="15.2" customHeight="1" thickBot="1" x14ac:dyDescent="0.25">
      <c r="A36" s="1"/>
      <c r="B36" s="3"/>
      <c r="C36" s="3"/>
      <c r="D36" s="5" t="s">
        <v>197</v>
      </c>
      <c r="E36" s="5"/>
      <c r="F36" s="5"/>
      <c r="G36" s="6">
        <v>0.51</v>
      </c>
      <c r="H36" s="6"/>
      <c r="I36" s="6"/>
      <c r="J36" s="5" t="s">
        <v>43</v>
      </c>
      <c r="K36" s="5"/>
      <c r="L36" s="5" t="s">
        <v>198</v>
      </c>
      <c r="M36" s="5"/>
      <c r="N36" s="5"/>
      <c r="O36" s="5"/>
      <c r="P36" s="4">
        <v>1.89</v>
      </c>
      <c r="Q36" s="4"/>
      <c r="R36" s="4"/>
      <c r="S36" s="4"/>
      <c r="T36" s="4">
        <v>0.96</v>
      </c>
      <c r="U36" s="4"/>
      <c r="V36" s="4"/>
      <c r="W36" s="4"/>
    </row>
    <row r="37" spans="1:23" ht="24.4" customHeight="1" thickBot="1" x14ac:dyDescent="0.25">
      <c r="A37" s="1"/>
      <c r="B37" s="3"/>
      <c r="C37" s="3"/>
      <c r="D37" s="5" t="s">
        <v>201</v>
      </c>
      <c r="E37" s="5"/>
      <c r="F37" s="5"/>
      <c r="G37" s="6">
        <v>1.02</v>
      </c>
      <c r="H37" s="6"/>
      <c r="I37" s="6"/>
      <c r="J37" s="5" t="s">
        <v>43</v>
      </c>
      <c r="K37" s="5"/>
      <c r="L37" s="5" t="s">
        <v>202</v>
      </c>
      <c r="M37" s="5"/>
      <c r="N37" s="5"/>
      <c r="O37" s="5"/>
      <c r="P37" s="4">
        <v>5.31</v>
      </c>
      <c r="Q37" s="4"/>
      <c r="R37" s="4"/>
      <c r="S37" s="4"/>
      <c r="T37" s="4">
        <v>5.42</v>
      </c>
      <c r="U37" s="4"/>
      <c r="V37" s="4"/>
      <c r="W37" s="4"/>
    </row>
    <row r="38" spans="1:23" ht="24.4" customHeight="1" thickBot="1" x14ac:dyDescent="0.25">
      <c r="A38" s="1"/>
      <c r="B38" s="3"/>
      <c r="C38" s="3"/>
      <c r="D38" s="5" t="s">
        <v>203</v>
      </c>
      <c r="E38" s="5"/>
      <c r="F38" s="5"/>
      <c r="G38" s="6">
        <v>4.2000000000000003E-2</v>
      </c>
      <c r="H38" s="6"/>
      <c r="I38" s="6"/>
      <c r="J38" s="5" t="s">
        <v>22</v>
      </c>
      <c r="K38" s="5"/>
      <c r="L38" s="5" t="s">
        <v>204</v>
      </c>
      <c r="M38" s="5"/>
      <c r="N38" s="5"/>
      <c r="O38" s="5"/>
      <c r="P38" s="4">
        <v>33.369999999999997</v>
      </c>
      <c r="Q38" s="4"/>
      <c r="R38" s="4"/>
      <c r="S38" s="4"/>
      <c r="T38" s="4">
        <v>1.4</v>
      </c>
      <c r="U38" s="4"/>
      <c r="V38" s="4"/>
      <c r="W38" s="4"/>
    </row>
    <row r="39" spans="1:23" ht="15.2" customHeight="1" x14ac:dyDescent="0.2">
      <c r="A39" s="1"/>
      <c r="B39" s="3"/>
      <c r="C39" s="3"/>
      <c r="D39" s="5" t="s">
        <v>36</v>
      </c>
      <c r="E39" s="5"/>
      <c r="F39" s="5"/>
      <c r="G39" s="6">
        <v>1.5</v>
      </c>
      <c r="H39" s="6"/>
      <c r="I39" s="6"/>
      <c r="J39" s="5" t="s">
        <v>37</v>
      </c>
      <c r="K39" s="5"/>
      <c r="L39" s="5" t="s">
        <v>38</v>
      </c>
      <c r="M39" s="5"/>
      <c r="N39" s="5"/>
      <c r="O39" s="5"/>
      <c r="P39" s="4">
        <v>3.5</v>
      </c>
      <c r="Q39" s="4"/>
      <c r="R39" s="4"/>
      <c r="S39" s="4"/>
      <c r="T39" s="4">
        <v>0.05</v>
      </c>
      <c r="U39" s="4"/>
      <c r="V39" s="4"/>
      <c r="W39" s="4"/>
    </row>
    <row r="40" spans="1:23" x14ac:dyDescent="0.2">
      <c r="A40" s="1"/>
      <c r="B40" s="3"/>
      <c r="C40" s="3"/>
      <c r="D40" s="5"/>
      <c r="E40" s="5"/>
      <c r="F40" s="5"/>
      <c r="G40" s="6">
        <v>5</v>
      </c>
      <c r="H40" s="6"/>
      <c r="I40" s="6"/>
      <c r="J40" s="5" t="s">
        <v>37</v>
      </c>
      <c r="K40" s="5"/>
      <c r="L40" s="5" t="s">
        <v>253</v>
      </c>
      <c r="M40" s="5"/>
      <c r="N40" s="5"/>
      <c r="O40" s="5"/>
      <c r="P40" s="4">
        <f>SUM(T34:W39)</f>
        <v>11.33</v>
      </c>
      <c r="Q40" s="4"/>
      <c r="R40" s="4"/>
      <c r="S40" s="4"/>
      <c r="T40" s="4">
        <f>P40*0.05</f>
        <v>0.5665</v>
      </c>
      <c r="U40" s="4"/>
      <c r="V40" s="4"/>
      <c r="W40" s="4"/>
    </row>
    <row r="41" spans="1:23" x14ac:dyDescent="0.2">
      <c r="A41" s="1"/>
      <c r="B41" s="3"/>
      <c r="C41" s="3"/>
      <c r="D41" s="7"/>
      <c r="E41" s="7"/>
      <c r="F41" s="7"/>
      <c r="G41" s="7"/>
      <c r="H41" s="7"/>
      <c r="I41" s="7"/>
      <c r="J41" s="7"/>
      <c r="K41" s="7"/>
      <c r="L41" s="7"/>
      <c r="M41" s="7"/>
      <c r="N41" s="7"/>
      <c r="O41" s="7"/>
      <c r="P41" s="7"/>
      <c r="Q41" s="7"/>
      <c r="R41" s="7"/>
      <c r="S41" s="7"/>
      <c r="T41" s="7"/>
      <c r="U41" s="7"/>
      <c r="V41" s="7"/>
      <c r="W41" s="7"/>
    </row>
    <row r="42" spans="1:23" ht="186" customHeight="1" x14ac:dyDescent="0.2">
      <c r="A42" s="2" t="s">
        <v>265</v>
      </c>
      <c r="B42" s="5" t="s">
        <v>213</v>
      </c>
      <c r="C42" s="5"/>
      <c r="D42" s="5" t="s">
        <v>1</v>
      </c>
      <c r="E42" s="5"/>
      <c r="F42" s="9" t="s">
        <v>214</v>
      </c>
      <c r="G42" s="9"/>
      <c r="H42" s="9"/>
      <c r="I42" s="9"/>
      <c r="J42" s="9"/>
      <c r="K42" s="9"/>
      <c r="L42" s="9"/>
      <c r="M42" s="9"/>
      <c r="N42" s="9"/>
      <c r="O42" s="9"/>
      <c r="P42" s="4">
        <f>ROUND(SUM(T43:W50),2)</f>
        <v>19.989999999999998</v>
      </c>
      <c r="Q42" s="4"/>
      <c r="R42" s="4"/>
      <c r="S42" s="4"/>
      <c r="T42" s="4"/>
      <c r="U42" s="4"/>
      <c r="V42" s="4"/>
      <c r="W42" s="4"/>
    </row>
    <row r="43" spans="1:23" ht="15.2" customHeight="1" x14ac:dyDescent="0.2">
      <c r="A43" s="1"/>
      <c r="B43" s="3"/>
      <c r="C43" s="3"/>
      <c r="D43" s="5" t="s">
        <v>21</v>
      </c>
      <c r="E43" s="5"/>
      <c r="F43" s="5"/>
      <c r="G43" s="6">
        <v>0.107</v>
      </c>
      <c r="H43" s="6"/>
      <c r="I43" s="6"/>
      <c r="J43" s="5" t="s">
        <v>22</v>
      </c>
      <c r="K43" s="5"/>
      <c r="L43" s="5" t="s">
        <v>23</v>
      </c>
      <c r="M43" s="5"/>
      <c r="N43" s="5"/>
      <c r="O43" s="5"/>
      <c r="P43" s="4">
        <v>24.55</v>
      </c>
      <c r="Q43" s="4"/>
      <c r="R43" s="4"/>
      <c r="S43" s="4"/>
      <c r="T43" s="4">
        <v>2.63</v>
      </c>
      <c r="U43" s="4"/>
      <c r="V43" s="4"/>
      <c r="W43" s="4"/>
    </row>
    <row r="44" spans="1:23" ht="15.2" customHeight="1" thickBot="1" x14ac:dyDescent="0.25">
      <c r="A44" s="1"/>
      <c r="B44" s="3"/>
      <c r="C44" s="3"/>
      <c r="D44" s="5" t="s">
        <v>195</v>
      </c>
      <c r="E44" s="5"/>
      <c r="F44" s="5"/>
      <c r="G44" s="6">
        <v>0.215</v>
      </c>
      <c r="H44" s="6"/>
      <c r="I44" s="6"/>
      <c r="J44" s="5" t="s">
        <v>22</v>
      </c>
      <c r="K44" s="5"/>
      <c r="L44" s="5" t="s">
        <v>196</v>
      </c>
      <c r="M44" s="5"/>
      <c r="N44" s="5"/>
      <c r="O44" s="5"/>
      <c r="P44" s="4">
        <v>29.42</v>
      </c>
      <c r="Q44" s="4"/>
      <c r="R44" s="4"/>
      <c r="S44" s="4"/>
      <c r="T44" s="4">
        <v>6.33</v>
      </c>
      <c r="U44" s="4"/>
      <c r="V44" s="4"/>
      <c r="W44" s="4"/>
    </row>
    <row r="45" spans="1:23" ht="15.2" customHeight="1" thickBot="1" x14ac:dyDescent="0.25">
      <c r="A45" s="1"/>
      <c r="B45" s="3"/>
      <c r="C45" s="3"/>
      <c r="D45" s="5" t="s">
        <v>197</v>
      </c>
      <c r="E45" s="5"/>
      <c r="F45" s="5"/>
      <c r="G45" s="6">
        <v>0.51</v>
      </c>
      <c r="H45" s="6"/>
      <c r="I45" s="6"/>
      <c r="J45" s="5" t="s">
        <v>43</v>
      </c>
      <c r="K45" s="5"/>
      <c r="L45" s="5" t="s">
        <v>198</v>
      </c>
      <c r="M45" s="5"/>
      <c r="N45" s="5"/>
      <c r="O45" s="5"/>
      <c r="P45" s="4">
        <v>1.89</v>
      </c>
      <c r="Q45" s="4"/>
      <c r="R45" s="4"/>
      <c r="S45" s="4"/>
      <c r="T45" s="4">
        <v>0.96</v>
      </c>
      <c r="U45" s="4"/>
      <c r="V45" s="4"/>
      <c r="W45" s="4"/>
    </row>
    <row r="46" spans="1:23" ht="24.4" customHeight="1" thickBot="1" x14ac:dyDescent="0.25">
      <c r="A46" s="1"/>
      <c r="B46" s="3"/>
      <c r="C46" s="3"/>
      <c r="D46" s="5" t="s">
        <v>201</v>
      </c>
      <c r="E46" s="5"/>
      <c r="F46" s="5"/>
      <c r="G46" s="6">
        <v>1.02</v>
      </c>
      <c r="H46" s="6"/>
      <c r="I46" s="6"/>
      <c r="J46" s="5" t="s">
        <v>43</v>
      </c>
      <c r="K46" s="5"/>
      <c r="L46" s="5" t="s">
        <v>202</v>
      </c>
      <c r="M46" s="5"/>
      <c r="N46" s="5"/>
      <c r="O46" s="5"/>
      <c r="P46" s="4">
        <v>5.31</v>
      </c>
      <c r="Q46" s="4"/>
      <c r="R46" s="4"/>
      <c r="S46" s="4"/>
      <c r="T46" s="4">
        <v>5.42</v>
      </c>
      <c r="U46" s="4"/>
      <c r="V46" s="4"/>
      <c r="W46" s="4"/>
    </row>
    <row r="47" spans="1:23" ht="24.4" customHeight="1" thickBot="1" x14ac:dyDescent="0.25">
      <c r="A47" s="1"/>
      <c r="B47" s="3"/>
      <c r="C47" s="3"/>
      <c r="D47" s="5" t="s">
        <v>203</v>
      </c>
      <c r="E47" s="5"/>
      <c r="F47" s="5"/>
      <c r="G47" s="6">
        <v>0.107</v>
      </c>
      <c r="H47" s="6"/>
      <c r="I47" s="6"/>
      <c r="J47" s="5" t="s">
        <v>22</v>
      </c>
      <c r="K47" s="5"/>
      <c r="L47" s="5" t="s">
        <v>204</v>
      </c>
      <c r="M47" s="5"/>
      <c r="N47" s="5"/>
      <c r="O47" s="5"/>
      <c r="P47" s="4">
        <v>33.369999999999997</v>
      </c>
      <c r="Q47" s="4"/>
      <c r="R47" s="4"/>
      <c r="S47" s="4"/>
      <c r="T47" s="4">
        <v>3.57</v>
      </c>
      <c r="U47" s="4"/>
      <c r="V47" s="4"/>
      <c r="W47" s="4"/>
    </row>
    <row r="48" spans="1:23" ht="15.2" customHeight="1" x14ac:dyDescent="0.2">
      <c r="A48" s="1"/>
      <c r="B48" s="3"/>
      <c r="C48" s="3"/>
      <c r="D48" s="5" t="s">
        <v>36</v>
      </c>
      <c r="E48" s="5"/>
      <c r="F48" s="5"/>
      <c r="G48" s="6">
        <v>1.5</v>
      </c>
      <c r="H48" s="6"/>
      <c r="I48" s="6"/>
      <c r="J48" s="5" t="s">
        <v>37</v>
      </c>
      <c r="K48" s="5"/>
      <c r="L48" s="5" t="s">
        <v>38</v>
      </c>
      <c r="M48" s="5"/>
      <c r="N48" s="5"/>
      <c r="O48" s="5"/>
      <c r="P48" s="4">
        <v>8.9600000000000009</v>
      </c>
      <c r="Q48" s="4"/>
      <c r="R48" s="4"/>
      <c r="S48" s="4"/>
      <c r="T48" s="4">
        <v>0.13</v>
      </c>
      <c r="U48" s="4"/>
      <c r="V48" s="4"/>
      <c r="W48" s="4"/>
    </row>
    <row r="49" spans="1:23" x14ac:dyDescent="0.2">
      <c r="A49" s="1"/>
      <c r="B49" s="3"/>
      <c r="C49" s="3"/>
      <c r="D49" s="5"/>
      <c r="E49" s="5"/>
      <c r="F49" s="5"/>
      <c r="G49" s="6">
        <v>5</v>
      </c>
      <c r="H49" s="6"/>
      <c r="I49" s="6"/>
      <c r="J49" s="5" t="s">
        <v>37</v>
      </c>
      <c r="K49" s="5"/>
      <c r="L49" s="5" t="s">
        <v>253</v>
      </c>
      <c r="M49" s="5"/>
      <c r="N49" s="5"/>
      <c r="O49" s="5"/>
      <c r="P49" s="4">
        <f>SUM(T43:W48)</f>
        <v>19.04</v>
      </c>
      <c r="Q49" s="4"/>
      <c r="R49" s="4"/>
      <c r="S49" s="4"/>
      <c r="T49" s="4">
        <f>P49*0.05</f>
        <v>0.95199999999999996</v>
      </c>
      <c r="U49" s="4"/>
      <c r="V49" s="4"/>
      <c r="W49" s="4"/>
    </row>
    <row r="50" spans="1:23" x14ac:dyDescent="0.2">
      <c r="A50" s="1"/>
      <c r="B50" s="3"/>
      <c r="C50" s="3"/>
      <c r="D50" s="7"/>
      <c r="E50" s="7"/>
      <c r="F50" s="7"/>
      <c r="G50" s="7"/>
      <c r="H50" s="7"/>
      <c r="I50" s="7"/>
      <c r="J50" s="7"/>
      <c r="K50" s="7"/>
      <c r="L50" s="7"/>
      <c r="M50" s="7"/>
      <c r="N50" s="7"/>
      <c r="O50" s="7"/>
      <c r="P50" s="7"/>
      <c r="Q50" s="7"/>
      <c r="R50" s="7"/>
      <c r="S50" s="7"/>
      <c r="T50" s="7"/>
      <c r="U50" s="7"/>
      <c r="V50" s="7"/>
      <c r="W50" s="7"/>
    </row>
    <row r="51" spans="1:23" ht="144" customHeight="1" x14ac:dyDescent="0.2">
      <c r="A51" s="2" t="s">
        <v>266</v>
      </c>
      <c r="B51" s="5" t="s">
        <v>215</v>
      </c>
      <c r="C51" s="5"/>
      <c r="D51" s="5" t="s">
        <v>7</v>
      </c>
      <c r="E51" s="5"/>
      <c r="F51" s="9" t="s">
        <v>216</v>
      </c>
      <c r="G51" s="9"/>
      <c r="H51" s="9"/>
      <c r="I51" s="9"/>
      <c r="J51" s="9"/>
      <c r="K51" s="9"/>
      <c r="L51" s="9"/>
      <c r="M51" s="9"/>
      <c r="N51" s="9"/>
      <c r="O51" s="9"/>
      <c r="P51" s="4">
        <f>ROUND(SUM(T52:W58),2)</f>
        <v>1.18</v>
      </c>
      <c r="Q51" s="4"/>
      <c r="R51" s="4"/>
      <c r="S51" s="4"/>
      <c r="T51" s="4"/>
      <c r="U51" s="4"/>
      <c r="V51" s="4"/>
      <c r="W51" s="4"/>
    </row>
    <row r="52" spans="1:23" ht="15.2" customHeight="1" x14ac:dyDescent="0.2">
      <c r="A52" s="1"/>
      <c r="B52" s="3"/>
      <c r="C52" s="3"/>
      <c r="D52" s="5" t="s">
        <v>21</v>
      </c>
      <c r="E52" s="5"/>
      <c r="F52" s="5"/>
      <c r="G52" s="6">
        <v>5.0000000000000001E-3</v>
      </c>
      <c r="H52" s="6"/>
      <c r="I52" s="6"/>
      <c r="J52" s="5" t="s">
        <v>22</v>
      </c>
      <c r="K52" s="5"/>
      <c r="L52" s="5" t="s">
        <v>23</v>
      </c>
      <c r="M52" s="5"/>
      <c r="N52" s="5"/>
      <c r="O52" s="5"/>
      <c r="P52" s="4">
        <v>24.55</v>
      </c>
      <c r="Q52" s="4"/>
      <c r="R52" s="4"/>
      <c r="S52" s="4"/>
      <c r="T52" s="4">
        <v>0.12</v>
      </c>
      <c r="U52" s="4"/>
      <c r="V52" s="4"/>
      <c r="W52" s="4"/>
    </row>
    <row r="53" spans="1:23" ht="15.2" customHeight="1" thickBot="1" x14ac:dyDescent="0.25">
      <c r="A53" s="1"/>
      <c r="B53" s="3"/>
      <c r="C53" s="3"/>
      <c r="D53" s="5" t="s">
        <v>195</v>
      </c>
      <c r="E53" s="5"/>
      <c r="F53" s="5"/>
      <c r="G53" s="6">
        <v>0.01</v>
      </c>
      <c r="H53" s="6"/>
      <c r="I53" s="6"/>
      <c r="J53" s="5" t="s">
        <v>22</v>
      </c>
      <c r="K53" s="5"/>
      <c r="L53" s="5" t="s">
        <v>196</v>
      </c>
      <c r="M53" s="5"/>
      <c r="N53" s="5"/>
      <c r="O53" s="5"/>
      <c r="P53" s="4">
        <v>29.42</v>
      </c>
      <c r="Q53" s="4"/>
      <c r="R53" s="4"/>
      <c r="S53" s="4"/>
      <c r="T53" s="4">
        <v>0.28999999999999998</v>
      </c>
      <c r="U53" s="4"/>
      <c r="V53" s="4"/>
      <c r="W53" s="4"/>
    </row>
    <row r="54" spans="1:23" ht="15.2" customHeight="1" thickBot="1" x14ac:dyDescent="0.25">
      <c r="A54" s="1"/>
      <c r="B54" s="3"/>
      <c r="C54" s="3"/>
      <c r="D54" s="5" t="s">
        <v>197</v>
      </c>
      <c r="E54" s="5"/>
      <c r="F54" s="5"/>
      <c r="G54" s="6">
        <v>7.2999999999999995E-2</v>
      </c>
      <c r="H54" s="6"/>
      <c r="I54" s="6"/>
      <c r="J54" s="5" t="s">
        <v>43</v>
      </c>
      <c r="K54" s="5"/>
      <c r="L54" s="5" t="s">
        <v>198</v>
      </c>
      <c r="M54" s="5"/>
      <c r="N54" s="5"/>
      <c r="O54" s="5"/>
      <c r="P54" s="4">
        <v>1.89</v>
      </c>
      <c r="Q54" s="4"/>
      <c r="R54" s="4"/>
      <c r="S54" s="4"/>
      <c r="T54" s="4">
        <v>0.14000000000000001</v>
      </c>
      <c r="U54" s="4"/>
      <c r="V54" s="4"/>
      <c r="W54" s="4"/>
    </row>
    <row r="55" spans="1:23" ht="27.75" customHeight="1" thickBot="1" x14ac:dyDescent="0.25">
      <c r="A55" s="1"/>
      <c r="B55" s="3"/>
      <c r="C55" s="3"/>
      <c r="D55" s="5" t="s">
        <v>209</v>
      </c>
      <c r="E55" s="5"/>
      <c r="F55" s="5"/>
      <c r="G55" s="6">
        <v>0.11</v>
      </c>
      <c r="H55" s="6"/>
      <c r="I55" s="6"/>
      <c r="J55" s="5" t="s">
        <v>43</v>
      </c>
      <c r="K55" s="5"/>
      <c r="L55" s="5" t="s">
        <v>210</v>
      </c>
      <c r="M55" s="5"/>
      <c r="N55" s="5"/>
      <c r="O55" s="5"/>
      <c r="P55" s="4">
        <v>3.05</v>
      </c>
      <c r="Q55" s="4"/>
      <c r="R55" s="4"/>
      <c r="S55" s="4"/>
      <c r="T55" s="4">
        <v>0.34</v>
      </c>
      <c r="U55" s="4"/>
      <c r="V55" s="4"/>
      <c r="W55" s="4"/>
    </row>
    <row r="56" spans="1:23" ht="33" customHeight="1" thickBot="1" x14ac:dyDescent="0.25">
      <c r="A56" s="1"/>
      <c r="B56" s="3"/>
      <c r="C56" s="3"/>
      <c r="D56" s="5" t="s">
        <v>217</v>
      </c>
      <c r="E56" s="5"/>
      <c r="F56" s="5"/>
      <c r="G56" s="6">
        <v>5.0000000000000001E-3</v>
      </c>
      <c r="H56" s="6"/>
      <c r="I56" s="6"/>
      <c r="J56" s="5" t="s">
        <v>22</v>
      </c>
      <c r="K56" s="5"/>
      <c r="L56" s="5" t="s">
        <v>218</v>
      </c>
      <c r="M56" s="5"/>
      <c r="N56" s="5"/>
      <c r="O56" s="5"/>
      <c r="P56" s="4">
        <v>43.64</v>
      </c>
      <c r="Q56" s="4"/>
      <c r="R56" s="4"/>
      <c r="S56" s="4"/>
      <c r="T56" s="4">
        <v>0.22</v>
      </c>
      <c r="U56" s="4"/>
      <c r="V56" s="4"/>
      <c r="W56" s="4"/>
    </row>
    <row r="57" spans="1:23" ht="18" customHeight="1" x14ac:dyDescent="0.2">
      <c r="A57" s="1"/>
      <c r="B57" s="3"/>
      <c r="C57" s="3"/>
      <c r="D57" s="5" t="s">
        <v>36</v>
      </c>
      <c r="E57" s="5"/>
      <c r="F57" s="5"/>
      <c r="G57" s="6">
        <v>1.5</v>
      </c>
      <c r="H57" s="6"/>
      <c r="I57" s="6"/>
      <c r="J57" s="5" t="s">
        <v>37</v>
      </c>
      <c r="K57" s="5"/>
      <c r="L57" s="5" t="s">
        <v>38</v>
      </c>
      <c r="M57" s="5"/>
      <c r="N57" s="5"/>
      <c r="O57" s="5"/>
      <c r="P57" s="4">
        <v>0.41</v>
      </c>
      <c r="Q57" s="4"/>
      <c r="R57" s="4"/>
      <c r="S57" s="4"/>
      <c r="T57" s="4">
        <v>0.01</v>
      </c>
      <c r="U57" s="4"/>
      <c r="V57" s="4"/>
      <c r="W57" s="4"/>
    </row>
    <row r="58" spans="1:23" x14ac:dyDescent="0.2">
      <c r="A58" s="1"/>
      <c r="B58" s="3"/>
      <c r="C58" s="3"/>
      <c r="D58" s="5"/>
      <c r="E58" s="5"/>
      <c r="F58" s="5"/>
      <c r="G58" s="6">
        <v>5</v>
      </c>
      <c r="H58" s="6"/>
      <c r="I58" s="6"/>
      <c r="J58" s="5" t="s">
        <v>37</v>
      </c>
      <c r="K58" s="5"/>
      <c r="L58" s="5" t="s">
        <v>253</v>
      </c>
      <c r="M58" s="5"/>
      <c r="N58" s="5"/>
      <c r="O58" s="5"/>
      <c r="P58" s="4">
        <f>SUM(T52:W57)</f>
        <v>1.1200000000000001</v>
      </c>
      <c r="Q58" s="4"/>
      <c r="R58" s="4"/>
      <c r="S58" s="4"/>
      <c r="T58" s="4">
        <f>P58*0.05</f>
        <v>5.6000000000000008E-2</v>
      </c>
      <c r="U58" s="4"/>
      <c r="V58" s="4"/>
      <c r="W58" s="4"/>
    </row>
    <row r="59" spans="1:23" x14ac:dyDescent="0.2">
      <c r="A59" s="1"/>
      <c r="B59" s="3"/>
      <c r="C59" s="3"/>
      <c r="D59" s="7"/>
      <c r="E59" s="7"/>
      <c r="F59" s="7"/>
      <c r="G59" s="7"/>
      <c r="H59" s="7"/>
      <c r="I59" s="7"/>
      <c r="J59" s="7"/>
      <c r="K59" s="7"/>
      <c r="L59" s="7"/>
      <c r="M59" s="7"/>
      <c r="N59" s="7"/>
      <c r="O59" s="7"/>
      <c r="P59" s="7"/>
      <c r="Q59" s="7"/>
      <c r="R59" s="7"/>
      <c r="S59" s="7"/>
      <c r="T59" s="7"/>
      <c r="U59" s="7"/>
      <c r="V59" s="7"/>
      <c r="W59" s="7"/>
    </row>
    <row r="60" spans="1:23" ht="147" customHeight="1" x14ac:dyDescent="0.2">
      <c r="A60" s="2" t="s">
        <v>267</v>
      </c>
      <c r="B60" s="5" t="s">
        <v>219</v>
      </c>
      <c r="C60" s="5"/>
      <c r="D60" s="5" t="s">
        <v>7</v>
      </c>
      <c r="E60" s="5"/>
      <c r="F60" s="9" t="s">
        <v>220</v>
      </c>
      <c r="G60" s="9"/>
      <c r="H60" s="9"/>
      <c r="I60" s="9"/>
      <c r="J60" s="9"/>
      <c r="K60" s="9"/>
      <c r="L60" s="9"/>
      <c r="M60" s="9"/>
      <c r="N60" s="9"/>
      <c r="O60" s="9"/>
      <c r="P60" s="4">
        <f>ROUND(SUM(T61:W68),2)</f>
        <v>1.68</v>
      </c>
      <c r="Q60" s="4"/>
      <c r="R60" s="4"/>
      <c r="S60" s="4"/>
      <c r="T60" s="4"/>
      <c r="U60" s="4"/>
      <c r="V60" s="4"/>
      <c r="W60" s="4"/>
    </row>
    <row r="61" spans="1:23" ht="15.2" customHeight="1" x14ac:dyDescent="0.2">
      <c r="A61" s="1"/>
      <c r="B61" s="3"/>
      <c r="C61" s="3"/>
      <c r="D61" s="5" t="s">
        <v>21</v>
      </c>
      <c r="E61" s="5"/>
      <c r="F61" s="5"/>
      <c r="G61" s="6">
        <v>5.0000000000000001E-3</v>
      </c>
      <c r="H61" s="6"/>
      <c r="I61" s="6"/>
      <c r="J61" s="5" t="s">
        <v>22</v>
      </c>
      <c r="K61" s="5"/>
      <c r="L61" s="5" t="s">
        <v>23</v>
      </c>
      <c r="M61" s="5"/>
      <c r="N61" s="5"/>
      <c r="O61" s="5"/>
      <c r="P61" s="4">
        <v>24.55</v>
      </c>
      <c r="Q61" s="4"/>
      <c r="R61" s="4"/>
      <c r="S61" s="4"/>
      <c r="T61" s="4">
        <v>0.12</v>
      </c>
      <c r="U61" s="4"/>
      <c r="V61" s="4"/>
      <c r="W61" s="4"/>
    </row>
    <row r="62" spans="1:23" ht="15.2" customHeight="1" thickBot="1" x14ac:dyDescent="0.25">
      <c r="A62" s="1"/>
      <c r="B62" s="3"/>
      <c r="C62" s="3"/>
      <c r="D62" s="5" t="s">
        <v>195</v>
      </c>
      <c r="E62" s="5"/>
      <c r="F62" s="5"/>
      <c r="G62" s="6">
        <v>0.01</v>
      </c>
      <c r="H62" s="6"/>
      <c r="I62" s="6"/>
      <c r="J62" s="5" t="s">
        <v>22</v>
      </c>
      <c r="K62" s="5"/>
      <c r="L62" s="5" t="s">
        <v>196</v>
      </c>
      <c r="M62" s="5"/>
      <c r="N62" s="5"/>
      <c r="O62" s="5"/>
      <c r="P62" s="4">
        <v>29.42</v>
      </c>
      <c r="Q62" s="4"/>
      <c r="R62" s="4"/>
      <c r="S62" s="4"/>
      <c r="T62" s="4">
        <v>0.28999999999999998</v>
      </c>
      <c r="U62" s="4"/>
      <c r="V62" s="4"/>
      <c r="W62" s="4"/>
    </row>
    <row r="63" spans="1:23" ht="15.2" customHeight="1" thickBot="1" x14ac:dyDescent="0.25">
      <c r="A63" s="1"/>
      <c r="B63" s="3"/>
      <c r="C63" s="3"/>
      <c r="D63" s="5" t="s">
        <v>197</v>
      </c>
      <c r="E63" s="5"/>
      <c r="F63" s="5"/>
      <c r="G63" s="6">
        <v>7.6999999999999999E-2</v>
      </c>
      <c r="H63" s="6"/>
      <c r="I63" s="6"/>
      <c r="J63" s="5" t="s">
        <v>43</v>
      </c>
      <c r="K63" s="5"/>
      <c r="L63" s="5" t="s">
        <v>198</v>
      </c>
      <c r="M63" s="5"/>
      <c r="N63" s="5"/>
      <c r="O63" s="5"/>
      <c r="P63" s="4">
        <v>1.89</v>
      </c>
      <c r="Q63" s="4"/>
      <c r="R63" s="4"/>
      <c r="S63" s="4"/>
      <c r="T63" s="4">
        <v>0.15</v>
      </c>
      <c r="U63" s="4"/>
      <c r="V63" s="4"/>
      <c r="W63" s="4"/>
    </row>
    <row r="64" spans="1:23" ht="30" customHeight="1" thickBot="1" x14ac:dyDescent="0.25">
      <c r="A64" s="1"/>
      <c r="B64" s="3"/>
      <c r="C64" s="3"/>
      <c r="D64" s="5" t="s">
        <v>201</v>
      </c>
      <c r="E64" s="5"/>
      <c r="F64" s="5"/>
      <c r="G64" s="6">
        <v>0.153</v>
      </c>
      <c r="H64" s="6"/>
      <c r="I64" s="6"/>
      <c r="J64" s="5" t="s">
        <v>43</v>
      </c>
      <c r="K64" s="5"/>
      <c r="L64" s="5" t="s">
        <v>202</v>
      </c>
      <c r="M64" s="5"/>
      <c r="N64" s="5"/>
      <c r="O64" s="5"/>
      <c r="P64" s="4">
        <v>5.31</v>
      </c>
      <c r="Q64" s="4"/>
      <c r="R64" s="4"/>
      <c r="S64" s="4"/>
      <c r="T64" s="4">
        <v>0.81</v>
      </c>
      <c r="U64" s="4"/>
      <c r="V64" s="4"/>
      <c r="W64" s="4"/>
    </row>
    <row r="65" spans="1:23" ht="28.5" customHeight="1" thickBot="1" x14ac:dyDescent="0.25">
      <c r="A65" s="1"/>
      <c r="B65" s="3"/>
      <c r="C65" s="3"/>
      <c r="D65" s="5" t="s">
        <v>217</v>
      </c>
      <c r="E65" s="5"/>
      <c r="F65" s="5"/>
      <c r="G65" s="6">
        <v>5.0000000000000001E-3</v>
      </c>
      <c r="H65" s="6"/>
      <c r="I65" s="6"/>
      <c r="J65" s="5" t="s">
        <v>22</v>
      </c>
      <c r="K65" s="5"/>
      <c r="L65" s="5" t="s">
        <v>218</v>
      </c>
      <c r="M65" s="5"/>
      <c r="N65" s="5"/>
      <c r="O65" s="5"/>
      <c r="P65" s="4">
        <v>43.64</v>
      </c>
      <c r="Q65" s="4"/>
      <c r="R65" s="4"/>
      <c r="S65" s="4"/>
      <c r="T65" s="4">
        <v>0.22</v>
      </c>
      <c r="U65" s="4"/>
      <c r="V65" s="4"/>
      <c r="W65" s="4"/>
    </row>
    <row r="66" spans="1:23" ht="15.2" customHeight="1" x14ac:dyDescent="0.2">
      <c r="A66" s="1"/>
      <c r="B66" s="3"/>
      <c r="C66" s="3"/>
      <c r="D66" s="5" t="s">
        <v>36</v>
      </c>
      <c r="E66" s="5"/>
      <c r="F66" s="5"/>
      <c r="G66" s="6">
        <v>1.5</v>
      </c>
      <c r="H66" s="6"/>
      <c r="I66" s="6"/>
      <c r="J66" s="5" t="s">
        <v>37</v>
      </c>
      <c r="K66" s="5"/>
      <c r="L66" s="5" t="s">
        <v>38</v>
      </c>
      <c r="M66" s="5"/>
      <c r="N66" s="5"/>
      <c r="O66" s="5"/>
      <c r="P66" s="4">
        <v>0.41</v>
      </c>
      <c r="Q66" s="4"/>
      <c r="R66" s="4"/>
      <c r="S66" s="4"/>
      <c r="T66" s="4">
        <v>0.01</v>
      </c>
      <c r="U66" s="4"/>
      <c r="V66" s="4"/>
      <c r="W66" s="4"/>
    </row>
    <row r="67" spans="1:23" x14ac:dyDescent="0.2">
      <c r="A67" s="1"/>
      <c r="B67" s="3"/>
      <c r="C67" s="3"/>
      <c r="D67" s="5"/>
      <c r="E67" s="5"/>
      <c r="F67" s="5"/>
      <c r="G67" s="6">
        <v>5</v>
      </c>
      <c r="H67" s="6"/>
      <c r="I67" s="6"/>
      <c r="J67" s="5" t="s">
        <v>37</v>
      </c>
      <c r="K67" s="5"/>
      <c r="L67" s="5" t="s">
        <v>253</v>
      </c>
      <c r="M67" s="5"/>
      <c r="N67" s="5"/>
      <c r="O67" s="5"/>
      <c r="P67" s="4">
        <f>SUM(T61:W66)</f>
        <v>1.6</v>
      </c>
      <c r="Q67" s="4"/>
      <c r="R67" s="4"/>
      <c r="S67" s="4"/>
      <c r="T67" s="4">
        <f>P67*0.05</f>
        <v>8.0000000000000016E-2</v>
      </c>
      <c r="U67" s="4"/>
      <c r="V67" s="4"/>
      <c r="W67" s="4"/>
    </row>
    <row r="68" spans="1:23" x14ac:dyDescent="0.2">
      <c r="A68" s="1"/>
      <c r="B68" s="3"/>
      <c r="C68" s="3"/>
      <c r="D68" s="7"/>
      <c r="E68" s="7"/>
      <c r="F68" s="7"/>
      <c r="G68" s="7"/>
      <c r="H68" s="7"/>
      <c r="I68" s="7"/>
      <c r="J68" s="7"/>
      <c r="K68" s="7"/>
      <c r="L68" s="7"/>
      <c r="M68" s="7"/>
      <c r="N68" s="7"/>
      <c r="O68" s="7"/>
      <c r="P68" s="7"/>
      <c r="Q68" s="7"/>
      <c r="R68" s="7"/>
      <c r="S68" s="7"/>
      <c r="T68" s="7"/>
      <c r="U68" s="7"/>
      <c r="V68" s="7"/>
      <c r="W68" s="7"/>
    </row>
    <row r="69" spans="1:23" ht="157.5" customHeight="1" x14ac:dyDescent="0.2">
      <c r="A69" s="2" t="s">
        <v>268</v>
      </c>
      <c r="B69" s="5" t="s">
        <v>221</v>
      </c>
      <c r="C69" s="5"/>
      <c r="D69" s="5" t="s">
        <v>7</v>
      </c>
      <c r="E69" s="5"/>
      <c r="F69" s="9" t="s">
        <v>222</v>
      </c>
      <c r="G69" s="9"/>
      <c r="H69" s="9"/>
      <c r="I69" s="9"/>
      <c r="J69" s="9"/>
      <c r="K69" s="9"/>
      <c r="L69" s="9"/>
      <c r="M69" s="9"/>
      <c r="N69" s="9"/>
      <c r="O69" s="9"/>
      <c r="P69" s="4">
        <f>ROUND(SUM(T70:W76),2)</f>
        <v>2.85</v>
      </c>
      <c r="Q69" s="4"/>
      <c r="R69" s="4"/>
      <c r="S69" s="4"/>
      <c r="T69" s="4"/>
      <c r="U69" s="4"/>
      <c r="V69" s="4"/>
      <c r="W69" s="4"/>
    </row>
    <row r="70" spans="1:23" ht="15.2" customHeight="1" x14ac:dyDescent="0.2">
      <c r="A70" s="1"/>
      <c r="B70" s="3"/>
      <c r="C70" s="3"/>
      <c r="D70" s="5" t="s">
        <v>21</v>
      </c>
      <c r="E70" s="5"/>
      <c r="F70" s="5"/>
      <c r="G70" s="6">
        <v>8.9999999999999993E-3</v>
      </c>
      <c r="H70" s="6"/>
      <c r="I70" s="6"/>
      <c r="J70" s="5" t="s">
        <v>22</v>
      </c>
      <c r="K70" s="5"/>
      <c r="L70" s="5" t="s">
        <v>23</v>
      </c>
      <c r="M70" s="5"/>
      <c r="N70" s="5"/>
      <c r="O70" s="5"/>
      <c r="P70" s="4">
        <v>24.55</v>
      </c>
      <c r="Q70" s="4"/>
      <c r="R70" s="4"/>
      <c r="S70" s="4"/>
      <c r="T70" s="4">
        <v>0.22</v>
      </c>
      <c r="U70" s="4"/>
      <c r="V70" s="4"/>
      <c r="W70" s="4"/>
    </row>
    <row r="71" spans="1:23" ht="15.2" customHeight="1" thickBot="1" x14ac:dyDescent="0.25">
      <c r="A71" s="1"/>
      <c r="B71" s="3"/>
      <c r="C71" s="3"/>
      <c r="D71" s="5" t="s">
        <v>195</v>
      </c>
      <c r="E71" s="5"/>
      <c r="F71" s="5"/>
      <c r="G71" s="6">
        <v>1.7000000000000001E-2</v>
      </c>
      <c r="H71" s="6"/>
      <c r="I71" s="6"/>
      <c r="J71" s="5" t="s">
        <v>22</v>
      </c>
      <c r="K71" s="5"/>
      <c r="L71" s="5" t="s">
        <v>196</v>
      </c>
      <c r="M71" s="5"/>
      <c r="N71" s="5"/>
      <c r="O71" s="5"/>
      <c r="P71" s="4">
        <v>29.42</v>
      </c>
      <c r="Q71" s="4"/>
      <c r="R71" s="4"/>
      <c r="S71" s="4"/>
      <c r="T71" s="4">
        <v>0.5</v>
      </c>
      <c r="U71" s="4"/>
      <c r="V71" s="4"/>
      <c r="W71" s="4"/>
    </row>
    <row r="72" spans="1:23" ht="19.5" customHeight="1" thickBot="1" x14ac:dyDescent="0.25">
      <c r="A72" s="1"/>
      <c r="B72" s="3"/>
      <c r="C72" s="3"/>
      <c r="D72" s="5" t="s">
        <v>197</v>
      </c>
      <c r="E72" s="5"/>
      <c r="F72" s="5"/>
      <c r="G72" s="6">
        <v>0.128</v>
      </c>
      <c r="H72" s="6"/>
      <c r="I72" s="6"/>
      <c r="J72" s="5" t="s">
        <v>43</v>
      </c>
      <c r="K72" s="5"/>
      <c r="L72" s="5" t="s">
        <v>198</v>
      </c>
      <c r="M72" s="5"/>
      <c r="N72" s="5"/>
      <c r="O72" s="5"/>
      <c r="P72" s="4">
        <v>1.89</v>
      </c>
      <c r="Q72" s="4"/>
      <c r="R72" s="4"/>
      <c r="S72" s="4"/>
      <c r="T72" s="4">
        <v>0.24</v>
      </c>
      <c r="U72" s="4"/>
      <c r="V72" s="4"/>
      <c r="W72" s="4"/>
    </row>
    <row r="73" spans="1:23" ht="33.75" customHeight="1" thickBot="1" x14ac:dyDescent="0.25">
      <c r="A73" s="1"/>
      <c r="B73" s="3"/>
      <c r="C73" s="3"/>
      <c r="D73" s="5" t="s">
        <v>201</v>
      </c>
      <c r="E73" s="5"/>
      <c r="F73" s="5"/>
      <c r="G73" s="6">
        <v>0.255</v>
      </c>
      <c r="H73" s="6"/>
      <c r="I73" s="6"/>
      <c r="J73" s="5" t="s">
        <v>43</v>
      </c>
      <c r="K73" s="5"/>
      <c r="L73" s="5" t="s">
        <v>202</v>
      </c>
      <c r="M73" s="5"/>
      <c r="N73" s="5"/>
      <c r="O73" s="5"/>
      <c r="P73" s="4">
        <v>5.31</v>
      </c>
      <c r="Q73" s="4"/>
      <c r="R73" s="4"/>
      <c r="S73" s="4"/>
      <c r="T73" s="4">
        <v>1.35</v>
      </c>
      <c r="U73" s="4"/>
      <c r="V73" s="4"/>
      <c r="W73" s="4"/>
    </row>
    <row r="74" spans="1:23" ht="28.5" customHeight="1" thickBot="1" x14ac:dyDescent="0.25">
      <c r="A74" s="1"/>
      <c r="B74" s="3"/>
      <c r="C74" s="3"/>
      <c r="D74" s="5" t="s">
        <v>217</v>
      </c>
      <c r="E74" s="5"/>
      <c r="F74" s="5"/>
      <c r="G74" s="6">
        <v>8.9999999999999993E-3</v>
      </c>
      <c r="H74" s="6"/>
      <c r="I74" s="6"/>
      <c r="J74" s="5" t="s">
        <v>22</v>
      </c>
      <c r="K74" s="5"/>
      <c r="L74" s="5" t="s">
        <v>218</v>
      </c>
      <c r="M74" s="5"/>
      <c r="N74" s="5"/>
      <c r="O74" s="5"/>
      <c r="P74" s="4">
        <v>43.64</v>
      </c>
      <c r="Q74" s="4"/>
      <c r="R74" s="4"/>
      <c r="S74" s="4"/>
      <c r="T74" s="4">
        <v>0.39</v>
      </c>
      <c r="U74" s="4"/>
      <c r="V74" s="4"/>
      <c r="W74" s="4"/>
    </row>
    <row r="75" spans="1:23" ht="15.75" customHeight="1" x14ac:dyDescent="0.2">
      <c r="A75" s="1"/>
      <c r="B75" s="3"/>
      <c r="C75" s="3"/>
      <c r="D75" s="5" t="s">
        <v>36</v>
      </c>
      <c r="E75" s="5"/>
      <c r="F75" s="5"/>
      <c r="G75" s="6">
        <v>1.5</v>
      </c>
      <c r="H75" s="6"/>
      <c r="I75" s="6"/>
      <c r="J75" s="5" t="s">
        <v>37</v>
      </c>
      <c r="K75" s="5"/>
      <c r="L75" s="5" t="s">
        <v>38</v>
      </c>
      <c r="M75" s="5"/>
      <c r="N75" s="5"/>
      <c r="O75" s="5"/>
      <c r="P75" s="4">
        <v>0.72</v>
      </c>
      <c r="Q75" s="4"/>
      <c r="R75" s="4"/>
      <c r="S75" s="4"/>
      <c r="T75" s="4">
        <v>0.01</v>
      </c>
      <c r="U75" s="4"/>
      <c r="V75" s="4"/>
      <c r="W75" s="4"/>
    </row>
    <row r="76" spans="1:23" x14ac:dyDescent="0.2">
      <c r="A76" s="1"/>
      <c r="B76" s="3"/>
      <c r="C76" s="3"/>
      <c r="D76" s="5"/>
      <c r="E76" s="5"/>
      <c r="F76" s="5"/>
      <c r="G76" s="6">
        <v>5</v>
      </c>
      <c r="H76" s="6"/>
      <c r="I76" s="6"/>
      <c r="J76" s="5" t="s">
        <v>37</v>
      </c>
      <c r="K76" s="5"/>
      <c r="L76" s="5" t="s">
        <v>253</v>
      </c>
      <c r="M76" s="5"/>
      <c r="N76" s="5"/>
      <c r="O76" s="5"/>
      <c r="P76" s="4">
        <f>SUM(T70:W75)</f>
        <v>2.71</v>
      </c>
      <c r="Q76" s="4"/>
      <c r="R76" s="4"/>
      <c r="S76" s="4"/>
      <c r="T76" s="4">
        <f>P76*0.05</f>
        <v>0.13550000000000001</v>
      </c>
      <c r="U76" s="4"/>
      <c r="V76" s="4"/>
      <c r="W76" s="4"/>
    </row>
    <row r="77" spans="1:23" x14ac:dyDescent="0.2">
      <c r="A77" s="1"/>
      <c r="B77" s="3"/>
      <c r="C77" s="3"/>
      <c r="D77" s="7"/>
      <c r="E77" s="7"/>
      <c r="F77" s="7"/>
      <c r="G77" s="7"/>
      <c r="H77" s="7"/>
      <c r="I77" s="7"/>
      <c r="J77" s="7"/>
      <c r="K77" s="7"/>
      <c r="L77" s="7"/>
      <c r="M77" s="7"/>
      <c r="N77" s="7"/>
      <c r="O77" s="7"/>
      <c r="P77" s="7"/>
      <c r="Q77" s="7"/>
      <c r="R77" s="7"/>
      <c r="S77" s="7"/>
      <c r="T77" s="7"/>
      <c r="U77" s="7"/>
      <c r="V77" s="7"/>
      <c r="W77" s="7"/>
    </row>
    <row r="78" spans="1:23" ht="156.75" customHeight="1" x14ac:dyDescent="0.2">
      <c r="A78" s="2" t="s">
        <v>269</v>
      </c>
      <c r="B78" s="5" t="s">
        <v>223</v>
      </c>
      <c r="C78" s="5"/>
      <c r="D78" s="5" t="s">
        <v>7</v>
      </c>
      <c r="E78" s="5"/>
      <c r="F78" s="9" t="s">
        <v>270</v>
      </c>
      <c r="G78" s="9"/>
      <c r="H78" s="9"/>
      <c r="I78" s="9"/>
      <c r="J78" s="9"/>
      <c r="K78" s="9"/>
      <c r="L78" s="9"/>
      <c r="M78" s="9"/>
      <c r="N78" s="9"/>
      <c r="O78" s="9"/>
      <c r="P78" s="4">
        <f>ROUND(SUM(T79:W85),2)</f>
        <v>4.47</v>
      </c>
      <c r="Q78" s="4"/>
      <c r="R78" s="4"/>
      <c r="S78" s="4"/>
      <c r="T78" s="4"/>
      <c r="U78" s="4"/>
      <c r="V78" s="4"/>
      <c r="W78" s="4"/>
    </row>
    <row r="79" spans="1:23" ht="15.2" customHeight="1" x14ac:dyDescent="0.2">
      <c r="A79" s="1"/>
      <c r="B79" s="3"/>
      <c r="C79" s="3"/>
      <c r="D79" s="5" t="s">
        <v>21</v>
      </c>
      <c r="E79" s="5"/>
      <c r="F79" s="5"/>
      <c r="G79" s="6">
        <v>2.3E-2</v>
      </c>
      <c r="H79" s="6"/>
      <c r="I79" s="6"/>
      <c r="J79" s="5" t="s">
        <v>22</v>
      </c>
      <c r="K79" s="5"/>
      <c r="L79" s="5" t="s">
        <v>23</v>
      </c>
      <c r="M79" s="5"/>
      <c r="N79" s="5"/>
      <c r="O79" s="5"/>
      <c r="P79" s="4">
        <v>24.55</v>
      </c>
      <c r="Q79" s="4"/>
      <c r="R79" s="4"/>
      <c r="S79" s="4"/>
      <c r="T79" s="4">
        <v>0.56000000000000005</v>
      </c>
      <c r="U79" s="4"/>
      <c r="V79" s="4"/>
      <c r="W79" s="4"/>
    </row>
    <row r="80" spans="1:23" ht="15.2" customHeight="1" thickBot="1" x14ac:dyDescent="0.25">
      <c r="A80" s="1"/>
      <c r="B80" s="3"/>
      <c r="C80" s="3"/>
      <c r="D80" s="5" t="s">
        <v>195</v>
      </c>
      <c r="E80" s="5"/>
      <c r="F80" s="5"/>
      <c r="G80" s="6">
        <v>4.4999999999999998E-2</v>
      </c>
      <c r="H80" s="6"/>
      <c r="I80" s="6"/>
      <c r="J80" s="5" t="s">
        <v>22</v>
      </c>
      <c r="K80" s="5"/>
      <c r="L80" s="5" t="s">
        <v>196</v>
      </c>
      <c r="M80" s="5"/>
      <c r="N80" s="5"/>
      <c r="O80" s="5"/>
      <c r="P80" s="4">
        <v>29.42</v>
      </c>
      <c r="Q80" s="4"/>
      <c r="R80" s="4"/>
      <c r="S80" s="4"/>
      <c r="T80" s="4">
        <v>1.32</v>
      </c>
      <c r="U80" s="4"/>
      <c r="V80" s="4"/>
      <c r="W80" s="4"/>
    </row>
    <row r="81" spans="1:23" ht="15.2" customHeight="1" thickBot="1" x14ac:dyDescent="0.25">
      <c r="A81" s="1"/>
      <c r="B81" s="3"/>
      <c r="C81" s="3"/>
      <c r="D81" s="5" t="s">
        <v>197</v>
      </c>
      <c r="E81" s="5"/>
      <c r="F81" s="5"/>
      <c r="G81" s="6">
        <v>0.245</v>
      </c>
      <c r="H81" s="6"/>
      <c r="I81" s="6"/>
      <c r="J81" s="5" t="s">
        <v>43</v>
      </c>
      <c r="K81" s="5"/>
      <c r="L81" s="5" t="s">
        <v>198</v>
      </c>
      <c r="M81" s="5"/>
      <c r="N81" s="5"/>
      <c r="O81" s="5"/>
      <c r="P81" s="4">
        <v>1.89</v>
      </c>
      <c r="Q81" s="4"/>
      <c r="R81" s="4"/>
      <c r="S81" s="4"/>
      <c r="T81" s="4">
        <v>0.46</v>
      </c>
      <c r="U81" s="4"/>
      <c r="V81" s="4"/>
      <c r="W81" s="4"/>
    </row>
    <row r="82" spans="1:23" ht="32.25" customHeight="1" thickBot="1" x14ac:dyDescent="0.25">
      <c r="A82" s="1"/>
      <c r="B82" s="3"/>
      <c r="C82" s="3"/>
      <c r="D82" s="5" t="s">
        <v>224</v>
      </c>
      <c r="E82" s="5"/>
      <c r="F82" s="5"/>
      <c r="G82" s="6">
        <v>0.36699999999999999</v>
      </c>
      <c r="H82" s="6"/>
      <c r="I82" s="6"/>
      <c r="J82" s="5" t="s">
        <v>43</v>
      </c>
      <c r="K82" s="5"/>
      <c r="L82" s="5" t="s">
        <v>225</v>
      </c>
      <c r="M82" s="5"/>
      <c r="N82" s="5"/>
      <c r="O82" s="5"/>
      <c r="P82" s="4">
        <v>3.05</v>
      </c>
      <c r="Q82" s="4"/>
      <c r="R82" s="4"/>
      <c r="S82" s="4"/>
      <c r="T82" s="4">
        <v>1.1200000000000001</v>
      </c>
      <c r="U82" s="4"/>
      <c r="V82" s="4"/>
      <c r="W82" s="4"/>
    </row>
    <row r="83" spans="1:23" ht="30.75" customHeight="1" thickBot="1" x14ac:dyDescent="0.25">
      <c r="A83" s="1"/>
      <c r="B83" s="3"/>
      <c r="C83" s="3"/>
      <c r="D83" s="5" t="s">
        <v>203</v>
      </c>
      <c r="E83" s="5"/>
      <c r="F83" s="5"/>
      <c r="G83" s="6">
        <v>2.3E-2</v>
      </c>
      <c r="H83" s="6"/>
      <c r="I83" s="6"/>
      <c r="J83" s="5" t="s">
        <v>22</v>
      </c>
      <c r="K83" s="5"/>
      <c r="L83" s="5" t="s">
        <v>204</v>
      </c>
      <c r="M83" s="5"/>
      <c r="N83" s="5"/>
      <c r="O83" s="5"/>
      <c r="P83" s="4">
        <v>33.369999999999997</v>
      </c>
      <c r="Q83" s="4"/>
      <c r="R83" s="4"/>
      <c r="S83" s="4"/>
      <c r="T83" s="4">
        <v>0.77</v>
      </c>
      <c r="U83" s="4"/>
      <c r="V83" s="4"/>
      <c r="W83" s="4"/>
    </row>
    <row r="84" spans="1:23" ht="15.2" customHeight="1" x14ac:dyDescent="0.2">
      <c r="A84" s="1"/>
      <c r="B84" s="3"/>
      <c r="C84" s="3"/>
      <c r="D84" s="5" t="s">
        <v>36</v>
      </c>
      <c r="E84" s="5"/>
      <c r="F84" s="5"/>
      <c r="G84" s="6">
        <v>1.5</v>
      </c>
      <c r="H84" s="6"/>
      <c r="I84" s="6"/>
      <c r="J84" s="5" t="s">
        <v>37</v>
      </c>
      <c r="K84" s="5"/>
      <c r="L84" s="5" t="s">
        <v>38</v>
      </c>
      <c r="M84" s="5"/>
      <c r="N84" s="5"/>
      <c r="O84" s="5"/>
      <c r="P84" s="4">
        <v>1.88</v>
      </c>
      <c r="Q84" s="4"/>
      <c r="R84" s="4"/>
      <c r="S84" s="4"/>
      <c r="T84" s="4">
        <v>0.03</v>
      </c>
      <c r="U84" s="4"/>
      <c r="V84" s="4"/>
      <c r="W84" s="4"/>
    </row>
    <row r="85" spans="1:23" x14ac:dyDescent="0.2">
      <c r="A85" s="1"/>
      <c r="B85" s="3"/>
      <c r="C85" s="3"/>
      <c r="D85" s="5"/>
      <c r="E85" s="5"/>
      <c r="F85" s="5"/>
      <c r="G85" s="6">
        <v>5</v>
      </c>
      <c r="H85" s="6"/>
      <c r="I85" s="6"/>
      <c r="J85" s="5" t="s">
        <v>37</v>
      </c>
      <c r="K85" s="5"/>
      <c r="L85" s="5" t="s">
        <v>253</v>
      </c>
      <c r="M85" s="5"/>
      <c r="N85" s="5"/>
      <c r="O85" s="5"/>
      <c r="P85" s="4">
        <f>SUM(T79:W84)</f>
        <v>4.2600000000000007</v>
      </c>
      <c r="Q85" s="4"/>
      <c r="R85" s="4"/>
      <c r="S85" s="4"/>
      <c r="T85" s="4">
        <f>P85*0.05</f>
        <v>0.21300000000000005</v>
      </c>
      <c r="U85" s="4"/>
      <c r="V85" s="4"/>
      <c r="W85" s="4"/>
    </row>
    <row r="86" spans="1:23" x14ac:dyDescent="0.2">
      <c r="A86" s="1"/>
      <c r="B86" s="3"/>
      <c r="C86" s="3"/>
      <c r="D86" s="7"/>
      <c r="E86" s="7"/>
      <c r="F86" s="7"/>
      <c r="G86" s="7"/>
      <c r="H86" s="7"/>
      <c r="I86" s="7"/>
      <c r="J86" s="7"/>
      <c r="K86" s="7"/>
      <c r="L86" s="7"/>
      <c r="M86" s="7"/>
      <c r="N86" s="7"/>
      <c r="O86" s="7"/>
      <c r="P86" s="7"/>
      <c r="Q86" s="7"/>
      <c r="R86" s="7"/>
      <c r="S86" s="7"/>
      <c r="T86" s="7"/>
      <c r="U86" s="7"/>
      <c r="V86" s="7"/>
      <c r="W86" s="7"/>
    </row>
    <row r="87" spans="1:23" ht="78.75" customHeight="1" x14ac:dyDescent="0.2">
      <c r="A87" s="2" t="s">
        <v>271</v>
      </c>
      <c r="B87" s="5" t="s">
        <v>226</v>
      </c>
      <c r="C87" s="5"/>
      <c r="D87" s="5" t="s">
        <v>193</v>
      </c>
      <c r="E87" s="5"/>
      <c r="F87" s="5" t="s">
        <v>227</v>
      </c>
      <c r="G87" s="5"/>
      <c r="H87" s="5"/>
      <c r="I87" s="5"/>
      <c r="J87" s="5"/>
      <c r="K87" s="5"/>
      <c r="L87" s="5"/>
      <c r="M87" s="5"/>
      <c r="N87" s="5"/>
      <c r="O87" s="5"/>
      <c r="P87" s="4">
        <f>ROUND(SUM(T88:W93),2)</f>
        <v>38.49</v>
      </c>
      <c r="Q87" s="4"/>
      <c r="R87" s="4"/>
      <c r="S87" s="4"/>
      <c r="T87" s="4"/>
      <c r="U87" s="4"/>
      <c r="V87" s="4"/>
      <c r="W87" s="4"/>
    </row>
    <row r="88" spans="1:23" ht="15.2" customHeight="1" x14ac:dyDescent="0.2">
      <c r="A88" s="1"/>
      <c r="B88" s="3"/>
      <c r="C88" s="3"/>
      <c r="D88" s="5" t="s">
        <v>228</v>
      </c>
      <c r="E88" s="5"/>
      <c r="F88" s="5"/>
      <c r="G88" s="6">
        <v>0.20399999999999999</v>
      </c>
      <c r="H88" s="6"/>
      <c r="I88" s="6"/>
      <c r="J88" s="5" t="s">
        <v>22</v>
      </c>
      <c r="K88" s="5"/>
      <c r="L88" s="5" t="s">
        <v>229</v>
      </c>
      <c r="M88" s="5"/>
      <c r="N88" s="5"/>
      <c r="O88" s="5"/>
      <c r="P88" s="4">
        <v>24.55</v>
      </c>
      <c r="Q88" s="4"/>
      <c r="R88" s="4"/>
      <c r="S88" s="4"/>
      <c r="T88" s="4">
        <v>5.01</v>
      </c>
      <c r="U88" s="4"/>
      <c r="V88" s="4"/>
      <c r="W88" s="4"/>
    </row>
    <row r="89" spans="1:23" ht="15.2" customHeight="1" thickBot="1" x14ac:dyDescent="0.25">
      <c r="A89" s="1"/>
      <c r="B89" s="3"/>
      <c r="C89" s="3"/>
      <c r="D89" s="5" t="s">
        <v>230</v>
      </c>
      <c r="E89" s="5"/>
      <c r="F89" s="5"/>
      <c r="G89" s="6">
        <v>0.128</v>
      </c>
      <c r="H89" s="6"/>
      <c r="I89" s="6"/>
      <c r="J89" s="5" t="s">
        <v>22</v>
      </c>
      <c r="K89" s="5"/>
      <c r="L89" s="5" t="s">
        <v>231</v>
      </c>
      <c r="M89" s="5"/>
      <c r="N89" s="5"/>
      <c r="O89" s="5"/>
      <c r="P89" s="4">
        <v>29.42</v>
      </c>
      <c r="Q89" s="4"/>
      <c r="R89" s="4"/>
      <c r="S89" s="4"/>
      <c r="T89" s="4">
        <v>3.77</v>
      </c>
      <c r="U89" s="4"/>
      <c r="V89" s="4"/>
      <c r="W89" s="4"/>
    </row>
    <row r="90" spans="1:23" ht="32.25" customHeight="1" thickBot="1" x14ac:dyDescent="0.25">
      <c r="A90" s="1"/>
      <c r="B90" s="3"/>
      <c r="C90" s="3"/>
      <c r="D90" s="5" t="s">
        <v>232</v>
      </c>
      <c r="E90" s="5"/>
      <c r="F90" s="5"/>
      <c r="G90" s="6">
        <v>3</v>
      </c>
      <c r="H90" s="6"/>
      <c r="I90" s="6"/>
      <c r="J90" s="5" t="s">
        <v>7</v>
      </c>
      <c r="K90" s="5"/>
      <c r="L90" s="5" t="s">
        <v>233</v>
      </c>
      <c r="M90" s="5"/>
      <c r="N90" s="5"/>
      <c r="O90" s="5"/>
      <c r="P90" s="4">
        <v>7.68</v>
      </c>
      <c r="Q90" s="4"/>
      <c r="R90" s="4"/>
      <c r="S90" s="4"/>
      <c r="T90" s="4">
        <v>23.04</v>
      </c>
      <c r="U90" s="4"/>
      <c r="V90" s="4"/>
      <c r="W90" s="4"/>
    </row>
    <row r="91" spans="1:23" ht="18" customHeight="1" thickBot="1" x14ac:dyDescent="0.25">
      <c r="A91" s="1"/>
      <c r="B91" s="3"/>
      <c r="C91" s="3"/>
      <c r="D91" s="5" t="s">
        <v>234</v>
      </c>
      <c r="E91" s="5"/>
      <c r="F91" s="5"/>
      <c r="G91" s="6">
        <v>8.8999999999999996E-2</v>
      </c>
      <c r="H91" s="6"/>
      <c r="I91" s="6"/>
      <c r="J91" s="5" t="s">
        <v>22</v>
      </c>
      <c r="K91" s="5"/>
      <c r="L91" s="5" t="s">
        <v>235</v>
      </c>
      <c r="M91" s="5"/>
      <c r="N91" s="5"/>
      <c r="O91" s="5"/>
      <c r="P91" s="4">
        <v>52.87</v>
      </c>
      <c r="Q91" s="4"/>
      <c r="R91" s="4"/>
      <c r="S91" s="4"/>
      <c r="T91" s="4">
        <v>4.71</v>
      </c>
      <c r="U91" s="4"/>
      <c r="V91" s="4"/>
      <c r="W91" s="4"/>
    </row>
    <row r="92" spans="1:23" ht="20.25" customHeight="1" x14ac:dyDescent="0.2">
      <c r="A92" s="1"/>
      <c r="B92" s="3"/>
      <c r="C92" s="3"/>
      <c r="D92" s="5" t="s">
        <v>36</v>
      </c>
      <c r="E92" s="5"/>
      <c r="F92" s="5"/>
      <c r="G92" s="6">
        <v>1.5</v>
      </c>
      <c r="H92" s="6"/>
      <c r="I92" s="6"/>
      <c r="J92" s="5" t="s">
        <v>37</v>
      </c>
      <c r="K92" s="5"/>
      <c r="L92" s="5" t="s">
        <v>38</v>
      </c>
      <c r="M92" s="5"/>
      <c r="N92" s="5"/>
      <c r="O92" s="5"/>
      <c r="P92" s="4">
        <v>8.7799999999999994</v>
      </c>
      <c r="Q92" s="4"/>
      <c r="R92" s="4"/>
      <c r="S92" s="4"/>
      <c r="T92" s="4">
        <v>0.13</v>
      </c>
      <c r="U92" s="4"/>
      <c r="V92" s="4"/>
      <c r="W92" s="4"/>
    </row>
    <row r="93" spans="1:23" x14ac:dyDescent="0.2">
      <c r="A93" s="1"/>
      <c r="B93" s="3"/>
      <c r="C93" s="3"/>
      <c r="D93" s="5"/>
      <c r="E93" s="5"/>
      <c r="F93" s="5"/>
      <c r="G93" s="6">
        <v>5</v>
      </c>
      <c r="H93" s="6"/>
      <c r="I93" s="6"/>
      <c r="J93" s="5" t="s">
        <v>37</v>
      </c>
      <c r="K93" s="5"/>
      <c r="L93" s="5" t="s">
        <v>253</v>
      </c>
      <c r="M93" s="5"/>
      <c r="N93" s="5"/>
      <c r="O93" s="5"/>
      <c r="P93" s="4">
        <f>SUM(T88:W92)</f>
        <v>36.660000000000004</v>
      </c>
      <c r="Q93" s="4"/>
      <c r="R93" s="4"/>
      <c r="S93" s="4"/>
      <c r="T93" s="4">
        <f>P93*0.05</f>
        <v>1.8330000000000002</v>
      </c>
      <c r="U93" s="4"/>
      <c r="V93" s="4"/>
      <c r="W93" s="4"/>
    </row>
    <row r="94" spans="1:23" x14ac:dyDescent="0.2">
      <c r="A94" s="1"/>
      <c r="B94" s="3"/>
      <c r="C94" s="3"/>
      <c r="D94" s="7"/>
      <c r="E94" s="7"/>
      <c r="F94" s="7"/>
      <c r="G94" s="7"/>
      <c r="H94" s="7"/>
      <c r="I94" s="7"/>
      <c r="J94" s="7"/>
      <c r="K94" s="7"/>
      <c r="L94" s="7"/>
      <c r="M94" s="7"/>
      <c r="N94" s="7"/>
      <c r="O94" s="7"/>
      <c r="P94" s="7"/>
      <c r="Q94" s="7"/>
      <c r="R94" s="7"/>
      <c r="S94" s="7"/>
      <c r="T94" s="7"/>
      <c r="U94" s="7"/>
      <c r="V94" s="7"/>
      <c r="W94" s="7"/>
    </row>
    <row r="95" spans="1:23" ht="95.25" customHeight="1" x14ac:dyDescent="0.2">
      <c r="A95" s="2" t="s">
        <v>272</v>
      </c>
      <c r="B95" s="5" t="s">
        <v>236</v>
      </c>
      <c r="C95" s="5"/>
      <c r="D95" s="5" t="s">
        <v>193</v>
      </c>
      <c r="E95" s="5"/>
      <c r="F95" s="5" t="s">
        <v>237</v>
      </c>
      <c r="G95" s="5"/>
      <c r="H95" s="5"/>
      <c r="I95" s="5"/>
      <c r="J95" s="5"/>
      <c r="K95" s="5"/>
      <c r="L95" s="5"/>
      <c r="M95" s="5"/>
      <c r="N95" s="5"/>
      <c r="O95" s="5"/>
      <c r="P95" s="4">
        <f>ROUND(SUM(T96:W101),2)</f>
        <v>103.95</v>
      </c>
      <c r="Q95" s="4"/>
      <c r="R95" s="4"/>
      <c r="S95" s="4"/>
      <c r="T95" s="4"/>
      <c r="U95" s="4"/>
      <c r="V95" s="4"/>
      <c r="W95" s="4"/>
    </row>
    <row r="96" spans="1:23" ht="15.2" customHeight="1" x14ac:dyDescent="0.2">
      <c r="A96" s="1"/>
      <c r="B96" s="3"/>
      <c r="C96" s="3"/>
      <c r="D96" s="5" t="s">
        <v>238</v>
      </c>
      <c r="E96" s="5"/>
      <c r="F96" s="5"/>
      <c r="G96" s="6">
        <v>0.55500000000000005</v>
      </c>
      <c r="H96" s="6"/>
      <c r="I96" s="6"/>
      <c r="J96" s="5" t="s">
        <v>22</v>
      </c>
      <c r="K96" s="5"/>
      <c r="L96" s="5" t="s">
        <v>239</v>
      </c>
      <c r="M96" s="5"/>
      <c r="N96" s="5"/>
      <c r="O96" s="5"/>
      <c r="P96" s="4">
        <v>24.7</v>
      </c>
      <c r="Q96" s="4"/>
      <c r="R96" s="4"/>
      <c r="S96" s="4"/>
      <c r="T96" s="4">
        <v>13.71</v>
      </c>
      <c r="U96" s="4"/>
      <c r="V96" s="4"/>
      <c r="W96" s="4"/>
    </row>
    <row r="97" spans="1:23" ht="15.2" customHeight="1" thickBot="1" x14ac:dyDescent="0.25">
      <c r="A97" s="1"/>
      <c r="B97" s="3"/>
      <c r="C97" s="3"/>
      <c r="D97" s="5" t="s">
        <v>240</v>
      </c>
      <c r="E97" s="5"/>
      <c r="F97" s="5"/>
      <c r="G97" s="6">
        <v>0.55500000000000005</v>
      </c>
      <c r="H97" s="6"/>
      <c r="I97" s="6"/>
      <c r="J97" s="5" t="s">
        <v>22</v>
      </c>
      <c r="K97" s="5"/>
      <c r="L97" s="5" t="s">
        <v>241</v>
      </c>
      <c r="M97" s="5"/>
      <c r="N97" s="5"/>
      <c r="O97" s="5"/>
      <c r="P97" s="4">
        <v>28.8</v>
      </c>
      <c r="Q97" s="4"/>
      <c r="R97" s="4"/>
      <c r="S97" s="4"/>
      <c r="T97" s="4">
        <v>15.98</v>
      </c>
      <c r="U97" s="4"/>
      <c r="V97" s="4"/>
      <c r="W97" s="4"/>
    </row>
    <row r="98" spans="1:23" ht="33.75" customHeight="1" thickBot="1" x14ac:dyDescent="0.25">
      <c r="A98" s="1"/>
      <c r="B98" s="3"/>
      <c r="C98" s="3"/>
      <c r="D98" s="5" t="s">
        <v>242</v>
      </c>
      <c r="E98" s="5"/>
      <c r="F98" s="5"/>
      <c r="G98" s="6">
        <v>1</v>
      </c>
      <c r="H98" s="6"/>
      <c r="I98" s="6"/>
      <c r="J98" s="5" t="s">
        <v>193</v>
      </c>
      <c r="K98" s="5"/>
      <c r="L98" s="5" t="s">
        <v>243</v>
      </c>
      <c r="M98" s="5"/>
      <c r="N98" s="5"/>
      <c r="O98" s="5"/>
      <c r="P98" s="4">
        <v>60.29</v>
      </c>
      <c r="Q98" s="4"/>
      <c r="R98" s="4"/>
      <c r="S98" s="4"/>
      <c r="T98" s="4">
        <v>60.29</v>
      </c>
      <c r="U98" s="4"/>
      <c r="V98" s="4"/>
      <c r="W98" s="4"/>
    </row>
    <row r="99" spans="1:23" ht="15.2" customHeight="1" thickBot="1" x14ac:dyDescent="0.25">
      <c r="A99" s="1"/>
      <c r="B99" s="3"/>
      <c r="C99" s="3"/>
      <c r="D99" s="5" t="s">
        <v>244</v>
      </c>
      <c r="E99" s="5"/>
      <c r="F99" s="5"/>
      <c r="G99" s="6">
        <v>0.13800000000000001</v>
      </c>
      <c r="H99" s="6"/>
      <c r="I99" s="6"/>
      <c r="J99" s="5" t="s">
        <v>22</v>
      </c>
      <c r="K99" s="5"/>
      <c r="L99" s="5" t="s">
        <v>245</v>
      </c>
      <c r="M99" s="5"/>
      <c r="N99" s="5"/>
      <c r="O99" s="5"/>
      <c r="P99" s="4">
        <v>62.11</v>
      </c>
      <c r="Q99" s="4"/>
      <c r="R99" s="4"/>
      <c r="S99" s="4"/>
      <c r="T99" s="4">
        <v>8.57</v>
      </c>
      <c r="U99" s="4"/>
      <c r="V99" s="4"/>
      <c r="W99" s="4"/>
    </row>
    <row r="100" spans="1:23" ht="15.2" customHeight="1" x14ac:dyDescent="0.2">
      <c r="A100" s="1"/>
      <c r="B100" s="3"/>
      <c r="C100" s="3"/>
      <c r="D100" s="5" t="s">
        <v>36</v>
      </c>
      <c r="E100" s="5"/>
      <c r="F100" s="5"/>
      <c r="G100" s="6">
        <v>1.5</v>
      </c>
      <c r="H100" s="6"/>
      <c r="I100" s="6"/>
      <c r="J100" s="5" t="s">
        <v>37</v>
      </c>
      <c r="K100" s="5"/>
      <c r="L100" s="5" t="s">
        <v>38</v>
      </c>
      <c r="M100" s="5"/>
      <c r="N100" s="5"/>
      <c r="O100" s="5"/>
      <c r="P100" s="4">
        <v>29.69</v>
      </c>
      <c r="Q100" s="4"/>
      <c r="R100" s="4"/>
      <c r="S100" s="4"/>
      <c r="T100" s="4">
        <v>0.45</v>
      </c>
      <c r="U100" s="4"/>
      <c r="V100" s="4"/>
      <c r="W100" s="4"/>
    </row>
    <row r="101" spans="1:23" x14ac:dyDescent="0.2">
      <c r="A101" s="1"/>
      <c r="B101" s="3"/>
      <c r="C101" s="3"/>
      <c r="D101" s="5"/>
      <c r="E101" s="5"/>
      <c r="F101" s="5"/>
      <c r="G101" s="6">
        <v>5</v>
      </c>
      <c r="H101" s="6"/>
      <c r="I101" s="6"/>
      <c r="J101" s="5" t="s">
        <v>37</v>
      </c>
      <c r="K101" s="5"/>
      <c r="L101" s="5" t="s">
        <v>253</v>
      </c>
      <c r="M101" s="5"/>
      <c r="N101" s="5"/>
      <c r="O101" s="5"/>
      <c r="P101" s="4">
        <f>SUM(T96:W100)</f>
        <v>99.000000000000014</v>
      </c>
      <c r="Q101" s="4"/>
      <c r="R101" s="4"/>
      <c r="S101" s="4"/>
      <c r="T101" s="4">
        <f>P101*0.05</f>
        <v>4.9500000000000011</v>
      </c>
      <c r="U101" s="4"/>
      <c r="V101" s="4"/>
      <c r="W101" s="4"/>
    </row>
  </sheetData>
  <mergeCells count="522">
    <mergeCell ref="B4:C4"/>
    <mergeCell ref="D4:E4"/>
    <mergeCell ref="F4:O4"/>
    <mergeCell ref="P4:W4"/>
    <mergeCell ref="A1:W1"/>
    <mergeCell ref="A2:W2"/>
    <mergeCell ref="B3:C3"/>
    <mergeCell ref="D3:E3"/>
    <mergeCell ref="F3:O3"/>
    <mergeCell ref="P3:W3"/>
    <mergeCell ref="D6:F6"/>
    <mergeCell ref="G6:I6"/>
    <mergeCell ref="J6:K6"/>
    <mergeCell ref="L6:O6"/>
    <mergeCell ref="P6:S6"/>
    <mergeCell ref="T6:W6"/>
    <mergeCell ref="D5:F5"/>
    <mergeCell ref="G5:I5"/>
    <mergeCell ref="J5:K5"/>
    <mergeCell ref="L5:O5"/>
    <mergeCell ref="P5:S5"/>
    <mergeCell ref="T5:W5"/>
    <mergeCell ref="D8:F8"/>
    <mergeCell ref="G8:I8"/>
    <mergeCell ref="J8:K8"/>
    <mergeCell ref="L8:O8"/>
    <mergeCell ref="P8:S8"/>
    <mergeCell ref="T8:W8"/>
    <mergeCell ref="D7:F7"/>
    <mergeCell ref="G7:I7"/>
    <mergeCell ref="J7:K7"/>
    <mergeCell ref="L7:O7"/>
    <mergeCell ref="P7:S7"/>
    <mergeCell ref="T7:W7"/>
    <mergeCell ref="D10:F10"/>
    <mergeCell ref="G10:I10"/>
    <mergeCell ref="J10:K10"/>
    <mergeCell ref="L10:O10"/>
    <mergeCell ref="P10:S10"/>
    <mergeCell ref="T10:W10"/>
    <mergeCell ref="D9:F9"/>
    <mergeCell ref="G9:I9"/>
    <mergeCell ref="J9:K9"/>
    <mergeCell ref="L9:O9"/>
    <mergeCell ref="P9:S9"/>
    <mergeCell ref="T9:W9"/>
    <mergeCell ref="D12:F12"/>
    <mergeCell ref="G12:I12"/>
    <mergeCell ref="J12:K12"/>
    <mergeCell ref="L12:O12"/>
    <mergeCell ref="P12:S12"/>
    <mergeCell ref="T12:W12"/>
    <mergeCell ref="D11:F11"/>
    <mergeCell ref="G11:I11"/>
    <mergeCell ref="J11:K11"/>
    <mergeCell ref="L11:O11"/>
    <mergeCell ref="P11:S11"/>
    <mergeCell ref="T11:W11"/>
    <mergeCell ref="T15:W15"/>
    <mergeCell ref="D16:F16"/>
    <mergeCell ref="G16:I16"/>
    <mergeCell ref="J16:K16"/>
    <mergeCell ref="L16:O16"/>
    <mergeCell ref="P16:S16"/>
    <mergeCell ref="T16:W16"/>
    <mergeCell ref="D13:W13"/>
    <mergeCell ref="B14:C14"/>
    <mergeCell ref="D14:E14"/>
    <mergeCell ref="F14:O14"/>
    <mergeCell ref="P14:W14"/>
    <mergeCell ref="D15:F15"/>
    <mergeCell ref="G15:I15"/>
    <mergeCell ref="J15:K15"/>
    <mergeCell ref="L15:O15"/>
    <mergeCell ref="P15:S15"/>
    <mergeCell ref="D18:F18"/>
    <mergeCell ref="G18:I18"/>
    <mergeCell ref="J18:K18"/>
    <mergeCell ref="L18:O18"/>
    <mergeCell ref="P18:S18"/>
    <mergeCell ref="T18:W18"/>
    <mergeCell ref="D17:F17"/>
    <mergeCell ref="G17:I17"/>
    <mergeCell ref="J17:K17"/>
    <mergeCell ref="L17:O17"/>
    <mergeCell ref="P17:S17"/>
    <mergeCell ref="T17:W17"/>
    <mergeCell ref="D20:F20"/>
    <mergeCell ref="G20:I20"/>
    <mergeCell ref="J20:K20"/>
    <mergeCell ref="L20:O20"/>
    <mergeCell ref="P20:S20"/>
    <mergeCell ref="T20:W20"/>
    <mergeCell ref="D19:F19"/>
    <mergeCell ref="G19:I19"/>
    <mergeCell ref="J19:K19"/>
    <mergeCell ref="L19:O19"/>
    <mergeCell ref="P19:S19"/>
    <mergeCell ref="T19:W19"/>
    <mergeCell ref="D22:F22"/>
    <mergeCell ref="G22:I22"/>
    <mergeCell ref="J22:K22"/>
    <mergeCell ref="L22:O22"/>
    <mergeCell ref="P22:S22"/>
    <mergeCell ref="T22:W22"/>
    <mergeCell ref="D21:F21"/>
    <mergeCell ref="G21:I21"/>
    <mergeCell ref="J21:K21"/>
    <mergeCell ref="L21:O21"/>
    <mergeCell ref="P21:S21"/>
    <mergeCell ref="T21:W21"/>
    <mergeCell ref="D23:W23"/>
    <mergeCell ref="B24:C24"/>
    <mergeCell ref="D24:E24"/>
    <mergeCell ref="F24:O24"/>
    <mergeCell ref="P24:W24"/>
    <mergeCell ref="D25:F25"/>
    <mergeCell ref="G25:I25"/>
    <mergeCell ref="J25:K25"/>
    <mergeCell ref="L25:O25"/>
    <mergeCell ref="P25:S25"/>
    <mergeCell ref="D27:F27"/>
    <mergeCell ref="G27:I27"/>
    <mergeCell ref="J27:K27"/>
    <mergeCell ref="L27:O27"/>
    <mergeCell ref="P27:S27"/>
    <mergeCell ref="T27:W27"/>
    <mergeCell ref="T25:W25"/>
    <mergeCell ref="D26:F26"/>
    <mergeCell ref="G26:I26"/>
    <mergeCell ref="J26:K26"/>
    <mergeCell ref="L26:O26"/>
    <mergeCell ref="P26:S26"/>
    <mergeCell ref="T26:W26"/>
    <mergeCell ref="D29:F29"/>
    <mergeCell ref="G29:I29"/>
    <mergeCell ref="J29:K29"/>
    <mergeCell ref="L29:O29"/>
    <mergeCell ref="P29:S29"/>
    <mergeCell ref="T29:W29"/>
    <mergeCell ref="D28:F28"/>
    <mergeCell ref="G28:I28"/>
    <mergeCell ref="J28:K28"/>
    <mergeCell ref="L28:O28"/>
    <mergeCell ref="P28:S28"/>
    <mergeCell ref="T28:W28"/>
    <mergeCell ref="D31:F31"/>
    <mergeCell ref="G31:I31"/>
    <mergeCell ref="J31:K31"/>
    <mergeCell ref="L31:O31"/>
    <mergeCell ref="P31:S31"/>
    <mergeCell ref="T31:W31"/>
    <mergeCell ref="D30:F30"/>
    <mergeCell ref="G30:I30"/>
    <mergeCell ref="J30:K30"/>
    <mergeCell ref="L30:O30"/>
    <mergeCell ref="P30:S30"/>
    <mergeCell ref="T30:W30"/>
    <mergeCell ref="D34:F34"/>
    <mergeCell ref="G34:I34"/>
    <mergeCell ref="J34:K34"/>
    <mergeCell ref="L34:O34"/>
    <mergeCell ref="P34:S34"/>
    <mergeCell ref="T34:W34"/>
    <mergeCell ref="D32:W32"/>
    <mergeCell ref="B33:C33"/>
    <mergeCell ref="D33:E33"/>
    <mergeCell ref="F33:O33"/>
    <mergeCell ref="P33:W33"/>
    <mergeCell ref="D36:F36"/>
    <mergeCell ref="G36:I36"/>
    <mergeCell ref="J36:K36"/>
    <mergeCell ref="L36:O36"/>
    <mergeCell ref="P36:S36"/>
    <mergeCell ref="T36:W36"/>
    <mergeCell ref="D35:F35"/>
    <mergeCell ref="G35:I35"/>
    <mergeCell ref="J35:K35"/>
    <mergeCell ref="L35:O35"/>
    <mergeCell ref="P35:S35"/>
    <mergeCell ref="T35:W35"/>
    <mergeCell ref="D38:F38"/>
    <mergeCell ref="G38:I38"/>
    <mergeCell ref="J38:K38"/>
    <mergeCell ref="L38:O38"/>
    <mergeCell ref="P38:S38"/>
    <mergeCell ref="T38:W38"/>
    <mergeCell ref="D37:F37"/>
    <mergeCell ref="G37:I37"/>
    <mergeCell ref="J37:K37"/>
    <mergeCell ref="L37:O37"/>
    <mergeCell ref="P37:S37"/>
    <mergeCell ref="T37:W37"/>
    <mergeCell ref="D40:F40"/>
    <mergeCell ref="G40:I40"/>
    <mergeCell ref="J40:K40"/>
    <mergeCell ref="L40:O40"/>
    <mergeCell ref="P40:S40"/>
    <mergeCell ref="T40:W40"/>
    <mergeCell ref="D39:F39"/>
    <mergeCell ref="G39:I39"/>
    <mergeCell ref="J39:K39"/>
    <mergeCell ref="L39:O39"/>
    <mergeCell ref="P39:S39"/>
    <mergeCell ref="T39:W39"/>
    <mergeCell ref="D41:W41"/>
    <mergeCell ref="B42:C42"/>
    <mergeCell ref="D42:E42"/>
    <mergeCell ref="F42:O42"/>
    <mergeCell ref="P42:W42"/>
    <mergeCell ref="D43:F43"/>
    <mergeCell ref="G43:I43"/>
    <mergeCell ref="J43:K43"/>
    <mergeCell ref="L43:O43"/>
    <mergeCell ref="P43:S43"/>
    <mergeCell ref="D45:F45"/>
    <mergeCell ref="G45:I45"/>
    <mergeCell ref="J45:K45"/>
    <mergeCell ref="L45:O45"/>
    <mergeCell ref="P45:S45"/>
    <mergeCell ref="T45:W45"/>
    <mergeCell ref="T43:W43"/>
    <mergeCell ref="D44:F44"/>
    <mergeCell ref="G44:I44"/>
    <mergeCell ref="J44:K44"/>
    <mergeCell ref="L44:O44"/>
    <mergeCell ref="P44:S44"/>
    <mergeCell ref="T44:W44"/>
    <mergeCell ref="D47:F47"/>
    <mergeCell ref="G47:I47"/>
    <mergeCell ref="J47:K47"/>
    <mergeCell ref="L47:O47"/>
    <mergeCell ref="P47:S47"/>
    <mergeCell ref="T47:W47"/>
    <mergeCell ref="D46:F46"/>
    <mergeCell ref="G46:I46"/>
    <mergeCell ref="J46:K46"/>
    <mergeCell ref="L46:O46"/>
    <mergeCell ref="P46:S46"/>
    <mergeCell ref="T46:W46"/>
    <mergeCell ref="D49:F49"/>
    <mergeCell ref="G49:I49"/>
    <mergeCell ref="J49:K49"/>
    <mergeCell ref="L49:O49"/>
    <mergeCell ref="P49:S49"/>
    <mergeCell ref="T49:W49"/>
    <mergeCell ref="D48:F48"/>
    <mergeCell ref="G48:I48"/>
    <mergeCell ref="J48:K48"/>
    <mergeCell ref="L48:O48"/>
    <mergeCell ref="P48:S48"/>
    <mergeCell ref="T48:W48"/>
    <mergeCell ref="D50:W50"/>
    <mergeCell ref="B51:C51"/>
    <mergeCell ref="D51:E51"/>
    <mergeCell ref="F51:O51"/>
    <mergeCell ref="P51:W51"/>
    <mergeCell ref="D52:F52"/>
    <mergeCell ref="G52:I52"/>
    <mergeCell ref="J52:K52"/>
    <mergeCell ref="L52:O52"/>
    <mergeCell ref="P52:S52"/>
    <mergeCell ref="D54:F54"/>
    <mergeCell ref="G54:I54"/>
    <mergeCell ref="J54:K54"/>
    <mergeCell ref="L54:O54"/>
    <mergeCell ref="P54:S54"/>
    <mergeCell ref="T54:W54"/>
    <mergeCell ref="T52:W52"/>
    <mergeCell ref="D53:F53"/>
    <mergeCell ref="G53:I53"/>
    <mergeCell ref="J53:K53"/>
    <mergeCell ref="L53:O53"/>
    <mergeCell ref="P53:S53"/>
    <mergeCell ref="T53:W53"/>
    <mergeCell ref="D56:F56"/>
    <mergeCell ref="G56:I56"/>
    <mergeCell ref="J56:K56"/>
    <mergeCell ref="L56:O56"/>
    <mergeCell ref="P56:S56"/>
    <mergeCell ref="T56:W56"/>
    <mergeCell ref="D55:F55"/>
    <mergeCell ref="G55:I55"/>
    <mergeCell ref="J55:K55"/>
    <mergeCell ref="L55:O55"/>
    <mergeCell ref="P55:S55"/>
    <mergeCell ref="T55:W55"/>
    <mergeCell ref="D58:F58"/>
    <mergeCell ref="G58:I58"/>
    <mergeCell ref="J58:K58"/>
    <mergeCell ref="L58:O58"/>
    <mergeCell ref="P58:S58"/>
    <mergeCell ref="T58:W58"/>
    <mergeCell ref="D57:F57"/>
    <mergeCell ref="G57:I57"/>
    <mergeCell ref="J57:K57"/>
    <mergeCell ref="L57:O57"/>
    <mergeCell ref="P57:S57"/>
    <mergeCell ref="T57:W57"/>
    <mergeCell ref="D59:W59"/>
    <mergeCell ref="B60:C60"/>
    <mergeCell ref="D60:E60"/>
    <mergeCell ref="F60:O60"/>
    <mergeCell ref="P60:W60"/>
    <mergeCell ref="D61:F61"/>
    <mergeCell ref="G61:I61"/>
    <mergeCell ref="J61:K61"/>
    <mergeCell ref="L61:O61"/>
    <mergeCell ref="P61:S61"/>
    <mergeCell ref="D63:F63"/>
    <mergeCell ref="G63:I63"/>
    <mergeCell ref="J63:K63"/>
    <mergeCell ref="L63:O63"/>
    <mergeCell ref="P63:S63"/>
    <mergeCell ref="T63:W63"/>
    <mergeCell ref="T61:W61"/>
    <mergeCell ref="D62:F62"/>
    <mergeCell ref="G62:I62"/>
    <mergeCell ref="J62:K62"/>
    <mergeCell ref="L62:O62"/>
    <mergeCell ref="P62:S62"/>
    <mergeCell ref="T62:W62"/>
    <mergeCell ref="D65:F65"/>
    <mergeCell ref="G65:I65"/>
    <mergeCell ref="J65:K65"/>
    <mergeCell ref="L65:O65"/>
    <mergeCell ref="P65:S65"/>
    <mergeCell ref="T65:W65"/>
    <mergeCell ref="D64:F64"/>
    <mergeCell ref="G64:I64"/>
    <mergeCell ref="J64:K64"/>
    <mergeCell ref="L64:O64"/>
    <mergeCell ref="P64:S64"/>
    <mergeCell ref="T64:W64"/>
    <mergeCell ref="D67:F67"/>
    <mergeCell ref="G67:I67"/>
    <mergeCell ref="J67:K67"/>
    <mergeCell ref="L67:O67"/>
    <mergeCell ref="P67:S67"/>
    <mergeCell ref="T67:W67"/>
    <mergeCell ref="D66:F66"/>
    <mergeCell ref="G66:I66"/>
    <mergeCell ref="J66:K66"/>
    <mergeCell ref="L66:O66"/>
    <mergeCell ref="P66:S66"/>
    <mergeCell ref="T66:W66"/>
    <mergeCell ref="D68:W68"/>
    <mergeCell ref="B69:C69"/>
    <mergeCell ref="D69:E69"/>
    <mergeCell ref="F69:O69"/>
    <mergeCell ref="P69:W69"/>
    <mergeCell ref="D70:F70"/>
    <mergeCell ref="G70:I70"/>
    <mergeCell ref="J70:K70"/>
    <mergeCell ref="L70:O70"/>
    <mergeCell ref="P70:S70"/>
    <mergeCell ref="D72:F72"/>
    <mergeCell ref="G72:I72"/>
    <mergeCell ref="J72:K72"/>
    <mergeCell ref="L72:O72"/>
    <mergeCell ref="P72:S72"/>
    <mergeCell ref="T72:W72"/>
    <mergeCell ref="T70:W70"/>
    <mergeCell ref="D71:F71"/>
    <mergeCell ref="G71:I71"/>
    <mergeCell ref="J71:K71"/>
    <mergeCell ref="L71:O71"/>
    <mergeCell ref="P71:S71"/>
    <mergeCell ref="T71:W71"/>
    <mergeCell ref="D74:F74"/>
    <mergeCell ref="G74:I74"/>
    <mergeCell ref="J74:K74"/>
    <mergeCell ref="L74:O74"/>
    <mergeCell ref="P74:S74"/>
    <mergeCell ref="T74:W74"/>
    <mergeCell ref="D73:F73"/>
    <mergeCell ref="G73:I73"/>
    <mergeCell ref="J73:K73"/>
    <mergeCell ref="L73:O73"/>
    <mergeCell ref="P73:S73"/>
    <mergeCell ref="T73:W73"/>
    <mergeCell ref="D76:F76"/>
    <mergeCell ref="G76:I76"/>
    <mergeCell ref="J76:K76"/>
    <mergeCell ref="L76:O76"/>
    <mergeCell ref="P76:S76"/>
    <mergeCell ref="T76:W76"/>
    <mergeCell ref="D75:F75"/>
    <mergeCell ref="G75:I75"/>
    <mergeCell ref="J75:K75"/>
    <mergeCell ref="L75:O75"/>
    <mergeCell ref="P75:S75"/>
    <mergeCell ref="T75:W75"/>
    <mergeCell ref="D77:W77"/>
    <mergeCell ref="B78:C78"/>
    <mergeCell ref="D78:E78"/>
    <mergeCell ref="F78:O78"/>
    <mergeCell ref="P78:W78"/>
    <mergeCell ref="D79:F79"/>
    <mergeCell ref="G79:I79"/>
    <mergeCell ref="J79:K79"/>
    <mergeCell ref="L79:O79"/>
    <mergeCell ref="P79:S79"/>
    <mergeCell ref="D81:F81"/>
    <mergeCell ref="G81:I81"/>
    <mergeCell ref="J81:K81"/>
    <mergeCell ref="L81:O81"/>
    <mergeCell ref="P81:S81"/>
    <mergeCell ref="T81:W81"/>
    <mergeCell ref="T79:W79"/>
    <mergeCell ref="D80:F80"/>
    <mergeCell ref="G80:I80"/>
    <mergeCell ref="J80:K80"/>
    <mergeCell ref="L80:O80"/>
    <mergeCell ref="P80:S80"/>
    <mergeCell ref="T80:W80"/>
    <mergeCell ref="D83:F83"/>
    <mergeCell ref="G83:I83"/>
    <mergeCell ref="J83:K83"/>
    <mergeCell ref="L83:O83"/>
    <mergeCell ref="P83:S83"/>
    <mergeCell ref="T83:W83"/>
    <mergeCell ref="D82:F82"/>
    <mergeCell ref="G82:I82"/>
    <mergeCell ref="J82:K82"/>
    <mergeCell ref="L82:O82"/>
    <mergeCell ref="P82:S82"/>
    <mergeCell ref="T82:W82"/>
    <mergeCell ref="D85:F85"/>
    <mergeCell ref="G85:I85"/>
    <mergeCell ref="J85:K85"/>
    <mergeCell ref="L85:O85"/>
    <mergeCell ref="P85:S85"/>
    <mergeCell ref="T85:W85"/>
    <mergeCell ref="D84:F84"/>
    <mergeCell ref="G84:I84"/>
    <mergeCell ref="J84:K84"/>
    <mergeCell ref="L84:O84"/>
    <mergeCell ref="P84:S84"/>
    <mergeCell ref="T84:W84"/>
    <mergeCell ref="T88:W88"/>
    <mergeCell ref="D89:F89"/>
    <mergeCell ref="G89:I89"/>
    <mergeCell ref="J89:K89"/>
    <mergeCell ref="L89:O89"/>
    <mergeCell ref="P89:S89"/>
    <mergeCell ref="T89:W89"/>
    <mergeCell ref="D86:W86"/>
    <mergeCell ref="B87:C87"/>
    <mergeCell ref="D87:E87"/>
    <mergeCell ref="F87:O87"/>
    <mergeCell ref="P87:W87"/>
    <mergeCell ref="D88:F88"/>
    <mergeCell ref="G88:I88"/>
    <mergeCell ref="J88:K88"/>
    <mergeCell ref="L88:O88"/>
    <mergeCell ref="P88:S88"/>
    <mergeCell ref="D91:F91"/>
    <mergeCell ref="G91:I91"/>
    <mergeCell ref="J91:K91"/>
    <mergeCell ref="L91:O91"/>
    <mergeCell ref="P91:S91"/>
    <mergeCell ref="T91:W91"/>
    <mergeCell ref="D90:F90"/>
    <mergeCell ref="G90:I90"/>
    <mergeCell ref="J90:K90"/>
    <mergeCell ref="L90:O90"/>
    <mergeCell ref="P90:S90"/>
    <mergeCell ref="T90:W90"/>
    <mergeCell ref="D93:F93"/>
    <mergeCell ref="G93:I93"/>
    <mergeCell ref="J93:K93"/>
    <mergeCell ref="L93:O93"/>
    <mergeCell ref="P93:S93"/>
    <mergeCell ref="T93:W93"/>
    <mergeCell ref="D92:F92"/>
    <mergeCell ref="G92:I92"/>
    <mergeCell ref="J92:K92"/>
    <mergeCell ref="L92:O92"/>
    <mergeCell ref="P92:S92"/>
    <mergeCell ref="T92:W92"/>
    <mergeCell ref="T96:W96"/>
    <mergeCell ref="D97:F97"/>
    <mergeCell ref="G97:I97"/>
    <mergeCell ref="J97:K97"/>
    <mergeCell ref="L97:O97"/>
    <mergeCell ref="P97:S97"/>
    <mergeCell ref="T97:W97"/>
    <mergeCell ref="D94:W94"/>
    <mergeCell ref="B95:C95"/>
    <mergeCell ref="D95:E95"/>
    <mergeCell ref="F95:O95"/>
    <mergeCell ref="P95:W95"/>
    <mergeCell ref="D96:F96"/>
    <mergeCell ref="G96:I96"/>
    <mergeCell ref="J96:K96"/>
    <mergeCell ref="L96:O96"/>
    <mergeCell ref="P96:S96"/>
    <mergeCell ref="D99:F99"/>
    <mergeCell ref="G99:I99"/>
    <mergeCell ref="J99:K99"/>
    <mergeCell ref="L99:O99"/>
    <mergeCell ref="P99:S99"/>
    <mergeCell ref="T99:W99"/>
    <mergeCell ref="D98:F98"/>
    <mergeCell ref="G98:I98"/>
    <mergeCell ref="J98:K98"/>
    <mergeCell ref="L98:O98"/>
    <mergeCell ref="P98:S98"/>
    <mergeCell ref="T98:W98"/>
    <mergeCell ref="D101:F101"/>
    <mergeCell ref="G101:I101"/>
    <mergeCell ref="J101:K101"/>
    <mergeCell ref="L101:O101"/>
    <mergeCell ref="P101:S101"/>
    <mergeCell ref="T101:W101"/>
    <mergeCell ref="D100:F100"/>
    <mergeCell ref="G100:I100"/>
    <mergeCell ref="J100:K100"/>
    <mergeCell ref="L100:O100"/>
    <mergeCell ref="P100:S100"/>
    <mergeCell ref="T100:W100"/>
  </mergeCells>
  <pageMargins left="0.62992125984251968" right="0.47244094488188981" top="0.86614173228346458" bottom="0.47244094488188981" header="0" footer="0"/>
  <pageSetup paperSize="9" scale="89" fitToHeight="5" orientation="portrait" r:id="rId1"/>
  <rowBreaks count="1" manualBreakCount="1">
    <brk id="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LOT_01</vt:lpstr>
      <vt:lpstr>LOT_02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 Bonal</dc:creator>
  <cp:lastModifiedBy>Fina Bonal</cp:lastModifiedBy>
  <cp:lastPrinted>2026-01-02T12:17:12Z</cp:lastPrinted>
  <dcterms:created xsi:type="dcterms:W3CDTF">2026-04-21T07:17:43Z</dcterms:created>
  <dcterms:modified xsi:type="dcterms:W3CDTF">2026-04-21T07:17:43Z</dcterms:modified>
</cp:coreProperties>
</file>