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Licitacions i Contractes Menors\2. Licitacions d'Obres, Serveis i Manteniments\2026\03 Obres Cardenal\Projecte\"/>
    </mc:Choice>
  </mc:AlternateContent>
  <xr:revisionPtr revIDLastSave="0" documentId="13_ncr:1_{EDE9AC23-4A2F-4A40-9203-D6A940FC03F6}" xr6:coauthVersionLast="47" xr6:coauthVersionMax="47" xr10:uidLastSave="{00000000-0000-0000-0000-000000000000}"/>
  <bookViews>
    <workbookView xWindow="28680" yWindow="-15" windowWidth="19440" windowHeight="15000" tabRatio="530" xr2:uid="{2C722AD9-A168-4600-A36B-010F348230D1}"/>
  </bookViews>
  <sheets>
    <sheet name="Hoja1" sheetId="1" r:id="rId1"/>
  </sheets>
  <definedNames>
    <definedName name="_xlnm._FilterDatabase" localSheetId="0" hidden="1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5" i="1"/>
  <c r="F5" i="1"/>
  <c r="F4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H4" i="1" l="1"/>
  <c r="H48" i="1" s="1"/>
  <c r="H49" i="1" l="1"/>
  <c r="H50" i="1" s="1"/>
  <c r="F49" i="1" l="1"/>
  <c r="F50" i="1" s="1"/>
</calcChain>
</file>

<file path=xl/sharedStrings.xml><?xml version="1.0" encoding="utf-8"?>
<sst xmlns="http://schemas.openxmlformats.org/spreadsheetml/2006/main" count="100" uniqueCount="57">
  <si>
    <t>Ampolla Isopropanol 1l.</t>
  </si>
  <si>
    <t>Cinta Petrolatum protecció anticorrosió cargoleria</t>
  </si>
  <si>
    <t>u</t>
  </si>
  <si>
    <t>Tapa marc PE</t>
  </si>
  <si>
    <t>Tub corrugat PE per instal.lacions DN 150</t>
  </si>
  <si>
    <t>m</t>
  </si>
  <si>
    <t>Tub fosa,DN100,classe press.C100,unió camp.+anella elast.</t>
  </si>
  <si>
    <t>Te fosa,DN100,BBB,DN100,PN16</t>
  </si>
  <si>
    <t>Te fosa,DN150,BBB,DN100,PN16</t>
  </si>
  <si>
    <t>Colze fosa 90° (1/4),DN100,BB,PN16</t>
  </si>
  <si>
    <t>Colze fosa 45° (1/8),DN100,BB,PN16</t>
  </si>
  <si>
    <t>Brida-endoll fosa,DN100,EB,PN16</t>
  </si>
  <si>
    <t>Tub PE100 SDR11,DN32,barres</t>
  </si>
  <si>
    <t>Tub PE100 SDR11,DN63,barres</t>
  </si>
  <si>
    <t>Tub PE100 SDR11,DN32,barres 3m</t>
  </si>
  <si>
    <t>Tub PE100 SDR11,DN63,barres 6m</t>
  </si>
  <si>
    <t>Tub PE100 SDR11,DN110,barres 6m</t>
  </si>
  <si>
    <t>Tub PE100 SDR11,DN160,barres 6m</t>
  </si>
  <si>
    <t>Colze 90° llautó p/tub PE100 SDR11,DN32,EE</t>
  </si>
  <si>
    <t>Colze 90° llautó p/tub PE100 SDR11,DN63,EE</t>
  </si>
  <si>
    <t>Con reducció p/tub PE100 SDR11,DN110-DN90,electrofusió</t>
  </si>
  <si>
    <t>Portabrides injectat p/tub PE100 SDR11,DN110,unió fusió topall/electrofusió</t>
  </si>
  <si>
    <t>Portabrides injectat p/tub PE100 SDR11,DN160,unió fusió topall/electrofusió</t>
  </si>
  <si>
    <t>Maniguet p/tub PE100 SDR11,DN32,electrofusió</t>
  </si>
  <si>
    <t>Maniguet p/tub PE100 SDR11,DN63,electrofusió</t>
  </si>
  <si>
    <t>Maniguet p/tub PE100 SDR11,DN110,electrofusió</t>
  </si>
  <si>
    <t>Maniguet p/tub PE100 SDR11,DN160,electrofusió</t>
  </si>
  <si>
    <t>Enllaç recte llautó p/tub PE100 SDR11,DN32,EM,1 ''</t>
  </si>
  <si>
    <t>Enllaç recte llautó p/tub PE100 SDR11,DN63,EM,2''</t>
  </si>
  <si>
    <t>Brida mòbil acer zincat,DN100,PN16</t>
  </si>
  <si>
    <t>Brida mòbil acer zincat,DN150,PN16</t>
  </si>
  <si>
    <t>Collarí 2 sectors s/càrrega,DN100,sort.rosc.1´´</t>
  </si>
  <si>
    <t>Collarí 2 sectors s/càrrega,DN100,sort.rosc.2´´</t>
  </si>
  <si>
    <t>Capçal universal s/càrrega rosca 1'',p/tub DN80-DN100,fosa</t>
  </si>
  <si>
    <t>Capçal universal s/càrrega rosca 2'',p/tub DN80-DN1000,fosa</t>
  </si>
  <si>
    <t>Cingla flexible p/capçal universal s/càrrega,DN100 (105-130mm),inox.</t>
  </si>
  <si>
    <t>Malla senyalitzadora tub</t>
  </si>
  <si>
    <t>Cargol acer zincat Geomet,M16 L=110mm,fem.+voland.</t>
  </si>
  <si>
    <t>Cargol acer zincat Geomet,M20 L=110mm,fem.+voland.</t>
  </si>
  <si>
    <t>Junt estanq.PE,p/brida DN100,PN16</t>
  </si>
  <si>
    <t>Junt estanq.PE,p/brida DN150,PN16</t>
  </si>
  <si>
    <t>Vàlvula comporta manual,cos curt fosa,BB,DN100,PN16 amb quadradet</t>
  </si>
  <si>
    <t>Vàlvula registre 20,E-E,DN32</t>
  </si>
  <si>
    <t>Vàlvula registre 40,E-E,DN63</t>
  </si>
  <si>
    <t>Trampilló composite PER A VÀLVULES DE COMPORTA amb inscripció "Aigues"</t>
  </si>
  <si>
    <t>Unitat</t>
  </si>
  <si>
    <t>Peu Unitari</t>
  </si>
  <si>
    <t>Import</t>
  </si>
  <si>
    <t xml:space="preserve">Quantitat </t>
  </si>
  <si>
    <t>CANONADES I PECES ESPECIALS</t>
  </si>
  <si>
    <t xml:space="preserve">Totals </t>
  </si>
  <si>
    <t>LOT 2 Material Hidràulic</t>
  </si>
  <si>
    <t>PRESSUPOST LICITACIÓ</t>
  </si>
  <si>
    <t>OFERTA</t>
  </si>
  <si>
    <t xml:space="preserve"> PRESSUPOT D'EXECUCIÓ PER CONTRACTE (IVA EXCLÒS)</t>
  </si>
  <si>
    <t xml:space="preserve">21% IVA </t>
  </si>
  <si>
    <t>TOTAL PRESSUPOST PER CONTRACTE AMB IVA INCLÒS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</si>
</sst>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C0A]_-;\-* #,##0.00\ [$€-C0A]_-;_-* &quot;-&quot;??\ [$€-C0A]_-;_-@_-"/>
    <numFmt numFmtId="165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4"/>
      <color theme="1"/>
      <name val="Aptos Narrow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/>
    <xf numFmtId="43" fontId="5" fillId="3" borderId="1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 wrapText="1"/>
    </xf>
    <xf numFmtId="165" fontId="6" fillId="4" borderId="1" xfId="0" applyNumberFormat="1" applyFont="1" applyFill="1" applyBorder="1" applyAlignment="1">
      <alignment horizontal="right" wrapText="1"/>
    </xf>
    <xf numFmtId="165" fontId="6" fillId="4" borderId="1" xfId="0" applyNumberFormat="1" applyFont="1" applyFill="1" applyBorder="1" applyAlignment="1" applyProtection="1">
      <alignment horizontal="right" wrapText="1"/>
      <protection locked="0"/>
    </xf>
    <xf numFmtId="0" fontId="7" fillId="4" borderId="1" xfId="0" applyFont="1" applyFill="1" applyBorder="1" applyAlignment="1">
      <alignment horizontal="left" wrapText="1"/>
    </xf>
    <xf numFmtId="165" fontId="8" fillId="4" borderId="1" xfId="0" applyNumberFormat="1" applyFont="1" applyFill="1" applyBorder="1" applyAlignment="1">
      <alignment horizontal="right" wrapText="1"/>
    </xf>
    <xf numFmtId="165" fontId="8" fillId="4" borderId="1" xfId="0" applyNumberFormat="1" applyFont="1" applyFill="1" applyBorder="1" applyAlignment="1" applyProtection="1">
      <alignment horizontal="right" wrapText="1"/>
      <protection locked="0"/>
    </xf>
    <xf numFmtId="0" fontId="0" fillId="4" borderId="1" xfId="0" applyFill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1D850-F019-4400-83DE-F652FAFBD26C}">
  <dimension ref="A1:H50"/>
  <sheetViews>
    <sheetView tabSelected="1" topLeftCell="A8" zoomScale="55" zoomScaleNormal="55" workbookViewId="0">
      <selection activeCell="B1" sqref="B1:H50"/>
    </sheetView>
  </sheetViews>
  <sheetFormatPr defaultColWidth="11.42578125" defaultRowHeight="20.100000000000001" customHeight="1" x14ac:dyDescent="0.25"/>
  <cols>
    <col min="2" max="2" width="75" style="4" customWidth="1"/>
    <col min="3" max="3" width="17.140625" style="5" customWidth="1"/>
    <col min="4" max="4" width="11.42578125" style="6"/>
    <col min="5" max="5" width="16.5703125" style="3" customWidth="1"/>
    <col min="6" max="6" width="17.85546875" style="3" bestFit="1" customWidth="1"/>
    <col min="7" max="7" width="16.5703125" style="3" customWidth="1"/>
    <col min="8" max="8" width="18.85546875" style="3" customWidth="1"/>
  </cols>
  <sheetData>
    <row r="1" spans="1:8" ht="20.100000000000001" customHeight="1" x14ac:dyDescent="0.25">
      <c r="B1" s="9" t="s">
        <v>51</v>
      </c>
      <c r="C1" s="9"/>
      <c r="D1" s="9"/>
      <c r="E1" s="9"/>
      <c r="F1" s="9"/>
      <c r="G1" s="9"/>
      <c r="H1" s="9"/>
    </row>
    <row r="2" spans="1:8" ht="32.25" customHeight="1" x14ac:dyDescent="0.3">
      <c r="A2" s="2"/>
      <c r="B2" s="21"/>
      <c r="C2" s="22"/>
      <c r="D2" s="23"/>
      <c r="E2" s="9" t="s">
        <v>52</v>
      </c>
      <c r="F2" s="9"/>
      <c r="G2" s="9" t="s">
        <v>53</v>
      </c>
      <c r="H2" s="9"/>
    </row>
    <row r="3" spans="1:8" ht="27" customHeight="1" x14ac:dyDescent="0.25">
      <c r="B3" s="7" t="s">
        <v>49</v>
      </c>
      <c r="C3" s="8" t="s">
        <v>48</v>
      </c>
      <c r="D3" s="8" t="s">
        <v>45</v>
      </c>
      <c r="E3" s="8" t="s">
        <v>46</v>
      </c>
      <c r="F3" s="8" t="s">
        <v>47</v>
      </c>
      <c r="G3" s="8" t="s">
        <v>46</v>
      </c>
      <c r="H3" s="8" t="s">
        <v>47</v>
      </c>
    </row>
    <row r="4" spans="1:8" s="1" customFormat="1" ht="20.100000000000001" customHeight="1" x14ac:dyDescent="0.25">
      <c r="B4" s="10" t="s">
        <v>50</v>
      </c>
      <c r="C4" s="11"/>
      <c r="D4" s="12"/>
      <c r="E4" s="13"/>
      <c r="F4" s="13">
        <f>SUM(F5:F47)</f>
        <v>12429.038200000003</v>
      </c>
      <c r="G4" s="13"/>
      <c r="H4" s="13">
        <f>SUM(H5:H47)</f>
        <v>0</v>
      </c>
    </row>
    <row r="5" spans="1:8" ht="20.100000000000001" customHeight="1" x14ac:dyDescent="0.25">
      <c r="B5" s="21" t="s">
        <v>0</v>
      </c>
      <c r="C5" s="22">
        <v>6</v>
      </c>
      <c r="D5" s="23" t="s">
        <v>2</v>
      </c>
      <c r="E5" s="24">
        <v>14.4</v>
      </c>
      <c r="F5" s="24">
        <f>E5*C5</f>
        <v>86.4</v>
      </c>
      <c r="G5" s="24"/>
      <c r="H5" s="24">
        <f>G5*C5</f>
        <v>0</v>
      </c>
    </row>
    <row r="6" spans="1:8" ht="20.100000000000001" customHeight="1" x14ac:dyDescent="0.25">
      <c r="B6" s="21" t="s">
        <v>1</v>
      </c>
      <c r="C6" s="22">
        <v>2</v>
      </c>
      <c r="D6" s="23" t="s">
        <v>2</v>
      </c>
      <c r="E6" s="24">
        <v>10.1</v>
      </c>
      <c r="F6" s="24">
        <f t="shared" ref="F6:F47" si="0">E6*C6</f>
        <v>20.2</v>
      </c>
      <c r="G6" s="24"/>
      <c r="H6" s="24">
        <f t="shared" ref="H6:H47" si="1">G6*C6</f>
        <v>0</v>
      </c>
    </row>
    <row r="7" spans="1:8" ht="20.100000000000001" customHeight="1" x14ac:dyDescent="0.25">
      <c r="B7" s="21" t="s">
        <v>3</v>
      </c>
      <c r="C7" s="22">
        <v>8</v>
      </c>
      <c r="D7" s="23" t="s">
        <v>2</v>
      </c>
      <c r="E7" s="24">
        <v>13.14</v>
      </c>
      <c r="F7" s="24">
        <f t="shared" si="0"/>
        <v>105.12</v>
      </c>
      <c r="G7" s="24"/>
      <c r="H7" s="24">
        <f t="shared" si="1"/>
        <v>0</v>
      </c>
    </row>
    <row r="8" spans="1:8" ht="20.100000000000001" customHeight="1" x14ac:dyDescent="0.25">
      <c r="B8" s="21" t="s">
        <v>4</v>
      </c>
      <c r="C8" s="22">
        <v>16</v>
      </c>
      <c r="D8" s="23" t="s">
        <v>5</v>
      </c>
      <c r="E8" s="24">
        <v>11</v>
      </c>
      <c r="F8" s="24">
        <f t="shared" si="0"/>
        <v>176</v>
      </c>
      <c r="G8" s="24"/>
      <c r="H8" s="24">
        <f t="shared" si="1"/>
        <v>0</v>
      </c>
    </row>
    <row r="9" spans="1:8" ht="20.100000000000001" customHeight="1" x14ac:dyDescent="0.25">
      <c r="B9" s="21" t="s">
        <v>6</v>
      </c>
      <c r="C9" s="22">
        <v>260.76</v>
      </c>
      <c r="D9" s="23" t="s">
        <v>5</v>
      </c>
      <c r="E9" s="24">
        <v>28.65</v>
      </c>
      <c r="F9" s="24">
        <f t="shared" si="0"/>
        <v>7470.7739999999994</v>
      </c>
      <c r="G9" s="24"/>
      <c r="H9" s="24">
        <f t="shared" si="1"/>
        <v>0</v>
      </c>
    </row>
    <row r="10" spans="1:8" ht="20.100000000000001" customHeight="1" x14ac:dyDescent="0.25">
      <c r="B10" s="21" t="s">
        <v>7</v>
      </c>
      <c r="C10" s="22">
        <v>2</v>
      </c>
      <c r="D10" s="23" t="s">
        <v>2</v>
      </c>
      <c r="E10" s="24">
        <v>84.28</v>
      </c>
      <c r="F10" s="24">
        <f t="shared" si="0"/>
        <v>168.56</v>
      </c>
      <c r="G10" s="24"/>
      <c r="H10" s="24">
        <f t="shared" si="1"/>
        <v>0</v>
      </c>
    </row>
    <row r="11" spans="1:8" ht="20.100000000000001" customHeight="1" x14ac:dyDescent="0.25">
      <c r="B11" s="21" t="s">
        <v>8</v>
      </c>
      <c r="C11" s="22">
        <v>1</v>
      </c>
      <c r="D11" s="23" t="s">
        <v>2</v>
      </c>
      <c r="E11" s="24">
        <v>128.71</v>
      </c>
      <c r="F11" s="24">
        <f t="shared" si="0"/>
        <v>128.71</v>
      </c>
      <c r="G11" s="24"/>
      <c r="H11" s="24">
        <f t="shared" si="1"/>
        <v>0</v>
      </c>
    </row>
    <row r="12" spans="1:8" ht="20.100000000000001" customHeight="1" x14ac:dyDescent="0.25">
      <c r="B12" s="21" t="s">
        <v>9</v>
      </c>
      <c r="C12" s="22">
        <v>1</v>
      </c>
      <c r="D12" s="23" t="s">
        <v>2</v>
      </c>
      <c r="E12" s="24">
        <v>56.26</v>
      </c>
      <c r="F12" s="24">
        <f t="shared" si="0"/>
        <v>56.26</v>
      </c>
      <c r="G12" s="24"/>
      <c r="H12" s="24">
        <f t="shared" si="1"/>
        <v>0</v>
      </c>
    </row>
    <row r="13" spans="1:8" ht="20.100000000000001" customHeight="1" x14ac:dyDescent="0.25">
      <c r="B13" s="21" t="s">
        <v>10</v>
      </c>
      <c r="C13" s="22">
        <v>8</v>
      </c>
      <c r="D13" s="23" t="s">
        <v>2</v>
      </c>
      <c r="E13" s="24">
        <v>53.58</v>
      </c>
      <c r="F13" s="24">
        <f t="shared" si="0"/>
        <v>428.64</v>
      </c>
      <c r="G13" s="24"/>
      <c r="H13" s="24">
        <f t="shared" si="1"/>
        <v>0</v>
      </c>
    </row>
    <row r="14" spans="1:8" ht="20.100000000000001" customHeight="1" x14ac:dyDescent="0.25">
      <c r="B14" s="21" t="s">
        <v>11</v>
      </c>
      <c r="C14" s="22">
        <v>21</v>
      </c>
      <c r="D14" s="23" t="s">
        <v>2</v>
      </c>
      <c r="E14" s="24">
        <v>56.39</v>
      </c>
      <c r="F14" s="24">
        <f t="shared" si="0"/>
        <v>1184.19</v>
      </c>
      <c r="G14" s="24"/>
      <c r="H14" s="24">
        <f t="shared" si="1"/>
        <v>0</v>
      </c>
    </row>
    <row r="15" spans="1:8" ht="20.100000000000001" customHeight="1" x14ac:dyDescent="0.25">
      <c r="B15" s="21" t="s">
        <v>12</v>
      </c>
      <c r="C15" s="22">
        <v>26.5</v>
      </c>
      <c r="D15" s="23" t="s">
        <v>5</v>
      </c>
      <c r="E15" s="24">
        <v>0.79</v>
      </c>
      <c r="F15" s="24">
        <f t="shared" si="0"/>
        <v>20.935000000000002</v>
      </c>
      <c r="G15" s="24"/>
      <c r="H15" s="24">
        <f t="shared" si="1"/>
        <v>0</v>
      </c>
    </row>
    <row r="16" spans="1:8" ht="20.100000000000001" customHeight="1" x14ac:dyDescent="0.25">
      <c r="B16" s="21" t="s">
        <v>13</v>
      </c>
      <c r="C16" s="22">
        <v>10.6</v>
      </c>
      <c r="D16" s="23" t="s">
        <v>5</v>
      </c>
      <c r="E16" s="24">
        <v>3.1</v>
      </c>
      <c r="F16" s="24">
        <f t="shared" si="0"/>
        <v>32.86</v>
      </c>
      <c r="G16" s="24"/>
      <c r="H16" s="24">
        <f t="shared" si="1"/>
        <v>0</v>
      </c>
    </row>
    <row r="17" spans="2:8" ht="20.100000000000001" customHeight="1" x14ac:dyDescent="0.25">
      <c r="B17" s="21" t="s">
        <v>14</v>
      </c>
      <c r="C17" s="22">
        <v>14</v>
      </c>
      <c r="D17" s="23" t="s">
        <v>5</v>
      </c>
      <c r="E17" s="24">
        <v>1.5</v>
      </c>
      <c r="F17" s="24">
        <f t="shared" si="0"/>
        <v>21</v>
      </c>
      <c r="G17" s="24"/>
      <c r="H17" s="24">
        <f t="shared" si="1"/>
        <v>0</v>
      </c>
    </row>
    <row r="18" spans="2:8" ht="20.100000000000001" customHeight="1" x14ac:dyDescent="0.25">
      <c r="B18" s="21" t="s">
        <v>15</v>
      </c>
      <c r="C18" s="22">
        <v>2</v>
      </c>
      <c r="D18" s="23" t="s">
        <v>5</v>
      </c>
      <c r="E18" s="24">
        <v>1.86</v>
      </c>
      <c r="F18" s="24">
        <f t="shared" si="0"/>
        <v>3.72</v>
      </c>
      <c r="G18" s="24"/>
      <c r="H18" s="24">
        <f t="shared" si="1"/>
        <v>0</v>
      </c>
    </row>
    <row r="19" spans="2:8" ht="20.100000000000001" customHeight="1" x14ac:dyDescent="0.25">
      <c r="B19" s="21" t="s">
        <v>16</v>
      </c>
      <c r="C19" s="22">
        <v>6.36</v>
      </c>
      <c r="D19" s="23" t="s">
        <v>5</v>
      </c>
      <c r="E19" s="24">
        <v>8.31</v>
      </c>
      <c r="F19" s="24">
        <f t="shared" si="0"/>
        <v>52.851600000000005</v>
      </c>
      <c r="G19" s="24"/>
      <c r="H19" s="24">
        <f t="shared" si="1"/>
        <v>0</v>
      </c>
    </row>
    <row r="20" spans="2:8" ht="20.100000000000001" customHeight="1" x14ac:dyDescent="0.25">
      <c r="B20" s="21" t="s">
        <v>17</v>
      </c>
      <c r="C20" s="22">
        <v>6.36</v>
      </c>
      <c r="D20" s="23" t="s">
        <v>5</v>
      </c>
      <c r="E20" s="24">
        <v>17.16</v>
      </c>
      <c r="F20" s="24">
        <f t="shared" si="0"/>
        <v>109.13760000000001</v>
      </c>
      <c r="G20" s="24"/>
      <c r="H20" s="24">
        <f t="shared" si="1"/>
        <v>0</v>
      </c>
    </row>
    <row r="21" spans="2:8" ht="20.100000000000001" customHeight="1" x14ac:dyDescent="0.25">
      <c r="B21" s="21" t="s">
        <v>18</v>
      </c>
      <c r="C21" s="22">
        <v>14</v>
      </c>
      <c r="D21" s="23" t="s">
        <v>2</v>
      </c>
      <c r="E21" s="24">
        <v>18.440000000000001</v>
      </c>
      <c r="F21" s="24">
        <f t="shared" si="0"/>
        <v>258.16000000000003</v>
      </c>
      <c r="G21" s="24"/>
      <c r="H21" s="24">
        <f t="shared" si="1"/>
        <v>0</v>
      </c>
    </row>
    <row r="22" spans="2:8" ht="20.100000000000001" customHeight="1" x14ac:dyDescent="0.25">
      <c r="B22" s="21" t="s">
        <v>19</v>
      </c>
      <c r="C22" s="22">
        <v>2</v>
      </c>
      <c r="D22" s="23" t="s">
        <v>2</v>
      </c>
      <c r="E22" s="24">
        <v>45.5</v>
      </c>
      <c r="F22" s="24">
        <f t="shared" si="0"/>
        <v>91</v>
      </c>
      <c r="G22" s="24"/>
      <c r="H22" s="24">
        <f t="shared" si="1"/>
        <v>0</v>
      </c>
    </row>
    <row r="23" spans="2:8" ht="20.100000000000001" customHeight="1" x14ac:dyDescent="0.25">
      <c r="B23" s="21" t="s">
        <v>20</v>
      </c>
      <c r="C23" s="22">
        <v>2</v>
      </c>
      <c r="D23" s="23" t="s">
        <v>2</v>
      </c>
      <c r="E23" s="24">
        <v>17.47</v>
      </c>
      <c r="F23" s="24">
        <f t="shared" si="0"/>
        <v>34.94</v>
      </c>
      <c r="G23" s="24"/>
      <c r="H23" s="24">
        <f t="shared" si="1"/>
        <v>0</v>
      </c>
    </row>
    <row r="24" spans="2:8" ht="20.100000000000001" customHeight="1" x14ac:dyDescent="0.25">
      <c r="B24" s="21" t="s">
        <v>21</v>
      </c>
      <c r="C24" s="22">
        <v>3</v>
      </c>
      <c r="D24" s="23" t="s">
        <v>2</v>
      </c>
      <c r="E24" s="24">
        <v>9.0399999999999991</v>
      </c>
      <c r="F24" s="24">
        <f t="shared" si="0"/>
        <v>27.119999999999997</v>
      </c>
      <c r="G24" s="24"/>
      <c r="H24" s="24">
        <f t="shared" si="1"/>
        <v>0</v>
      </c>
    </row>
    <row r="25" spans="2:8" ht="20.100000000000001" customHeight="1" x14ac:dyDescent="0.25">
      <c r="B25" s="21" t="s">
        <v>22</v>
      </c>
      <c r="C25" s="22">
        <v>2</v>
      </c>
      <c r="D25" s="23" t="s">
        <v>2</v>
      </c>
      <c r="E25" s="24">
        <v>19.84</v>
      </c>
      <c r="F25" s="24">
        <f t="shared" si="0"/>
        <v>39.68</v>
      </c>
      <c r="G25" s="24"/>
      <c r="H25" s="24">
        <f t="shared" si="1"/>
        <v>0</v>
      </c>
    </row>
    <row r="26" spans="2:8" ht="20.100000000000001" customHeight="1" x14ac:dyDescent="0.25">
      <c r="B26" s="21" t="s">
        <v>23</v>
      </c>
      <c r="C26" s="22">
        <v>4</v>
      </c>
      <c r="D26" s="23" t="s">
        <v>2</v>
      </c>
      <c r="E26" s="24">
        <v>2.64</v>
      </c>
      <c r="F26" s="24">
        <f t="shared" si="0"/>
        <v>10.56</v>
      </c>
      <c r="G26" s="24"/>
      <c r="H26" s="24">
        <f t="shared" si="1"/>
        <v>0</v>
      </c>
    </row>
    <row r="27" spans="2:8" ht="20.100000000000001" customHeight="1" x14ac:dyDescent="0.25">
      <c r="B27" s="21" t="s">
        <v>24</v>
      </c>
      <c r="C27" s="22">
        <v>4</v>
      </c>
      <c r="D27" s="23" t="s">
        <v>2</v>
      </c>
      <c r="E27" s="24">
        <v>4.21</v>
      </c>
      <c r="F27" s="24">
        <f t="shared" si="0"/>
        <v>16.84</v>
      </c>
      <c r="G27" s="24"/>
      <c r="H27" s="24">
        <f t="shared" si="1"/>
        <v>0</v>
      </c>
    </row>
    <row r="28" spans="2:8" ht="20.100000000000001" customHeight="1" x14ac:dyDescent="0.25">
      <c r="B28" s="21" t="s">
        <v>25</v>
      </c>
      <c r="C28" s="22">
        <v>4</v>
      </c>
      <c r="D28" s="23" t="s">
        <v>2</v>
      </c>
      <c r="E28" s="24">
        <v>9.9</v>
      </c>
      <c r="F28" s="24">
        <f t="shared" si="0"/>
        <v>39.6</v>
      </c>
      <c r="G28" s="24"/>
      <c r="H28" s="24">
        <f t="shared" si="1"/>
        <v>0</v>
      </c>
    </row>
    <row r="29" spans="2:8" ht="20.100000000000001" customHeight="1" x14ac:dyDescent="0.25">
      <c r="B29" s="21" t="s">
        <v>26</v>
      </c>
      <c r="C29" s="22">
        <v>2</v>
      </c>
      <c r="D29" s="23" t="s">
        <v>2</v>
      </c>
      <c r="E29" s="24">
        <v>18.43</v>
      </c>
      <c r="F29" s="24">
        <f t="shared" si="0"/>
        <v>36.86</v>
      </c>
      <c r="G29" s="24"/>
      <c r="H29" s="24">
        <f t="shared" si="1"/>
        <v>0</v>
      </c>
    </row>
    <row r="30" spans="2:8" ht="20.100000000000001" customHeight="1" x14ac:dyDescent="0.25">
      <c r="B30" s="21" t="s">
        <v>27</v>
      </c>
      <c r="C30" s="22">
        <v>7</v>
      </c>
      <c r="D30" s="23" t="s">
        <v>2</v>
      </c>
      <c r="E30" s="24">
        <v>11.51</v>
      </c>
      <c r="F30" s="24">
        <f t="shared" si="0"/>
        <v>80.569999999999993</v>
      </c>
      <c r="G30" s="24"/>
      <c r="H30" s="24">
        <f t="shared" si="1"/>
        <v>0</v>
      </c>
    </row>
    <row r="31" spans="2:8" ht="20.100000000000001" customHeight="1" x14ac:dyDescent="0.25">
      <c r="B31" s="21" t="s">
        <v>28</v>
      </c>
      <c r="C31" s="22">
        <v>1</v>
      </c>
      <c r="D31" s="23" t="s">
        <v>2</v>
      </c>
      <c r="E31" s="24">
        <v>33.520000000000003</v>
      </c>
      <c r="F31" s="24">
        <f t="shared" si="0"/>
        <v>33.520000000000003</v>
      </c>
      <c r="G31" s="24"/>
      <c r="H31" s="24">
        <f t="shared" si="1"/>
        <v>0</v>
      </c>
    </row>
    <row r="32" spans="2:8" ht="20.100000000000001" customHeight="1" x14ac:dyDescent="0.25">
      <c r="B32" s="21" t="s">
        <v>29</v>
      </c>
      <c r="C32" s="22">
        <v>3</v>
      </c>
      <c r="D32" s="23" t="s">
        <v>2</v>
      </c>
      <c r="E32" s="24">
        <v>16.190000000000001</v>
      </c>
      <c r="F32" s="24">
        <f t="shared" si="0"/>
        <v>48.570000000000007</v>
      </c>
      <c r="G32" s="24"/>
      <c r="H32" s="24">
        <f t="shared" si="1"/>
        <v>0</v>
      </c>
    </row>
    <row r="33" spans="2:8" ht="20.100000000000001" customHeight="1" x14ac:dyDescent="0.25">
      <c r="B33" s="21" t="s">
        <v>30</v>
      </c>
      <c r="C33" s="22">
        <v>2</v>
      </c>
      <c r="D33" s="23" t="s">
        <v>2</v>
      </c>
      <c r="E33" s="24">
        <v>25.34</v>
      </c>
      <c r="F33" s="24">
        <f t="shared" si="0"/>
        <v>50.68</v>
      </c>
      <c r="G33" s="24"/>
      <c r="H33" s="24">
        <f t="shared" si="1"/>
        <v>0</v>
      </c>
    </row>
    <row r="34" spans="2:8" ht="20.100000000000001" customHeight="1" x14ac:dyDescent="0.25">
      <c r="B34" s="21" t="s">
        <v>31</v>
      </c>
      <c r="C34" s="22">
        <v>7</v>
      </c>
      <c r="D34" s="23" t="s">
        <v>2</v>
      </c>
      <c r="E34" s="24">
        <v>52.11</v>
      </c>
      <c r="F34" s="24">
        <f t="shared" si="0"/>
        <v>364.77</v>
      </c>
      <c r="G34" s="24"/>
      <c r="H34" s="24">
        <f t="shared" si="1"/>
        <v>0</v>
      </c>
    </row>
    <row r="35" spans="2:8" ht="20.100000000000001" customHeight="1" x14ac:dyDescent="0.25">
      <c r="B35" s="21" t="s">
        <v>32</v>
      </c>
      <c r="C35" s="22">
        <v>1</v>
      </c>
      <c r="D35" s="23" t="s">
        <v>2</v>
      </c>
      <c r="E35" s="24">
        <v>52.11</v>
      </c>
      <c r="F35" s="24">
        <f t="shared" si="0"/>
        <v>52.11</v>
      </c>
      <c r="G35" s="24"/>
      <c r="H35" s="24">
        <f t="shared" si="1"/>
        <v>0</v>
      </c>
    </row>
    <row r="36" spans="2:8" ht="20.100000000000001" customHeight="1" x14ac:dyDescent="0.25">
      <c r="B36" s="21" t="s">
        <v>33</v>
      </c>
      <c r="C36" s="22">
        <v>7</v>
      </c>
      <c r="D36" s="23" t="s">
        <v>2</v>
      </c>
      <c r="E36" s="24">
        <v>15.98</v>
      </c>
      <c r="F36" s="24">
        <f t="shared" si="0"/>
        <v>111.86</v>
      </c>
      <c r="G36" s="24"/>
      <c r="H36" s="24">
        <f t="shared" si="1"/>
        <v>0</v>
      </c>
    </row>
    <row r="37" spans="2:8" ht="20.100000000000001" customHeight="1" x14ac:dyDescent="0.25">
      <c r="B37" s="21" t="s">
        <v>34</v>
      </c>
      <c r="C37" s="22">
        <v>1</v>
      </c>
      <c r="D37" s="23" t="s">
        <v>2</v>
      </c>
      <c r="E37" s="24">
        <v>16.79</v>
      </c>
      <c r="F37" s="24">
        <f t="shared" si="0"/>
        <v>16.79</v>
      </c>
      <c r="G37" s="24"/>
      <c r="H37" s="24">
        <f t="shared" si="1"/>
        <v>0</v>
      </c>
    </row>
    <row r="38" spans="2:8" ht="20.100000000000001" customHeight="1" x14ac:dyDescent="0.25">
      <c r="B38" s="21" t="s">
        <v>35</v>
      </c>
      <c r="C38" s="22">
        <v>8</v>
      </c>
      <c r="D38" s="23" t="s">
        <v>2</v>
      </c>
      <c r="E38" s="24">
        <v>16.059999999999999</v>
      </c>
      <c r="F38" s="24">
        <f t="shared" si="0"/>
        <v>128.47999999999999</v>
      </c>
      <c r="G38" s="24"/>
      <c r="H38" s="24">
        <f t="shared" si="1"/>
        <v>0</v>
      </c>
    </row>
    <row r="39" spans="2:8" ht="20.100000000000001" customHeight="1" x14ac:dyDescent="0.25">
      <c r="B39" s="21" t="s">
        <v>36</v>
      </c>
      <c r="C39" s="22">
        <v>242</v>
      </c>
      <c r="D39" s="23" t="s">
        <v>5</v>
      </c>
      <c r="E39" s="24">
        <v>0.27</v>
      </c>
      <c r="F39" s="24">
        <f t="shared" si="0"/>
        <v>65.34</v>
      </c>
      <c r="G39" s="24"/>
      <c r="H39" s="24">
        <f t="shared" si="1"/>
        <v>0</v>
      </c>
    </row>
    <row r="40" spans="2:8" ht="20.100000000000001" customHeight="1" x14ac:dyDescent="0.25">
      <c r="B40" s="21" t="s">
        <v>37</v>
      </c>
      <c r="C40" s="22">
        <v>204</v>
      </c>
      <c r="D40" s="23" t="s">
        <v>2</v>
      </c>
      <c r="E40" s="24">
        <v>0.98</v>
      </c>
      <c r="F40" s="24">
        <f t="shared" si="0"/>
        <v>199.92</v>
      </c>
      <c r="G40" s="24"/>
      <c r="H40" s="24">
        <f t="shared" si="1"/>
        <v>0</v>
      </c>
    </row>
    <row r="41" spans="2:8" ht="20.100000000000001" customHeight="1" x14ac:dyDescent="0.25">
      <c r="B41" s="21" t="s">
        <v>38</v>
      </c>
      <c r="C41" s="22">
        <v>16</v>
      </c>
      <c r="D41" s="23" t="s">
        <v>2</v>
      </c>
      <c r="E41" s="24">
        <v>1.82</v>
      </c>
      <c r="F41" s="24">
        <f t="shared" si="0"/>
        <v>29.12</v>
      </c>
      <c r="G41" s="24"/>
      <c r="H41" s="24">
        <f t="shared" si="1"/>
        <v>0</v>
      </c>
    </row>
    <row r="42" spans="2:8" ht="20.100000000000001" customHeight="1" x14ac:dyDescent="0.25">
      <c r="B42" s="21" t="s">
        <v>39</v>
      </c>
      <c r="C42" s="22">
        <v>25.5</v>
      </c>
      <c r="D42" s="23" t="s">
        <v>2</v>
      </c>
      <c r="E42" s="24">
        <v>1.38</v>
      </c>
      <c r="F42" s="24">
        <f t="shared" si="0"/>
        <v>35.19</v>
      </c>
      <c r="G42" s="24"/>
      <c r="H42" s="24">
        <f t="shared" si="1"/>
        <v>0</v>
      </c>
    </row>
    <row r="43" spans="2:8" ht="20.100000000000001" customHeight="1" x14ac:dyDescent="0.25">
      <c r="B43" s="21" t="s">
        <v>40</v>
      </c>
      <c r="C43" s="22">
        <v>2</v>
      </c>
      <c r="D43" s="23" t="s">
        <v>2</v>
      </c>
      <c r="E43" s="24">
        <v>1.87</v>
      </c>
      <c r="F43" s="24">
        <f t="shared" si="0"/>
        <v>3.74</v>
      </c>
      <c r="G43" s="24"/>
      <c r="H43" s="24">
        <f t="shared" si="1"/>
        <v>0</v>
      </c>
    </row>
    <row r="44" spans="2:8" ht="20.100000000000001" customHeight="1" x14ac:dyDescent="0.25">
      <c r="B44" s="21" t="s">
        <v>41</v>
      </c>
      <c r="C44" s="22">
        <v>1</v>
      </c>
      <c r="D44" s="23" t="s">
        <v>2</v>
      </c>
      <c r="E44" s="24">
        <v>122.55</v>
      </c>
      <c r="F44" s="24">
        <f t="shared" si="0"/>
        <v>122.55</v>
      </c>
      <c r="G44" s="24"/>
      <c r="H44" s="24">
        <f t="shared" si="1"/>
        <v>0</v>
      </c>
    </row>
    <row r="45" spans="2:8" ht="20.100000000000001" customHeight="1" x14ac:dyDescent="0.25">
      <c r="B45" s="21" t="s">
        <v>42</v>
      </c>
      <c r="C45" s="22">
        <v>7</v>
      </c>
      <c r="D45" s="23" t="s">
        <v>2</v>
      </c>
      <c r="E45" s="24">
        <v>48.58</v>
      </c>
      <c r="F45" s="24">
        <f t="shared" si="0"/>
        <v>340.06</v>
      </c>
      <c r="G45" s="24"/>
      <c r="H45" s="24">
        <f t="shared" si="1"/>
        <v>0</v>
      </c>
    </row>
    <row r="46" spans="2:8" ht="20.100000000000001" customHeight="1" x14ac:dyDescent="0.25">
      <c r="B46" s="21" t="s">
        <v>43</v>
      </c>
      <c r="C46" s="22">
        <v>1</v>
      </c>
      <c r="D46" s="23" t="s">
        <v>2</v>
      </c>
      <c r="E46" s="24">
        <v>102.65</v>
      </c>
      <c r="F46" s="24">
        <f t="shared" si="0"/>
        <v>102.65</v>
      </c>
      <c r="G46" s="24"/>
      <c r="H46" s="24">
        <f t="shared" si="1"/>
        <v>0</v>
      </c>
    </row>
    <row r="47" spans="2:8" ht="20.100000000000001" customHeight="1" x14ac:dyDescent="0.25">
      <c r="B47" s="21" t="s">
        <v>44</v>
      </c>
      <c r="C47" s="22">
        <v>1</v>
      </c>
      <c r="D47" s="23" t="s">
        <v>2</v>
      </c>
      <c r="E47" s="24">
        <v>23</v>
      </c>
      <c r="F47" s="24">
        <f t="shared" si="0"/>
        <v>23</v>
      </c>
      <c r="G47" s="24"/>
      <c r="H47" s="24">
        <f t="shared" si="1"/>
        <v>0</v>
      </c>
    </row>
    <row r="48" spans="2:8" ht="20.100000000000001" customHeight="1" x14ac:dyDescent="0.3">
      <c r="B48" s="14" t="s">
        <v>54</v>
      </c>
      <c r="C48" s="20"/>
      <c r="D48" s="20"/>
      <c r="E48" s="15"/>
      <c r="F48" s="16">
        <f>+F4</f>
        <v>12429.038200000003</v>
      </c>
      <c r="G48" s="15"/>
      <c r="H48" s="16">
        <f>+H4</f>
        <v>0</v>
      </c>
    </row>
    <row r="49" spans="2:8" ht="20.100000000000001" customHeight="1" x14ac:dyDescent="0.3">
      <c r="B49" s="17" t="s">
        <v>55</v>
      </c>
      <c r="C49" s="20"/>
      <c r="D49" s="20"/>
      <c r="E49" s="18"/>
      <c r="F49" s="19">
        <f>F48*0.21</f>
        <v>2610.0980220000006</v>
      </c>
      <c r="G49" s="18"/>
      <c r="H49" s="19">
        <f>H48*0.21</f>
        <v>0</v>
      </c>
    </row>
    <row r="50" spans="2:8" ht="20.100000000000001" customHeight="1" x14ac:dyDescent="0.3">
      <c r="B50" s="14" t="s">
        <v>56</v>
      </c>
      <c r="C50" s="20"/>
      <c r="D50" s="20"/>
      <c r="E50" s="15"/>
      <c r="F50" s="16">
        <f>F48+F49</f>
        <v>15039.136222000003</v>
      </c>
      <c r="G50" s="15"/>
      <c r="H50" s="16">
        <f>H48+H49</f>
        <v>0</v>
      </c>
    </row>
  </sheetData>
  <mergeCells count="6">
    <mergeCell ref="C48:D48"/>
    <mergeCell ref="C49:D49"/>
    <mergeCell ref="C50:D50"/>
    <mergeCell ref="B1:H1"/>
    <mergeCell ref="E2:F2"/>
    <mergeCell ref="G2:H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Bernaus Iranzo - Companyia d'Aigües de Vilanova i la Geltrú</dc:creator>
  <cp:lastModifiedBy>Jordi Albet Suñé</cp:lastModifiedBy>
  <dcterms:created xsi:type="dcterms:W3CDTF">2025-10-16T09:16:44Z</dcterms:created>
  <dcterms:modified xsi:type="dcterms:W3CDTF">2026-01-21T12:47:52Z</dcterms:modified>
</cp:coreProperties>
</file>