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HE-compres\Concursos Parc Salut Mar\2026\2026 CONCURSOS EN MARXA\2026_Dispositus oclusors septals auriculars i ventriculars\01-PREPARACIÓ\"/>
    </mc:Choice>
  </mc:AlternateContent>
  <bookViews>
    <workbookView xWindow="0" yWindow="0" windowWidth="28800" windowHeight="12345"/>
  </bookViews>
  <sheets>
    <sheet name="ANNEX P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3" i="1" l="1"/>
  <c r="H85" i="1" s="1"/>
  <c r="F83" i="1"/>
  <c r="F85" i="1" s="1"/>
  <c r="G83" i="1" l="1"/>
  <c r="I83" i="1"/>
  <c r="I85" i="1" s="1"/>
  <c r="K83" i="1"/>
  <c r="K85" i="1" s="1"/>
  <c r="J83" i="1" l="1"/>
  <c r="J85" i="1" s="1"/>
  <c r="G85" i="1"/>
  <c r="F75" i="1" l="1"/>
  <c r="I75" i="1" s="1"/>
  <c r="I76" i="1" s="1"/>
  <c r="H75" i="1"/>
  <c r="F71" i="1"/>
  <c r="H71" i="1"/>
  <c r="H70" i="1"/>
  <c r="K70" i="1" s="1"/>
  <c r="F70" i="1"/>
  <c r="I70" i="1" s="1"/>
  <c r="H62" i="1"/>
  <c r="K62" i="1" s="1"/>
  <c r="K63" i="1" s="1"/>
  <c r="F62" i="1"/>
  <c r="G62" i="1" s="1"/>
  <c r="G63" i="1" s="1"/>
  <c r="H58" i="1"/>
  <c r="K58" i="1" s="1"/>
  <c r="K59" i="1" s="1"/>
  <c r="F58" i="1"/>
  <c r="G58" i="1" s="1"/>
  <c r="F57" i="1"/>
  <c r="I57" i="1" s="1"/>
  <c r="H57" i="1"/>
  <c r="K57" i="1" s="1"/>
  <c r="F49" i="1"/>
  <c r="F50" i="1" s="1"/>
  <c r="H49" i="1"/>
  <c r="H45" i="1"/>
  <c r="H46" i="1" s="1"/>
  <c r="F45" i="1"/>
  <c r="I45" i="1" s="1"/>
  <c r="I46" i="1" s="1"/>
  <c r="H38" i="1"/>
  <c r="K38" i="1" s="1"/>
  <c r="K39" i="1" s="1"/>
  <c r="F38" i="1"/>
  <c r="I38" i="1" s="1"/>
  <c r="I39" i="1" s="1"/>
  <c r="H34" i="1"/>
  <c r="K34" i="1" s="1"/>
  <c r="K35" i="1" s="1"/>
  <c r="F34" i="1"/>
  <c r="G34" i="1" s="1"/>
  <c r="G35" i="1" s="1"/>
  <c r="F26" i="1"/>
  <c r="F27" i="1" s="1"/>
  <c r="H26" i="1"/>
  <c r="F22" i="1"/>
  <c r="I22" i="1" s="1"/>
  <c r="I23" i="1" s="1"/>
  <c r="H22" i="1"/>
  <c r="F14" i="1"/>
  <c r="I14" i="1" s="1"/>
  <c r="I15" i="1" s="1"/>
  <c r="H14" i="1"/>
  <c r="H10" i="1"/>
  <c r="H11" i="1" s="1"/>
  <c r="F10" i="1"/>
  <c r="I10" i="1" s="1"/>
  <c r="I11" i="1" s="1"/>
  <c r="H72" i="1" l="1"/>
  <c r="I34" i="1"/>
  <c r="I35" i="1" s="1"/>
  <c r="F35" i="1"/>
  <c r="H35" i="1"/>
  <c r="I71" i="1"/>
  <c r="I72" i="1" s="1"/>
  <c r="I78" i="1" s="1"/>
  <c r="F72" i="1"/>
  <c r="F23" i="1"/>
  <c r="F29" i="1" s="1"/>
  <c r="I62" i="1"/>
  <c r="I63" i="1" s="1"/>
  <c r="H63" i="1"/>
  <c r="F63" i="1"/>
  <c r="F76" i="1"/>
  <c r="F78" i="1"/>
  <c r="G70" i="1"/>
  <c r="J70" i="1" s="1"/>
  <c r="I58" i="1"/>
  <c r="I59" i="1" s="1"/>
  <c r="K45" i="1"/>
  <c r="K46" i="1" s="1"/>
  <c r="H39" i="1"/>
  <c r="H41" i="1" s="1"/>
  <c r="I41" i="1"/>
  <c r="G26" i="1"/>
  <c r="I26" i="1"/>
  <c r="I27" i="1" s="1"/>
  <c r="I29" i="1" s="1"/>
  <c r="I17" i="1"/>
  <c r="K10" i="1"/>
  <c r="K11" i="1" s="1"/>
  <c r="G10" i="1"/>
  <c r="J10" i="1" s="1"/>
  <c r="J11" i="1" s="1"/>
  <c r="K26" i="1"/>
  <c r="K27" i="1" s="1"/>
  <c r="H27" i="1"/>
  <c r="J58" i="1"/>
  <c r="J59" i="1" s="1"/>
  <c r="G59" i="1"/>
  <c r="G65" i="1" s="1"/>
  <c r="H76" i="1"/>
  <c r="K75" i="1"/>
  <c r="K76" i="1" s="1"/>
  <c r="K65" i="1"/>
  <c r="K49" i="1"/>
  <c r="K50" i="1" s="1"/>
  <c r="H50" i="1"/>
  <c r="H52" i="1" s="1"/>
  <c r="K14" i="1"/>
  <c r="K15" i="1" s="1"/>
  <c r="H15" i="1"/>
  <c r="H17" i="1" s="1"/>
  <c r="H78" i="1"/>
  <c r="K71" i="1"/>
  <c r="K22" i="1"/>
  <c r="K23" i="1" s="1"/>
  <c r="H23" i="1"/>
  <c r="H29" i="1" s="1"/>
  <c r="K41" i="1"/>
  <c r="G45" i="1"/>
  <c r="F11" i="1"/>
  <c r="F17" i="1" s="1"/>
  <c r="F46" i="1"/>
  <c r="F52" i="1" s="1"/>
  <c r="G71" i="1"/>
  <c r="G72" i="1" s="1"/>
  <c r="J34" i="1"/>
  <c r="J35" i="1" s="1"/>
  <c r="J62" i="1"/>
  <c r="J63" i="1" s="1"/>
  <c r="G75" i="1"/>
  <c r="G22" i="1"/>
  <c r="G57" i="1"/>
  <c r="J57" i="1" s="1"/>
  <c r="F59" i="1"/>
  <c r="G38" i="1"/>
  <c r="F15" i="1"/>
  <c r="F39" i="1"/>
  <c r="F41" i="1" s="1"/>
  <c r="H59" i="1"/>
  <c r="G14" i="1"/>
  <c r="G49" i="1"/>
  <c r="I49" i="1"/>
  <c r="I50" i="1" s="1"/>
  <c r="I52" i="1" s="1"/>
  <c r="K72" i="1" l="1"/>
  <c r="K78" i="1" s="1"/>
  <c r="K52" i="1"/>
  <c r="F65" i="1"/>
  <c r="F89" i="1" s="1"/>
  <c r="H65" i="1"/>
  <c r="H89" i="1" s="1"/>
  <c r="I65" i="1"/>
  <c r="G27" i="1"/>
  <c r="J26" i="1"/>
  <c r="J27" i="1" s="1"/>
  <c r="I89" i="1"/>
  <c r="K17" i="1"/>
  <c r="G11" i="1"/>
  <c r="K29" i="1"/>
  <c r="G23" i="1"/>
  <c r="J22" i="1"/>
  <c r="J23" i="1" s="1"/>
  <c r="G50" i="1"/>
  <c r="J49" i="1"/>
  <c r="J50" i="1" s="1"/>
  <c r="G78" i="1"/>
  <c r="J71" i="1"/>
  <c r="J14" i="1"/>
  <c r="J15" i="1" s="1"/>
  <c r="J88" i="1" s="1"/>
  <c r="G15" i="1"/>
  <c r="G46" i="1"/>
  <c r="J45" i="1"/>
  <c r="J46" i="1" s="1"/>
  <c r="G76" i="1"/>
  <c r="J75" i="1"/>
  <c r="J76" i="1" s="1"/>
  <c r="J65" i="1"/>
  <c r="G39" i="1"/>
  <c r="G41" i="1" s="1"/>
  <c r="J38" i="1"/>
  <c r="J39" i="1" s="1"/>
  <c r="J41" i="1" s="1"/>
  <c r="K89" i="1" l="1"/>
  <c r="J78" i="1"/>
  <c r="J72" i="1"/>
  <c r="J87" i="1" s="1"/>
  <c r="G87" i="1"/>
  <c r="G52" i="1"/>
  <c r="G88" i="1"/>
  <c r="G29" i="1"/>
  <c r="G17" i="1"/>
  <c r="J17" i="1"/>
  <c r="J52" i="1"/>
  <c r="J29" i="1"/>
</calcChain>
</file>

<file path=xl/sharedStrings.xml><?xml version="1.0" encoding="utf-8"?>
<sst xmlns="http://schemas.openxmlformats.org/spreadsheetml/2006/main" count="198" uniqueCount="64">
  <si>
    <t>SUBMINISTRAMENT SUCCESSIU I CONTINUAT DE DISPOSITIUS OCLUSORS INTRACARDÍACS PER A TERÀPIES CORONÀRIES I MATERIAL COMPLEMENTARI, AMB DESTÍ AL SERVEI DE CARDIOLOGIA DEL CONSORCI MAR PARC DE SALUT DE BARCELONA</t>
  </si>
  <si>
    <t>LOT 1 Dispositius oclusors de la Orelleta Auricular Esquerra amb doble segellat i beines d'introducció</t>
  </si>
  <si>
    <t>Codi</t>
  </si>
  <si>
    <t>Descripció</t>
  </si>
  <si>
    <t>Consums anuals</t>
  </si>
  <si>
    <t>Preu unitari IVA exclòs</t>
  </si>
  <si>
    <t>Preu unitari IVA inclòs</t>
  </si>
  <si>
    <t>Import anual sense IVA</t>
  </si>
  <si>
    <t>IVA 10%</t>
  </si>
  <si>
    <t>Import anual amb IVA</t>
  </si>
  <si>
    <t>Import 2 anys sense IVA</t>
  </si>
  <si>
    <t>IVA 10%
2 Anys</t>
  </si>
  <si>
    <t>Import 2 anys amb IVA</t>
  </si>
  <si>
    <t>GFB020</t>
  </si>
  <si>
    <t>Dispositiu oclusor de la Orelleta Auricular Esquerra amb doble segellat, autoexpansible basat en nitinol amb un paraigua amb ganxo incrustat i una coberta connectada amb una cintura central curta. Amb coberta proximal de diàmetre més gran que el paraigües. Cosida amb teixit de tereftalat de polietilè per cobrir l'apèndix auricular esquerra (AAE) en el desplegament. El paraigües distal comprèn vuit urpes amb ganxos estabilitzadors individuals així com una membrana de tereftalat de polietilè (PET). Estèril. Lliure de làtex.</t>
  </si>
  <si>
    <t>IVA 21%</t>
  </si>
  <si>
    <t>IVA 21%
2 Anys</t>
  </si>
  <si>
    <t>FBH169</t>
  </si>
  <si>
    <t>Beina introductora per tancament d'orelleta auricular esquerra doble corba de 45ºx30º</t>
  </si>
  <si>
    <t>TOTAL LOT 1</t>
  </si>
  <si>
    <t xml:space="preserve">LOT 2 Dispositius oclusors de la Orelleta Auricular Esquerra tipus baló sense disc amb recobriment de malla PET* i beines d'introducció </t>
  </si>
  <si>
    <t xml:space="preserve"> *Tereftalat de polietilè </t>
  </si>
  <si>
    <t>GFB027</t>
  </si>
  <si>
    <t>Dispositius oclusors de la Orelleta Auricular Esquerra tipus baló sense disc amb recobriment de malla de tereftalat de polietilè (PET) en superfície proximal, d'estructura de nitinol autoexpansible, precarregat amb extrem distal tancat comprimit dins del sistema introductor fins que es desplega a l'orelleta auricular esquerra. Estèril. Lliure de Làtex.</t>
  </si>
  <si>
    <t>FBH633</t>
  </si>
  <si>
    <t>Beina introductora per tancament d'orelleta auricular esquerra corba doble</t>
  </si>
  <si>
    <t>TOTAL LOT 2</t>
  </si>
  <si>
    <t xml:space="preserve">LOT 3 Dispositius oclusors de la Orelleta Auricular Esquerra sense disc amb recobriment de teixit hemocompatible i beines d'introducció </t>
  </si>
  <si>
    <t>GFBXXX</t>
  </si>
  <si>
    <t>Dispositius oclusors de la Orelleta Auricular Esquerra sense disc amb estructura de nitinol autoexpansible amb una membrana porosa de tereftalat de polietilè (PET) a la superfície proximal. El dispositiu de tancament està recobert amb un revestiment de fluorur de polivinilidè-hexafluoropropilè (PVDF-HFP) hemocompatible. El dispositiu de tancament està comprimit dins del sistema introductor fins que es desplega a l'orelleta auricular esquerra. Estèril. Lliure de Làtex.</t>
  </si>
  <si>
    <t>FBHXXX</t>
  </si>
  <si>
    <t>Beina introductora per tancament d'orelleta auricular esquerra corba preformada</t>
  </si>
  <si>
    <t>TOTAL LOT 3</t>
  </si>
  <si>
    <t>LOT 4 Dispositius de tancament de defectes septals tipus FOP* i beina d'introducció</t>
  </si>
  <si>
    <t>(*)Foramen oval permeable</t>
  </si>
  <si>
    <t>GFB019</t>
  </si>
  <si>
    <t>Dispositiu autoexpandible de doble disc, reposicionable i recapturable de nitinol amb mallat intern de polièster, indicat per al tancament transcatèter percutani del foramen oval permeable (FOP) per reduir el risc d'ictus recurrent en pacients que ja han patit un accident cerebrovascular isquèmic. Dispositiu premuntat al sistema dʻalliberament ultra flexible i connectat mitjançant cargol. (mecanisme de cargol). Amb marques radiopaques en extrems distal i proximal. Estèril. Lliure de Làtex.</t>
  </si>
  <si>
    <t>FBH601</t>
  </si>
  <si>
    <t>Beina d'alliberament per a l'alliberament i el desplegament d'un Oclusor de tancament de FOP</t>
  </si>
  <si>
    <t>TOTAL LOT 4</t>
  </si>
  <si>
    <t>LOT 5 Dispositius Oclusors septals de doble disc per al tancament de comunicacions intraauriculars (CIA)* i baló de medició</t>
  </si>
  <si>
    <t>(*) Comunicacio intraauricular</t>
  </si>
  <si>
    <t>GFB021</t>
  </si>
  <si>
    <t>Dispositiu oclusor septal multifenestrat per al tancament de comunicacions intraauriculars (CIA)*, amb estructura de nitinol autoexpansible de doble disc del mateix diàmetre per maximitzar la cobertura de les múltiples fenestracions. L'oclusor consta d´una cintura central i dos discos de retenció. Estèril. Lliure de làtex.</t>
  </si>
  <si>
    <t>GFB035</t>
  </si>
  <si>
    <t>Dispositiu oclusor septal per al tancament de comunicacions intraauriculars (CIA), amb estructura de nitinol autoexpansible de doble disc de retenció del mateix diàmetre. L'oclusor consta d´una cintura d'autocentrat que omple les comunicacions intraauriculars. Estèril. Lliure de làtex.</t>
  </si>
  <si>
    <t>FBC394</t>
  </si>
  <si>
    <t>Baló de mesura per a pacients afectats de comunicacions cardiovasculars</t>
  </si>
  <si>
    <t>TOTAL LOT 5</t>
  </si>
  <si>
    <t xml:space="preserve">LOT 6 Dispositius Oclusors septals de doble disc per al tancament de comunicacions intraventriculars (CIV)* i beina d'introducció </t>
  </si>
  <si>
    <t>(*) Comunicacio intraventricular</t>
  </si>
  <si>
    <t>GFB031</t>
  </si>
  <si>
    <t>Dispositiu oclusor de CIV muscular, amb estructura de nitinol autoexpansible dissenyat per al seu ús en l'oclusió d'una comunicació interventricular (CIV) muscular. L´oclusor consta d´una cintura central i dos discos de retenció. La cintura de l'oclusor està dissenyada per emplenar la CIV. Oclusor farcit de pegats de polièster que estan cosits fermament a cada disc mitjançant un fil de polièster. Els oclusors amb una mida de 6 mm a 18 mm tenen un pegat de polièster addicional que està cosit fermament a l'interior de la cintura mitjançant un fil de polièster. L'oclusor consta de bandes marcadores radiopaques a cada extrem del dispositiu, una de les quals està connectada al cargol de l'extrem que porta banda marcadora encastat dins la cintura del oclusor. Estèril. Lliure de làtex.</t>
  </si>
  <si>
    <t>GFB032</t>
  </si>
  <si>
    <t>Dispositiu oclusor de CIV muscular post infart, amb estructura de nitinol autoexpansible dissenyat per al seu ús en l'oclusió d'una comunicació interventricular (CIV) muscular postinfart (PI). L´oclusor consta d´una cintura central i dos discos de retenció. Cintura de l'oclusor dissenyada per emplenar la CIV. Oclusor farcit de pegats de polièster cosits a  cada disc i a la cintura mitjançant un fil de polièster. L'oclusor consta de bandes marcadores radiopaques a l'extrem del dispositiu, una de les quals està connectada al cargol de l'extrem que porta banda marcadora encastat dins la cintura de l'oclusor. Estèril Lliure de làtex.</t>
  </si>
  <si>
    <t>FBH443</t>
  </si>
  <si>
    <t>Beina d'implantacíó intravascular ultraflexible</t>
  </si>
  <si>
    <t>TOTAL LOT 6</t>
  </si>
  <si>
    <t>TOTAL:</t>
  </si>
  <si>
    <t>ANNEX PE</t>
  </si>
  <si>
    <t>TOTAL LOT 7</t>
  </si>
  <si>
    <t>LOT 7 Dispositius transcatèter per a tancament percutani de una fuita paravalvular</t>
  </si>
  <si>
    <t>GBI036</t>
  </si>
  <si>
    <t>Dispositiu transcatèter per a tancament percutani de una fuita paravalvular mitral o aórtica Autoexpandible de nitinol. Amb una marca radiopaca a cada extrem i un cargol de fixació a l'extrem proximal per subjectar-lo al cable de lliurament. La marca radiopaca de platí està cosida a la malla de nitinol del dispositiu, centrada a l'eix llarg a la vora del lòbul distal, per indicar l'orientació del dispositiu a l'espai paravalvular. Estèril. Lliure de làtex.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</si>
</sst>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color theme="1"/>
      <name val="Arial"/>
      <family val="2"/>
    </font>
    <font>
      <sz val="10"/>
      <color theme="1"/>
      <name val="Arial"/>
      <family val="2"/>
    </font>
    <font>
      <b/>
      <sz val="10"/>
      <color theme="1"/>
      <name val="Arial"/>
      <family val="2"/>
    </font>
    <font>
      <sz val="11"/>
      <color theme="1"/>
      <name val="Calibri"/>
      <family val="2"/>
    </font>
    <font>
      <b/>
      <sz val="11"/>
      <color theme="1"/>
      <name val="Arial"/>
      <family val="2"/>
    </font>
    <font>
      <b/>
      <sz val="12"/>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sz val="10"/>
      <color theme="1"/>
      <name val="Calibri"/>
      <family val="2"/>
      <scheme val="minor"/>
    </font>
    <font>
      <sz val="11"/>
      <color rgb="FFFF0000"/>
      <name val="Calibri"/>
      <family val="2"/>
      <scheme val="minor"/>
    </font>
    <font>
      <b/>
      <sz val="14"/>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4" fillId="0" borderId="0"/>
  </cellStyleXfs>
  <cellXfs count="61">
    <xf numFmtId="0" fontId="0" fillId="0" borderId="0" xfId="0"/>
    <xf numFmtId="0" fontId="5" fillId="0" borderId="0" xfId="1" applyFont="1" applyAlignment="1">
      <alignment horizontal="center" vertical="center" wrapText="1"/>
    </xf>
    <xf numFmtId="0" fontId="0" fillId="0" borderId="0" xfId="0" applyAlignment="1">
      <alignment horizont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8" fillId="0" borderId="0" xfId="0" applyFont="1" applyAlignment="1">
      <alignment horizont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ill="1" applyBorder="1" applyAlignment="1">
      <alignment horizontal="justify" vertical="center" wrapText="1"/>
    </xf>
    <xf numFmtId="0" fontId="7" fillId="0" borderId="3" xfId="0" applyFont="1" applyFill="1" applyBorder="1" applyAlignment="1">
      <alignment horizontal="center" vertical="center"/>
    </xf>
    <xf numFmtId="4" fontId="2" fillId="0" borderId="3" xfId="0" applyNumberFormat="1" applyFont="1" applyBorder="1" applyAlignment="1">
      <alignment horizontal="right" vertical="center"/>
    </xf>
    <xf numFmtId="4" fontId="2" fillId="0" borderId="3" xfId="0" applyNumberFormat="1" applyFont="1" applyBorder="1" applyAlignment="1">
      <alignment vertical="center"/>
    </xf>
    <xf numFmtId="4" fontId="2" fillId="0" borderId="4" xfId="0" applyNumberFormat="1" applyFont="1" applyBorder="1" applyAlignment="1">
      <alignment vertical="center"/>
    </xf>
    <xf numFmtId="0" fontId="0" fillId="0" borderId="0" xfId="0" applyFont="1" applyBorder="1" applyAlignment="1">
      <alignment vertical="center" wrapText="1"/>
    </xf>
    <xf numFmtId="0" fontId="0" fillId="0" borderId="0" xfId="0" applyFill="1" applyBorder="1" applyAlignment="1">
      <alignment vertical="center" wrapText="1"/>
    </xf>
    <xf numFmtId="0" fontId="7" fillId="0" borderId="0" xfId="0" applyFont="1" applyFill="1" applyBorder="1" applyAlignment="1">
      <alignment horizontal="center" vertical="center"/>
    </xf>
    <xf numFmtId="4" fontId="2" fillId="0" borderId="0" xfId="0" applyNumberFormat="1" applyFont="1" applyBorder="1" applyAlignment="1">
      <alignment horizontal="center" vertical="center"/>
    </xf>
    <xf numFmtId="4" fontId="2" fillId="0" borderId="0" xfId="0" applyNumberFormat="1" applyFont="1" applyBorder="1" applyAlignment="1">
      <alignment vertical="center"/>
    </xf>
    <xf numFmtId="4" fontId="2" fillId="0" borderId="5" xfId="0" applyNumberFormat="1" applyFont="1" applyBorder="1" applyAlignment="1">
      <alignment vertical="center"/>
    </xf>
    <xf numFmtId="4" fontId="2" fillId="0" borderId="1" xfId="0" applyNumberFormat="1" applyFont="1" applyBorder="1" applyAlignment="1">
      <alignment vertical="center"/>
    </xf>
    <xf numFmtId="4" fontId="2" fillId="0" borderId="2" xfId="0" applyNumberFormat="1" applyFont="1" applyBorder="1" applyAlignment="1">
      <alignment vertical="center"/>
    </xf>
    <xf numFmtId="0" fontId="3" fillId="2" borderId="6" xfId="0" applyFont="1" applyFill="1" applyBorder="1" applyAlignment="1">
      <alignment horizontal="center" vertical="center" wrapText="1"/>
    </xf>
    <xf numFmtId="0" fontId="9" fillId="0" borderId="7" xfId="0" applyFont="1" applyBorder="1" applyAlignment="1">
      <alignment horizontal="center" vertical="center"/>
    </xf>
    <xf numFmtId="0" fontId="7" fillId="0" borderId="7" xfId="0" applyFont="1" applyFill="1" applyBorder="1" applyAlignment="1">
      <alignment horizontal="center" vertical="center"/>
    </xf>
    <xf numFmtId="4" fontId="2" fillId="0" borderId="7" xfId="0" applyNumberFormat="1" applyFont="1" applyBorder="1" applyAlignment="1">
      <alignment horizontal="right" vertical="center"/>
    </xf>
    <xf numFmtId="4" fontId="2" fillId="0" borderId="8" xfId="0" applyNumberFormat="1" applyFont="1" applyBorder="1" applyAlignment="1">
      <alignment vertical="center"/>
    </xf>
    <xf numFmtId="4" fontId="3" fillId="0" borderId="6" xfId="0" applyNumberFormat="1" applyFont="1" applyBorder="1" applyAlignment="1">
      <alignment horizontal="center" vertical="center"/>
    </xf>
    <xf numFmtId="4" fontId="2" fillId="0" borderId="6" xfId="0" applyNumberFormat="1" applyFont="1" applyBorder="1" applyAlignment="1">
      <alignment vertical="center"/>
    </xf>
    <xf numFmtId="0" fontId="10" fillId="0" borderId="0" xfId="0" applyFont="1" applyBorder="1" applyAlignment="1">
      <alignment vertical="center" wrapText="1"/>
    </xf>
    <xf numFmtId="0" fontId="0" fillId="0" borderId="7" xfId="0" applyFont="1" applyBorder="1" applyAlignment="1">
      <alignment horizontal="center" vertical="center" wrapText="1"/>
    </xf>
    <xf numFmtId="4" fontId="3" fillId="0" borderId="0" xfId="0" applyNumberFormat="1" applyFont="1" applyBorder="1" applyAlignment="1">
      <alignment horizontal="center" vertical="center"/>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horizontal="center" vertical="center"/>
    </xf>
    <xf numFmtId="0" fontId="0" fillId="0" borderId="0" xfId="0" applyFill="1" applyAlignment="1">
      <alignment vertical="center" wrapText="1"/>
    </xf>
    <xf numFmtId="0" fontId="0" fillId="0" borderId="0" xfId="0" applyAlignment="1">
      <alignment vertical="center" wrapText="1"/>
    </xf>
    <xf numFmtId="0" fontId="0" fillId="0" borderId="0" xfId="0" applyFill="1" applyAlignment="1">
      <alignment vertical="center"/>
    </xf>
    <xf numFmtId="0" fontId="7" fillId="0" borderId="0" xfId="0" applyFont="1" applyAlignment="1">
      <alignment vertical="center" wrapText="1"/>
    </xf>
    <xf numFmtId="0" fontId="0" fillId="0" borderId="0" xfId="0" applyAlignment="1"/>
    <xf numFmtId="4" fontId="2" fillId="0" borderId="3" xfId="0" applyNumberFormat="1" applyFont="1" applyBorder="1" applyAlignment="1">
      <alignment horizontal="center" vertical="center"/>
    </xf>
    <xf numFmtId="0" fontId="0" fillId="0" borderId="7" xfId="0" applyFill="1" applyBorder="1" applyAlignment="1">
      <alignment vertical="center" wrapText="1"/>
    </xf>
    <xf numFmtId="4" fontId="2" fillId="0" borderId="7" xfId="0" applyNumberFormat="1" applyFont="1" applyBorder="1" applyAlignment="1">
      <alignment horizontal="center" vertical="center"/>
    </xf>
    <xf numFmtId="0" fontId="7" fillId="0" borderId="6" xfId="0" applyFont="1" applyBorder="1" applyAlignment="1">
      <alignment horizontal="center" vertical="center"/>
    </xf>
    <xf numFmtId="4" fontId="7" fillId="0" borderId="6" xfId="0" applyNumberFormat="1" applyFont="1" applyBorder="1" applyAlignment="1">
      <alignment vertical="center"/>
    </xf>
    <xf numFmtId="0" fontId="7" fillId="0" borderId="9" xfId="0" applyFont="1" applyBorder="1" applyAlignment="1">
      <alignment horizontal="center" vertical="center"/>
    </xf>
    <xf numFmtId="0" fontId="0" fillId="0" borderId="0" xfId="0" applyFont="1" applyAlignment="1">
      <alignment vertical="center"/>
    </xf>
    <xf numFmtId="0" fontId="12" fillId="0" borderId="10" xfId="0" applyFont="1" applyBorder="1" applyAlignment="1">
      <alignment horizontal="center"/>
    </xf>
    <xf numFmtId="0" fontId="0" fillId="4" borderId="6" xfId="0" applyFill="1" applyBorder="1" applyAlignment="1">
      <alignment vertical="center"/>
    </xf>
    <xf numFmtId="4" fontId="1" fillId="0" borderId="0" xfId="0" applyNumberFormat="1" applyFont="1" applyBorder="1" applyAlignment="1">
      <alignment vertical="center"/>
    </xf>
    <xf numFmtId="4" fontId="1" fillId="0" borderId="3" xfId="0" applyNumberFormat="1" applyFont="1" applyBorder="1" applyAlignment="1">
      <alignment horizontal="center" vertical="center"/>
    </xf>
    <xf numFmtId="4" fontId="1" fillId="0" borderId="3" xfId="0" applyNumberFormat="1" applyFont="1" applyBorder="1" applyAlignment="1">
      <alignment vertical="center"/>
    </xf>
    <xf numFmtId="4" fontId="1" fillId="0" borderId="8" xfId="0" applyNumberFormat="1" applyFont="1" applyBorder="1" applyAlignment="1">
      <alignment vertical="center"/>
    </xf>
    <xf numFmtId="4" fontId="1" fillId="0" borderId="0" xfId="0" applyNumberFormat="1" applyFont="1" applyBorder="1" applyAlignment="1">
      <alignment horizontal="center" vertical="center"/>
    </xf>
    <xf numFmtId="4" fontId="1" fillId="0" borderId="5" xfId="0" applyNumberFormat="1" applyFont="1" applyBorder="1" applyAlignment="1">
      <alignment vertical="center"/>
    </xf>
    <xf numFmtId="0" fontId="5" fillId="0" borderId="0" xfId="1" applyFont="1" applyAlignment="1">
      <alignment horizontal="center" vertical="center" wrapText="1"/>
    </xf>
  </cellXfs>
  <cellStyles count="2">
    <cellStyle name="Normal" xfId="0" builtinId="0"/>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1458568</xdr:colOff>
      <xdr:row>2</xdr:row>
      <xdr:rowOff>81998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49218" cy="4629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tabSelected="1" topLeftCell="A74" zoomScale="85" zoomScaleNormal="85" workbookViewId="0">
      <selection activeCell="B90" sqref="B90"/>
    </sheetView>
  </sheetViews>
  <sheetFormatPr baseColWidth="10" defaultRowHeight="15" x14ac:dyDescent="0.25"/>
  <cols>
    <col min="1" max="1" width="20.85546875" customWidth="1"/>
    <col min="2" max="2" width="58.140625" customWidth="1"/>
    <col min="3" max="3" width="14.7109375" style="2" customWidth="1"/>
    <col min="4" max="4" width="13.5703125" style="2" bestFit="1" customWidth="1"/>
    <col min="5" max="5" width="15.42578125" bestFit="1" customWidth="1"/>
    <col min="6" max="6" width="14.7109375" customWidth="1"/>
    <col min="7" max="7" width="15.140625" customWidth="1"/>
    <col min="8" max="9" width="16.42578125" bestFit="1" customWidth="1"/>
    <col min="10" max="10" width="14.140625" bestFit="1" customWidth="1"/>
    <col min="11" max="11" width="16.42578125" bestFit="1" customWidth="1"/>
  </cols>
  <sheetData>
    <row r="1" spans="1:11" x14ac:dyDescent="0.25">
      <c r="C1" s="60" t="s">
        <v>0</v>
      </c>
      <c r="D1" s="60"/>
      <c r="E1" s="60"/>
      <c r="F1" s="60"/>
      <c r="G1" s="60"/>
      <c r="H1" s="60"/>
      <c r="I1" s="60"/>
    </row>
    <row r="2" spans="1:11" x14ac:dyDescent="0.25">
      <c r="C2" s="60"/>
      <c r="D2" s="60"/>
      <c r="E2" s="60"/>
      <c r="F2" s="60"/>
      <c r="G2" s="60"/>
      <c r="H2" s="60"/>
      <c r="I2" s="60"/>
    </row>
    <row r="3" spans="1:11" x14ac:dyDescent="0.25">
      <c r="C3" s="60"/>
      <c r="D3" s="60"/>
      <c r="E3" s="60"/>
      <c r="F3" s="60"/>
      <c r="G3" s="60"/>
      <c r="H3" s="60"/>
      <c r="I3" s="60"/>
    </row>
    <row r="4" spans="1:11" x14ac:dyDescent="0.25">
      <c r="C4" s="1"/>
      <c r="D4" s="1"/>
      <c r="E4" s="1"/>
      <c r="F4" s="1"/>
      <c r="G4" s="1"/>
      <c r="H4" s="1"/>
      <c r="I4" s="1"/>
    </row>
    <row r="5" spans="1:11" ht="15.75" x14ac:dyDescent="0.25">
      <c r="F5" s="3" t="s">
        <v>59</v>
      </c>
    </row>
    <row r="7" spans="1:11" ht="15.75" x14ac:dyDescent="0.25">
      <c r="A7" s="4" t="s">
        <v>1</v>
      </c>
      <c r="E7" s="5"/>
      <c r="F7" s="6"/>
    </row>
    <row r="8" spans="1:11" ht="15.75" thickBot="1" x14ac:dyDescent="0.3"/>
    <row r="9" spans="1:11" ht="26.25" thickBot="1" x14ac:dyDescent="0.3">
      <c r="A9" s="7" t="s">
        <v>2</v>
      </c>
      <c r="B9" s="7" t="s">
        <v>3</v>
      </c>
      <c r="C9" s="7" t="s">
        <v>4</v>
      </c>
      <c r="D9" s="7" t="s">
        <v>5</v>
      </c>
      <c r="E9" s="7" t="s">
        <v>6</v>
      </c>
      <c r="F9" s="7" t="s">
        <v>7</v>
      </c>
      <c r="G9" s="8" t="s">
        <v>8</v>
      </c>
      <c r="H9" s="7" t="s">
        <v>9</v>
      </c>
      <c r="I9" s="7" t="s">
        <v>10</v>
      </c>
      <c r="J9" s="8" t="s">
        <v>11</v>
      </c>
      <c r="K9" s="9" t="s">
        <v>12</v>
      </c>
    </row>
    <row r="10" spans="1:11" ht="135.75" thickBot="1" x14ac:dyDescent="0.3">
      <c r="A10" s="10" t="s">
        <v>13</v>
      </c>
      <c r="B10" s="11" t="s">
        <v>14</v>
      </c>
      <c r="C10" s="12">
        <v>20</v>
      </c>
      <c r="D10" s="13"/>
      <c r="E10" s="14"/>
      <c r="F10" s="15">
        <f>+D10*C10</f>
        <v>0</v>
      </c>
      <c r="G10" s="15">
        <f>+F10*10%</f>
        <v>0</v>
      </c>
      <c r="H10" s="15">
        <f>+E10*C10</f>
        <v>0</v>
      </c>
      <c r="I10" s="15">
        <f>+F10*2</f>
        <v>0</v>
      </c>
      <c r="J10" s="15">
        <f>+G10*2</f>
        <v>0</v>
      </c>
      <c r="K10" s="15">
        <f>+H10*2</f>
        <v>0</v>
      </c>
    </row>
    <row r="11" spans="1:11" ht="15.75" thickBot="1" x14ac:dyDescent="0.3">
      <c r="A11" s="16"/>
      <c r="B11" s="17"/>
      <c r="C11" s="18"/>
      <c r="D11" s="19"/>
      <c r="E11" s="20"/>
      <c r="F11" s="21">
        <f>F10</f>
        <v>0</v>
      </c>
      <c r="G11" s="22">
        <f t="shared" ref="G11:K11" si="0">G10</f>
        <v>0</v>
      </c>
      <c r="H11" s="22">
        <f t="shared" si="0"/>
        <v>0</v>
      </c>
      <c r="I11" s="22">
        <f t="shared" si="0"/>
        <v>0</v>
      </c>
      <c r="J11" s="22">
        <f t="shared" si="0"/>
        <v>0</v>
      </c>
      <c r="K11" s="23">
        <f t="shared" si="0"/>
        <v>0</v>
      </c>
    </row>
    <row r="12" spans="1:11" ht="9.75" customHeight="1" thickBot="1" x14ac:dyDescent="0.3"/>
    <row r="13" spans="1:11" ht="26.25" thickBot="1" x14ac:dyDescent="0.3">
      <c r="A13" s="7" t="s">
        <v>2</v>
      </c>
      <c r="B13" s="7" t="s">
        <v>3</v>
      </c>
      <c r="C13" s="7" t="s">
        <v>4</v>
      </c>
      <c r="D13" s="7" t="s">
        <v>5</v>
      </c>
      <c r="E13" s="7" t="s">
        <v>6</v>
      </c>
      <c r="F13" s="7" t="s">
        <v>7</v>
      </c>
      <c r="G13" s="24" t="s">
        <v>15</v>
      </c>
      <c r="H13" s="7" t="s">
        <v>9</v>
      </c>
      <c r="I13" s="7" t="s">
        <v>10</v>
      </c>
      <c r="J13" s="7" t="s">
        <v>16</v>
      </c>
      <c r="K13" s="9" t="s">
        <v>12</v>
      </c>
    </row>
    <row r="14" spans="1:11" ht="30.75" thickBot="1" x14ac:dyDescent="0.3">
      <c r="A14" s="25" t="s">
        <v>17</v>
      </c>
      <c r="B14" s="11" t="s">
        <v>18</v>
      </c>
      <c r="C14" s="26">
        <v>20</v>
      </c>
      <c r="D14" s="27"/>
      <c r="E14" s="14"/>
      <c r="F14" s="28">
        <f>+D14*C14</f>
        <v>0</v>
      </c>
      <c r="G14" s="28">
        <f>+F14*21%</f>
        <v>0</v>
      </c>
      <c r="H14" s="28">
        <f>+E14*C14</f>
        <v>0</v>
      </c>
      <c r="I14" s="28">
        <f t="shared" ref="I14:K14" si="1">+F14*2</f>
        <v>0</v>
      </c>
      <c r="J14" s="28">
        <f t="shared" si="1"/>
        <v>0</v>
      </c>
      <c r="K14" s="28">
        <f t="shared" si="1"/>
        <v>0</v>
      </c>
    </row>
    <row r="15" spans="1:11" ht="15.75" thickBot="1" x14ac:dyDescent="0.3">
      <c r="A15" s="16"/>
      <c r="B15" s="17"/>
      <c r="C15" s="18"/>
      <c r="D15" s="19"/>
      <c r="E15" s="20"/>
      <c r="F15" s="21">
        <f t="shared" ref="F15:K15" si="2">SUM(F14:F14)</f>
        <v>0</v>
      </c>
      <c r="G15" s="22">
        <f t="shared" si="2"/>
        <v>0</v>
      </c>
      <c r="H15" s="22">
        <f t="shared" si="2"/>
        <v>0</v>
      </c>
      <c r="I15" s="22">
        <f t="shared" si="2"/>
        <v>0</v>
      </c>
      <c r="J15" s="22">
        <f t="shared" si="2"/>
        <v>0</v>
      </c>
      <c r="K15" s="23">
        <f t="shared" si="2"/>
        <v>0</v>
      </c>
    </row>
    <row r="16" spans="1:11" ht="15.75" thickBot="1" x14ac:dyDescent="0.3">
      <c r="A16" s="16"/>
      <c r="B16" s="17"/>
      <c r="C16" s="18"/>
      <c r="D16" s="19"/>
      <c r="E16" s="20"/>
      <c r="F16" s="20"/>
      <c r="G16" s="20"/>
      <c r="H16" s="20"/>
      <c r="I16" s="20"/>
      <c r="J16" s="20"/>
      <c r="K16" s="20"/>
    </row>
    <row r="17" spans="1:11" ht="15.75" thickBot="1" x14ac:dyDescent="0.3">
      <c r="A17" s="16"/>
      <c r="B17" s="17"/>
      <c r="C17" s="18"/>
      <c r="D17" s="19"/>
      <c r="E17" s="29" t="s">
        <v>19</v>
      </c>
      <c r="F17" s="21">
        <f t="shared" ref="F17:J17" si="3">+F11+F15</f>
        <v>0</v>
      </c>
      <c r="G17" s="21">
        <f t="shared" si="3"/>
        <v>0</v>
      </c>
      <c r="H17" s="21">
        <f t="shared" si="3"/>
        <v>0</v>
      </c>
      <c r="I17" s="21">
        <f t="shared" si="3"/>
        <v>0</v>
      </c>
      <c r="J17" s="21">
        <f t="shared" si="3"/>
        <v>0</v>
      </c>
      <c r="K17" s="30">
        <f>+K11+K15</f>
        <v>0</v>
      </c>
    </row>
    <row r="18" spans="1:11" x14ac:dyDescent="0.25">
      <c r="A18" s="16"/>
      <c r="B18" s="17"/>
      <c r="C18" s="18"/>
      <c r="D18" s="19"/>
      <c r="E18" s="20"/>
      <c r="F18" s="20"/>
      <c r="G18" s="20"/>
      <c r="H18" s="20"/>
      <c r="I18" s="20"/>
      <c r="J18" s="20"/>
      <c r="K18" s="20"/>
    </row>
    <row r="19" spans="1:11" ht="15.75" x14ac:dyDescent="0.25">
      <c r="A19" s="4" t="s">
        <v>20</v>
      </c>
      <c r="B19" s="17"/>
      <c r="C19" s="18"/>
      <c r="D19" s="19"/>
      <c r="E19" s="20"/>
      <c r="F19" s="20"/>
      <c r="G19" s="20"/>
      <c r="H19" s="20"/>
      <c r="I19" s="20"/>
      <c r="J19" s="20"/>
      <c r="K19" s="20"/>
    </row>
    <row r="20" spans="1:11" ht="15.75" thickBot="1" x14ac:dyDescent="0.3">
      <c r="A20" s="31" t="s">
        <v>21</v>
      </c>
      <c r="B20" s="17"/>
      <c r="C20" s="18"/>
      <c r="D20" s="19"/>
      <c r="E20" s="20"/>
      <c r="F20" s="20"/>
      <c r="G20" s="20"/>
      <c r="H20" s="20"/>
      <c r="I20" s="20"/>
      <c r="J20" s="20"/>
      <c r="K20" s="20"/>
    </row>
    <row r="21" spans="1:11" ht="26.25" thickBot="1" x14ac:dyDescent="0.3">
      <c r="A21" s="7" t="s">
        <v>2</v>
      </c>
      <c r="B21" s="7" t="s">
        <v>3</v>
      </c>
      <c r="C21" s="7" t="s">
        <v>4</v>
      </c>
      <c r="D21" s="7" t="s">
        <v>5</v>
      </c>
      <c r="E21" s="7" t="s">
        <v>6</v>
      </c>
      <c r="F21" s="7" t="s">
        <v>7</v>
      </c>
      <c r="G21" s="8" t="s">
        <v>8</v>
      </c>
      <c r="H21" s="7" t="s">
        <v>9</v>
      </c>
      <c r="I21" s="7" t="s">
        <v>10</v>
      </c>
      <c r="J21" s="8" t="s">
        <v>11</v>
      </c>
      <c r="K21" s="9" t="s">
        <v>12</v>
      </c>
    </row>
    <row r="22" spans="1:11" ht="90.75" thickBot="1" x14ac:dyDescent="0.3">
      <c r="A22" s="25" t="s">
        <v>22</v>
      </c>
      <c r="B22" s="11" t="s">
        <v>23</v>
      </c>
      <c r="C22" s="12">
        <v>1</v>
      </c>
      <c r="D22" s="13"/>
      <c r="E22" s="14"/>
      <c r="F22" s="15">
        <f>+D22*C22</f>
        <v>0</v>
      </c>
      <c r="G22" s="15">
        <f>+F22*10%</f>
        <v>0</v>
      </c>
      <c r="H22" s="15">
        <f>+E22*C22</f>
        <v>0</v>
      </c>
      <c r="I22" s="15">
        <f>+F22*2</f>
        <v>0</v>
      </c>
      <c r="J22" s="15">
        <f>+G22*2</f>
        <v>0</v>
      </c>
      <c r="K22" s="15">
        <f>+H22*2</f>
        <v>0</v>
      </c>
    </row>
    <row r="23" spans="1:11" ht="15.75" thickBot="1" x14ac:dyDescent="0.3">
      <c r="A23" s="16"/>
      <c r="B23" s="17"/>
      <c r="C23" s="18"/>
      <c r="D23" s="19"/>
      <c r="E23" s="20"/>
      <c r="F23" s="21">
        <f>F22</f>
        <v>0</v>
      </c>
      <c r="G23" s="22">
        <f>G22</f>
        <v>0</v>
      </c>
      <c r="H23" s="22">
        <f>H22</f>
        <v>0</v>
      </c>
      <c r="I23" s="22">
        <f t="shared" ref="I23:K23" si="4">I22</f>
        <v>0</v>
      </c>
      <c r="J23" s="22">
        <f t="shared" si="4"/>
        <v>0</v>
      </c>
      <c r="K23" s="23">
        <f t="shared" si="4"/>
        <v>0</v>
      </c>
    </row>
    <row r="24" spans="1:11" ht="9.75" customHeight="1" thickBot="1" x14ac:dyDescent="0.3"/>
    <row r="25" spans="1:11" ht="26.25" thickBot="1" x14ac:dyDescent="0.3">
      <c r="A25" s="7" t="s">
        <v>2</v>
      </c>
      <c r="B25" s="7" t="s">
        <v>3</v>
      </c>
      <c r="C25" s="7" t="s">
        <v>4</v>
      </c>
      <c r="D25" s="7" t="s">
        <v>5</v>
      </c>
      <c r="E25" s="7" t="s">
        <v>6</v>
      </c>
      <c r="F25" s="7" t="s">
        <v>7</v>
      </c>
      <c r="G25" s="24" t="s">
        <v>15</v>
      </c>
      <c r="H25" s="7" t="s">
        <v>9</v>
      </c>
      <c r="I25" s="7" t="s">
        <v>10</v>
      </c>
      <c r="J25" s="7" t="s">
        <v>16</v>
      </c>
      <c r="K25" s="9" t="s">
        <v>12</v>
      </c>
    </row>
    <row r="26" spans="1:11" ht="30.75" thickBot="1" x14ac:dyDescent="0.3">
      <c r="A26" s="32" t="s">
        <v>24</v>
      </c>
      <c r="B26" s="11" t="s">
        <v>25</v>
      </c>
      <c r="C26" s="26">
        <v>10</v>
      </c>
      <c r="D26" s="27"/>
      <c r="E26" s="14"/>
      <c r="F26" s="15">
        <f>+D26*C26</f>
        <v>0</v>
      </c>
      <c r="G26" s="15">
        <f>+F26*21%</f>
        <v>0</v>
      </c>
      <c r="H26" s="15">
        <f>+E26*C26</f>
        <v>0</v>
      </c>
      <c r="I26" s="15">
        <f t="shared" ref="I26:K26" si="5">+F26*2</f>
        <v>0</v>
      </c>
      <c r="J26" s="15">
        <f t="shared" si="5"/>
        <v>0</v>
      </c>
      <c r="K26" s="15">
        <f t="shared" si="5"/>
        <v>0</v>
      </c>
    </row>
    <row r="27" spans="1:11" ht="15.75" thickBot="1" x14ac:dyDescent="0.3">
      <c r="A27" s="16"/>
      <c r="B27" s="17"/>
      <c r="C27" s="18"/>
      <c r="D27" s="19"/>
      <c r="E27" s="20"/>
      <c r="F27" s="21">
        <f t="shared" ref="F27:K27" si="6">SUM(F26:F26)</f>
        <v>0</v>
      </c>
      <c r="G27" s="22">
        <f t="shared" si="6"/>
        <v>0</v>
      </c>
      <c r="H27" s="22">
        <f t="shared" si="6"/>
        <v>0</v>
      </c>
      <c r="I27" s="22">
        <f t="shared" si="6"/>
        <v>0</v>
      </c>
      <c r="J27" s="22">
        <f t="shared" si="6"/>
        <v>0</v>
      </c>
      <c r="K27" s="23">
        <f t="shared" si="6"/>
        <v>0</v>
      </c>
    </row>
    <row r="28" spans="1:11" ht="15.75" thickBot="1" x14ac:dyDescent="0.3">
      <c r="A28" s="16"/>
      <c r="B28" s="17"/>
      <c r="C28" s="18"/>
      <c r="D28" s="19"/>
      <c r="E28" s="20"/>
      <c r="F28" s="20"/>
      <c r="G28" s="20"/>
      <c r="H28" s="20"/>
      <c r="I28" s="20"/>
      <c r="J28" s="20"/>
      <c r="K28" s="20"/>
    </row>
    <row r="29" spans="1:11" ht="15.75" thickBot="1" x14ac:dyDescent="0.3">
      <c r="A29" s="16"/>
      <c r="B29" s="17"/>
      <c r="C29" s="18"/>
      <c r="D29" s="19"/>
      <c r="E29" s="29" t="s">
        <v>26</v>
      </c>
      <c r="F29" s="21">
        <f t="shared" ref="F29:K29" si="7">+F23+F27</f>
        <v>0</v>
      </c>
      <c r="G29" s="21">
        <f t="shared" si="7"/>
        <v>0</v>
      </c>
      <c r="H29" s="21">
        <f t="shared" si="7"/>
        <v>0</v>
      </c>
      <c r="I29" s="21">
        <f t="shared" si="7"/>
        <v>0</v>
      </c>
      <c r="J29" s="21">
        <f t="shared" si="7"/>
        <v>0</v>
      </c>
      <c r="K29" s="30">
        <f t="shared" si="7"/>
        <v>0</v>
      </c>
    </row>
    <row r="30" spans="1:11" x14ac:dyDescent="0.25">
      <c r="A30" s="16"/>
      <c r="B30" s="17"/>
      <c r="C30" s="18"/>
      <c r="D30" s="19"/>
      <c r="E30" s="33"/>
      <c r="F30" s="20"/>
      <c r="G30" s="20"/>
      <c r="H30" s="20"/>
      <c r="I30" s="20"/>
      <c r="J30" s="20"/>
      <c r="K30" s="20"/>
    </row>
    <row r="31" spans="1:11" ht="15.75" x14ac:dyDescent="0.25">
      <c r="A31" s="4" t="s">
        <v>27</v>
      </c>
      <c r="B31" s="17"/>
      <c r="C31" s="18"/>
      <c r="D31" s="19"/>
      <c r="E31" s="20"/>
      <c r="F31" s="20"/>
      <c r="G31" s="20"/>
      <c r="H31" s="20"/>
      <c r="I31" s="20"/>
      <c r="J31" s="20"/>
      <c r="K31" s="20"/>
    </row>
    <row r="32" spans="1:11" ht="16.5" thickBot="1" x14ac:dyDescent="0.3">
      <c r="A32" s="4"/>
      <c r="B32" s="17"/>
      <c r="C32" s="18"/>
      <c r="D32" s="19"/>
      <c r="E32" s="20"/>
      <c r="F32" s="20"/>
      <c r="G32" s="20"/>
      <c r="H32" s="20"/>
      <c r="I32" s="20"/>
      <c r="J32" s="20"/>
      <c r="K32" s="20"/>
    </row>
    <row r="33" spans="1:11" ht="26.25" thickBot="1" x14ac:dyDescent="0.3">
      <c r="A33" s="7" t="s">
        <v>2</v>
      </c>
      <c r="B33" s="7" t="s">
        <v>3</v>
      </c>
      <c r="C33" s="7" t="s">
        <v>4</v>
      </c>
      <c r="D33" s="7" t="s">
        <v>5</v>
      </c>
      <c r="E33" s="7" t="s">
        <v>6</v>
      </c>
      <c r="F33" s="7" t="s">
        <v>7</v>
      </c>
      <c r="G33" s="8" t="s">
        <v>8</v>
      </c>
      <c r="H33" s="7" t="s">
        <v>9</v>
      </c>
      <c r="I33" s="7" t="s">
        <v>10</v>
      </c>
      <c r="J33" s="8" t="s">
        <v>11</v>
      </c>
      <c r="K33" s="9" t="s">
        <v>12</v>
      </c>
    </row>
    <row r="34" spans="1:11" ht="120.75" thickBot="1" x14ac:dyDescent="0.3">
      <c r="A34" s="34" t="s">
        <v>28</v>
      </c>
      <c r="B34" s="11" t="s">
        <v>29</v>
      </c>
      <c r="C34" s="12">
        <v>20</v>
      </c>
      <c r="D34" s="13"/>
      <c r="E34" s="14"/>
      <c r="F34" s="15">
        <f>+D34*C34</f>
        <v>0</v>
      </c>
      <c r="G34" s="15">
        <f>+F34*10%</f>
        <v>0</v>
      </c>
      <c r="H34" s="15">
        <f>+E34*C34</f>
        <v>0</v>
      </c>
      <c r="I34" s="15">
        <f>+F34*2</f>
        <v>0</v>
      </c>
      <c r="J34" s="15">
        <f>+G34*2</f>
        <v>0</v>
      </c>
      <c r="K34" s="15">
        <f>+H34*2</f>
        <v>0</v>
      </c>
    </row>
    <row r="35" spans="1:11" ht="15.75" thickBot="1" x14ac:dyDescent="0.3">
      <c r="A35" s="16"/>
      <c r="B35" s="17"/>
      <c r="C35" s="18"/>
      <c r="D35" s="19"/>
      <c r="E35" s="20"/>
      <c r="F35" s="21">
        <f>F34</f>
        <v>0</v>
      </c>
      <c r="G35" s="22">
        <f t="shared" ref="G35:K35" si="8">G34</f>
        <v>0</v>
      </c>
      <c r="H35" s="22">
        <f t="shared" si="8"/>
        <v>0</v>
      </c>
      <c r="I35" s="22">
        <f t="shared" si="8"/>
        <v>0</v>
      </c>
      <c r="J35" s="22">
        <f t="shared" si="8"/>
        <v>0</v>
      </c>
      <c r="K35" s="23">
        <f t="shared" si="8"/>
        <v>0</v>
      </c>
    </row>
    <row r="36" spans="1:11" ht="8.25" customHeight="1" thickBot="1" x14ac:dyDescent="0.3">
      <c r="A36" s="16"/>
      <c r="B36" s="17"/>
      <c r="C36" s="18"/>
      <c r="D36" s="19"/>
      <c r="E36" s="20"/>
      <c r="F36" s="20"/>
      <c r="G36" s="20"/>
      <c r="H36" s="20"/>
      <c r="I36" s="20"/>
      <c r="J36" s="20"/>
      <c r="K36" s="20"/>
    </row>
    <row r="37" spans="1:11" ht="26.25" thickBot="1" x14ac:dyDescent="0.3">
      <c r="A37" s="7" t="s">
        <v>2</v>
      </c>
      <c r="B37" s="7" t="s">
        <v>3</v>
      </c>
      <c r="C37" s="7" t="s">
        <v>4</v>
      </c>
      <c r="D37" s="7" t="s">
        <v>5</v>
      </c>
      <c r="E37" s="7" t="s">
        <v>6</v>
      </c>
      <c r="F37" s="7" t="s">
        <v>7</v>
      </c>
      <c r="G37" s="24" t="s">
        <v>15</v>
      </c>
      <c r="H37" s="7" t="s">
        <v>9</v>
      </c>
      <c r="I37" s="7" t="s">
        <v>10</v>
      </c>
      <c r="J37" s="7" t="s">
        <v>16</v>
      </c>
      <c r="K37" s="9" t="s">
        <v>12</v>
      </c>
    </row>
    <row r="38" spans="1:11" ht="30.75" thickBot="1" x14ac:dyDescent="0.3">
      <c r="A38" s="35" t="s">
        <v>30</v>
      </c>
      <c r="B38" s="11" t="s">
        <v>31</v>
      </c>
      <c r="C38" s="26">
        <v>10</v>
      </c>
      <c r="D38" s="27"/>
      <c r="E38" s="14"/>
      <c r="F38" s="28">
        <f>+D38*C38</f>
        <v>0</v>
      </c>
      <c r="G38" s="28">
        <f>+F38*21%</f>
        <v>0</v>
      </c>
      <c r="H38" s="28">
        <f>+E38*C38</f>
        <v>0</v>
      </c>
      <c r="I38" s="28">
        <f>+F38*2</f>
        <v>0</v>
      </c>
      <c r="J38" s="28">
        <f>+G38*2</f>
        <v>0</v>
      </c>
      <c r="K38" s="28">
        <f>+H38*2</f>
        <v>0</v>
      </c>
    </row>
    <row r="39" spans="1:11" ht="15.75" thickBot="1" x14ac:dyDescent="0.3">
      <c r="A39" s="16"/>
      <c r="B39" s="17"/>
      <c r="C39" s="18"/>
      <c r="D39" s="19"/>
      <c r="E39" s="33"/>
      <c r="F39" s="21">
        <f>F38</f>
        <v>0</v>
      </c>
      <c r="G39" s="22">
        <f t="shared" ref="G39:K39" si="9">G38</f>
        <v>0</v>
      </c>
      <c r="H39" s="22">
        <f t="shared" si="9"/>
        <v>0</v>
      </c>
      <c r="I39" s="22">
        <f t="shared" si="9"/>
        <v>0</v>
      </c>
      <c r="J39" s="22">
        <f t="shared" si="9"/>
        <v>0</v>
      </c>
      <c r="K39" s="23">
        <f t="shared" si="9"/>
        <v>0</v>
      </c>
    </row>
    <row r="40" spans="1:11" ht="15.75" thickBot="1" x14ac:dyDescent="0.3">
      <c r="A40" s="16"/>
      <c r="B40" s="17"/>
      <c r="C40" s="18"/>
      <c r="D40" s="19"/>
      <c r="E40" s="33"/>
      <c r="F40" s="20"/>
      <c r="G40" s="20"/>
      <c r="H40" s="20"/>
      <c r="I40" s="20"/>
      <c r="J40" s="20"/>
      <c r="K40" s="20"/>
    </row>
    <row r="41" spans="1:11" ht="15.75" thickBot="1" x14ac:dyDescent="0.3">
      <c r="A41" s="16"/>
      <c r="B41" s="17"/>
      <c r="C41" s="18"/>
      <c r="D41" s="19"/>
      <c r="E41" s="29" t="s">
        <v>32</v>
      </c>
      <c r="F41" s="21">
        <f t="shared" ref="F41:K41" si="10">+F35+F39</f>
        <v>0</v>
      </c>
      <c r="G41" s="21">
        <f t="shared" si="10"/>
        <v>0</v>
      </c>
      <c r="H41" s="21">
        <f t="shared" si="10"/>
        <v>0</v>
      </c>
      <c r="I41" s="21">
        <f t="shared" si="10"/>
        <v>0</v>
      </c>
      <c r="J41" s="21">
        <f t="shared" si="10"/>
        <v>0</v>
      </c>
      <c r="K41" s="30">
        <f t="shared" si="10"/>
        <v>0</v>
      </c>
    </row>
    <row r="42" spans="1:11" ht="15.75" x14ac:dyDescent="0.25">
      <c r="A42" s="4" t="s">
        <v>33</v>
      </c>
      <c r="B42" s="17"/>
      <c r="C42" s="18"/>
      <c r="D42" s="19"/>
      <c r="E42" s="33"/>
      <c r="F42" s="20"/>
      <c r="G42" s="20"/>
      <c r="H42" s="20"/>
      <c r="I42" s="20"/>
      <c r="J42" s="20"/>
      <c r="K42" s="20"/>
    </row>
    <row r="43" spans="1:11" ht="15.75" thickBot="1" x14ac:dyDescent="0.3">
      <c r="A43" s="36" t="s">
        <v>34</v>
      </c>
      <c r="B43" s="17"/>
      <c r="C43" s="18"/>
      <c r="D43" s="19"/>
      <c r="E43" s="33"/>
      <c r="F43" s="20"/>
      <c r="G43" s="20"/>
      <c r="H43" s="20"/>
      <c r="I43" s="20"/>
      <c r="J43" s="20"/>
      <c r="K43" s="20"/>
    </row>
    <row r="44" spans="1:11" ht="26.25" thickBot="1" x14ac:dyDescent="0.3">
      <c r="A44" s="7" t="s">
        <v>2</v>
      </c>
      <c r="B44" s="7" t="s">
        <v>3</v>
      </c>
      <c r="C44" s="7" t="s">
        <v>4</v>
      </c>
      <c r="D44" s="7" t="s">
        <v>5</v>
      </c>
      <c r="E44" s="7" t="s">
        <v>6</v>
      </c>
      <c r="F44" s="7" t="s">
        <v>7</v>
      </c>
      <c r="G44" s="8" t="s">
        <v>8</v>
      </c>
      <c r="H44" s="7" t="s">
        <v>9</v>
      </c>
      <c r="I44" s="7" t="s">
        <v>10</v>
      </c>
      <c r="J44" s="8" t="s">
        <v>11</v>
      </c>
      <c r="K44" s="9" t="s">
        <v>12</v>
      </c>
    </row>
    <row r="45" spans="1:11" ht="179.25" customHeight="1" thickBot="1" x14ac:dyDescent="0.3">
      <c r="A45" s="10" t="s">
        <v>35</v>
      </c>
      <c r="B45" s="11" t="s">
        <v>36</v>
      </c>
      <c r="C45" s="12">
        <v>1</v>
      </c>
      <c r="D45" s="13"/>
      <c r="E45" s="14"/>
      <c r="F45" s="15">
        <f>+D45*C45</f>
        <v>0</v>
      </c>
      <c r="G45" s="15">
        <f>+F45*10%</f>
        <v>0</v>
      </c>
      <c r="H45" s="15">
        <f>+E45*C45</f>
        <v>0</v>
      </c>
      <c r="I45" s="15">
        <f>+F45*2</f>
        <v>0</v>
      </c>
      <c r="J45" s="15">
        <f>+G45*2</f>
        <v>0</v>
      </c>
      <c r="K45" s="15">
        <f>+H45*2</f>
        <v>0</v>
      </c>
    </row>
    <row r="46" spans="1:11" ht="15.75" thickBot="1" x14ac:dyDescent="0.3">
      <c r="A46" s="16"/>
      <c r="B46" s="17"/>
      <c r="C46" s="18"/>
      <c r="D46" s="19"/>
      <c r="E46" s="20"/>
      <c r="F46" s="21">
        <f>F45</f>
        <v>0</v>
      </c>
      <c r="G46" s="22">
        <f t="shared" ref="G46:K46" si="11">G45</f>
        <v>0</v>
      </c>
      <c r="H46" s="22">
        <f t="shared" si="11"/>
        <v>0</v>
      </c>
      <c r="I46" s="22">
        <f t="shared" si="11"/>
        <v>0</v>
      </c>
      <c r="J46" s="22">
        <f t="shared" si="11"/>
        <v>0</v>
      </c>
      <c r="K46" s="23">
        <f t="shared" si="11"/>
        <v>0</v>
      </c>
    </row>
    <row r="47" spans="1:11" ht="8.25" customHeight="1" thickBot="1" x14ac:dyDescent="0.3">
      <c r="A47" s="16"/>
      <c r="B47" s="17"/>
      <c r="C47" s="18"/>
      <c r="D47" s="19"/>
      <c r="E47" s="20"/>
      <c r="F47" s="20"/>
      <c r="G47" s="20"/>
      <c r="H47" s="20"/>
      <c r="I47" s="20"/>
      <c r="J47" s="20"/>
      <c r="K47" s="20"/>
    </row>
    <row r="48" spans="1:11" ht="26.25" thickBot="1" x14ac:dyDescent="0.3">
      <c r="A48" s="7" t="s">
        <v>2</v>
      </c>
      <c r="B48" s="7" t="s">
        <v>3</v>
      </c>
      <c r="C48" s="7" t="s">
        <v>4</v>
      </c>
      <c r="D48" s="7" t="s">
        <v>5</v>
      </c>
      <c r="E48" s="7" t="s">
        <v>6</v>
      </c>
      <c r="F48" s="7" t="s">
        <v>7</v>
      </c>
      <c r="G48" s="24" t="s">
        <v>15</v>
      </c>
      <c r="H48" s="7" t="s">
        <v>9</v>
      </c>
      <c r="I48" s="7" t="s">
        <v>10</v>
      </c>
      <c r="J48" s="7" t="s">
        <v>16</v>
      </c>
      <c r="K48" s="9" t="s">
        <v>12</v>
      </c>
    </row>
    <row r="49" spans="1:11" ht="30.75" thickBot="1" x14ac:dyDescent="0.3">
      <c r="A49" s="32" t="s">
        <v>37</v>
      </c>
      <c r="B49" s="11" t="s">
        <v>38</v>
      </c>
      <c r="C49" s="26">
        <v>1</v>
      </c>
      <c r="D49" s="27"/>
      <c r="E49" s="14"/>
      <c r="F49" s="28">
        <f>+D49*C49</f>
        <v>0</v>
      </c>
      <c r="G49" s="28">
        <f>+F49*21%</f>
        <v>0</v>
      </c>
      <c r="H49" s="28">
        <f>+E49*C49</f>
        <v>0</v>
      </c>
      <c r="I49" s="28">
        <f>+F49*2</f>
        <v>0</v>
      </c>
      <c r="J49" s="28">
        <f>+G49*2</f>
        <v>0</v>
      </c>
      <c r="K49" s="28">
        <f>+H49*2</f>
        <v>0</v>
      </c>
    </row>
    <row r="50" spans="1:11" ht="15.75" thickBot="1" x14ac:dyDescent="0.3">
      <c r="A50" s="16"/>
      <c r="B50" s="17"/>
      <c r="C50" s="18"/>
      <c r="D50" s="19"/>
      <c r="E50" s="33"/>
      <c r="F50" s="21">
        <f>F49</f>
        <v>0</v>
      </c>
      <c r="G50" s="22">
        <f t="shared" ref="G50:K50" si="12">G49</f>
        <v>0</v>
      </c>
      <c r="H50" s="22">
        <f t="shared" si="12"/>
        <v>0</v>
      </c>
      <c r="I50" s="22">
        <f t="shared" si="12"/>
        <v>0</v>
      </c>
      <c r="J50" s="22">
        <f t="shared" si="12"/>
        <v>0</v>
      </c>
      <c r="K50" s="23">
        <f t="shared" si="12"/>
        <v>0</v>
      </c>
    </row>
    <row r="51" spans="1:11" ht="15.75" thickBot="1" x14ac:dyDescent="0.3">
      <c r="A51" s="16"/>
      <c r="B51" s="17"/>
      <c r="C51" s="18"/>
      <c r="D51" s="19"/>
      <c r="E51" s="33"/>
      <c r="F51" s="20"/>
      <c r="G51" s="20"/>
      <c r="H51" s="20"/>
      <c r="I51" s="20"/>
      <c r="J51" s="20"/>
      <c r="K51" s="20"/>
    </row>
    <row r="52" spans="1:11" ht="15.75" thickBot="1" x14ac:dyDescent="0.3">
      <c r="A52" s="16"/>
      <c r="B52" s="17"/>
      <c r="C52" s="18"/>
      <c r="D52" s="19"/>
      <c r="E52" s="29" t="s">
        <v>39</v>
      </c>
      <c r="F52" s="21">
        <f>+F46+F50</f>
        <v>0</v>
      </c>
      <c r="G52" s="21">
        <f t="shared" ref="G52:K52" si="13">+G46+G50</f>
        <v>0</v>
      </c>
      <c r="H52" s="21">
        <f t="shared" si="13"/>
        <v>0</v>
      </c>
      <c r="I52" s="21">
        <f t="shared" si="13"/>
        <v>0</v>
      </c>
      <c r="J52" s="21">
        <f t="shared" si="13"/>
        <v>0</v>
      </c>
      <c r="K52" s="30">
        <f t="shared" si="13"/>
        <v>0</v>
      </c>
    </row>
    <row r="53" spans="1:11" x14ac:dyDescent="0.25">
      <c r="A53" s="16"/>
      <c r="B53" s="17"/>
      <c r="C53" s="18"/>
      <c r="D53" s="19"/>
      <c r="E53" s="33"/>
      <c r="F53" s="20"/>
      <c r="G53" s="20"/>
      <c r="H53" s="20"/>
      <c r="I53" s="20"/>
      <c r="J53" s="20"/>
      <c r="K53" s="20"/>
    </row>
    <row r="54" spans="1:11" ht="15.75" x14ac:dyDescent="0.25">
      <c r="A54" s="4" t="s">
        <v>40</v>
      </c>
      <c r="B54" s="37"/>
      <c r="C54" s="38"/>
      <c r="D54" s="38"/>
      <c r="E54" s="39"/>
      <c r="F54" s="37"/>
      <c r="G54" s="40"/>
      <c r="H54" s="41"/>
      <c r="I54" s="37"/>
      <c r="J54" s="37"/>
      <c r="K54" s="37"/>
    </row>
    <row r="55" spans="1:11" ht="15.75" thickBot="1" x14ac:dyDescent="0.3">
      <c r="A55" s="36" t="s">
        <v>41</v>
      </c>
      <c r="B55" s="37"/>
      <c r="C55" s="38"/>
      <c r="D55" s="38"/>
      <c r="E55" s="37"/>
      <c r="F55" s="37"/>
      <c r="G55" s="42"/>
      <c r="H55" s="43"/>
      <c r="I55" s="37"/>
      <c r="J55" s="37"/>
      <c r="K55" s="37"/>
    </row>
    <row r="56" spans="1:11" ht="26.25" thickBot="1" x14ac:dyDescent="0.3">
      <c r="A56" s="7" t="s">
        <v>2</v>
      </c>
      <c r="B56" s="7" t="s">
        <v>3</v>
      </c>
      <c r="C56" s="7" t="s">
        <v>4</v>
      </c>
      <c r="D56" s="7" t="s">
        <v>5</v>
      </c>
      <c r="E56" s="7" t="s">
        <v>6</v>
      </c>
      <c r="F56" s="7" t="s">
        <v>7</v>
      </c>
      <c r="G56" s="8" t="s">
        <v>8</v>
      </c>
      <c r="H56" s="7" t="s">
        <v>9</v>
      </c>
      <c r="I56" s="7" t="s">
        <v>10</v>
      </c>
      <c r="J56" s="8" t="s">
        <v>11</v>
      </c>
      <c r="K56" s="9" t="s">
        <v>12</v>
      </c>
    </row>
    <row r="57" spans="1:11" ht="90" x14ac:dyDescent="0.25">
      <c r="A57" s="10" t="s">
        <v>42</v>
      </c>
      <c r="B57" s="11" t="s">
        <v>43</v>
      </c>
      <c r="C57" s="12">
        <v>10</v>
      </c>
      <c r="D57" s="13"/>
      <c r="E57" s="14"/>
      <c r="F57" s="28">
        <f>+D57*C57</f>
        <v>0</v>
      </c>
      <c r="G57" s="28">
        <f>+F57*10%</f>
        <v>0</v>
      </c>
      <c r="H57" s="28">
        <f>+E57*C57</f>
        <v>0</v>
      </c>
      <c r="I57" s="28">
        <f t="shared" ref="I57:K58" si="14">+F57*2</f>
        <v>0</v>
      </c>
      <c r="J57" s="28">
        <f t="shared" si="14"/>
        <v>0</v>
      </c>
      <c r="K57" s="28">
        <f t="shared" si="14"/>
        <v>0</v>
      </c>
    </row>
    <row r="58" spans="1:11" ht="75.75" thickBot="1" x14ac:dyDescent="0.3">
      <c r="A58" s="10" t="s">
        <v>44</v>
      </c>
      <c r="B58" s="11" t="s">
        <v>45</v>
      </c>
      <c r="C58" s="12">
        <v>1</v>
      </c>
      <c r="D58" s="13"/>
      <c r="E58" s="14"/>
      <c r="F58" s="15">
        <f>+D58*C58</f>
        <v>0</v>
      </c>
      <c r="G58" s="15">
        <f>+F58*10%</f>
        <v>0</v>
      </c>
      <c r="H58" s="15">
        <f>+E58*C58</f>
        <v>0</v>
      </c>
      <c r="I58" s="15">
        <f t="shared" si="14"/>
        <v>0</v>
      </c>
      <c r="J58" s="15">
        <f t="shared" si="14"/>
        <v>0</v>
      </c>
      <c r="K58" s="15">
        <f t="shared" si="14"/>
        <v>0</v>
      </c>
    </row>
    <row r="59" spans="1:11" ht="15.75" thickBot="1" x14ac:dyDescent="0.3">
      <c r="A59" s="16"/>
      <c r="B59" s="17"/>
      <c r="C59" s="18"/>
      <c r="D59" s="19"/>
      <c r="E59" s="20"/>
      <c r="F59" s="21">
        <f>F58</f>
        <v>0</v>
      </c>
      <c r="G59" s="22">
        <f t="shared" ref="G59:K59" si="15">G58</f>
        <v>0</v>
      </c>
      <c r="H59" s="22">
        <f t="shared" si="15"/>
        <v>0</v>
      </c>
      <c r="I59" s="22">
        <f t="shared" si="15"/>
        <v>0</v>
      </c>
      <c r="J59" s="22">
        <f t="shared" si="15"/>
        <v>0</v>
      </c>
      <c r="K59" s="23">
        <f t="shared" si="15"/>
        <v>0</v>
      </c>
    </row>
    <row r="60" spans="1:11" ht="9.75" customHeight="1" thickBot="1" x14ac:dyDescent="0.3">
      <c r="A60" s="16"/>
      <c r="B60" s="17"/>
      <c r="C60" s="18"/>
      <c r="D60" s="19"/>
      <c r="E60" s="20"/>
      <c r="F60" s="20"/>
      <c r="G60" s="20"/>
      <c r="H60" s="20"/>
      <c r="I60" s="20"/>
      <c r="J60" s="20"/>
      <c r="K60" s="20"/>
    </row>
    <row r="61" spans="1:11" ht="26.25" thickBot="1" x14ac:dyDescent="0.3">
      <c r="A61" s="7" t="s">
        <v>2</v>
      </c>
      <c r="B61" s="7" t="s">
        <v>3</v>
      </c>
      <c r="C61" s="7" t="s">
        <v>4</v>
      </c>
      <c r="D61" s="7" t="s">
        <v>5</v>
      </c>
      <c r="E61" s="7" t="s">
        <v>6</v>
      </c>
      <c r="F61" s="7" t="s">
        <v>7</v>
      </c>
      <c r="G61" s="24" t="s">
        <v>15</v>
      </c>
      <c r="H61" s="7" t="s">
        <v>9</v>
      </c>
      <c r="I61" s="7" t="s">
        <v>10</v>
      </c>
      <c r="J61" s="7" t="s">
        <v>16</v>
      </c>
      <c r="K61" s="9" t="s">
        <v>12</v>
      </c>
    </row>
    <row r="62" spans="1:11" ht="30.75" thickBot="1" x14ac:dyDescent="0.3">
      <c r="A62" s="32" t="s">
        <v>46</v>
      </c>
      <c r="B62" s="11" t="s">
        <v>47</v>
      </c>
      <c r="C62" s="26">
        <v>1</v>
      </c>
      <c r="D62" s="27"/>
      <c r="E62" s="14"/>
      <c r="F62" s="28">
        <f>+D62*C62</f>
        <v>0</v>
      </c>
      <c r="G62" s="28">
        <f>+F62*21%</f>
        <v>0</v>
      </c>
      <c r="H62" s="28">
        <f>+E62*C62</f>
        <v>0</v>
      </c>
      <c r="I62" s="28">
        <f>+F62*2</f>
        <v>0</v>
      </c>
      <c r="J62" s="28">
        <f>+G62*2</f>
        <v>0</v>
      </c>
      <c r="K62" s="28">
        <f>+H62*2</f>
        <v>0</v>
      </c>
    </row>
    <row r="63" spans="1:11" ht="15.75" thickBot="1" x14ac:dyDescent="0.3">
      <c r="A63" s="16"/>
      <c r="B63" s="17"/>
      <c r="C63" s="18"/>
      <c r="D63" s="19"/>
      <c r="E63" s="33"/>
      <c r="F63" s="21">
        <f>F62</f>
        <v>0</v>
      </c>
      <c r="G63" s="22">
        <f t="shared" ref="G63:K63" si="16">G62</f>
        <v>0</v>
      </c>
      <c r="H63" s="22">
        <f t="shared" si="16"/>
        <v>0</v>
      </c>
      <c r="I63" s="22">
        <f t="shared" si="16"/>
        <v>0</v>
      </c>
      <c r="J63" s="22">
        <f t="shared" si="16"/>
        <v>0</v>
      </c>
      <c r="K63" s="23">
        <f t="shared" si="16"/>
        <v>0</v>
      </c>
    </row>
    <row r="64" spans="1:11" ht="15.75" thickBot="1" x14ac:dyDescent="0.3">
      <c r="A64" s="16"/>
      <c r="B64" s="17"/>
      <c r="C64" s="18"/>
      <c r="D64" s="19"/>
      <c r="E64" s="33"/>
      <c r="F64" s="20"/>
      <c r="G64" s="20"/>
      <c r="H64" s="20"/>
      <c r="I64" s="20"/>
      <c r="J64" s="20"/>
      <c r="K64" s="20"/>
    </row>
    <row r="65" spans="1:11" ht="15.75" thickBot="1" x14ac:dyDescent="0.3">
      <c r="A65" s="16"/>
      <c r="B65" s="17"/>
      <c r="C65" s="18"/>
      <c r="D65" s="19"/>
      <c r="E65" s="29" t="s">
        <v>48</v>
      </c>
      <c r="F65" s="21">
        <f t="shared" ref="F65:K65" si="17">+F59+F63</f>
        <v>0</v>
      </c>
      <c r="G65" s="21">
        <f t="shared" si="17"/>
        <v>0</v>
      </c>
      <c r="H65" s="21">
        <f t="shared" si="17"/>
        <v>0</v>
      </c>
      <c r="I65" s="21">
        <f t="shared" si="17"/>
        <v>0</v>
      </c>
      <c r="J65" s="21">
        <f t="shared" si="17"/>
        <v>0</v>
      </c>
      <c r="K65" s="30">
        <f t="shared" si="17"/>
        <v>0</v>
      </c>
    </row>
    <row r="66" spans="1:11" x14ac:dyDescent="0.25">
      <c r="A66" s="16"/>
      <c r="B66" s="17"/>
      <c r="C66" s="18"/>
      <c r="D66" s="19"/>
      <c r="E66" s="33"/>
      <c r="F66" s="20"/>
      <c r="G66" s="20"/>
      <c r="H66" s="20"/>
      <c r="I66" s="20"/>
      <c r="J66" s="20"/>
      <c r="K66" s="20"/>
    </row>
    <row r="67" spans="1:11" ht="15.75" x14ac:dyDescent="0.25">
      <c r="A67" s="4" t="s">
        <v>49</v>
      </c>
      <c r="E67" s="39"/>
      <c r="G67" s="44"/>
    </row>
    <row r="68" spans="1:11" ht="15.75" thickBot="1" x14ac:dyDescent="0.3">
      <c r="A68" s="36" t="s">
        <v>50</v>
      </c>
      <c r="G68" s="44"/>
    </row>
    <row r="69" spans="1:11" ht="26.25" thickBot="1" x14ac:dyDescent="0.3">
      <c r="A69" s="7" t="s">
        <v>2</v>
      </c>
      <c r="B69" s="7" t="s">
        <v>3</v>
      </c>
      <c r="C69" s="7" t="s">
        <v>4</v>
      </c>
      <c r="D69" s="7" t="s">
        <v>5</v>
      </c>
      <c r="E69" s="7" t="s">
        <v>6</v>
      </c>
      <c r="F69" s="7" t="s">
        <v>7</v>
      </c>
      <c r="G69" s="8" t="s">
        <v>8</v>
      </c>
      <c r="H69" s="7" t="s">
        <v>9</v>
      </c>
      <c r="I69" s="7" t="s">
        <v>10</v>
      </c>
      <c r="J69" s="8" t="s">
        <v>11</v>
      </c>
      <c r="K69" s="9" t="s">
        <v>12</v>
      </c>
    </row>
    <row r="70" spans="1:11" ht="209.25" customHeight="1" x14ac:dyDescent="0.25">
      <c r="A70" s="10" t="s">
        <v>51</v>
      </c>
      <c r="B70" s="11" t="s">
        <v>52</v>
      </c>
      <c r="C70" s="12">
        <v>1</v>
      </c>
      <c r="D70" s="45"/>
      <c r="E70" s="14"/>
      <c r="F70" s="28">
        <f>+D70*C70</f>
        <v>0</v>
      </c>
      <c r="G70" s="28">
        <f>+F70*10%</f>
        <v>0</v>
      </c>
      <c r="H70" s="28">
        <f>+E70*C70</f>
        <v>0</v>
      </c>
      <c r="I70" s="28">
        <f t="shared" ref="I70:K71" si="18">+F70*2</f>
        <v>0</v>
      </c>
      <c r="J70" s="28">
        <f t="shared" si="18"/>
        <v>0</v>
      </c>
      <c r="K70" s="28">
        <f t="shared" si="18"/>
        <v>0</v>
      </c>
    </row>
    <row r="71" spans="1:11" ht="197.25" customHeight="1" thickBot="1" x14ac:dyDescent="0.3">
      <c r="A71" s="10" t="s">
        <v>53</v>
      </c>
      <c r="B71" s="11" t="s">
        <v>54</v>
      </c>
      <c r="C71" s="12">
        <v>1</v>
      </c>
      <c r="D71" s="45"/>
      <c r="E71" s="14"/>
      <c r="F71" s="15">
        <f>+D71*C71</f>
        <v>0</v>
      </c>
      <c r="G71" s="15">
        <f>+F71*10%</f>
        <v>0</v>
      </c>
      <c r="H71" s="15">
        <f>+E71*C71</f>
        <v>0</v>
      </c>
      <c r="I71" s="15">
        <f t="shared" si="18"/>
        <v>0</v>
      </c>
      <c r="J71" s="15">
        <f t="shared" si="18"/>
        <v>0</v>
      </c>
      <c r="K71" s="15">
        <f t="shared" si="18"/>
        <v>0</v>
      </c>
    </row>
    <row r="72" spans="1:11" ht="15.75" thickBot="1" x14ac:dyDescent="0.3">
      <c r="A72" s="16"/>
      <c r="B72" s="17"/>
      <c r="C72" s="18"/>
      <c r="D72" s="19"/>
      <c r="E72" s="20"/>
      <c r="F72" s="21">
        <f>F71+F70</f>
        <v>0</v>
      </c>
      <c r="G72" s="21">
        <f>G71+G70</f>
        <v>0</v>
      </c>
      <c r="H72" s="21">
        <f t="shared" ref="H72" si="19">H71+H70</f>
        <v>0</v>
      </c>
      <c r="I72" s="21">
        <f>I71+I70</f>
        <v>0</v>
      </c>
      <c r="J72" s="21">
        <f>J71+J70</f>
        <v>0</v>
      </c>
      <c r="K72" s="21">
        <f>K71+K70</f>
        <v>0</v>
      </c>
    </row>
    <row r="73" spans="1:11" ht="6.75" customHeight="1" thickBot="1" x14ac:dyDescent="0.3">
      <c r="A73" s="16"/>
      <c r="B73" s="17"/>
      <c r="C73" s="18"/>
      <c r="D73" s="19"/>
      <c r="E73" s="20"/>
      <c r="F73" s="20"/>
      <c r="G73" s="20"/>
      <c r="H73" s="20"/>
      <c r="I73" s="20"/>
      <c r="J73" s="20"/>
      <c r="K73" s="20"/>
    </row>
    <row r="74" spans="1:11" ht="26.25" thickBot="1" x14ac:dyDescent="0.3">
      <c r="A74" s="7" t="s">
        <v>2</v>
      </c>
      <c r="B74" s="7" t="s">
        <v>3</v>
      </c>
      <c r="C74" s="7" t="s">
        <v>4</v>
      </c>
      <c r="D74" s="7" t="s">
        <v>5</v>
      </c>
      <c r="E74" s="7" t="s">
        <v>6</v>
      </c>
      <c r="F74" s="7" t="s">
        <v>7</v>
      </c>
      <c r="G74" s="24" t="s">
        <v>15</v>
      </c>
      <c r="H74" s="7" t="s">
        <v>9</v>
      </c>
      <c r="I74" s="7" t="s">
        <v>10</v>
      </c>
      <c r="J74" s="7" t="s">
        <v>16</v>
      </c>
      <c r="K74" s="9" t="s">
        <v>12</v>
      </c>
    </row>
    <row r="75" spans="1:11" ht="15.75" thickBot="1" x14ac:dyDescent="0.3">
      <c r="A75" s="32" t="s">
        <v>55</v>
      </c>
      <c r="B75" s="46" t="s">
        <v>56</v>
      </c>
      <c r="C75" s="26">
        <v>8</v>
      </c>
      <c r="D75" s="47"/>
      <c r="E75" s="14"/>
      <c r="F75" s="28">
        <f>+D75*C75</f>
        <v>0</v>
      </c>
      <c r="G75" s="28">
        <f>+F75*21%</f>
        <v>0</v>
      </c>
      <c r="H75" s="28">
        <f>+E75*C75</f>
        <v>0</v>
      </c>
      <c r="I75" s="28">
        <f>+F75*2</f>
        <v>0</v>
      </c>
      <c r="J75" s="28">
        <f>+G75*2</f>
        <v>0</v>
      </c>
      <c r="K75" s="28">
        <f>+H75*2</f>
        <v>0</v>
      </c>
    </row>
    <row r="76" spans="1:11" ht="15.75" thickBot="1" x14ac:dyDescent="0.3">
      <c r="A76" s="16"/>
      <c r="B76" s="17"/>
      <c r="C76" s="18"/>
      <c r="D76" s="19"/>
      <c r="E76" s="33"/>
      <c r="F76" s="21">
        <f>F75</f>
        <v>0</v>
      </c>
      <c r="G76" s="22">
        <f t="shared" ref="G76:K76" si="20">G75</f>
        <v>0</v>
      </c>
      <c r="H76" s="22">
        <f t="shared" si="20"/>
        <v>0</v>
      </c>
      <c r="I76" s="22">
        <f t="shared" si="20"/>
        <v>0</v>
      </c>
      <c r="J76" s="22">
        <f t="shared" si="20"/>
        <v>0</v>
      </c>
      <c r="K76" s="23">
        <f t="shared" si="20"/>
        <v>0</v>
      </c>
    </row>
    <row r="77" spans="1:11" ht="15.75" thickBot="1" x14ac:dyDescent="0.3">
      <c r="A77" s="16"/>
      <c r="B77" s="17"/>
      <c r="C77" s="18"/>
      <c r="D77" s="19"/>
      <c r="E77" s="33"/>
      <c r="F77" s="20"/>
      <c r="G77" s="20"/>
      <c r="H77" s="20"/>
      <c r="I77" s="20"/>
      <c r="J77" s="20"/>
      <c r="K77" s="20"/>
    </row>
    <row r="78" spans="1:11" ht="15.75" thickBot="1" x14ac:dyDescent="0.3">
      <c r="A78" s="16"/>
      <c r="B78" s="17"/>
      <c r="C78" s="18"/>
      <c r="D78" s="19"/>
      <c r="E78" s="29" t="s">
        <v>57</v>
      </c>
      <c r="F78" s="21">
        <f>+F72+F76</f>
        <v>0</v>
      </c>
      <c r="G78" s="21">
        <f t="shared" ref="G78:K78" si="21">+G72+G76</f>
        <v>0</v>
      </c>
      <c r="H78" s="21">
        <f t="shared" si="21"/>
        <v>0</v>
      </c>
      <c r="I78" s="21">
        <f t="shared" si="21"/>
        <v>0</v>
      </c>
      <c r="J78" s="21">
        <f t="shared" si="21"/>
        <v>0</v>
      </c>
      <c r="K78" s="30">
        <f t="shared" si="21"/>
        <v>0</v>
      </c>
    </row>
    <row r="80" spans="1:11" ht="15.75" x14ac:dyDescent="0.25">
      <c r="A80" s="4" t="s">
        <v>61</v>
      </c>
      <c r="E80" s="33"/>
      <c r="F80" s="54"/>
      <c r="G80" s="54"/>
      <c r="H80" s="54"/>
      <c r="I80" s="54"/>
      <c r="J80" s="54"/>
      <c r="K80" s="54"/>
    </row>
    <row r="81" spans="1:11" ht="15.75" thickBot="1" x14ac:dyDescent="0.3">
      <c r="A81" s="36"/>
      <c r="G81" s="44"/>
    </row>
    <row r="82" spans="1:11" ht="26.25" thickBot="1" x14ac:dyDescent="0.3">
      <c r="A82" s="7" t="s">
        <v>2</v>
      </c>
      <c r="B82" s="7" t="s">
        <v>3</v>
      </c>
      <c r="C82" s="7" t="s">
        <v>4</v>
      </c>
      <c r="D82" s="7" t="s">
        <v>5</v>
      </c>
      <c r="E82" s="7" t="s">
        <v>6</v>
      </c>
      <c r="F82" s="7" t="s">
        <v>7</v>
      </c>
      <c r="G82" s="8" t="s">
        <v>8</v>
      </c>
      <c r="H82" s="7" t="s">
        <v>9</v>
      </c>
      <c r="I82" s="7" t="s">
        <v>10</v>
      </c>
      <c r="J82" s="8" t="s">
        <v>11</v>
      </c>
      <c r="K82" s="9" t="s">
        <v>12</v>
      </c>
    </row>
    <row r="83" spans="1:11" ht="174" customHeight="1" x14ac:dyDescent="0.25">
      <c r="A83" s="10" t="s">
        <v>62</v>
      </c>
      <c r="B83" s="11" t="s">
        <v>63</v>
      </c>
      <c r="C83" s="12">
        <v>2</v>
      </c>
      <c r="D83" s="55"/>
      <c r="E83" s="56"/>
      <c r="F83" s="57">
        <f>+D83*C83</f>
        <v>0</v>
      </c>
      <c r="G83" s="57">
        <f>+F83*10%</f>
        <v>0</v>
      </c>
      <c r="H83" s="57">
        <f>+E83*C83</f>
        <v>0</v>
      </c>
      <c r="I83" s="57">
        <f t="shared" ref="I83:K83" si="22">+F83*2</f>
        <v>0</v>
      </c>
      <c r="J83" s="57">
        <f t="shared" si="22"/>
        <v>0</v>
      </c>
      <c r="K83" s="57">
        <f t="shared" si="22"/>
        <v>0</v>
      </c>
    </row>
    <row r="84" spans="1:11" ht="15.75" thickBot="1" x14ac:dyDescent="0.3">
      <c r="A84" s="16"/>
      <c r="B84" s="17"/>
      <c r="C84" s="18"/>
      <c r="D84" s="58"/>
      <c r="E84" s="33"/>
      <c r="F84" s="54"/>
      <c r="G84" s="54"/>
      <c r="H84" s="54"/>
      <c r="I84" s="54"/>
      <c r="J84" s="54"/>
      <c r="K84" s="54"/>
    </row>
    <row r="85" spans="1:11" ht="15.75" thickBot="1" x14ac:dyDescent="0.3">
      <c r="A85" s="16"/>
      <c r="B85" s="17"/>
      <c r="C85" s="18"/>
      <c r="D85" s="58"/>
      <c r="E85" s="29" t="s">
        <v>60</v>
      </c>
      <c r="F85" s="59">
        <f>+F83</f>
        <v>0</v>
      </c>
      <c r="G85" s="59">
        <f>+G83</f>
        <v>0</v>
      </c>
      <c r="H85" s="59">
        <f>+H83</f>
        <v>0</v>
      </c>
      <c r="I85" s="59">
        <f t="shared" ref="I85:K85" si="23">+I83</f>
        <v>0</v>
      </c>
      <c r="J85" s="59">
        <f>+J83</f>
        <v>0</v>
      </c>
      <c r="K85" s="59">
        <f t="shared" si="23"/>
        <v>0</v>
      </c>
    </row>
    <row r="86" spans="1:11" ht="15.75" thickBot="1" x14ac:dyDescent="0.3"/>
    <row r="87" spans="1:11" ht="15.75" thickBot="1" x14ac:dyDescent="0.3">
      <c r="F87" s="48" t="s">
        <v>8</v>
      </c>
      <c r="G87" s="49">
        <f>G11+G23+G35+G46+G59+G72+G85</f>
        <v>0</v>
      </c>
      <c r="H87" s="37"/>
      <c r="I87" s="48" t="s">
        <v>8</v>
      </c>
      <c r="J87" s="49">
        <f>J11+J23+J35+J46+J59+J72+J85</f>
        <v>0</v>
      </c>
      <c r="K87" s="37"/>
    </row>
    <row r="88" spans="1:11" ht="15.75" thickBot="1" x14ac:dyDescent="0.3">
      <c r="F88" s="50" t="s">
        <v>15</v>
      </c>
      <c r="G88" s="49">
        <f>G15+G27+G39+G50+G63+G76</f>
        <v>0</v>
      </c>
      <c r="H88" s="37"/>
      <c r="I88" s="50" t="s">
        <v>15</v>
      </c>
      <c r="J88" s="49">
        <f>+J15+J27+J39+J50+J63+J76</f>
        <v>0</v>
      </c>
      <c r="K88" s="51"/>
    </row>
    <row r="89" spans="1:11" ht="19.5" thickBot="1" x14ac:dyDescent="0.35">
      <c r="E89" s="52" t="s">
        <v>58</v>
      </c>
      <c r="F89" s="49">
        <f>F17+F29+F41+F52+F65+F78</f>
        <v>0</v>
      </c>
      <c r="G89" s="53"/>
      <c r="H89" s="49">
        <f>H17+H29+H41+H52+H65+H78</f>
        <v>0</v>
      </c>
      <c r="I89" s="49">
        <f>I17+I29+I41+I52+I65+I78</f>
        <v>0</v>
      </c>
      <c r="J89" s="53"/>
      <c r="K89" s="49">
        <f>K17+K29+K41+K52+K65+K78</f>
        <v>0</v>
      </c>
    </row>
  </sheetData>
  <mergeCells count="1">
    <mergeCell ref="C1:I3"/>
  </mergeCells>
  <pageMargins left="0.7" right="0.7" top="0.75" bottom="0.38" header="0.3" footer="0.17"/>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PE</vt:lpstr>
    </vt:vector>
  </TitlesOfParts>
  <Company>psmar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Mª Aviño Pares</dc:creator>
  <cp:lastModifiedBy>Juan Mª Aviño Pares</cp:lastModifiedBy>
  <dcterms:created xsi:type="dcterms:W3CDTF">2026-01-14T08:23:22Z</dcterms:created>
  <dcterms:modified xsi:type="dcterms:W3CDTF">2026-02-20T13:25:19Z</dcterms:modified>
</cp:coreProperties>
</file>