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49074 Servei gestió integral OMET\"/>
    </mc:Choice>
  </mc:AlternateContent>
  <xr:revisionPtr revIDLastSave="0" documentId="8_{68A4E23A-3FB5-459C-A17A-3F55074D7C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C7" i="1"/>
  <c r="C5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 l="1"/>
</calcChain>
</file>

<file path=xl/sharedStrings.xml><?xml version="1.0" encoding="utf-8"?>
<sst xmlns="http://schemas.openxmlformats.org/spreadsheetml/2006/main" count="40" uniqueCount="36">
  <si>
    <t>Import anual (€)</t>
  </si>
  <si>
    <r>
      <t xml:space="preserve">OFERTA </t>
    </r>
    <r>
      <rPr>
        <b/>
        <sz val="10"/>
        <color rgb="FF000000"/>
        <rFont val="Arial"/>
        <family val="2"/>
      </rPr>
      <t>PART FIXA</t>
    </r>
  </si>
  <si>
    <t>Prestació</t>
  </si>
  <si>
    <t>Programa Esport escolar</t>
  </si>
  <si>
    <t>Personal de coordinació de centres educatius</t>
  </si>
  <si>
    <t>Personal de coordinació d'esports</t>
  </si>
  <si>
    <t>Personal tècnic</t>
  </si>
  <si>
    <t>Personal tècnic auxiliar</t>
  </si>
  <si>
    <t>Personal de suport</t>
  </si>
  <si>
    <t>Personal de dinamització als IES</t>
  </si>
  <si>
    <t>Natació</t>
  </si>
  <si>
    <t>Personal de coordinació natació escolar</t>
  </si>
  <si>
    <t>Personal tècnic natació (Escolar i IES)</t>
  </si>
  <si>
    <t>Programa Esport i Joves</t>
  </si>
  <si>
    <t>Programa adults</t>
  </si>
  <si>
    <t>Personal tècnic de pàdel</t>
  </si>
  <si>
    <t>Campus</t>
  </si>
  <si>
    <t>Personal de coordinació de campus</t>
  </si>
  <si>
    <t>Altres</t>
  </si>
  <si>
    <t>Personal encarregat del préstec de material</t>
  </si>
  <si>
    <t>Personal encarregat de la dinamització espais a l'aire lliure</t>
  </si>
  <si>
    <t>Personal per la realització de marcatge de línies</t>
  </si>
  <si>
    <t>Personal encarregat del suport d'esdeveniments puntuals d'entitats</t>
  </si>
  <si>
    <t>Personal formador Pla de formació</t>
  </si>
  <si>
    <t>Personal tècnic programa d’educació postural</t>
  </si>
  <si>
    <t>Personal tècnic per realitzar proves policia</t>
  </si>
  <si>
    <t>OFERTA PREUS UNITARIS</t>
  </si>
  <si>
    <t>Preu unitari màxim 
(IVA exclòs)</t>
  </si>
  <si>
    <t>Preu unitari ofertat 
(IVA exclòs)</t>
  </si>
  <si>
    <t>Factor ponderació</t>
  </si>
  <si>
    <t>Total ponderat</t>
  </si>
  <si>
    <t>Import total 
(2 anys €)</t>
  </si>
  <si>
    <t>PBL màxim 
(IVA exclòs)</t>
  </si>
  <si>
    <t>Oferta 
(IVA exclòs)</t>
  </si>
  <si>
    <t>PBL màxim 
(IVA inclòs)</t>
  </si>
  <si>
    <t>Oferta 
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</si>
</sst>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justify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justify" vertical="center" wrapText="1"/>
    </xf>
    <xf numFmtId="8" fontId="1" fillId="8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justify"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left" vertical="center" wrapText="1"/>
    </xf>
    <xf numFmtId="8" fontId="4" fillId="8" borderId="1" xfId="0" applyNumberFormat="1" applyFont="1" applyFill="1" applyBorder="1" applyAlignment="1" applyProtection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/>
    </xf>
    <xf numFmtId="3" fontId="4" fillId="8" borderId="1" xfId="0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164" fontId="1" fillId="5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topLeftCell="A7" zoomScale="130" zoomScaleNormal="130" workbookViewId="0">
      <selection activeCell="G10" sqref="G10"/>
    </sheetView>
  </sheetViews>
  <sheetFormatPr defaultColWidth="9.140625" defaultRowHeight="12.75" x14ac:dyDescent="0.2"/>
  <cols>
    <col min="1" max="1" width="13.5703125" style="19" customWidth="1"/>
    <col min="2" max="2" width="18.42578125" style="19" customWidth="1"/>
    <col min="3" max="3" width="14.85546875" style="4" customWidth="1"/>
    <col min="4" max="4" width="14" style="3" customWidth="1"/>
    <col min="5" max="5" width="13" style="4" customWidth="1"/>
    <col min="6" max="6" width="11" style="3" customWidth="1"/>
    <col min="7" max="7" width="18.140625" style="4" bestFit="1" customWidth="1"/>
    <col min="8" max="8" width="18.28515625" style="4" bestFit="1" customWidth="1"/>
    <col min="9" max="9" width="17" style="4" bestFit="1" customWidth="1"/>
    <col min="10" max="10" width="14.140625" style="4" bestFit="1" customWidth="1"/>
    <col min="11" max="16384" width="9.140625" style="4"/>
  </cols>
  <sheetData>
    <row r="2" spans="1:6" ht="25.5" customHeight="1" x14ac:dyDescent="0.2">
      <c r="A2" s="21" t="s">
        <v>1</v>
      </c>
      <c r="B2" s="21"/>
      <c r="C2" s="21"/>
    </row>
    <row r="3" spans="1:6" ht="39" customHeight="1" x14ac:dyDescent="0.2">
      <c r="A3" s="5"/>
      <c r="B3" s="6" t="s">
        <v>0</v>
      </c>
      <c r="C3" s="6" t="s">
        <v>31</v>
      </c>
    </row>
    <row r="4" spans="1:6" ht="25.5" x14ac:dyDescent="0.2">
      <c r="A4" s="7" t="s">
        <v>32</v>
      </c>
      <c r="B4" s="8">
        <v>342872.28</v>
      </c>
      <c r="C4" s="8">
        <v>685744.55</v>
      </c>
    </row>
    <row r="5" spans="1:6" ht="25.5" x14ac:dyDescent="0.2">
      <c r="A5" s="9" t="s">
        <v>33</v>
      </c>
      <c r="B5" s="1"/>
      <c r="C5" s="10">
        <f>B5*2</f>
        <v>0</v>
      </c>
    </row>
    <row r="6" spans="1:6" ht="25.5" x14ac:dyDescent="0.2">
      <c r="A6" s="7" t="s">
        <v>34</v>
      </c>
      <c r="B6" s="8">
        <v>414875.45</v>
      </c>
      <c r="C6" s="8">
        <v>829750.91</v>
      </c>
    </row>
    <row r="7" spans="1:6" ht="25.5" x14ac:dyDescent="0.2">
      <c r="A7" s="9" t="s">
        <v>35</v>
      </c>
      <c r="B7" s="1"/>
      <c r="C7" s="10">
        <f>B7*2</f>
        <v>0</v>
      </c>
    </row>
    <row r="9" spans="1:6" ht="27.75" customHeight="1" x14ac:dyDescent="0.2">
      <c r="A9" s="23" t="s">
        <v>26</v>
      </c>
      <c r="B9" s="23"/>
      <c r="C9" s="23"/>
      <c r="D9" s="23"/>
      <c r="E9" s="23"/>
      <c r="F9" s="23"/>
    </row>
    <row r="10" spans="1:6" s="13" customFormat="1" ht="38.25" x14ac:dyDescent="0.25">
      <c r="A10" s="24" t="s">
        <v>2</v>
      </c>
      <c r="B10" s="25"/>
      <c r="C10" s="11" t="s">
        <v>27</v>
      </c>
      <c r="D10" s="12" t="s">
        <v>28</v>
      </c>
      <c r="E10" s="11" t="s">
        <v>29</v>
      </c>
      <c r="F10" s="12" t="s">
        <v>30</v>
      </c>
    </row>
    <row r="11" spans="1:6" ht="38.25" x14ac:dyDescent="0.2">
      <c r="A11" s="22" t="s">
        <v>3</v>
      </c>
      <c r="B11" s="14" t="s">
        <v>4</v>
      </c>
      <c r="C11" s="15">
        <v>21.98</v>
      </c>
      <c r="D11" s="2"/>
      <c r="E11" s="17">
        <v>1350</v>
      </c>
      <c r="F11" s="16">
        <f>D11*E11</f>
        <v>0</v>
      </c>
    </row>
    <row r="12" spans="1:6" ht="38.25" x14ac:dyDescent="0.2">
      <c r="A12" s="22"/>
      <c r="B12" s="14" t="s">
        <v>5</v>
      </c>
      <c r="C12" s="15">
        <v>21.98</v>
      </c>
      <c r="D12" s="2"/>
      <c r="E12" s="17">
        <v>4750</v>
      </c>
      <c r="F12" s="16">
        <f t="shared" ref="F12:F31" si="0">D12*E12</f>
        <v>0</v>
      </c>
    </row>
    <row r="13" spans="1:6" x14ac:dyDescent="0.2">
      <c r="A13" s="22"/>
      <c r="B13" s="14" t="s">
        <v>6</v>
      </c>
      <c r="C13" s="15">
        <v>17.149999999999999</v>
      </c>
      <c r="D13" s="2"/>
      <c r="E13" s="17">
        <v>15400</v>
      </c>
      <c r="F13" s="16">
        <f t="shared" si="0"/>
        <v>0</v>
      </c>
    </row>
    <row r="14" spans="1:6" ht="25.5" x14ac:dyDescent="0.2">
      <c r="A14" s="22"/>
      <c r="B14" s="14" t="s">
        <v>7</v>
      </c>
      <c r="C14" s="15">
        <v>16.489999999999998</v>
      </c>
      <c r="D14" s="2"/>
      <c r="E14" s="17">
        <v>4200</v>
      </c>
      <c r="F14" s="16">
        <f t="shared" si="0"/>
        <v>0</v>
      </c>
    </row>
    <row r="15" spans="1:6" x14ac:dyDescent="0.2">
      <c r="A15" s="22"/>
      <c r="B15" s="14" t="s">
        <v>8</v>
      </c>
      <c r="C15" s="15">
        <v>16.489999999999998</v>
      </c>
      <c r="D15" s="2"/>
      <c r="E15" s="18">
        <v>700</v>
      </c>
      <c r="F15" s="16">
        <f t="shared" si="0"/>
        <v>0</v>
      </c>
    </row>
    <row r="16" spans="1:6" ht="25.5" x14ac:dyDescent="0.2">
      <c r="A16" s="22"/>
      <c r="B16" s="14" t="s">
        <v>9</v>
      </c>
      <c r="C16" s="15">
        <v>21.98</v>
      </c>
      <c r="D16" s="2"/>
      <c r="E16" s="17">
        <v>1300</v>
      </c>
      <c r="F16" s="16">
        <f t="shared" si="0"/>
        <v>0</v>
      </c>
    </row>
    <row r="17" spans="1:6" ht="38.25" x14ac:dyDescent="0.2">
      <c r="A17" s="22" t="s">
        <v>10</v>
      </c>
      <c r="B17" s="14" t="s">
        <v>11</v>
      </c>
      <c r="C17" s="15">
        <v>21.98</v>
      </c>
      <c r="D17" s="2"/>
      <c r="E17" s="18">
        <v>500</v>
      </c>
      <c r="F17" s="16">
        <f t="shared" si="0"/>
        <v>0</v>
      </c>
    </row>
    <row r="18" spans="1:6" ht="38.25" x14ac:dyDescent="0.2">
      <c r="A18" s="22"/>
      <c r="B18" s="14" t="s">
        <v>12</v>
      </c>
      <c r="C18" s="15">
        <v>17.149999999999999</v>
      </c>
      <c r="D18" s="2"/>
      <c r="E18" s="17">
        <v>1750</v>
      </c>
      <c r="F18" s="16">
        <f t="shared" si="0"/>
        <v>0</v>
      </c>
    </row>
    <row r="19" spans="1:6" ht="25.5" x14ac:dyDescent="0.2">
      <c r="A19" s="6" t="s">
        <v>13</v>
      </c>
      <c r="B19" s="14" t="s">
        <v>6</v>
      </c>
      <c r="C19" s="15">
        <v>17.149999999999999</v>
      </c>
      <c r="D19" s="2"/>
      <c r="E19" s="17">
        <v>1300</v>
      </c>
      <c r="F19" s="16">
        <f t="shared" si="0"/>
        <v>0</v>
      </c>
    </row>
    <row r="20" spans="1:6" x14ac:dyDescent="0.2">
      <c r="A20" s="22" t="s">
        <v>14</v>
      </c>
      <c r="B20" s="14" t="s">
        <v>6</v>
      </c>
      <c r="C20" s="15">
        <v>43.32</v>
      </c>
      <c r="D20" s="2"/>
      <c r="E20" s="17">
        <v>3750</v>
      </c>
      <c r="F20" s="16">
        <f t="shared" si="0"/>
        <v>0</v>
      </c>
    </row>
    <row r="21" spans="1:6" ht="25.5" x14ac:dyDescent="0.2">
      <c r="A21" s="22"/>
      <c r="B21" s="14" t="s">
        <v>15</v>
      </c>
      <c r="C21" s="15">
        <v>21.98</v>
      </c>
      <c r="D21" s="2"/>
      <c r="E21" s="18">
        <v>750</v>
      </c>
      <c r="F21" s="16">
        <f t="shared" si="0"/>
        <v>0</v>
      </c>
    </row>
    <row r="22" spans="1:6" ht="38.25" x14ac:dyDescent="0.2">
      <c r="A22" s="22" t="s">
        <v>16</v>
      </c>
      <c r="B22" s="14" t="s">
        <v>17</v>
      </c>
      <c r="C22" s="15">
        <v>21.98</v>
      </c>
      <c r="D22" s="2"/>
      <c r="E22" s="18">
        <v>600</v>
      </c>
      <c r="F22" s="16">
        <f t="shared" si="0"/>
        <v>0</v>
      </c>
    </row>
    <row r="23" spans="1:6" x14ac:dyDescent="0.2">
      <c r="A23" s="22"/>
      <c r="B23" s="14" t="s">
        <v>6</v>
      </c>
      <c r="C23" s="15">
        <v>16.87</v>
      </c>
      <c r="D23" s="2"/>
      <c r="E23" s="17">
        <v>4500</v>
      </c>
      <c r="F23" s="16">
        <f t="shared" si="0"/>
        <v>0</v>
      </c>
    </row>
    <row r="24" spans="1:6" x14ac:dyDescent="0.2">
      <c r="A24" s="22"/>
      <c r="B24" s="14" t="s">
        <v>8</v>
      </c>
      <c r="C24" s="15">
        <v>16.489999999999998</v>
      </c>
      <c r="D24" s="2"/>
      <c r="E24" s="17">
        <v>2425</v>
      </c>
      <c r="F24" s="16">
        <f t="shared" si="0"/>
        <v>0</v>
      </c>
    </row>
    <row r="25" spans="1:6" ht="38.25" x14ac:dyDescent="0.2">
      <c r="A25" s="22" t="s">
        <v>18</v>
      </c>
      <c r="B25" s="14" t="s">
        <v>19</v>
      </c>
      <c r="C25" s="15">
        <v>17.149999999999999</v>
      </c>
      <c r="D25" s="2"/>
      <c r="E25" s="18">
        <v>40</v>
      </c>
      <c r="F25" s="16">
        <f t="shared" si="0"/>
        <v>0</v>
      </c>
    </row>
    <row r="26" spans="1:6" ht="38.25" x14ac:dyDescent="0.2">
      <c r="A26" s="22"/>
      <c r="B26" s="14" t="s">
        <v>20</v>
      </c>
      <c r="C26" s="15">
        <v>17.149999999999999</v>
      </c>
      <c r="D26" s="2"/>
      <c r="E26" s="18">
        <v>100</v>
      </c>
      <c r="F26" s="16">
        <f t="shared" si="0"/>
        <v>0</v>
      </c>
    </row>
    <row r="27" spans="1:6" ht="38.25" x14ac:dyDescent="0.2">
      <c r="A27" s="22"/>
      <c r="B27" s="14" t="s">
        <v>21</v>
      </c>
      <c r="C27" s="15">
        <v>16.489999999999998</v>
      </c>
      <c r="D27" s="2"/>
      <c r="E27" s="18">
        <v>600</v>
      </c>
      <c r="F27" s="16">
        <f t="shared" si="0"/>
        <v>0</v>
      </c>
    </row>
    <row r="28" spans="1:6" ht="51" x14ac:dyDescent="0.2">
      <c r="A28" s="22"/>
      <c r="B28" s="14" t="s">
        <v>22</v>
      </c>
      <c r="C28" s="15">
        <v>16.87</v>
      </c>
      <c r="D28" s="2"/>
      <c r="E28" s="18">
        <v>50</v>
      </c>
      <c r="F28" s="16">
        <f t="shared" si="0"/>
        <v>0</v>
      </c>
    </row>
    <row r="29" spans="1:6" ht="25.5" x14ac:dyDescent="0.2">
      <c r="A29" s="22"/>
      <c r="B29" s="14" t="s">
        <v>23</v>
      </c>
      <c r="C29" s="15">
        <v>43.32</v>
      </c>
      <c r="D29" s="2"/>
      <c r="E29" s="18">
        <v>275</v>
      </c>
      <c r="F29" s="16">
        <f t="shared" si="0"/>
        <v>0</v>
      </c>
    </row>
    <row r="30" spans="1:6" ht="38.25" x14ac:dyDescent="0.2">
      <c r="A30" s="22"/>
      <c r="B30" s="14" t="s">
        <v>24</v>
      </c>
      <c r="C30" s="15">
        <v>19.899999999999999</v>
      </c>
      <c r="D30" s="2"/>
      <c r="E30" s="18">
        <v>76</v>
      </c>
      <c r="F30" s="16">
        <f t="shared" si="0"/>
        <v>0</v>
      </c>
    </row>
    <row r="31" spans="1:6" ht="38.25" x14ac:dyDescent="0.2">
      <c r="A31" s="22"/>
      <c r="B31" s="14" t="s">
        <v>25</v>
      </c>
      <c r="C31" s="15">
        <v>19.899999999999999</v>
      </c>
      <c r="D31" s="2"/>
      <c r="E31" s="18">
        <v>48</v>
      </c>
      <c r="F31" s="16">
        <f t="shared" si="0"/>
        <v>0</v>
      </c>
    </row>
    <row r="32" spans="1:6" x14ac:dyDescent="0.2">
      <c r="F32" s="20">
        <f>SUM(F11:F31)</f>
        <v>0</v>
      </c>
    </row>
  </sheetData>
  <mergeCells count="8">
    <mergeCell ref="A2:C2"/>
    <mergeCell ref="A20:A21"/>
    <mergeCell ref="A22:A24"/>
    <mergeCell ref="A25:A31"/>
    <mergeCell ref="A9:F9"/>
    <mergeCell ref="A10:B10"/>
    <mergeCell ref="A11:A16"/>
    <mergeCell ref="A17:A18"/>
  </mergeCells>
  <dataValidations count="2">
    <dataValidation type="decimal" operator="lessThanOrEqual" allowBlank="1" showErrorMessage="1" errorTitle="Error" error="El preu ofertat no pot superar el PBL màxim. " sqref="B5 B7" xr:uid="{00000000-0002-0000-0000-000000000000}">
      <formula1>B4</formula1>
    </dataValidation>
    <dataValidation type="decimal" operator="lessThanOrEqual" allowBlank="1" showErrorMessage="1" errorTitle="Error" error="El preu unitari ofertat no pot superar el preu unitari màxim. " sqref="D11:D31" xr:uid="{00000000-0002-0000-0000-000001000000}">
      <formula1>C11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los Santos</dc:creator>
  <cp:lastModifiedBy>Yolanda Sanz Rico</cp:lastModifiedBy>
  <dcterms:created xsi:type="dcterms:W3CDTF">2026-02-25T13:19:48Z</dcterms:created>
  <dcterms:modified xsi:type="dcterms:W3CDTF">2026-03-30T08:57:03Z</dcterms:modified>
</cp:coreProperties>
</file>