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defaultThemeVersion="124226"/>
  <xr:revisionPtr revIDLastSave="0" documentId="11_350DDFC71D940DF22C6E91D8A498CC4E6DAD855B" xr6:coauthVersionLast="47" xr6:coauthVersionMax="47" xr10:uidLastSave="{00000000-0000-0000-0000-000000000000}"/>
  <bookViews>
    <workbookView xWindow="120" yWindow="135" windowWidth="28515" windowHeight="13110" xr2:uid="{00000000-000D-0000-FFFF-FFFF00000000}"/>
  </bookViews>
  <sheets>
    <sheet name="Hoja1" sheetId="1" r:id="rId1"/>
    <sheet name="Hoja2" sheetId="2" r:id="rId2"/>
    <sheet name="Hoja3"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4" i="1" l="1"/>
  <c r="G105" i="1"/>
  <c r="F107" i="1" s="1"/>
  <c r="E99" i="1"/>
  <c r="G100" i="1"/>
  <c r="F102" i="1" s="1"/>
  <c r="E76" i="1"/>
  <c r="G95" i="1"/>
  <c r="G93" i="1"/>
  <c r="G91" i="1"/>
  <c r="G89" i="1"/>
  <c r="G87" i="1"/>
  <c r="G85" i="1"/>
  <c r="G83" i="1"/>
  <c r="G81" i="1"/>
  <c r="G79" i="1"/>
  <c r="G77" i="1"/>
  <c r="E63" i="1"/>
  <c r="G72" i="1"/>
  <c r="G70" i="1"/>
  <c r="G68" i="1"/>
  <c r="G66" i="1"/>
  <c r="G64" i="1"/>
  <c r="E40" i="1"/>
  <c r="G59" i="1"/>
  <c r="G57" i="1"/>
  <c r="G55" i="1"/>
  <c r="G53" i="1"/>
  <c r="G51" i="1"/>
  <c r="G49" i="1"/>
  <c r="G47" i="1"/>
  <c r="G45" i="1"/>
  <c r="G43" i="1"/>
  <c r="G41" i="1"/>
  <c r="E19" i="1"/>
  <c r="G36" i="1"/>
  <c r="G34" i="1"/>
  <c r="G32" i="1"/>
  <c r="G30" i="1"/>
  <c r="G28" i="1"/>
  <c r="G26" i="1"/>
  <c r="G24" i="1"/>
  <c r="G22" i="1"/>
  <c r="G20" i="1"/>
  <c r="E4" i="1"/>
  <c r="G15" i="1"/>
  <c r="G13" i="1"/>
  <c r="G11" i="1"/>
  <c r="G9" i="1"/>
  <c r="G7" i="1"/>
  <c r="G5" i="1"/>
  <c r="G107" i="1" l="1"/>
  <c r="G104" i="1" s="1"/>
  <c r="F104" i="1"/>
  <c r="G102" i="1"/>
  <c r="G99" i="1" s="1"/>
  <c r="F99" i="1"/>
  <c r="F97" i="1"/>
  <c r="G97" i="1" s="1"/>
  <c r="G76" i="1" s="1"/>
  <c r="F74" i="1"/>
  <c r="F63" i="1" s="1"/>
  <c r="G74" i="1"/>
  <c r="G63" i="1" s="1"/>
  <c r="F61" i="1"/>
  <c r="F40" i="1" s="1"/>
  <c r="F38" i="1"/>
  <c r="F19" i="1" s="1"/>
  <c r="F17" i="1"/>
  <c r="G17" i="1" s="1"/>
  <c r="F76" i="1" l="1"/>
  <c r="G61" i="1"/>
  <c r="G40" i="1" s="1"/>
  <c r="G38" i="1"/>
  <c r="G19" i="1" s="1"/>
  <c r="F4" i="1"/>
  <c r="G4" i="1"/>
  <c r="F109" i="1" l="1"/>
  <c r="G109" i="1" s="1"/>
</calcChain>
</file>

<file path=xl/sharedStrings.xml><?xml version="1.0" encoding="utf-8"?>
<sst xmlns="http://schemas.openxmlformats.org/spreadsheetml/2006/main" count="255" uniqueCount="157">
  <si>
    <t>Rehab. patis interiors i coberta d'edifici d'Ausiàs March 29</t>
  </si>
  <si>
    <t>Pressupost</t>
  </si>
  <si>
    <t>Código</t>
  </si>
  <si>
    <t>Nat</t>
  </si>
  <si>
    <t>Ut</t>
  </si>
  <si>
    <t>Resumen</t>
  </si>
  <si>
    <t>CanPres</t>
  </si>
  <si>
    <t>PrPres</t>
  </si>
  <si>
    <t>ImpPres</t>
  </si>
  <si>
    <t xml:space="preserve">1.1          </t>
  </si>
  <si>
    <t>Capítol</t>
  </si>
  <si>
    <t/>
  </si>
  <si>
    <t>TREBALLS EN PATI 1</t>
  </si>
  <si>
    <t xml:space="preserve">01.01        </t>
  </si>
  <si>
    <t>Partida</t>
  </si>
  <si>
    <t>m3</t>
  </si>
  <si>
    <t>RETIRADA DE MATERIAL ALIÈ</t>
  </si>
  <si>
    <t xml:space="preserve">Buidat del fons del pati (planta baixa) dels elements i material acumulat, aliè al propi pati; amb mitjans manuals, aplec, sense incloure embalatges o sobre camió o contenidor.
Volum aproximat.
S'inclouen tots els treballs i materials necessaris per a la correcta i segura execució.
</t>
  </si>
  <si>
    <t xml:space="preserve">01.02        </t>
  </si>
  <si>
    <t>m2</t>
  </si>
  <si>
    <t>REPICAT REVESTIMENT PARAMENT VERTICAL</t>
  </si>
  <si>
    <t xml:space="preserve">Repicat i sanejat del revestiment general, a tota la part inferior del parament vertical del pati, amb serra mecànica circular i/o repicat puntual de la zona indicada del revestiment amb morter de ciment.
Càrrega manual de runa fins al contenidor (o sac) de runa en el vial.
S'inclouen tots els treballs i materials necessaris per a la correcta i segura execució.
</t>
  </si>
  <si>
    <t xml:space="preserve">01.03        </t>
  </si>
  <si>
    <t>ESTUCAT EN PARAMENT VERTICAL</t>
  </si>
  <si>
    <t xml:space="preserve">Reposició del revestiment dels trams de parament general, retallats o repicats, amb arrebossat de calç:
- Aplicar primera capa d'arrebossat amb morter de calç hidràulica natural NHL 3,5, amb àrids macroporosos, puzolana natural i hidrofugant; pastat a l'obra, aplicada amb paleta deixant una textura rugosa. Morter tipus "Com-Cal Humical" o equivalent. La primera capa es pot aplicar directament amb la paleta, deixant una textura rugosa.
- Un cop la 1a capa hagi endurit suficientment, aplicar segona capa amb el mateix material per aconseguir diferents acabats com remolinat, raspallat o brunyit.
S'inclouen tots els treballs i materials necessaris per a la correcta i segura execució.
</t>
  </si>
  <si>
    <t xml:space="preserve">01.04        </t>
  </si>
  <si>
    <t>PINTAT DE REVESTIMENT DE CALÇ</t>
  </si>
  <si>
    <t xml:space="preserve">Pintat dels paraments verticals de façana reparada, amb revestiment de calç, amb eliminació prèvia per aspiració de les acumulacions de pols poc o gens adherides, aplicació d'una capa d'emprimació fixadora i dues capes d'acabat amb pintura mineral a base de silicats de potassi, tipus KEIM Restauro-Lasur i KEIM Restauro-Fixativ (o KEIM Spezial-Fixativ), aplicada amb tècniques de veladura (càrrega cromàtica &lt; 2% ).
Un sol color segons Estudi Cromàtic i/o indicacions de la Direccio facultativa.
S'inclouen tots els treballs i materials necessaris per a la correcta i segura execució.
</t>
  </si>
  <si>
    <t xml:space="preserve">01.05        </t>
  </si>
  <si>
    <t>m</t>
  </si>
  <si>
    <t>PINTAT DE PERFIL METÀL·LIC</t>
  </si>
  <si>
    <t xml:space="preserve">Tractament de perfil d'acer que suporta la religa d'acer galvanitzat, per a sortida des de planta entresol, segons el següent procediment: Neteja de restes de corrossió i brutícia, aplicació d'una capa d'emprimació antioxidant i dues capes d'acabat a l'esmalt sintètic, del mateix color gris existent.
S'incloen tots els treballs, elements i materials necessaris per a la correcta i segura execució.
</t>
  </si>
  <si>
    <t xml:space="preserve">01.06        </t>
  </si>
  <si>
    <t>U</t>
  </si>
  <si>
    <t>REPARACIÓ DE BAIXANT DE PVC</t>
  </si>
  <si>
    <t xml:space="preserve">Reparació del baixant de PVC trencat. Tots es repassaran, netejaran i rejuntaran.
S'inclouen tots els treballs i materials necessaris per a la correcta i segura execució.
</t>
  </si>
  <si>
    <t>1.1</t>
  </si>
  <si>
    <t xml:space="preserve">1.2          </t>
  </si>
  <si>
    <t>TREBALLS EN PATI 2</t>
  </si>
  <si>
    <t xml:space="preserve">02.01        </t>
  </si>
  <si>
    <t>SISTEMA DE TREBALLS VERTICALS</t>
  </si>
  <si>
    <t xml:space="preserve">Instal·lació d'un sistema per a treballs verticals en el pati: Transport, estesa i muntatge dels cordatges i elements auxiliars de seguretat degudament cargolats a elements i/o cossos ferms de la zona de la coberta, per cobrir l'abast dels treballs a efectuar al pati.
Els treballs els executaran escaladors especialitzats, amb les seves corresponents proteccions i mesures de seguretat individuals i col·lectives.
S'inclouen tots els treballs i materials necessaris per a la correcta i segura execució, complint les ordenances municipals vigents i les prescripcions contingudes al document de Treballs verticals i a l'Estudi bàsic de seguretat i salut.
</t>
  </si>
  <si>
    <t xml:space="preserve">02.02        </t>
  </si>
  <si>
    <t xml:space="preserve">Repicat i sanejat del revestiment general, a tota la part inferior del parament vertical del pati (aprox. 1 m d'altura), amb serra mecànica circular i/o repicat puntual de la zona indicada del revestiment amb morter de ciment. Grapat i ataconat d'esquerdes, si s'escau.
Càrrega manual de runa fins al contenidor (o sac) de runa en el vial.
S'inclouen tots els treballs i materials necessaris per a la correcta i segura execució.
</t>
  </si>
  <si>
    <t xml:space="preserve">02.03        </t>
  </si>
  <si>
    <t>REPOSICIÓ DE REVESTIMENT PART INFERIOR</t>
  </si>
  <si>
    <t xml:space="preserve">Reposició del revestiment general, a la part inferior, segons el següent procediment:
- Eliminat d'elements adossats obsolets, i tapat de petits forats.
- Reposició del revestiment amb revestiment de calç:
     + Arrebossat esquerdejat sobre parament vertical exterior amb morter de calç hidràulica natural NHL 3,5, pastat a l'obra, esquixat. Morter tipus "Com-Cal Restaura" o equivalent.
     + Estucat de calç aèria natural (CL-90) i sorra de marbre blanc, col.locat mitjançant estesa sobre parament arrebossat, acabat imitant l'existent. Estucat tipus "Com-Cal Estucal" o equivalent.
Càrrega manual de runa fins al contenidor (o sac) de runa en el vial.
S'inclouen tots els treballs i materials necessaris per a la correcta i segura execució.
* Criteri d'amidament buit per ple en forats de superfície &lt; 4 m2.
</t>
  </si>
  <si>
    <t xml:space="preserve">02.04        </t>
  </si>
  <si>
    <t xml:space="preserve">02.05        </t>
  </si>
  <si>
    <t>REPARACIÓ PUNTUAL DE REVESTIMENT</t>
  </si>
  <si>
    <t xml:space="preserve">Reparacció puntual del revestiment a l'encastament amb el baixant, a l'altura del sostre del 3r, segons el següent procediment:
- Retall amb serra mecànica circular i/o repicat puntual de les zones defectuoses del revestiment, per a la seva consolidació.
- Grapat i ataconat d'esquerdes, si s'escau.
- Eliminat d'elements adossats obsolets, i tapat de petits forats.
- Reposició del revestiment amb el mateix material preexistent, per tal de no crear incompatibilitats.
Càrrega manual de runa fins al contenidor (o sac) de runa en el vial.
Si s'ha de substituir alguna part del baixant de PVC existent, quedarà inclòs.
S'inclouen tots els treballs i materials necessaris per a la correcta i segura execució.
</t>
  </si>
  <si>
    <t xml:space="preserve">02.06        </t>
  </si>
  <si>
    <t>REPARACIÓ I PINTAT DE PORTA BALCONERA</t>
  </si>
  <si>
    <t xml:space="preserve">Reparació prèvia de porta balconera de fusta massissa, amb 2 fulls batents, per a un buit d'obra aproximat de 2,15 m2, substitució de les parts més deteriorades, si s'escau, segellat i massillat i pintat dels elements de fusta de l'exterior amb aplicació d'una capa d'emprimació i dues d'acabat d'esmalt sintètic setinat de color.
Color segons Estudi Cromàtic i/o indicacions de la Direccio facultativa: Color C3.29.21 (RAL-8012).
S'inclouen tots els treballs i materials necessaris per a la correcta i segura execució.
* Es mesura la superfície de l'obertura.
</t>
  </si>
  <si>
    <t xml:space="preserve">02.07        </t>
  </si>
  <si>
    <t>REPARACIÓ I PINTAT DE FINESTRA</t>
  </si>
  <si>
    <t xml:space="preserve">Reparació prèvia de finestra de fusta massissa, amb 2 fulls batents, per a un buit d'obra aproximat de 1,00 m2, substitució de les parts més deteriorades, si s'escau, segellat i massillat i pintat dels elements de fusta de l'exterior amb aplicació d'una capa d'emprimació i dues d'acabat d'esmalt sintètic setinat de color.
Color segons Estudi Cromàtic i/o indicacions de la Direccio facultativa: Color C3.29.21 (RAL-8012).
S'inclouen tots els treballs i materials necessaris per a la correcta i segura execució.
* Es mesura la superfície de l'obertura.
</t>
  </si>
  <si>
    <t xml:space="preserve">02.08        </t>
  </si>
  <si>
    <t>NETEJA DEL PAVIMENT</t>
  </si>
  <si>
    <t xml:space="preserve">Neteja general del terra del pati, eliminant brutícia i elements alients al pati. Repàs i condicionament del paviment de rajola (pati del Principal 2a).
Es comprovarà el bon funcionament de la bonera
Càrrega manual de brossa fins al contenidor corresponent a vial.
S'inclouen tots els treballs i materials necessaris per a la correcta i segura execució.
</t>
  </si>
  <si>
    <t xml:space="preserve">02.09        </t>
  </si>
  <si>
    <t>PINTAT DE REIXES</t>
  </si>
  <si>
    <t xml:space="preserve">Tractament de la reixa de barrots de ferro forjat segons el següent procediment: Neteja de restes de corrossió, aplicació d'una capa d'emprimació antioxidant i dues capes d'acabat a l'esmalt sintètic amb partícules fèrriques.
Color gris forja, o referència cromàtica de l’Estudi Cromàtic: ON.00.21 (RAL-7016).
S'incloen tots els treballs, elements i materials necessaris per a la correcta i segura execució.
* Es mesura la superfície de l'obertura, o l'àmbit ocupat per la peça.
</t>
  </si>
  <si>
    <t>1.2</t>
  </si>
  <si>
    <t xml:space="preserve">1.3          </t>
  </si>
  <si>
    <t>TREBALLS EN PATI 3</t>
  </si>
  <si>
    <t xml:space="preserve">03.01        </t>
  </si>
  <si>
    <t>LLOGUER DE TORRE DE TREBALL MÒBIL</t>
  </si>
  <si>
    <t xml:space="preserve">Lloguer, durant 10 dies naturals, de torre de treball mòbil, amb plataforma de treball de 3x1 m², situada a una altura de 3 m, formada per estructura tubular d'acer galvanitzat en calent de 48,3 mm i 3,2 mm de gruix, preparada per suportar una càrrega de 2,0 kN/m² uniformement distribuïda sobre la plataforma i una càrrega puntual d'1,5 kN.
S'inclouen tots els treballs i materials necessaris per a la correcta i segura execució, complint les ordenances municipals vigents i les prescripcions contingudes al document de Treballs verticals i a l'Estudi bàsic de seguretat i salut.
</t>
  </si>
  <si>
    <t xml:space="preserve">03.02        </t>
  </si>
  <si>
    <t>RETIRADA I RECOL·LOCACIÓ DE PLATAFORMA DE FUSTA</t>
  </si>
  <si>
    <t xml:space="preserve">Retirada de plataforma de fusta horitzontal existent al coronament, per a poder treballar en el pati. I posterior recol·locació o muntatge de la mateixa en la posició original.
S'inclouen tots els treballs i materials necessaris per a la correcta i segura execució.
</t>
  </si>
  <si>
    <t xml:space="preserve">03.03        </t>
  </si>
  <si>
    <t>RETIRADA I RECOL·LOCACIÓ DE INSTAL·LACIONS</t>
  </si>
  <si>
    <t xml:space="preserve">Retirada i posterior recol·locació de cablatge situats a la façana, amb mitjans manuals; incloses les caixes elèctriques i/o de telecomunicacions, canaletes i safates.
S'eliminarà el cablatge i altres instal·lacions obsolets.
S'inclouen tots els treballs i materials necessaris per a la correcta i segura execució.
</t>
  </si>
  <si>
    <t xml:space="preserve">03.04        </t>
  </si>
  <si>
    <t>DESMUNTATGE I MUNTATGE DE PETIT EQUIPAMENT: UNITAT AC</t>
  </si>
  <si>
    <t xml:space="preserve">Desmuntatge i posterior muntatge-instal·lació (si s'escau, o estava en funcionament) d'unitat exterior d'aire condicional (AC), amb mitjans manuals.
S'inclou l'aplec de materials provisional per a la seva reutilització, i/o la càrrega manual de runa en contenidor especialitzat.
S'inclouen tots els treballs i materials necessaris per a la correcta i segura execucio.
(*) Es compten el número de màquines d'AC.
</t>
  </si>
  <si>
    <t xml:space="preserve">03.05        </t>
  </si>
  <si>
    <t>REPICAT REVESTIMENT DE PARAMENT VERTICAL</t>
  </si>
  <si>
    <t xml:space="preserve">Repicat i sanejat del revestiment general (30% de la sup. total).
- Retall amb serra mecànica circular i/o repicat puntual de les zones defectuoses del revestiment i/o parts reparades amb morter de ciment, respectant i netejant els panys d’estuc que es mantinguin en bon estat, per a la seva consolidació.
- Grapat i ataconat d'esquerdes, si s'escau.
- Eliminat d'elements adossats obsolets, i tapat de petits forats.
Càrrega manual de runa fins al contenidor (o sac) de runa en el vial.
S'inclouen tots els treballs i materials necessaris per a la correcta i segura execució.
* Criteri d'amidament buit per ple en forats de superfície &lt; 4 m2.
** Es mesura el 30% de la superfície total.
</t>
  </si>
  <si>
    <t xml:space="preserve">03.06        </t>
  </si>
  <si>
    <t>REPARACIÓ ESTUC DE PARAMENT VERTICAL</t>
  </si>
  <si>
    <t xml:space="preserve">Reparació i reposició de l'acabat dels trams de parament general, retallats o repicats, segons el següent procediment:
- Arrebossat esquerdejat sobre parament vertical exterior amb morter de calç hidràulica natural NHL 3,5, pastat a l'obra, esquixat. Morter tipus "Com-Cal Restaura" o equivalent.
- Estucat de calç aèria natural (CL-90) i sorra de marbre blanc, col.locat mitjançant estesa sobre parament arrebossat, acabat imitant l'existent. Estucat tipus "Com-Cal Estucal" o equivalent.
S'inclouen tots els treballs i materials necessaris per a la correcta i segura execució.
* Criteri d'amidament buit per ple en forats de superfície &lt; 4 m2.
** Es mesura el 30% de la superfície total.
</t>
  </si>
  <si>
    <t xml:space="preserve">03.07        </t>
  </si>
  <si>
    <t>PINTAT DE REVESTIMENT DE PARAMENT VERTICAL</t>
  </si>
  <si>
    <t xml:space="preserve">Pintat dels paraments verticals de façana reparada, amb revestiment de calç, amb eliminació prèvia per aspiració de les acumulacions de pols poc o gens adherides, aplicació d'una capa d'emprimació fixadora i dues capes d'acabat amb pintura mineral a base de silicats de potassi, tipus KEIM Restauro-Lasur i KEIM Restauro-Fixativ (o KEIM Spezial-Fixativ), aplicada amb tècniques de veladura
(càrrega cromàtica &lt; 2% ).
Color segons Estudi Cromàtic i/o indicacions de la Direccio facultativa: F2.10.70.
S'inclouen tots els treballs i materials necessaris per a la correcta i segura execució.
* Criteri d'amidament buit per ple en forats de superfície &lt;4 m2.
</t>
  </si>
  <si>
    <t xml:space="preserve">03.08        </t>
  </si>
  <si>
    <t xml:space="preserve">Tractament de la reixa de barrots de ferro forjat segons el següent procediment: Neteja de restes de corrossió, aplicació d'una capa d'emprimació antioxidant i dues capes d'acabat a l'esmalt sintètic amb partícules fèrriques.
Color segons Estudi Cromàtic i/o indicacions de la Direccio facultativa: Color gris forja, ON.00.21 (RAL-7016).
S'incloen tots els treballs, elements i materials necessaris per a la correcta i segura execució.
* Es mesura la superfície que ocupa en planta.
</t>
  </si>
  <si>
    <t xml:space="preserve">03.09        </t>
  </si>
  <si>
    <t>REPARACIÓ I PINTAT DE FUSTERIA</t>
  </si>
  <si>
    <t xml:space="preserve">Reparació prèvia de finestra (finestra rectangular) de fusta massissa, amb 2 fulls batents, per a un buit d'obra aproximat de 2,78 m2, substitució de les parts més deteriorades, si s'escau, segellat i massillat i pintat dels elements de fusta de l'exterior amb aplicació d'una capa d'emprimació i dues d'acabat d'esmalt sintètic setinat de color.
Color segons Estudi Cromàtic i/o indicacions de la Direccio facultativa: Color C3.29.21 (RAL-8012).
S'inclouen tots els treballs i materials necessaris per a la correcta i segura execució.
* Es mesura la superfície de l'obertura.
</t>
  </si>
  <si>
    <t xml:space="preserve">03.10        </t>
  </si>
  <si>
    <t xml:space="preserve">Neteja general del terra del pati, eliminant brutícia i elements alients al pati. Repàs i condicionament del paviment de rajola.
Es comprovarà el bon funcionament de la bonera
Càrrega manual de brossa fins al contenidor corresponent a vial.
S'inclouen tots els treballs i materials necessaris per a la correcta i segura execució.
</t>
  </si>
  <si>
    <t>1.3</t>
  </si>
  <si>
    <t xml:space="preserve">1.4          </t>
  </si>
  <si>
    <t>TREBALLS EN COBERTA</t>
  </si>
  <si>
    <t xml:space="preserve">04.01        </t>
  </si>
  <si>
    <t xml:space="preserve">Repicat i sanejat del revestiment general (30% de la sup. total).
- Retall amb serra mecànica circular i/o repicat puntual de les zones defectuoses del revestiment i/o parts reparades amb morter de ciment, respectant i netejant els panys d’estuc que es mantinguin en bon estat, per a la seva consolidació.
- Grapat i ataconat d'esquerdes, amb cosit estàtic amb grapa d'armadura d'acer inoxidable austenític en barres, col·locada en I'orifici fel a l'obra i reblert amb injecció de morter polimèric de ciment amb resines sintétiques i fibres, fluid i de retracció controlada.
Càrrega manual de runa fins al contenidor (o sac) de runa en el vial.
S'inclouen tots els treballs i materials necessaris per a la correcta i segura execució.
* Criteri d'amidament buit per ple en forats de superfície &lt; 4 m2.
** Es mesura el 30% de la superfície total.
</t>
  </si>
  <si>
    <t xml:space="preserve">04.02        </t>
  </si>
  <si>
    <t xml:space="preserve">Reposició de l'acabat dels trams de parament general, retallats o repicats, segons el següent procediment:
- Arrebossat esquerdejat sobre parament vertical exterior amb morter de calç hidràulica natural NHL 3,5, pastat a l'obra, esquixat. Morter tipus "Com-Cal Restaura" o equivalent.
- Estucat de calç aèria natural (CL-90) i sorra de marbre blanc, col.locat mitjançant estesa sobre parament arrebossat, acabat imitant l'existent. Estucat tipus "Com-Cal Estucal" o equivalent.
S'inclouen tots els treballs i materials necessaris per a la correcta i segura execució.
* Criteri d'amidament buit per ple en forats de superfície &lt; 4 m2.
** Es mesura el 30% de la superfície total.
</t>
  </si>
  <si>
    <t xml:space="preserve">04.03        </t>
  </si>
  <si>
    <t xml:space="preserve">Pintat dels paraments verticals de façana reparada, amb revestiment de calç, amb eliminació prèvia per aspiració de les acumulacions de pols poc o gens adherides, aplicació d'una capa d'emprimació fixadora i dues capes d'acabat amb pintura mineral a base de silicats de potassi, tipus KEIM Restauro-Lasur i KEIM Restauro-Fixativ (o KEIM Spezial-Fixativ), aplicada amb tècniques de veladura (càrrega cromàtica &lt; 2% ).
Color segons Estudi Cromàtic i/o indicacions de la Direccio facultativa: color argila (E0.25.65).
S'inclouen tots els treballs i materials necessaris per a la correcta i segura execució.
</t>
  </si>
  <si>
    <t xml:space="preserve">04.04        </t>
  </si>
  <si>
    <t>CORONAMENT AMB PEÇA CERÀMICA</t>
  </si>
  <si>
    <t xml:space="preserve">Coronament de paret amb rajola d'elaboració mecànica amb acabat fi, de color similar a l'existent, de dimensions 20x20x2,5 cm, fixada amb morter de c. p. 1:6 (M-40), amb doble trencaaigües ambdós extrems, i rejuntat. Pendent cap a l'interior.
S'inclouen tots els treballs i materials necessaris per a la correcta i segura execució.
</t>
  </si>
  <si>
    <t xml:space="preserve">04.05        </t>
  </si>
  <si>
    <t>NETEJA DEL PAVIMENT/BONERA</t>
  </si>
  <si>
    <t xml:space="preserve">Neteja general del terra del terrat, especialment a prop de la bonera, eliminant brutícia i elements alients al terrat. Repàs i condicionament del paviment de rajola.
Es comprovarà el bon funcionament de la bonera.
Càrrega manual de brossa fins al contenidor corresponent a vial.
S'inclouen tots els treballs i materials necessaris per a la correcta i segura execució.
</t>
  </si>
  <si>
    <t>1.4</t>
  </si>
  <si>
    <t xml:space="preserve">1.5          </t>
  </si>
  <si>
    <t>ALTRES TREBALLS</t>
  </si>
  <si>
    <t xml:space="preserve">05.01        </t>
  </si>
  <si>
    <t>REPARACIÓ ESQUERDA PARAMENT ESCALA</t>
  </si>
  <si>
    <t xml:space="preserve">Reparació d'esquerda a 45º situada en la paret de càrrega de la caixa d'escala, junt a la porta de sortida a coberta, que afecta l'obra de fàbrica i l'enguixat, segons el següent procediment:
- Repicat de la zona afectada de l'enguixat, al llarg de l'esquerda, deixant vista l'obra de fàbrica.
- Cosit estàtic en element d'obra de fàbrica de paret d'obra ceràmica amb grapa d'armadura d'acer inoxidable austenític en barres, col·locada en I'orifici fet a l'obra i reblert amb injecció de morter polimèric de ciment amb resines sintètiques i fibres, fluid i de retracció controlada.
- Aplicació d'una primera capa d'arrebossat fi de pasta de guix de construcció, col·locació de malla de fibra de vidre teixida, antiàlcalis, amb el guix encara fresc.
- Posterior aplicació d'una segona capa d'arrebossat fi amb el mateix guix i lliscat de pasta de guix aplicada en capa fina, fins a igualar la superfície reparada amb la resta del revestiment del pany, prèvia preparació de la fissura.
Càrrega manual de runa fins al contenidor (o sac) de runa en el vial.
S'inclouen tots els treballs i materials necessaris per a la correcta i segura execució.
</t>
  </si>
  <si>
    <t xml:space="preserve">05.02        </t>
  </si>
  <si>
    <t>REPARACIÓ FISSURES PARAMENT ESCALA</t>
  </si>
  <si>
    <t xml:space="preserve">Reparació de fissures de traça horitzontal i verticals situades a les parets de càrrega de la caixa d'escala, que afecten als enguixats, mitjançant aplicació d'una primera capa d'arrebossat fi de pasta de guix de construcció, col·locació de malla de fibra de vidre teixida, antiàlcalis, amb el guix encara fresc, posterior aplicació d'una segona capa d'arrebossat fi amb el mateix guix i lliscat de pasta de guix aplicada en capa fina, fins a igualar la superfície reparada amb la resta del revestiment del pany, prèvia preparació de la fissura.
Càrrega manual de runa fins al contenidor (o sac) de runa en el vial.
S'inclouen tots els treballs i materials necessaris per a la correcta i segura execució.
</t>
  </si>
  <si>
    <t xml:space="preserve">05.03        </t>
  </si>
  <si>
    <t>REPARACIÓ FISSURES VOLTA ESCALA</t>
  </si>
  <si>
    <t xml:space="preserve">Reparació de fissura de traça horitzontal, en volta d'escala, situada al sostre de la planta principal, segons el següent procediment:
- Control de l'evolució de fissura mitjançant la col·locació de testimonis de guix, a l'inici de les obres.
- Reparació de la fissura mitjançant aplicació d'una primera capa d'arrebossat fi de pasta de guix de construcció, col·locació de malla de fibra de vidre teixida, antiàlcalis, amb el guix encara fresc, posterior aplicació d'una segona capa d'arrebossat fi amb el mateix guix i lliscat de pasta de guix aplicada en capa fina, fins a igualar la superfície reparada amb la resta del revestiment del pany, prèvia preparació de la fissura.
Càrrega manual de runa fins al contenidor (o sac) de runa en el vial.
S'inclouen tots els treballs i materials necessaris per a la correcta i segura execució.
</t>
  </si>
  <si>
    <t xml:space="preserve">05.04        </t>
  </si>
  <si>
    <t>PINTAT DE PARAMENT VERTICAL ESCALA</t>
  </si>
  <si>
    <t xml:space="preserve">Pintat de parament vertical de guix, amb pintura plàstica amb acabat llis, amb una capa segelladora i dues d'acabat.
Es procedirà a una neteja prèvia del suport amb raspalls o elements adequats i a l'escatat de petites adherències i imperfeccions, si s'escau.
Color clar, igual a l'existent, acabat mat. Atenció amb les sanefes de colors, que caldrà respectar.
El preu inclou la protecció dels elements de l'entorn que puguin veure's afectats durant els treballs i la resolució de punts singulars. S'inclouen tots els treballs i materials necessaris per a la correcta i segura execució.
</t>
  </si>
  <si>
    <t xml:space="preserve">05.05        </t>
  </si>
  <si>
    <t>PINTAT DE PARAMENT HORITZONTAL / VOLTA</t>
  </si>
  <si>
    <t xml:space="preserve">Pintat de parament horitzontal, o volta d'escala, de guix, amb pintura plàstica amb acabat llis, amb una capa segelladora i dues d'acabat.
Es procedirà a una neteja prèvia del suport amb raspalls o elements adequats i a l'escatat de petites adherències i imperfeccions, si s'escau.
Color clar, igual a l'existent, acabat mat. Atenció amb les sanefes de colors, que caldrà respectar.
El preu inclou la protecció dels elements de l'entorn que puguin veure's afectats durant els treballs i la resolució de punts singulars. S'inclouen tots els treballs i materials necessaris per a la correcta i segura execució.
</t>
  </si>
  <si>
    <t xml:space="preserve">05.06        </t>
  </si>
  <si>
    <t>REPARACIÓ BALCÓ FAÇANA</t>
  </si>
  <si>
    <t xml:space="preserve">Reparació puntual del balcó en la façana principal, consolidant la llosa mitjançant el segons el següent procediment:
- Repicat de les parts fissurades, neteja amb raspall.
- Si s'escau, desoxidat i polit dels ancoratges, perfils i armadures descobertes, aplicant una capa de recobriment anticorrosiu i pont d'unió, tipus Sika Monotop 610 de SIKA.
- Recuperació del volum amb morter de reparació a base de resina epoxídica, tipus Sika Monotop 612 de SIKA.
- Aplicació amb rodet d'una làmina impermeable contínua a base de resines elastomèriques, armada amb teixit sintètic, tipus Sikafill de SIKA. Color gris. 
Càrrega manual de runa fins al contenidor (o sac) de runa en el vial.
S'inclouen tots els treballs i materials necessaris per a la correcta i segura execució.
</t>
  </si>
  <si>
    <t xml:space="preserve">05.07        </t>
  </si>
  <si>
    <t>REPARACIÓ I PINTAT DE FUSTERIA FAÇANA PRAL.</t>
  </si>
  <si>
    <t xml:space="preserve">Reparació prèvia de portes balconeres de la façana principal (vial) de fusta massissa, amb 2 fulls batents, per a un buit d'obra aproximat de 2,65 m2, substitució de les parts més deteriorades, si s'escau, segellat i massillat i pintat dels elements de fusta de l'exterior amb aplicació d'una capa d'emprimació i dues d'acabat d'esmalt sintètic setinat de color.
Color segons Estudi Cromàtic i/o indicacions de la Direccio facultativa: Color marró C3.29.21 (RAL-8012).
S'inclouen tots els treballs i materials necessaris per a la correcta i segura execució.
* Es mesura la superfície de l'obertura.
</t>
  </si>
  <si>
    <t xml:space="preserve">05.08        </t>
  </si>
  <si>
    <t>SUBSTITUCIÓ DE VIDRE TRENCAT</t>
  </si>
  <si>
    <t xml:space="preserve">Substitució de lluna incolora, en porta interior batent de fusta, de 4 mm d'espessor, fixada sobre fusteria amb sola mitjançant falques de recolzament perimetrals i laterals, segellat en fred amb silicona sintètica incolora (no acrílica), compatible amb el material suport.
S'inclouen tots els treballs i materials necessaris per a la correcta i segura execució.
</t>
  </si>
  <si>
    <t xml:space="preserve">05.09        </t>
  </si>
  <si>
    <t>u</t>
  </si>
  <si>
    <t>AJUTS I NETEJA DE L'OBRA</t>
  </si>
  <si>
    <t xml:space="preserve">Ajuts d'altres rams, neteja general i condicionament de tots els elements afectats de l'obra.
</t>
  </si>
  <si>
    <t xml:space="preserve">05.10        </t>
  </si>
  <si>
    <t>TREBALLS EXTRAORDINARIS</t>
  </si>
  <si>
    <t xml:space="preserve">Previsió de treballs extraordinaris no contemplats en la fase inicial del projecte a justificar al llarg de l'obra (15 % pressupost).
</t>
  </si>
  <si>
    <t>1.5</t>
  </si>
  <si>
    <t xml:space="preserve">1.6          </t>
  </si>
  <si>
    <t>GESTIÓ DE RESIDUS</t>
  </si>
  <si>
    <t xml:space="preserve">06.01        </t>
  </si>
  <si>
    <t>TRANSPORT RESIDUS SACS 1 m3</t>
  </si>
  <si>
    <t xml:space="preserve">Transport de residus inerts o no especials a instal·lació autoritzada de gestió de residus, amb minicontenidor (sacs homologats per l'Ajuntament) amb tapa de ràfia per a runa (apte per a formigó, ceràmics, petris i fusta) d'1 m3 de capacitat.
Es compten el nombre de sacs.
S'inclouen tots els treballs i materials necessaris per a la correcta i segura execució.
</t>
  </si>
  <si>
    <t>1.6</t>
  </si>
  <si>
    <t xml:space="preserve">1.7          </t>
  </si>
  <si>
    <t>SEGURETAT I SALUT A L'OBRA</t>
  </si>
  <si>
    <t xml:space="preserve">07.01        </t>
  </si>
  <si>
    <t>APLICACIÓ PLA DE SEGURETAT I SALUT</t>
  </si>
  <si>
    <t xml:space="preserve">Aplicació del Pla de seguretat i salut (PSS) per a l'obra segons les disposicions de l´Estudi bàsic de seguretat i salut (EBSS) especific (2,0 % press. d´obra).
</t>
  </si>
  <si>
    <t>1.7</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</si>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</sst>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2">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0"/>
  <sheetViews>
    <sheetView tabSelected="1" workbookViewId="0">
      <pane xSplit="4" ySplit="3" topLeftCell="E4" activePane="bottomRight" state="frozen"/>
      <selection pane="bottomRight" activeCell="F106" sqref="F106"/>
      <selection pane="bottomLeft" activeCell="A4" sqref="A4"/>
      <selection pane="topRight" activeCell="E1" sqref="E1"/>
    </sheetView>
  </sheetViews>
  <sheetFormatPr defaultColWidth="11.42578125" defaultRowHeight="15"/>
  <cols>
    <col min="1" max="1" width="13.85546875" bestFit="1" customWidth="1"/>
    <col min="2" max="2" width="6" customWidth="1"/>
    <col min="3" max="3" width="3.42578125" customWidth="1"/>
    <col min="4" max="4" width="52" customWidth="1"/>
    <col min="5" max="7" width="7.85546875" customWidth="1"/>
  </cols>
  <sheetData>
    <row r="1" spans="1:7">
      <c r="A1" s="1" t="s">
        <v>0</v>
      </c>
      <c r="B1" s="2"/>
      <c r="C1" s="2"/>
      <c r="D1" s="2"/>
      <c r="E1" s="2"/>
      <c r="F1" s="2"/>
      <c r="G1" s="2"/>
    </row>
    <row r="2" spans="1:7" ht="18.75">
      <c r="A2" s="3" t="s">
        <v>1</v>
      </c>
      <c r="B2" s="4"/>
      <c r="C2" s="4"/>
      <c r="D2" s="4"/>
      <c r="E2" s="4"/>
      <c r="F2" s="4"/>
      <c r="G2" s="4"/>
    </row>
    <row r="3" spans="1:7">
      <c r="A3" s="5" t="s">
        <v>2</v>
      </c>
      <c r="B3" s="5" t="s">
        <v>3</v>
      </c>
      <c r="C3" s="5" t="s">
        <v>4</v>
      </c>
      <c r="D3" s="17" t="s">
        <v>5</v>
      </c>
      <c r="E3" s="6" t="s">
        <v>6</v>
      </c>
      <c r="F3" s="6" t="s">
        <v>7</v>
      </c>
      <c r="G3" s="6" t="s">
        <v>8</v>
      </c>
    </row>
    <row r="4" spans="1:7">
      <c r="A4" s="7" t="s">
        <v>9</v>
      </c>
      <c r="B4" s="7" t="s">
        <v>10</v>
      </c>
      <c r="C4" s="7" t="s">
        <v>11</v>
      </c>
      <c r="D4" s="18" t="s">
        <v>12</v>
      </c>
      <c r="E4" s="8">
        <f>E17</f>
        <v>1</v>
      </c>
      <c r="F4" s="9">
        <f>F17</f>
        <v>0</v>
      </c>
      <c r="G4" s="9">
        <f>G17</f>
        <v>0</v>
      </c>
    </row>
    <row r="5" spans="1:7">
      <c r="A5" s="10" t="s">
        <v>13</v>
      </c>
      <c r="B5" s="10" t="s">
        <v>14</v>
      </c>
      <c r="C5" s="10" t="s">
        <v>15</v>
      </c>
      <c r="D5" s="19" t="s">
        <v>16</v>
      </c>
      <c r="E5" s="11">
        <v>0.8</v>
      </c>
      <c r="F5" s="11">
        <v>0</v>
      </c>
      <c r="G5" s="12">
        <f>ROUND(E5*F5,2)</f>
        <v>0</v>
      </c>
    </row>
    <row r="6" spans="1:7" ht="69.75" customHeight="1">
      <c r="A6" s="13"/>
      <c r="B6" s="13"/>
      <c r="C6" s="13"/>
      <c r="D6" s="14" t="s">
        <v>17</v>
      </c>
      <c r="E6" s="13"/>
      <c r="F6" s="13"/>
      <c r="G6" s="13"/>
    </row>
    <row r="7" spans="1:7">
      <c r="A7" s="10" t="s">
        <v>18</v>
      </c>
      <c r="B7" s="10" t="s">
        <v>14</v>
      </c>
      <c r="C7" s="10" t="s">
        <v>19</v>
      </c>
      <c r="D7" s="19" t="s">
        <v>20</v>
      </c>
      <c r="E7" s="11">
        <v>18.21</v>
      </c>
      <c r="F7" s="11">
        <v>0</v>
      </c>
      <c r="G7" s="12">
        <f>ROUND(E7*F7,2)</f>
        <v>0</v>
      </c>
    </row>
    <row r="8" spans="1:7" ht="72.75" customHeight="1">
      <c r="A8" s="13"/>
      <c r="B8" s="13"/>
      <c r="C8" s="13"/>
      <c r="D8" s="14" t="s">
        <v>21</v>
      </c>
      <c r="E8" s="13"/>
      <c r="F8" s="13"/>
      <c r="G8" s="13"/>
    </row>
    <row r="9" spans="1:7">
      <c r="A9" s="10" t="s">
        <v>22</v>
      </c>
      <c r="B9" s="10" t="s">
        <v>14</v>
      </c>
      <c r="C9" s="10" t="s">
        <v>19</v>
      </c>
      <c r="D9" s="19" t="s">
        <v>23</v>
      </c>
      <c r="E9" s="11">
        <v>18.21</v>
      </c>
      <c r="F9" s="11">
        <v>0</v>
      </c>
      <c r="G9" s="12">
        <f>ROUND(E9*F9,2)</f>
        <v>0</v>
      </c>
    </row>
    <row r="10" spans="1:7" ht="136.5" customHeight="1">
      <c r="A10" s="13"/>
      <c r="B10" s="13"/>
      <c r="C10" s="13"/>
      <c r="D10" s="14" t="s">
        <v>24</v>
      </c>
      <c r="E10" s="13"/>
      <c r="F10" s="13"/>
      <c r="G10" s="13"/>
    </row>
    <row r="11" spans="1:7">
      <c r="A11" s="10" t="s">
        <v>25</v>
      </c>
      <c r="B11" s="10" t="s">
        <v>14</v>
      </c>
      <c r="C11" s="10" t="s">
        <v>19</v>
      </c>
      <c r="D11" s="19" t="s">
        <v>26</v>
      </c>
      <c r="E11" s="11">
        <v>18.21</v>
      </c>
      <c r="F11" s="11">
        <v>0</v>
      </c>
      <c r="G11" s="12">
        <f>ROUND(E11*F11,2)</f>
        <v>0</v>
      </c>
    </row>
    <row r="12" spans="1:7" ht="102.75" customHeight="1">
      <c r="A12" s="13"/>
      <c r="B12" s="13"/>
      <c r="C12" s="13"/>
      <c r="D12" s="14" t="s">
        <v>27</v>
      </c>
      <c r="E12" s="13"/>
      <c r="F12" s="13"/>
      <c r="G12" s="13"/>
    </row>
    <row r="13" spans="1:7">
      <c r="A13" s="10" t="s">
        <v>28</v>
      </c>
      <c r="B13" s="10" t="s">
        <v>14</v>
      </c>
      <c r="C13" s="10" t="s">
        <v>29</v>
      </c>
      <c r="D13" s="19" t="s">
        <v>30</v>
      </c>
      <c r="E13" s="11">
        <v>16.79</v>
      </c>
      <c r="F13" s="11">
        <v>0</v>
      </c>
      <c r="G13" s="12">
        <f>ROUND(E13*F13,2)</f>
        <v>0</v>
      </c>
    </row>
    <row r="14" spans="1:7" ht="72.75" customHeight="1">
      <c r="A14" s="13"/>
      <c r="B14" s="13"/>
      <c r="C14" s="13"/>
      <c r="D14" s="14" t="s">
        <v>31</v>
      </c>
      <c r="E14" s="13"/>
      <c r="F14" s="13"/>
      <c r="G14" s="13"/>
    </row>
    <row r="15" spans="1:7">
      <c r="A15" s="10" t="s">
        <v>32</v>
      </c>
      <c r="B15" s="10" t="s">
        <v>14</v>
      </c>
      <c r="C15" s="10" t="s">
        <v>33</v>
      </c>
      <c r="D15" s="19" t="s">
        <v>34</v>
      </c>
      <c r="E15" s="11">
        <v>1</v>
      </c>
      <c r="F15" s="11">
        <v>0</v>
      </c>
      <c r="G15" s="12">
        <f>ROUND(E15*F15,2)</f>
        <v>0</v>
      </c>
    </row>
    <row r="16" spans="1:7" ht="48.75" customHeight="1">
      <c r="A16" s="13"/>
      <c r="B16" s="13"/>
      <c r="C16" s="13"/>
      <c r="D16" s="14" t="s">
        <v>35</v>
      </c>
      <c r="E16" s="13"/>
      <c r="F16" s="13"/>
      <c r="G16" s="13"/>
    </row>
    <row r="17" spans="1:7">
      <c r="A17" s="13"/>
      <c r="B17" s="13"/>
      <c r="C17" s="13"/>
      <c r="D17" s="20" t="s">
        <v>36</v>
      </c>
      <c r="E17" s="15">
        <v>1</v>
      </c>
      <c r="F17" s="9">
        <f>G5+G7+G9+G11+G13+G15</f>
        <v>0</v>
      </c>
      <c r="G17" s="9">
        <f>ROUND(F17*E17,2)</f>
        <v>0</v>
      </c>
    </row>
    <row r="18" spans="1:7" ht="0.95" customHeight="1">
      <c r="A18" s="16"/>
      <c r="B18" s="16"/>
      <c r="C18" s="16"/>
      <c r="D18" s="21"/>
      <c r="E18" s="16"/>
      <c r="F18" s="16"/>
      <c r="G18" s="16"/>
    </row>
    <row r="19" spans="1:7">
      <c r="A19" s="7" t="s">
        <v>37</v>
      </c>
      <c r="B19" s="7" t="s">
        <v>10</v>
      </c>
      <c r="C19" s="7" t="s">
        <v>11</v>
      </c>
      <c r="D19" s="18" t="s">
        <v>38</v>
      </c>
      <c r="E19" s="8">
        <f>E38</f>
        <v>1</v>
      </c>
      <c r="F19" s="9">
        <f>F38</f>
        <v>0</v>
      </c>
      <c r="G19" s="9">
        <f>G38</f>
        <v>0</v>
      </c>
    </row>
    <row r="20" spans="1:7">
      <c r="A20" s="10" t="s">
        <v>39</v>
      </c>
      <c r="B20" s="10" t="s">
        <v>14</v>
      </c>
      <c r="C20" s="10" t="s">
        <v>33</v>
      </c>
      <c r="D20" s="19" t="s">
        <v>40</v>
      </c>
      <c r="E20" s="11">
        <v>1</v>
      </c>
      <c r="F20" s="11">
        <v>0</v>
      </c>
      <c r="G20" s="12">
        <f>ROUND(E20*F20,2)</f>
        <v>0</v>
      </c>
    </row>
    <row r="21" spans="1:7" ht="114" customHeight="1">
      <c r="A21" s="13"/>
      <c r="B21" s="13"/>
      <c r="C21" s="13"/>
      <c r="D21" s="14" t="s">
        <v>41</v>
      </c>
      <c r="E21" s="13"/>
      <c r="F21" s="13"/>
      <c r="G21" s="13"/>
    </row>
    <row r="22" spans="1:7">
      <c r="A22" s="10" t="s">
        <v>42</v>
      </c>
      <c r="B22" s="10" t="s">
        <v>14</v>
      </c>
      <c r="C22" s="10" t="s">
        <v>19</v>
      </c>
      <c r="D22" s="19" t="s">
        <v>20</v>
      </c>
      <c r="E22" s="11">
        <v>11.56</v>
      </c>
      <c r="F22" s="11">
        <v>0</v>
      </c>
      <c r="G22" s="12">
        <f>ROUND(E22*F22,2)</f>
        <v>0</v>
      </c>
    </row>
    <row r="23" spans="1:7" ht="79.5" customHeight="1">
      <c r="A23" s="13"/>
      <c r="B23" s="13"/>
      <c r="C23" s="13"/>
      <c r="D23" s="14" t="s">
        <v>43</v>
      </c>
      <c r="E23" s="13"/>
      <c r="F23" s="13"/>
      <c r="G23" s="13"/>
    </row>
    <row r="24" spans="1:7">
      <c r="A24" s="10" t="s">
        <v>44</v>
      </c>
      <c r="B24" s="10" t="s">
        <v>14</v>
      </c>
      <c r="C24" s="10" t="s">
        <v>19</v>
      </c>
      <c r="D24" s="19" t="s">
        <v>45</v>
      </c>
      <c r="E24" s="11">
        <v>11.56</v>
      </c>
      <c r="F24" s="11">
        <v>0</v>
      </c>
      <c r="G24" s="12">
        <f>ROUND(E24*F24,2)</f>
        <v>0</v>
      </c>
    </row>
    <row r="25" spans="1:7" ht="158.25" customHeight="1">
      <c r="A25" s="13"/>
      <c r="B25" s="13"/>
      <c r="C25" s="13"/>
      <c r="D25" s="14" t="s">
        <v>46</v>
      </c>
      <c r="E25" s="13"/>
      <c r="F25" s="13"/>
      <c r="G25" s="13"/>
    </row>
    <row r="26" spans="1:7">
      <c r="A26" s="10" t="s">
        <v>47</v>
      </c>
      <c r="B26" s="10" t="s">
        <v>14</v>
      </c>
      <c r="C26" s="10" t="s">
        <v>19</v>
      </c>
      <c r="D26" s="19" t="s">
        <v>26</v>
      </c>
      <c r="E26" s="11">
        <v>11.56</v>
      </c>
      <c r="F26" s="11">
        <v>0</v>
      </c>
      <c r="G26" s="12">
        <f>ROUND(E26*F26,2)</f>
        <v>0</v>
      </c>
    </row>
    <row r="27" spans="1:7" ht="102.75" customHeight="1">
      <c r="A27" s="13"/>
      <c r="B27" s="13"/>
      <c r="C27" s="13"/>
      <c r="D27" s="14" t="s">
        <v>27</v>
      </c>
      <c r="E27" s="13"/>
      <c r="F27" s="13"/>
      <c r="G27" s="13"/>
    </row>
    <row r="28" spans="1:7">
      <c r="A28" s="10" t="s">
        <v>48</v>
      </c>
      <c r="B28" s="10" t="s">
        <v>14</v>
      </c>
      <c r="C28" s="10" t="s">
        <v>33</v>
      </c>
      <c r="D28" s="19" t="s">
        <v>49</v>
      </c>
      <c r="E28" s="11">
        <v>1</v>
      </c>
      <c r="F28" s="11">
        <v>0</v>
      </c>
      <c r="G28" s="12">
        <f>ROUND(E28*F28,2)</f>
        <v>0</v>
      </c>
    </row>
    <row r="29" spans="1:7" ht="136.5" customHeight="1">
      <c r="A29" s="13"/>
      <c r="B29" s="13"/>
      <c r="C29" s="13"/>
      <c r="D29" s="14" t="s">
        <v>50</v>
      </c>
      <c r="E29" s="13"/>
      <c r="F29" s="13"/>
      <c r="G29" s="13"/>
    </row>
    <row r="30" spans="1:7">
      <c r="A30" s="10" t="s">
        <v>51</v>
      </c>
      <c r="B30" s="10" t="s">
        <v>14</v>
      </c>
      <c r="C30" s="10" t="s">
        <v>33</v>
      </c>
      <c r="D30" s="19" t="s">
        <v>52</v>
      </c>
      <c r="E30" s="11">
        <v>2</v>
      </c>
      <c r="F30" s="11">
        <v>0</v>
      </c>
      <c r="G30" s="12">
        <f>ROUND(E30*F30,2)</f>
        <v>0</v>
      </c>
    </row>
    <row r="31" spans="1:7" ht="115.5" customHeight="1">
      <c r="A31" s="13"/>
      <c r="B31" s="13"/>
      <c r="C31" s="13"/>
      <c r="D31" s="14" t="s">
        <v>53</v>
      </c>
      <c r="E31" s="13"/>
      <c r="F31" s="13"/>
      <c r="G31" s="13"/>
    </row>
    <row r="32" spans="1:7">
      <c r="A32" s="10" t="s">
        <v>54</v>
      </c>
      <c r="B32" s="10" t="s">
        <v>14</v>
      </c>
      <c r="C32" s="10" t="s">
        <v>33</v>
      </c>
      <c r="D32" s="19" t="s">
        <v>55</v>
      </c>
      <c r="E32" s="11">
        <v>1</v>
      </c>
      <c r="F32" s="11">
        <v>0</v>
      </c>
      <c r="G32" s="12">
        <f>ROUND(E32*F32,2)</f>
        <v>0</v>
      </c>
    </row>
    <row r="33" spans="1:7" ht="116.25" customHeight="1">
      <c r="A33" s="13"/>
      <c r="B33" s="13"/>
      <c r="C33" s="13"/>
      <c r="D33" s="14" t="s">
        <v>56</v>
      </c>
      <c r="E33" s="13"/>
      <c r="F33" s="13"/>
      <c r="G33" s="13"/>
    </row>
    <row r="34" spans="1:7">
      <c r="A34" s="10" t="s">
        <v>57</v>
      </c>
      <c r="B34" s="10" t="s">
        <v>14</v>
      </c>
      <c r="C34" s="10" t="s">
        <v>33</v>
      </c>
      <c r="D34" s="19" t="s">
        <v>58</v>
      </c>
      <c r="E34" s="11">
        <v>1</v>
      </c>
      <c r="F34" s="11">
        <v>0</v>
      </c>
      <c r="G34" s="12">
        <f>ROUND(E34*F34,2)</f>
        <v>0</v>
      </c>
    </row>
    <row r="35" spans="1:7" ht="71.25" customHeight="1">
      <c r="A35" s="13"/>
      <c r="B35" s="13"/>
      <c r="C35" s="13"/>
      <c r="D35" s="14" t="s">
        <v>59</v>
      </c>
      <c r="E35" s="13"/>
      <c r="F35" s="13"/>
      <c r="G35" s="13"/>
    </row>
    <row r="36" spans="1:7">
      <c r="A36" s="10" t="s">
        <v>60</v>
      </c>
      <c r="B36" s="10" t="s">
        <v>14</v>
      </c>
      <c r="C36" s="10" t="s">
        <v>19</v>
      </c>
      <c r="D36" s="19" t="s">
        <v>61</v>
      </c>
      <c r="E36" s="11">
        <v>6.18</v>
      </c>
      <c r="F36" s="11">
        <v>0</v>
      </c>
      <c r="G36" s="12">
        <f>ROUND(E36*F36,2)</f>
        <v>0</v>
      </c>
    </row>
    <row r="37" spans="1:7" ht="103.5" customHeight="1">
      <c r="A37" s="13"/>
      <c r="B37" s="13"/>
      <c r="C37" s="13"/>
      <c r="D37" s="14" t="s">
        <v>62</v>
      </c>
      <c r="E37" s="13"/>
      <c r="F37" s="13"/>
      <c r="G37" s="13"/>
    </row>
    <row r="38" spans="1:7">
      <c r="A38" s="13"/>
      <c r="B38" s="13"/>
      <c r="C38" s="13"/>
      <c r="D38" s="20" t="s">
        <v>63</v>
      </c>
      <c r="E38" s="15">
        <v>1</v>
      </c>
      <c r="F38" s="9">
        <f>G20+G22+G24+G26+G28+G30+G32+G34+G36</f>
        <v>0</v>
      </c>
      <c r="G38" s="9">
        <f>ROUND(F38*E38,2)</f>
        <v>0</v>
      </c>
    </row>
    <row r="39" spans="1:7" ht="0.95" customHeight="1">
      <c r="A39" s="16"/>
      <c r="B39" s="16"/>
      <c r="C39" s="16"/>
      <c r="D39" s="21"/>
      <c r="E39" s="16"/>
      <c r="F39" s="16"/>
      <c r="G39" s="16"/>
    </row>
    <row r="40" spans="1:7">
      <c r="A40" s="7" t="s">
        <v>64</v>
      </c>
      <c r="B40" s="7" t="s">
        <v>10</v>
      </c>
      <c r="C40" s="7" t="s">
        <v>11</v>
      </c>
      <c r="D40" s="18" t="s">
        <v>65</v>
      </c>
      <c r="E40" s="8">
        <f>E61</f>
        <v>1</v>
      </c>
      <c r="F40" s="9">
        <f>F61</f>
        <v>0</v>
      </c>
      <c r="G40" s="9">
        <f>G61</f>
        <v>0</v>
      </c>
    </row>
    <row r="41" spans="1:7">
      <c r="A41" s="10" t="s">
        <v>66</v>
      </c>
      <c r="B41" s="10" t="s">
        <v>14</v>
      </c>
      <c r="C41" s="10" t="s">
        <v>33</v>
      </c>
      <c r="D41" s="19" t="s">
        <v>67</v>
      </c>
      <c r="E41" s="11">
        <v>1</v>
      </c>
      <c r="F41" s="11">
        <v>0</v>
      </c>
      <c r="G41" s="12">
        <f>ROUND(E41*F41,2)</f>
        <v>0</v>
      </c>
    </row>
    <row r="42" spans="1:7" ht="102" customHeight="1">
      <c r="A42" s="13"/>
      <c r="B42" s="13"/>
      <c r="C42" s="13"/>
      <c r="D42" s="14" t="s">
        <v>68</v>
      </c>
      <c r="E42" s="13"/>
      <c r="F42" s="13"/>
      <c r="G42" s="13"/>
    </row>
    <row r="43" spans="1:7" ht="22.5">
      <c r="A43" s="10" t="s">
        <v>69</v>
      </c>
      <c r="B43" s="10" t="s">
        <v>14</v>
      </c>
      <c r="C43" s="10" t="s">
        <v>33</v>
      </c>
      <c r="D43" s="19" t="s">
        <v>70</v>
      </c>
      <c r="E43" s="11">
        <v>1</v>
      </c>
      <c r="F43" s="11">
        <v>0</v>
      </c>
      <c r="G43" s="12">
        <f>ROUND(E43*F43,2)</f>
        <v>0</v>
      </c>
    </row>
    <row r="44" spans="1:7" ht="58.5" customHeight="1">
      <c r="A44" s="13"/>
      <c r="B44" s="13"/>
      <c r="C44" s="13"/>
      <c r="D44" s="14" t="s">
        <v>71</v>
      </c>
      <c r="E44" s="13"/>
      <c r="F44" s="13"/>
      <c r="G44" s="13"/>
    </row>
    <row r="45" spans="1:7">
      <c r="A45" s="10" t="s">
        <v>72</v>
      </c>
      <c r="B45" s="10" t="s">
        <v>14</v>
      </c>
      <c r="C45" s="10" t="s">
        <v>33</v>
      </c>
      <c r="D45" s="19" t="s">
        <v>73</v>
      </c>
      <c r="E45" s="11">
        <v>1</v>
      </c>
      <c r="F45" s="11">
        <v>0</v>
      </c>
      <c r="G45" s="12">
        <f>ROUND(E45*F45,2)</f>
        <v>0</v>
      </c>
    </row>
    <row r="46" spans="1:7" ht="69.75" customHeight="1">
      <c r="A46" s="13"/>
      <c r="B46" s="13"/>
      <c r="C46" s="13"/>
      <c r="D46" s="14" t="s">
        <v>74</v>
      </c>
      <c r="E46" s="13"/>
      <c r="F46" s="13"/>
      <c r="G46" s="13"/>
    </row>
    <row r="47" spans="1:7" ht="22.5">
      <c r="A47" s="10" t="s">
        <v>75</v>
      </c>
      <c r="B47" s="10" t="s">
        <v>14</v>
      </c>
      <c r="C47" s="10" t="s">
        <v>33</v>
      </c>
      <c r="D47" s="19" t="s">
        <v>76</v>
      </c>
      <c r="E47" s="11">
        <v>3</v>
      </c>
      <c r="F47" s="11">
        <v>0</v>
      </c>
      <c r="G47" s="12">
        <f>ROUND(E47*F47,2)</f>
        <v>0</v>
      </c>
    </row>
    <row r="48" spans="1:7" ht="93" customHeight="1">
      <c r="A48" s="13"/>
      <c r="B48" s="13"/>
      <c r="C48" s="13"/>
      <c r="D48" s="14" t="s">
        <v>77</v>
      </c>
      <c r="E48" s="13"/>
      <c r="F48" s="13"/>
      <c r="G48" s="13"/>
    </row>
    <row r="49" spans="1:7">
      <c r="A49" s="10" t="s">
        <v>78</v>
      </c>
      <c r="B49" s="10" t="s">
        <v>14</v>
      </c>
      <c r="C49" s="10" t="s">
        <v>19</v>
      </c>
      <c r="D49" s="19" t="s">
        <v>79</v>
      </c>
      <c r="E49" s="11">
        <v>17.079999999999998</v>
      </c>
      <c r="F49" s="11">
        <v>0</v>
      </c>
      <c r="G49" s="12">
        <f>ROUND(E49*F49,2)</f>
        <v>0</v>
      </c>
    </row>
    <row r="50" spans="1:7" ht="138" customHeight="1">
      <c r="A50" s="13"/>
      <c r="B50" s="13"/>
      <c r="C50" s="13"/>
      <c r="D50" s="14" t="s">
        <v>80</v>
      </c>
      <c r="E50" s="13"/>
      <c r="F50" s="13"/>
      <c r="G50" s="13"/>
    </row>
    <row r="51" spans="1:7">
      <c r="A51" s="10" t="s">
        <v>81</v>
      </c>
      <c r="B51" s="10" t="s">
        <v>14</v>
      </c>
      <c r="C51" s="10" t="s">
        <v>19</v>
      </c>
      <c r="D51" s="19" t="s">
        <v>82</v>
      </c>
      <c r="E51" s="11">
        <v>17.079999999999998</v>
      </c>
      <c r="F51" s="11">
        <v>0</v>
      </c>
      <c r="G51" s="12">
        <f>ROUND(E51*F51,2)</f>
        <v>0</v>
      </c>
    </row>
    <row r="52" spans="1:7" ht="139.5" customHeight="1">
      <c r="A52" s="13"/>
      <c r="B52" s="13"/>
      <c r="C52" s="13"/>
      <c r="D52" s="14" t="s">
        <v>83</v>
      </c>
      <c r="E52" s="13"/>
      <c r="F52" s="13"/>
      <c r="G52" s="13"/>
    </row>
    <row r="53" spans="1:7">
      <c r="A53" s="10" t="s">
        <v>84</v>
      </c>
      <c r="B53" s="10" t="s">
        <v>14</v>
      </c>
      <c r="C53" s="10" t="s">
        <v>19</v>
      </c>
      <c r="D53" s="19" t="s">
        <v>85</v>
      </c>
      <c r="E53" s="11">
        <v>56.94</v>
      </c>
      <c r="F53" s="11">
        <v>0</v>
      </c>
      <c r="G53" s="12">
        <f>ROUND(E53*F53,2)</f>
        <v>0</v>
      </c>
    </row>
    <row r="54" spans="1:7" ht="138.75" customHeight="1">
      <c r="A54" s="13"/>
      <c r="B54" s="13"/>
      <c r="C54" s="13"/>
      <c r="D54" s="14" t="s">
        <v>86</v>
      </c>
      <c r="E54" s="13"/>
      <c r="F54" s="13"/>
      <c r="G54" s="13"/>
    </row>
    <row r="55" spans="1:7">
      <c r="A55" s="10" t="s">
        <v>87</v>
      </c>
      <c r="B55" s="10" t="s">
        <v>14</v>
      </c>
      <c r="C55" s="10" t="s">
        <v>19</v>
      </c>
      <c r="D55" s="19" t="s">
        <v>61</v>
      </c>
      <c r="E55" s="11">
        <v>5.56</v>
      </c>
      <c r="F55" s="11">
        <v>0</v>
      </c>
      <c r="G55" s="12">
        <f>ROUND(E55*F55,2)</f>
        <v>0</v>
      </c>
    </row>
    <row r="56" spans="1:7" ht="105.75" customHeight="1">
      <c r="A56" s="13"/>
      <c r="B56" s="13"/>
      <c r="C56" s="13"/>
      <c r="D56" s="14" t="s">
        <v>88</v>
      </c>
      <c r="E56" s="13"/>
      <c r="F56" s="13"/>
      <c r="G56" s="13"/>
    </row>
    <row r="57" spans="1:7">
      <c r="A57" s="10" t="s">
        <v>89</v>
      </c>
      <c r="B57" s="10" t="s">
        <v>14</v>
      </c>
      <c r="C57" s="10" t="s">
        <v>33</v>
      </c>
      <c r="D57" s="19" t="s">
        <v>90</v>
      </c>
      <c r="E57" s="11">
        <v>5.56</v>
      </c>
      <c r="F57" s="11">
        <v>0</v>
      </c>
      <c r="G57" s="12">
        <f>ROUND(E57*F57,2)</f>
        <v>0</v>
      </c>
    </row>
    <row r="58" spans="1:7" ht="115.5" customHeight="1">
      <c r="A58" s="13"/>
      <c r="B58" s="13"/>
      <c r="C58" s="13"/>
      <c r="D58" s="14" t="s">
        <v>91</v>
      </c>
      <c r="E58" s="13"/>
      <c r="F58" s="13"/>
      <c r="G58" s="13"/>
    </row>
    <row r="59" spans="1:7">
      <c r="A59" s="10" t="s">
        <v>92</v>
      </c>
      <c r="B59" s="10" t="s">
        <v>14</v>
      </c>
      <c r="C59" s="10" t="s">
        <v>33</v>
      </c>
      <c r="D59" s="19" t="s">
        <v>58</v>
      </c>
      <c r="E59" s="11">
        <v>1</v>
      </c>
      <c r="F59" s="11">
        <v>0</v>
      </c>
      <c r="G59" s="12">
        <f>ROUND(E59*F59,2)</f>
        <v>0</v>
      </c>
    </row>
    <row r="60" spans="1:7" ht="69.75" customHeight="1">
      <c r="A60" s="13"/>
      <c r="B60" s="13"/>
      <c r="C60" s="13"/>
      <c r="D60" s="14" t="s">
        <v>93</v>
      </c>
      <c r="E60" s="13"/>
      <c r="F60" s="13"/>
      <c r="G60" s="13"/>
    </row>
    <row r="61" spans="1:7">
      <c r="A61" s="13"/>
      <c r="B61" s="13"/>
      <c r="C61" s="13"/>
      <c r="D61" s="20" t="s">
        <v>94</v>
      </c>
      <c r="E61" s="15">
        <v>1</v>
      </c>
      <c r="F61" s="9">
        <f>G41+G43+G45+G47+G49+G51+G53+G55+G57+G59</f>
        <v>0</v>
      </c>
      <c r="G61" s="9">
        <f>ROUND(F61*E61,2)</f>
        <v>0</v>
      </c>
    </row>
    <row r="62" spans="1:7" ht="0.95" customHeight="1">
      <c r="A62" s="16"/>
      <c r="B62" s="16"/>
      <c r="C62" s="16"/>
      <c r="D62" s="21"/>
      <c r="E62" s="16"/>
      <c r="F62" s="16"/>
      <c r="G62" s="16"/>
    </row>
    <row r="63" spans="1:7">
      <c r="A63" s="7" t="s">
        <v>95</v>
      </c>
      <c r="B63" s="7" t="s">
        <v>10</v>
      </c>
      <c r="C63" s="7" t="s">
        <v>11</v>
      </c>
      <c r="D63" s="18" t="s">
        <v>96</v>
      </c>
      <c r="E63" s="8">
        <f>E74</f>
        <v>1</v>
      </c>
      <c r="F63" s="9">
        <f>F74</f>
        <v>0</v>
      </c>
      <c r="G63" s="9">
        <f>G74</f>
        <v>0</v>
      </c>
    </row>
    <row r="64" spans="1:7">
      <c r="A64" s="10" t="s">
        <v>97</v>
      </c>
      <c r="B64" s="10" t="s">
        <v>14</v>
      </c>
      <c r="C64" s="10" t="s">
        <v>19</v>
      </c>
      <c r="D64" s="19" t="s">
        <v>20</v>
      </c>
      <c r="E64" s="11">
        <v>9.66</v>
      </c>
      <c r="F64" s="11">
        <v>0</v>
      </c>
      <c r="G64" s="12">
        <f>ROUND(E64*F64,2)</f>
        <v>0</v>
      </c>
    </row>
    <row r="65" spans="1:7" ht="162" customHeight="1">
      <c r="A65" s="13"/>
      <c r="B65" s="13"/>
      <c r="C65" s="13"/>
      <c r="D65" s="14" t="s">
        <v>98</v>
      </c>
      <c r="E65" s="13"/>
      <c r="F65" s="13"/>
      <c r="G65" s="13"/>
    </row>
    <row r="66" spans="1:7">
      <c r="A66" s="10" t="s">
        <v>99</v>
      </c>
      <c r="B66" s="10" t="s">
        <v>14</v>
      </c>
      <c r="C66" s="10" t="s">
        <v>19</v>
      </c>
      <c r="D66" s="19" t="s">
        <v>23</v>
      </c>
      <c r="E66" s="11">
        <v>9.66</v>
      </c>
      <c r="F66" s="11">
        <v>0</v>
      </c>
      <c r="G66" s="12">
        <f>ROUND(E66*F66,2)</f>
        <v>0</v>
      </c>
    </row>
    <row r="67" spans="1:7" ht="138" customHeight="1">
      <c r="A67" s="13"/>
      <c r="B67" s="13"/>
      <c r="C67" s="13"/>
      <c r="D67" s="14" t="s">
        <v>100</v>
      </c>
      <c r="E67" s="13"/>
      <c r="F67" s="13"/>
      <c r="G67" s="13"/>
    </row>
    <row r="68" spans="1:7">
      <c r="A68" s="10" t="s">
        <v>101</v>
      </c>
      <c r="B68" s="10" t="s">
        <v>14</v>
      </c>
      <c r="C68" s="10" t="s">
        <v>19</v>
      </c>
      <c r="D68" s="19" t="s">
        <v>26</v>
      </c>
      <c r="E68" s="11">
        <v>32.22</v>
      </c>
      <c r="F68" s="11">
        <v>0</v>
      </c>
      <c r="G68" s="12">
        <f>ROUND(E68*F68,2)</f>
        <v>0</v>
      </c>
    </row>
    <row r="69" spans="1:7" ht="115.5" customHeight="1">
      <c r="A69" s="13"/>
      <c r="B69" s="13"/>
      <c r="C69" s="13"/>
      <c r="D69" s="14" t="s">
        <v>102</v>
      </c>
      <c r="E69" s="13"/>
      <c r="F69" s="13"/>
      <c r="G69" s="13"/>
    </row>
    <row r="70" spans="1:7">
      <c r="A70" s="10" t="s">
        <v>103</v>
      </c>
      <c r="B70" s="10" t="s">
        <v>14</v>
      </c>
      <c r="C70" s="10" t="s">
        <v>29</v>
      </c>
      <c r="D70" s="19" t="s">
        <v>104</v>
      </c>
      <c r="E70" s="11">
        <v>16.170000000000002</v>
      </c>
      <c r="F70" s="11">
        <v>0</v>
      </c>
      <c r="G70" s="12">
        <f>ROUND(E70*F70,2)</f>
        <v>0</v>
      </c>
    </row>
    <row r="71" spans="1:7" ht="72" customHeight="1">
      <c r="A71" s="13"/>
      <c r="B71" s="13"/>
      <c r="C71" s="13"/>
      <c r="D71" s="14" t="s">
        <v>105</v>
      </c>
      <c r="E71" s="13"/>
      <c r="F71" s="13"/>
      <c r="G71" s="13"/>
    </row>
    <row r="72" spans="1:7">
      <c r="A72" s="10" t="s">
        <v>106</v>
      </c>
      <c r="B72" s="10" t="s">
        <v>14</v>
      </c>
      <c r="C72" s="10" t="s">
        <v>33</v>
      </c>
      <c r="D72" s="19" t="s">
        <v>107</v>
      </c>
      <c r="E72" s="11">
        <v>2</v>
      </c>
      <c r="F72" s="11">
        <v>0</v>
      </c>
      <c r="G72" s="12">
        <f>ROUND(E72*F72,2)</f>
        <v>0</v>
      </c>
    </row>
    <row r="73" spans="1:7" ht="79.5" customHeight="1">
      <c r="A73" s="13"/>
      <c r="B73" s="13"/>
      <c r="C73" s="13"/>
      <c r="D73" s="14" t="s">
        <v>108</v>
      </c>
      <c r="E73" s="13"/>
      <c r="F73" s="13"/>
      <c r="G73" s="13"/>
    </row>
    <row r="74" spans="1:7">
      <c r="A74" s="13"/>
      <c r="B74" s="13"/>
      <c r="C74" s="13"/>
      <c r="D74" s="20" t="s">
        <v>109</v>
      </c>
      <c r="E74" s="15">
        <v>1</v>
      </c>
      <c r="F74" s="9">
        <f>G64+G66+G68+G70+G72</f>
        <v>0</v>
      </c>
      <c r="G74" s="9">
        <f>ROUND(F74*E74,2)</f>
        <v>0</v>
      </c>
    </row>
    <row r="75" spans="1:7" ht="0.95" customHeight="1">
      <c r="A75" s="16"/>
      <c r="B75" s="16"/>
      <c r="C75" s="16"/>
      <c r="D75" s="21"/>
      <c r="E75" s="16"/>
      <c r="F75" s="16"/>
      <c r="G75" s="16"/>
    </row>
    <row r="76" spans="1:7">
      <c r="A76" s="7" t="s">
        <v>110</v>
      </c>
      <c r="B76" s="7" t="s">
        <v>10</v>
      </c>
      <c r="C76" s="7" t="s">
        <v>11</v>
      </c>
      <c r="D76" s="18" t="s">
        <v>111</v>
      </c>
      <c r="E76" s="8">
        <f>E97</f>
        <v>1</v>
      </c>
      <c r="F76" s="9">
        <f>F97</f>
        <v>0</v>
      </c>
      <c r="G76" s="9">
        <f>G97</f>
        <v>0</v>
      </c>
    </row>
    <row r="77" spans="1:7">
      <c r="A77" s="10" t="s">
        <v>112</v>
      </c>
      <c r="B77" s="10" t="s">
        <v>14</v>
      </c>
      <c r="C77" s="10" t="s">
        <v>33</v>
      </c>
      <c r="D77" s="19" t="s">
        <v>113</v>
      </c>
      <c r="E77" s="11">
        <v>1</v>
      </c>
      <c r="F77" s="11">
        <v>0</v>
      </c>
      <c r="G77" s="12">
        <f>ROUND(E77*F77,2)</f>
        <v>0</v>
      </c>
    </row>
    <row r="78" spans="1:7" ht="215.25" customHeight="1">
      <c r="A78" s="13"/>
      <c r="B78" s="13"/>
      <c r="C78" s="13"/>
      <c r="D78" s="14" t="s">
        <v>114</v>
      </c>
      <c r="E78" s="13"/>
      <c r="F78" s="13"/>
      <c r="G78" s="13"/>
    </row>
    <row r="79" spans="1:7">
      <c r="A79" s="10" t="s">
        <v>115</v>
      </c>
      <c r="B79" s="10" t="s">
        <v>14</v>
      </c>
      <c r="C79" s="10" t="s">
        <v>29</v>
      </c>
      <c r="D79" s="19" t="s">
        <v>116</v>
      </c>
      <c r="E79" s="11">
        <v>15</v>
      </c>
      <c r="F79" s="11">
        <v>0</v>
      </c>
      <c r="G79" s="12">
        <f>ROUND(E79*F79,2)</f>
        <v>0</v>
      </c>
    </row>
    <row r="80" spans="1:7" ht="128.25" customHeight="1">
      <c r="A80" s="13"/>
      <c r="B80" s="13"/>
      <c r="C80" s="13"/>
      <c r="D80" s="14" t="s">
        <v>117</v>
      </c>
      <c r="E80" s="13"/>
      <c r="F80" s="13"/>
      <c r="G80" s="13"/>
    </row>
    <row r="81" spans="1:7">
      <c r="A81" s="10" t="s">
        <v>118</v>
      </c>
      <c r="B81" s="10" t="s">
        <v>14</v>
      </c>
      <c r="C81" s="10" t="s">
        <v>29</v>
      </c>
      <c r="D81" s="19" t="s">
        <v>119</v>
      </c>
      <c r="E81" s="11">
        <v>10</v>
      </c>
      <c r="F81" s="11">
        <v>0</v>
      </c>
      <c r="G81" s="12">
        <f>ROUND(E81*F81,2)</f>
        <v>0</v>
      </c>
    </row>
    <row r="82" spans="1:7" ht="148.5" customHeight="1">
      <c r="A82" s="13"/>
      <c r="B82" s="13"/>
      <c r="C82" s="13"/>
      <c r="D82" s="14" t="s">
        <v>120</v>
      </c>
      <c r="E82" s="13"/>
      <c r="F82" s="13"/>
      <c r="G82" s="13"/>
    </row>
    <row r="83" spans="1:7">
      <c r="A83" s="10" t="s">
        <v>121</v>
      </c>
      <c r="B83" s="10" t="s">
        <v>14</v>
      </c>
      <c r="C83" s="10" t="s">
        <v>19</v>
      </c>
      <c r="D83" s="19" t="s">
        <v>122</v>
      </c>
      <c r="E83" s="11">
        <v>115.38</v>
      </c>
      <c r="F83" s="11">
        <v>0</v>
      </c>
      <c r="G83" s="12">
        <f>ROUND(E83*F83,2)</f>
        <v>0</v>
      </c>
    </row>
    <row r="84" spans="1:7" ht="104.25" customHeight="1">
      <c r="A84" s="13"/>
      <c r="B84" s="13"/>
      <c r="C84" s="13"/>
      <c r="D84" s="14" t="s">
        <v>123</v>
      </c>
      <c r="E84" s="13"/>
      <c r="F84" s="13"/>
      <c r="G84" s="13"/>
    </row>
    <row r="85" spans="1:7">
      <c r="A85" s="10" t="s">
        <v>124</v>
      </c>
      <c r="B85" s="10" t="s">
        <v>14</v>
      </c>
      <c r="C85" s="10" t="s">
        <v>19</v>
      </c>
      <c r="D85" s="19" t="s">
        <v>125</v>
      </c>
      <c r="E85" s="11">
        <v>25.64</v>
      </c>
      <c r="F85" s="11">
        <v>0</v>
      </c>
      <c r="G85" s="12">
        <f>ROUND(E85*F85,2)</f>
        <v>0</v>
      </c>
    </row>
    <row r="86" spans="1:7" ht="104.25" customHeight="1">
      <c r="A86" s="13"/>
      <c r="B86" s="13"/>
      <c r="C86" s="13"/>
      <c r="D86" s="14" t="s">
        <v>126</v>
      </c>
      <c r="E86" s="13"/>
      <c r="F86" s="13"/>
      <c r="G86" s="13"/>
    </row>
    <row r="87" spans="1:7">
      <c r="A87" s="10" t="s">
        <v>127</v>
      </c>
      <c r="B87" s="10" t="s">
        <v>14</v>
      </c>
      <c r="C87" s="10" t="s">
        <v>19</v>
      </c>
      <c r="D87" s="19" t="s">
        <v>128</v>
      </c>
      <c r="E87" s="11">
        <v>7.15</v>
      </c>
      <c r="F87" s="11">
        <v>0</v>
      </c>
      <c r="G87" s="12">
        <f>ROUND(E87*F87,2)</f>
        <v>0</v>
      </c>
    </row>
    <row r="88" spans="1:7" ht="147" customHeight="1">
      <c r="A88" s="13"/>
      <c r="B88" s="13"/>
      <c r="C88" s="13"/>
      <c r="D88" s="14" t="s">
        <v>129</v>
      </c>
      <c r="E88" s="13"/>
      <c r="F88" s="13"/>
      <c r="G88" s="13"/>
    </row>
    <row r="89" spans="1:7">
      <c r="A89" s="10" t="s">
        <v>130</v>
      </c>
      <c r="B89" s="10" t="s">
        <v>14</v>
      </c>
      <c r="C89" s="10" t="s">
        <v>33</v>
      </c>
      <c r="D89" s="19" t="s">
        <v>131</v>
      </c>
      <c r="E89" s="11">
        <v>1</v>
      </c>
      <c r="F89" s="11">
        <v>0</v>
      </c>
      <c r="G89" s="12">
        <f>ROUND(E89*F89,2)</f>
        <v>0</v>
      </c>
    </row>
    <row r="90" spans="1:7" ht="115.5" customHeight="1">
      <c r="A90" s="13"/>
      <c r="B90" s="13"/>
      <c r="C90" s="13"/>
      <c r="D90" s="14" t="s">
        <v>132</v>
      </c>
      <c r="E90" s="13"/>
      <c r="F90" s="13"/>
      <c r="G90" s="13"/>
    </row>
    <row r="91" spans="1:7">
      <c r="A91" s="10" t="s">
        <v>133</v>
      </c>
      <c r="B91" s="10" t="s">
        <v>14</v>
      </c>
      <c r="C91" s="10" t="s">
        <v>33</v>
      </c>
      <c r="D91" s="19" t="s">
        <v>134</v>
      </c>
      <c r="E91" s="11">
        <v>1</v>
      </c>
      <c r="F91" s="11">
        <v>0</v>
      </c>
      <c r="G91" s="12">
        <f>ROUND(E91*F91,2)</f>
        <v>0</v>
      </c>
    </row>
    <row r="92" spans="1:7" ht="71.25" customHeight="1">
      <c r="A92" s="13"/>
      <c r="B92" s="13"/>
      <c r="C92" s="13"/>
      <c r="D92" s="14" t="s">
        <v>135</v>
      </c>
      <c r="E92" s="13"/>
      <c r="F92" s="13"/>
      <c r="G92" s="13"/>
    </row>
    <row r="93" spans="1:7">
      <c r="A93" s="10" t="s">
        <v>136</v>
      </c>
      <c r="B93" s="10" t="s">
        <v>14</v>
      </c>
      <c r="C93" s="10" t="s">
        <v>137</v>
      </c>
      <c r="D93" s="19" t="s">
        <v>138</v>
      </c>
      <c r="E93" s="11">
        <v>1</v>
      </c>
      <c r="F93" s="11">
        <v>0</v>
      </c>
      <c r="G93" s="12">
        <f>ROUND(E93*F93,2)</f>
        <v>0</v>
      </c>
    </row>
    <row r="94" spans="1:7" ht="27.75" customHeight="1">
      <c r="A94" s="13"/>
      <c r="B94" s="13"/>
      <c r="C94" s="13"/>
      <c r="D94" s="14" t="s">
        <v>139</v>
      </c>
      <c r="E94" s="13"/>
      <c r="F94" s="13"/>
      <c r="G94" s="13"/>
    </row>
    <row r="95" spans="1:7">
      <c r="A95" s="10" t="s">
        <v>140</v>
      </c>
      <c r="B95" s="10" t="s">
        <v>14</v>
      </c>
      <c r="C95" s="10" t="s">
        <v>137</v>
      </c>
      <c r="D95" s="19" t="s">
        <v>141</v>
      </c>
      <c r="E95" s="11">
        <v>1</v>
      </c>
      <c r="F95" s="11">
        <v>0</v>
      </c>
      <c r="G95" s="12">
        <f>ROUND(E95*F95,2)</f>
        <v>0</v>
      </c>
    </row>
    <row r="96" spans="1:7" ht="28.5" customHeight="1">
      <c r="A96" s="13"/>
      <c r="B96" s="13"/>
      <c r="C96" s="13"/>
      <c r="D96" s="14" t="s">
        <v>142</v>
      </c>
      <c r="E96" s="13"/>
      <c r="F96" s="13"/>
      <c r="G96" s="13"/>
    </row>
    <row r="97" spans="1:7">
      <c r="A97" s="13"/>
      <c r="B97" s="13"/>
      <c r="C97" s="13"/>
      <c r="D97" s="20" t="s">
        <v>143</v>
      </c>
      <c r="E97" s="15">
        <v>1</v>
      </c>
      <c r="F97" s="9">
        <f>G77+G79+G81+G83+G85+G87+G89+G91+G93+G95</f>
        <v>0</v>
      </c>
      <c r="G97" s="9">
        <f>ROUND(F97*E97,2)</f>
        <v>0</v>
      </c>
    </row>
    <row r="98" spans="1:7" ht="0.95" customHeight="1">
      <c r="A98" s="16"/>
      <c r="B98" s="16"/>
      <c r="C98" s="16"/>
      <c r="D98" s="21"/>
      <c r="E98" s="16"/>
      <c r="F98" s="16"/>
      <c r="G98" s="16"/>
    </row>
    <row r="99" spans="1:7">
      <c r="A99" s="7" t="s">
        <v>144</v>
      </c>
      <c r="B99" s="7" t="s">
        <v>10</v>
      </c>
      <c r="C99" s="7" t="s">
        <v>11</v>
      </c>
      <c r="D99" s="18" t="s">
        <v>145</v>
      </c>
      <c r="E99" s="8">
        <f>E102</f>
        <v>1</v>
      </c>
      <c r="F99" s="9">
        <f>F102</f>
        <v>0</v>
      </c>
      <c r="G99" s="9">
        <f>G102</f>
        <v>0</v>
      </c>
    </row>
    <row r="100" spans="1:7">
      <c r="A100" s="10" t="s">
        <v>146</v>
      </c>
      <c r="B100" s="10" t="s">
        <v>14</v>
      </c>
      <c r="C100" s="10" t="s">
        <v>33</v>
      </c>
      <c r="D100" s="19" t="s">
        <v>147</v>
      </c>
      <c r="E100" s="11">
        <v>2</v>
      </c>
      <c r="F100" s="11">
        <v>0</v>
      </c>
      <c r="G100" s="12">
        <f>ROUND(E100*F100,2)</f>
        <v>0</v>
      </c>
    </row>
    <row r="101" spans="1:7" ht="80.25" customHeight="1">
      <c r="A101" s="13"/>
      <c r="B101" s="13"/>
      <c r="C101" s="13"/>
      <c r="D101" s="14" t="s">
        <v>148</v>
      </c>
      <c r="E101" s="13"/>
      <c r="F101" s="13"/>
      <c r="G101" s="13"/>
    </row>
    <row r="102" spans="1:7">
      <c r="A102" s="13"/>
      <c r="B102" s="13"/>
      <c r="C102" s="13"/>
      <c r="D102" s="20" t="s">
        <v>149</v>
      </c>
      <c r="E102" s="15">
        <v>1</v>
      </c>
      <c r="F102" s="9">
        <f>G100</f>
        <v>0</v>
      </c>
      <c r="G102" s="9">
        <f>ROUND(F102*E102,2)</f>
        <v>0</v>
      </c>
    </row>
    <row r="103" spans="1:7" ht="0.95" customHeight="1">
      <c r="A103" s="16"/>
      <c r="B103" s="16"/>
      <c r="C103" s="16"/>
      <c r="D103" s="21"/>
      <c r="E103" s="16"/>
      <c r="F103" s="16"/>
      <c r="G103" s="16"/>
    </row>
    <row r="104" spans="1:7">
      <c r="A104" s="7" t="s">
        <v>150</v>
      </c>
      <c r="B104" s="7" t="s">
        <v>10</v>
      </c>
      <c r="C104" s="7" t="s">
        <v>11</v>
      </c>
      <c r="D104" s="18" t="s">
        <v>151</v>
      </c>
      <c r="E104" s="8">
        <f>E107</f>
        <v>1</v>
      </c>
      <c r="F104" s="9">
        <f>F107</f>
        <v>0</v>
      </c>
      <c r="G104" s="9">
        <f>G107</f>
        <v>0</v>
      </c>
    </row>
    <row r="105" spans="1:7">
      <c r="A105" s="10" t="s">
        <v>152</v>
      </c>
      <c r="B105" s="10" t="s">
        <v>14</v>
      </c>
      <c r="C105" s="10" t="s">
        <v>137</v>
      </c>
      <c r="D105" s="19" t="s">
        <v>153</v>
      </c>
      <c r="E105" s="11">
        <v>1</v>
      </c>
      <c r="F105" s="11">
        <v>0</v>
      </c>
      <c r="G105" s="12">
        <f>ROUND(E105*F105,2)</f>
        <v>0</v>
      </c>
    </row>
    <row r="106" spans="1:7" ht="35.25" customHeight="1">
      <c r="A106" s="13"/>
      <c r="B106" s="13"/>
      <c r="C106" s="13"/>
      <c r="D106" s="14" t="s">
        <v>154</v>
      </c>
      <c r="E106" s="13"/>
      <c r="F106" s="13"/>
      <c r="G106" s="13"/>
    </row>
    <row r="107" spans="1:7">
      <c r="A107" s="13"/>
      <c r="B107" s="13"/>
      <c r="C107" s="13"/>
      <c r="D107" s="20" t="s">
        <v>155</v>
      </c>
      <c r="E107" s="15">
        <v>1</v>
      </c>
      <c r="F107" s="9">
        <f>G105</f>
        <v>0</v>
      </c>
      <c r="G107" s="9">
        <f>ROUND(F107*E107,2)</f>
        <v>0</v>
      </c>
    </row>
    <row r="108" spans="1:7" ht="0.95" customHeight="1">
      <c r="A108" s="16"/>
      <c r="B108" s="16"/>
      <c r="C108" s="16"/>
      <c r="D108" s="21"/>
      <c r="E108" s="16"/>
      <c r="F108" s="16"/>
      <c r="G108" s="16"/>
    </row>
    <row r="109" spans="1:7">
      <c r="A109" s="13"/>
      <c r="B109" s="13"/>
      <c r="C109" s="13"/>
      <c r="D109" s="20" t="s">
        <v>156</v>
      </c>
      <c r="E109" s="15">
        <v>1</v>
      </c>
      <c r="F109" s="9">
        <f>G17+G38+G61+G74+G97+G102+G107</f>
        <v>0</v>
      </c>
      <c r="G109" s="9">
        <f>ROUND(F109*E109,2)</f>
        <v>0</v>
      </c>
    </row>
    <row r="110" spans="1:7">
      <c r="A110" s="13"/>
      <c r="B110" s="13"/>
      <c r="C110" s="13"/>
      <c r="D110" s="14"/>
      <c r="E110" s="13"/>
      <c r="F110" s="13"/>
      <c r="G110" s="13"/>
    </row>
  </sheetData>
  <dataValidations count="1">
    <dataValidation type="list" allowBlank="1" showInputMessage="1" showErrorMessage="1" sqref="B4:B110" xr:uid="{00000000-0002-0000-0000-000000000000}">
      <formula1>"Capítol,Partida,Mà d'obra,maquinària,Material,Altres,"</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079bc4-3ae0-4809-96ab-312871781037" xsi:nil="true"/>
    <lcf76f155ced4ddcb4097134ff3c332f xmlns="49d1e5ae-91a1-4e27-b6df-36aa4343eb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6DDF7044F9064FAED6F85C6FDF5510" ma:contentTypeVersion="19" ma:contentTypeDescription="Crea un document nou" ma:contentTypeScope="" ma:versionID="522b0b84a15e2b048e5162eafc50bb51">
  <xsd:schema xmlns:xsd="http://www.w3.org/2001/XMLSchema" xmlns:xs="http://www.w3.org/2001/XMLSchema" xmlns:p="http://schemas.microsoft.com/office/2006/metadata/properties" xmlns:ns2="49d1e5ae-91a1-4e27-b6df-36aa4343eba4" xmlns:ns3="21079bc4-3ae0-4809-96ab-312871781037" targetNamespace="http://schemas.microsoft.com/office/2006/metadata/properties" ma:root="true" ma:fieldsID="b9114f27272bd5e1702114da627e805c" ns2:_="" ns3:_="">
    <xsd:import namespace="49d1e5ae-91a1-4e27-b6df-36aa4343eba4"/>
    <xsd:import namespace="21079bc4-3ae0-4809-96ab-3128717810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1e5ae-91a1-4e27-b6df-36aa4343eb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23e01679-2b3b-47b0-9553-41f236e342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79bc4-3ae0-4809-96ab-312871781037"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074bd008-1b00-4921-bbd4-dc92f501b8fd}" ma:internalName="TaxCatchAll" ma:showField="CatchAllData" ma:web="21079bc4-3ae0-4809-96ab-3128717810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14117-9E75-4916-81FB-173888CC4AE4}"/>
</file>

<file path=customXml/itemProps2.xml><?xml version="1.0" encoding="utf-8"?>
<ds:datastoreItem xmlns:ds="http://schemas.openxmlformats.org/officeDocument/2006/customXml" ds:itemID="{B8688C8D-313F-4D90-A348-DEAC2D016D7E}"/>
</file>

<file path=customXml/itemProps3.xml><?xml version="1.0" encoding="utf-8"?>
<ds:datastoreItem xmlns:ds="http://schemas.openxmlformats.org/officeDocument/2006/customXml" ds:itemID="{D6062126-8CEE-40BF-89E7-671709EF2A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Esther González López</cp:lastModifiedBy>
  <cp:revision/>
  <dcterms:created xsi:type="dcterms:W3CDTF">2026-02-05T17:14:03Z</dcterms:created>
  <dcterms:modified xsi:type="dcterms:W3CDTF">2026-04-16T08:49:14Z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0x010100DF6DDF7044F9064FAED6F85C6FDF5510</vt:lpwstr>
  </property>
  <property fmtid="{D5CDD505-2E9C-101B-9397-08002B2CF9AE}" pid="3" name="MediaServiceImageTags">
    <vt:lpwstr/>
  </property>
</Properties>
</file>