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EXCELS PER LOTS\"/>
    </mc:Choice>
  </mc:AlternateContent>
  <xr:revisionPtr revIDLastSave="0" documentId="13_ncr:1_{93015431-4BE6-4BA7-895E-FF923CBE0A46}" xr6:coauthVersionLast="47" xr6:coauthVersionMax="47" xr10:uidLastSave="{00000000-0000-0000-0000-000000000000}"/>
  <bookViews>
    <workbookView xWindow="-120" yWindow="-120" windowWidth="29040" windowHeight="15840" xr2:uid="{1E7F0D82-185F-4A36-BC17-AA5D74415B48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E29" i="1" l="1"/>
</calcChain>
</file>

<file path=xl/sharedStrings.xml><?xml version="1.0" encoding="utf-8"?>
<sst xmlns="http://schemas.openxmlformats.org/spreadsheetml/2006/main" count="31" uniqueCount="29">
  <si>
    <t>CRITERI ECONÒMIC</t>
  </si>
  <si>
    <t>Empresa</t>
  </si>
  <si>
    <t>LOT 10 - VIDRE I ALUMINI</t>
  </si>
  <si>
    <t>PRODUCTES</t>
  </si>
  <si>
    <t>Críteris generals</t>
  </si>
  <si>
    <t>Proposta</t>
  </si>
  <si>
    <t>PREU UNITARI
(€/unitat)</t>
  </si>
  <si>
    <t>QUANTITAT
 ANUAL</t>
  </si>
  <si>
    <t>TOTAL</t>
  </si>
  <si>
    <t>DESCOMPTE
(%)</t>
  </si>
  <si>
    <t>Total</t>
  </si>
  <si>
    <t>VIDRE TRENCAT SENSE COLOR AMB CANTOS POLITS</t>
  </si>
  <si>
    <t xml:space="preserve">CERRADURA INOX CORREDERA SOPRESUPUESTA </t>
  </si>
  <si>
    <t xml:space="preserve">FINESTRA CORREDERA DE DUES FULLES AMB VIDRE CÀMARA </t>
  </si>
  <si>
    <t>FRONTISSES</t>
  </si>
  <si>
    <t>GANXO MARC MULTIPUNT EXTRUAL</t>
  </si>
  <si>
    <t>LAMINA RECTA 45 LACAT EN BLANC</t>
  </si>
  <si>
    <t xml:space="preserve">LAMINAT 10+10 ANTILLISCANT SENSE COLOR </t>
  </si>
  <si>
    <t>LAMINAT 10+10 ANTILLISCANT SENSE COLOR AMB CANTOS PÓLITS</t>
  </si>
  <si>
    <t>LAMINAT 4+4 TRANSPARENT AMB CANTOS ARENATS</t>
  </si>
  <si>
    <t xml:space="preserve">LAMINAT 5+5 TRANSPARENT AMB CANTOS ARENATS </t>
  </si>
  <si>
    <t>PANY CORREDERA SOBREPOSSADA INOX</t>
  </si>
  <si>
    <t>PANY PRACTICABLE</t>
  </si>
  <si>
    <t>PORTA DE DUES FULLES AMB 4/4 TRANSPARENT</t>
  </si>
  <si>
    <t>RIVETS</t>
  </si>
  <si>
    <t>SUBMINISTRE DE VIDRE TRENCAT LAMINAT 6+6 TRANSPARENT AMB CANTOS POLITS</t>
  </si>
  <si>
    <t>SUBMINISTRE MIRALL 5MM AMB CANTOS POLITS</t>
  </si>
  <si>
    <t>TANCAMENT D'EMBUTIR</t>
  </si>
  <si>
    <t>VIDRE TRANSPARENT 3+3 TRANSPARENT AMB CANTOS ARENATS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</si>
</sst>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1" xfId="1" applyFont="1" applyBorder="1" applyProtection="1">
      <protection locked="0"/>
    </xf>
    <xf numFmtId="0" fontId="4" fillId="0" borderId="12" xfId="0" applyFont="1" applyBorder="1"/>
    <xf numFmtId="44" fontId="4" fillId="0" borderId="13" xfId="1" applyFont="1" applyBorder="1" applyProtection="1"/>
    <xf numFmtId="1" fontId="4" fillId="0" borderId="14" xfId="0" applyNumberFormat="1" applyFont="1" applyBorder="1"/>
    <xf numFmtId="44" fontId="4" fillId="0" borderId="15" xfId="1" applyFont="1" applyBorder="1" applyProtection="1"/>
    <xf numFmtId="0" fontId="4" fillId="0" borderId="18" xfId="0" applyFont="1" applyBorder="1"/>
    <xf numFmtId="44" fontId="4" fillId="0" borderId="19" xfId="1" applyFont="1" applyBorder="1" applyProtection="1"/>
    <xf numFmtId="1" fontId="4" fillId="0" borderId="17" xfId="0" applyNumberFormat="1" applyFont="1" applyBorder="1"/>
    <xf numFmtId="44" fontId="4" fillId="0" borderId="20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5" fillId="0" borderId="7" xfId="0" applyNumberFormat="1" applyFont="1" applyBorder="1"/>
    <xf numFmtId="9" fontId="4" fillId="0" borderId="17" xfId="2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Protection="1"/>
    <xf numFmtId="0" fontId="4" fillId="0" borderId="7" xfId="0" applyFont="1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textRotation="90" wrapText="1"/>
    </xf>
    <xf numFmtId="1" fontId="5" fillId="0" borderId="11" xfId="0" applyNumberFormat="1" applyFont="1" applyBorder="1" applyAlignment="1" applyProtection="1">
      <alignment horizontal="center" vertical="center" textRotation="90" wrapText="1"/>
    </xf>
    <xf numFmtId="0" fontId="5" fillId="0" borderId="11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A629-151E-47AB-8935-7EA9D8B2C56B}">
  <dimension ref="B1:Q29"/>
  <sheetViews>
    <sheetView tabSelected="1" workbookViewId="0">
      <selection activeCell="B2" sqref="B2:H10"/>
    </sheetView>
  </sheetViews>
  <sheetFormatPr defaultColWidth="11.19921875" defaultRowHeight="14.25" x14ac:dyDescent="0.2"/>
  <cols>
    <col min="1" max="1" width="8.59765625" style="1" customWidth="1"/>
    <col min="2" max="2" width="40.5" style="1" customWidth="1"/>
    <col min="3" max="3" width="8.5" style="1" customWidth="1"/>
    <col min="4" max="4" width="9.8984375" style="2" customWidth="1"/>
    <col min="5" max="5" width="10.796875" style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28.5" x14ac:dyDescent="0.4">
      <c r="B2" s="26" t="s">
        <v>0</v>
      </c>
      <c r="C2" s="27"/>
      <c r="D2" s="27"/>
      <c r="E2" s="27"/>
      <c r="F2" s="27"/>
      <c r="G2" s="27"/>
      <c r="H2" s="28"/>
      <c r="I2" s="3"/>
      <c r="J2" s="3"/>
      <c r="K2" s="3"/>
      <c r="M2" s="3"/>
      <c r="N2" s="3"/>
      <c r="O2" s="3"/>
      <c r="P2" s="3"/>
      <c r="Q2" s="3"/>
    </row>
    <row r="3" spans="2:17" ht="29.25" thickBot="1" x14ac:dyDescent="0.45">
      <c r="B3" s="29"/>
      <c r="C3" s="30"/>
      <c r="D3" s="30"/>
      <c r="E3" s="30"/>
      <c r="F3" s="30"/>
      <c r="G3" s="30"/>
      <c r="H3" s="31"/>
      <c r="I3" s="3"/>
      <c r="J3" s="3"/>
      <c r="K3" s="3"/>
      <c r="M3" s="3"/>
      <c r="N3" s="3"/>
      <c r="O3" s="3"/>
      <c r="P3" s="3"/>
      <c r="Q3" s="3"/>
    </row>
    <row r="4" spans="2:17" ht="15" thickBot="1" x14ac:dyDescent="0.25">
      <c r="B4" s="32"/>
      <c r="C4" s="32"/>
      <c r="D4" s="33"/>
      <c r="E4" s="32"/>
      <c r="F4" s="32"/>
      <c r="G4" s="32"/>
      <c r="H4" s="32"/>
    </row>
    <row r="5" spans="2:17" ht="17.25" thickBot="1" x14ac:dyDescent="0.35">
      <c r="B5" s="34" t="s">
        <v>1</v>
      </c>
      <c r="C5" s="35"/>
      <c r="D5" s="35"/>
      <c r="E5" s="35"/>
      <c r="F5" s="35"/>
      <c r="G5" s="35"/>
      <c r="H5" s="36"/>
    </row>
    <row r="6" spans="2:17" ht="15" thickBot="1" x14ac:dyDescent="0.25">
      <c r="B6" s="32"/>
      <c r="C6" s="32"/>
      <c r="D6" s="33"/>
      <c r="E6" s="32"/>
      <c r="F6" s="32"/>
      <c r="G6" s="32"/>
      <c r="H6" s="32"/>
    </row>
    <row r="7" spans="2:17" x14ac:dyDescent="0.2">
      <c r="B7" s="37" t="s">
        <v>2</v>
      </c>
      <c r="C7" s="38"/>
      <c r="D7" s="38"/>
      <c r="E7" s="38"/>
      <c r="F7" s="38"/>
      <c r="G7" s="38"/>
      <c r="H7" s="39"/>
      <c r="I7" s="4"/>
    </row>
    <row r="8" spans="2:17" ht="15.75" thickBot="1" x14ac:dyDescent="0.3">
      <c r="B8" s="40"/>
      <c r="C8" s="41"/>
      <c r="D8" s="41"/>
      <c r="E8" s="41"/>
      <c r="F8" s="41"/>
      <c r="G8" s="41"/>
      <c r="H8" s="42"/>
      <c r="I8" s="5"/>
      <c r="J8" s="4"/>
      <c r="K8" s="4"/>
      <c r="M8" s="4"/>
      <c r="N8" s="4"/>
      <c r="O8" s="4"/>
      <c r="P8" s="4"/>
      <c r="Q8" s="4"/>
    </row>
    <row r="9" spans="2:17" ht="15.75" thickBot="1" x14ac:dyDescent="0.3">
      <c r="B9" s="43" t="s">
        <v>3</v>
      </c>
      <c r="C9" s="44" t="s">
        <v>4</v>
      </c>
      <c r="D9" s="45"/>
      <c r="E9" s="46"/>
      <c r="F9" s="45" t="s">
        <v>5</v>
      </c>
      <c r="G9" s="45"/>
      <c r="H9" s="46"/>
      <c r="I9" s="6"/>
      <c r="J9" s="5"/>
      <c r="K9" s="5"/>
      <c r="M9" s="5"/>
      <c r="N9" s="5"/>
      <c r="O9" s="5"/>
      <c r="P9" s="5"/>
      <c r="Q9" s="5"/>
    </row>
    <row r="10" spans="2:17" ht="66" thickBot="1" x14ac:dyDescent="0.25">
      <c r="B10" s="47"/>
      <c r="C10" s="48" t="s">
        <v>6</v>
      </c>
      <c r="D10" s="49" t="s">
        <v>7</v>
      </c>
      <c r="E10" s="50" t="s">
        <v>8</v>
      </c>
      <c r="F10" s="51" t="s">
        <v>6</v>
      </c>
      <c r="G10" s="48" t="s">
        <v>9</v>
      </c>
      <c r="H10" s="52" t="s">
        <v>8</v>
      </c>
      <c r="I10" s="7"/>
      <c r="J10" s="8"/>
      <c r="K10" s="8"/>
      <c r="M10" s="8"/>
      <c r="N10" s="8"/>
      <c r="O10" s="8"/>
      <c r="P10" s="8"/>
      <c r="Q10" s="8"/>
    </row>
    <row r="11" spans="2:17" ht="16.5" x14ac:dyDescent="0.3">
      <c r="B11" s="14" t="s">
        <v>11</v>
      </c>
      <c r="C11" s="15">
        <v>250</v>
      </c>
      <c r="D11" s="16">
        <v>3</v>
      </c>
      <c r="E11" s="17">
        <f>C11*D11</f>
        <v>750</v>
      </c>
      <c r="F11" s="9"/>
      <c r="G11" s="25">
        <f>(C11-F11)/C11</f>
        <v>1</v>
      </c>
      <c r="H11" s="17">
        <f>(D11*F11)</f>
        <v>0</v>
      </c>
      <c r="I11" s="10"/>
      <c r="J11" s="11"/>
      <c r="K11" s="11"/>
      <c r="M11" s="10"/>
      <c r="N11" s="11"/>
      <c r="O11" s="11"/>
      <c r="P11" s="12"/>
      <c r="Q11" s="11"/>
    </row>
    <row r="12" spans="2:17" ht="16.5" x14ac:dyDescent="0.3">
      <c r="B12" s="18" t="s">
        <v>12</v>
      </c>
      <c r="C12" s="19">
        <v>10.82</v>
      </c>
      <c r="D12" s="20">
        <v>10</v>
      </c>
      <c r="E12" s="21">
        <f t="shared" ref="E12:E28" si="0">C12*D12</f>
        <v>108.2</v>
      </c>
      <c r="F12" s="13"/>
      <c r="G12" s="25">
        <f t="shared" ref="G12:G28" si="1">(C12-F12)/C12</f>
        <v>1</v>
      </c>
      <c r="H12" s="17">
        <f t="shared" ref="H12:H29" si="2">(D12*F12)</f>
        <v>0</v>
      </c>
      <c r="I12" s="10"/>
      <c r="J12" s="11"/>
      <c r="K12" s="11"/>
      <c r="M12" s="10"/>
      <c r="N12" s="11"/>
      <c r="O12" s="11"/>
      <c r="P12" s="12"/>
      <c r="Q12" s="11"/>
    </row>
    <row r="13" spans="2:17" ht="16.5" x14ac:dyDescent="0.3">
      <c r="B13" s="18" t="s">
        <v>13</v>
      </c>
      <c r="C13" s="19">
        <v>717.77</v>
      </c>
      <c r="D13" s="20">
        <v>2</v>
      </c>
      <c r="E13" s="21">
        <f t="shared" si="0"/>
        <v>1435.54</v>
      </c>
      <c r="F13" s="13"/>
      <c r="G13" s="25">
        <f t="shared" si="1"/>
        <v>1</v>
      </c>
      <c r="H13" s="17">
        <f t="shared" si="2"/>
        <v>0</v>
      </c>
      <c r="I13" s="10"/>
      <c r="J13" s="11"/>
      <c r="K13" s="11"/>
      <c r="M13" s="10"/>
      <c r="N13" s="11"/>
      <c r="O13" s="11"/>
      <c r="P13" s="12"/>
      <c r="Q13" s="11"/>
    </row>
    <row r="14" spans="2:17" ht="16.5" x14ac:dyDescent="0.3">
      <c r="B14" s="18" t="s">
        <v>14</v>
      </c>
      <c r="C14" s="19">
        <v>3</v>
      </c>
      <c r="D14" s="20">
        <v>90</v>
      </c>
      <c r="E14" s="21">
        <f t="shared" si="0"/>
        <v>270</v>
      </c>
      <c r="F14" s="13"/>
      <c r="G14" s="25">
        <f t="shared" si="1"/>
        <v>1</v>
      </c>
      <c r="H14" s="17">
        <f t="shared" si="2"/>
        <v>0</v>
      </c>
      <c r="I14" s="10"/>
      <c r="J14" s="11"/>
      <c r="K14" s="11"/>
      <c r="M14" s="10"/>
      <c r="N14" s="11"/>
      <c r="O14" s="11"/>
      <c r="P14" s="12"/>
      <c r="Q14" s="11"/>
    </row>
    <row r="15" spans="2:17" ht="16.5" x14ac:dyDescent="0.3">
      <c r="B15" s="18" t="s">
        <v>15</v>
      </c>
      <c r="C15" s="19">
        <v>2</v>
      </c>
      <c r="D15" s="20">
        <v>100</v>
      </c>
      <c r="E15" s="21">
        <f t="shared" si="0"/>
        <v>200</v>
      </c>
      <c r="F15" s="13"/>
      <c r="G15" s="25">
        <f t="shared" si="1"/>
        <v>1</v>
      </c>
      <c r="H15" s="17">
        <f t="shared" si="2"/>
        <v>0</v>
      </c>
      <c r="I15" s="10"/>
      <c r="J15" s="11"/>
      <c r="K15" s="11"/>
      <c r="M15" s="10"/>
      <c r="N15" s="11"/>
      <c r="O15" s="11"/>
      <c r="P15" s="12"/>
      <c r="Q15" s="11"/>
    </row>
    <row r="16" spans="2:17" ht="16.5" x14ac:dyDescent="0.3">
      <c r="B16" s="18" t="s">
        <v>16</v>
      </c>
      <c r="C16" s="19">
        <v>3.5459999999999998</v>
      </c>
      <c r="D16" s="20">
        <v>140</v>
      </c>
      <c r="E16" s="21">
        <f t="shared" si="0"/>
        <v>496.44</v>
      </c>
      <c r="F16" s="13"/>
      <c r="G16" s="25">
        <f t="shared" si="1"/>
        <v>1</v>
      </c>
      <c r="H16" s="17">
        <f t="shared" si="2"/>
        <v>0</v>
      </c>
      <c r="I16" s="10"/>
      <c r="J16" s="11"/>
      <c r="K16" s="11"/>
      <c r="M16" s="10"/>
      <c r="N16" s="11"/>
      <c r="O16" s="11"/>
      <c r="P16" s="12"/>
      <c r="Q16" s="11"/>
    </row>
    <row r="17" spans="2:17" ht="16.5" x14ac:dyDescent="0.3">
      <c r="B17" s="18" t="s">
        <v>17</v>
      </c>
      <c r="C17" s="19">
        <v>353.28</v>
      </c>
      <c r="D17" s="20">
        <v>1</v>
      </c>
      <c r="E17" s="21">
        <f t="shared" si="0"/>
        <v>353.28</v>
      </c>
      <c r="F17" s="13"/>
      <c r="G17" s="25">
        <f t="shared" si="1"/>
        <v>1</v>
      </c>
      <c r="H17" s="17">
        <f t="shared" si="2"/>
        <v>0</v>
      </c>
      <c r="I17" s="10"/>
      <c r="J17" s="11"/>
      <c r="K17" s="11"/>
      <c r="M17" s="10"/>
      <c r="N17" s="11"/>
      <c r="O17" s="11"/>
      <c r="P17" s="12"/>
      <c r="Q17" s="11"/>
    </row>
    <row r="18" spans="2:17" ht="16.5" x14ac:dyDescent="0.3">
      <c r="B18" s="18" t="s">
        <v>18</v>
      </c>
      <c r="C18" s="19">
        <v>914.2</v>
      </c>
      <c r="D18" s="20">
        <v>1</v>
      </c>
      <c r="E18" s="21">
        <f t="shared" si="0"/>
        <v>914.2</v>
      </c>
      <c r="F18" s="13"/>
      <c r="G18" s="25">
        <f t="shared" si="1"/>
        <v>1</v>
      </c>
      <c r="H18" s="17">
        <f t="shared" si="2"/>
        <v>0</v>
      </c>
      <c r="I18" s="10"/>
      <c r="J18" s="11"/>
      <c r="K18" s="11"/>
      <c r="M18" s="10"/>
      <c r="N18" s="11"/>
      <c r="O18" s="11"/>
      <c r="P18" s="12"/>
      <c r="Q18" s="11"/>
    </row>
    <row r="19" spans="2:17" ht="16.5" x14ac:dyDescent="0.3">
      <c r="B19" s="18" t="s">
        <v>19</v>
      </c>
      <c r="C19" s="19">
        <v>195.66</v>
      </c>
      <c r="D19" s="20">
        <v>1</v>
      </c>
      <c r="E19" s="21">
        <f t="shared" si="0"/>
        <v>195.66</v>
      </c>
      <c r="F19" s="13"/>
      <c r="G19" s="25">
        <f t="shared" si="1"/>
        <v>1</v>
      </c>
      <c r="H19" s="17">
        <f t="shared" si="2"/>
        <v>0</v>
      </c>
      <c r="I19" s="10"/>
      <c r="J19" s="11"/>
      <c r="K19" s="11"/>
      <c r="M19" s="10"/>
      <c r="N19" s="11"/>
      <c r="O19" s="11"/>
      <c r="P19" s="12"/>
      <c r="Q19" s="11"/>
    </row>
    <row r="20" spans="2:17" ht="16.5" x14ac:dyDescent="0.3">
      <c r="B20" s="18" t="s">
        <v>20</v>
      </c>
      <c r="C20" s="19">
        <v>463.78</v>
      </c>
      <c r="D20" s="20">
        <v>1</v>
      </c>
      <c r="E20" s="21">
        <f t="shared" si="0"/>
        <v>463.78</v>
      </c>
      <c r="F20" s="13"/>
      <c r="G20" s="25">
        <f t="shared" si="1"/>
        <v>1</v>
      </c>
      <c r="H20" s="17">
        <f t="shared" si="2"/>
        <v>0</v>
      </c>
      <c r="I20" s="10"/>
      <c r="J20" s="11"/>
      <c r="K20" s="11"/>
      <c r="M20" s="10"/>
      <c r="N20" s="11"/>
      <c r="O20" s="11"/>
      <c r="P20" s="12"/>
      <c r="Q20" s="11"/>
    </row>
    <row r="21" spans="2:17" ht="16.5" x14ac:dyDescent="0.3">
      <c r="B21" s="18" t="s">
        <v>21</v>
      </c>
      <c r="C21" s="19">
        <v>10.82</v>
      </c>
      <c r="D21" s="20">
        <v>78</v>
      </c>
      <c r="E21" s="21">
        <f t="shared" si="0"/>
        <v>843.96</v>
      </c>
      <c r="F21" s="13"/>
      <c r="G21" s="25">
        <f t="shared" si="1"/>
        <v>1</v>
      </c>
      <c r="H21" s="17">
        <f t="shared" si="2"/>
        <v>0</v>
      </c>
      <c r="I21" s="10"/>
      <c r="J21" s="11"/>
      <c r="K21" s="11"/>
      <c r="M21" s="10"/>
      <c r="N21" s="11"/>
      <c r="O21" s="11"/>
      <c r="P21" s="12"/>
      <c r="Q21" s="11"/>
    </row>
    <row r="22" spans="2:17" ht="16.5" x14ac:dyDescent="0.3">
      <c r="B22" s="18" t="s">
        <v>22</v>
      </c>
      <c r="C22" s="19">
        <v>62.2</v>
      </c>
      <c r="D22" s="20">
        <v>20</v>
      </c>
      <c r="E22" s="21">
        <f t="shared" si="0"/>
        <v>1244</v>
      </c>
      <c r="F22" s="13"/>
      <c r="G22" s="25">
        <f t="shared" si="1"/>
        <v>1</v>
      </c>
      <c r="H22" s="17">
        <f t="shared" si="2"/>
        <v>0</v>
      </c>
      <c r="I22" s="10"/>
      <c r="J22" s="11"/>
      <c r="K22" s="11"/>
      <c r="M22" s="10"/>
      <c r="N22" s="11"/>
      <c r="O22" s="11"/>
      <c r="P22" s="12"/>
      <c r="Q22" s="11"/>
    </row>
    <row r="23" spans="2:17" ht="16.5" x14ac:dyDescent="0.3">
      <c r="B23" s="18" t="s">
        <v>23</v>
      </c>
      <c r="C23" s="19">
        <v>2027.93</v>
      </c>
      <c r="D23" s="20">
        <v>1</v>
      </c>
      <c r="E23" s="21">
        <f t="shared" si="0"/>
        <v>2027.93</v>
      </c>
      <c r="F23" s="13"/>
      <c r="G23" s="25">
        <f t="shared" si="1"/>
        <v>1</v>
      </c>
      <c r="H23" s="17">
        <f t="shared" si="2"/>
        <v>0</v>
      </c>
      <c r="I23" s="10"/>
      <c r="J23" s="11"/>
      <c r="K23" s="11"/>
      <c r="M23" s="10"/>
      <c r="N23" s="11"/>
      <c r="O23" s="11"/>
      <c r="P23" s="12"/>
      <c r="Q23" s="11"/>
    </row>
    <row r="24" spans="2:17" ht="16.5" x14ac:dyDescent="0.3">
      <c r="B24" s="18" t="s">
        <v>24</v>
      </c>
      <c r="C24" s="19">
        <v>4.25</v>
      </c>
      <c r="D24" s="20">
        <v>20</v>
      </c>
      <c r="E24" s="21">
        <f t="shared" si="0"/>
        <v>85</v>
      </c>
      <c r="F24" s="13"/>
      <c r="G24" s="25">
        <f t="shared" si="1"/>
        <v>1</v>
      </c>
      <c r="H24" s="17">
        <f t="shared" si="2"/>
        <v>0</v>
      </c>
      <c r="I24" s="10"/>
      <c r="J24" s="11"/>
      <c r="K24" s="11"/>
      <c r="M24" s="10"/>
      <c r="N24" s="11"/>
      <c r="O24" s="11"/>
      <c r="P24" s="12"/>
      <c r="Q24" s="11"/>
    </row>
    <row r="25" spans="2:17" ht="16.5" x14ac:dyDescent="0.3">
      <c r="B25" s="18" t="s">
        <v>25</v>
      </c>
      <c r="C25" s="19">
        <v>1089.8499999999999</v>
      </c>
      <c r="D25" s="20">
        <v>3</v>
      </c>
      <c r="E25" s="21">
        <f t="shared" si="0"/>
        <v>3269.5499999999997</v>
      </c>
      <c r="F25" s="13"/>
      <c r="G25" s="25">
        <f t="shared" si="1"/>
        <v>1</v>
      </c>
      <c r="H25" s="17">
        <f t="shared" si="2"/>
        <v>0</v>
      </c>
      <c r="I25" s="10"/>
      <c r="J25" s="11"/>
      <c r="K25" s="11"/>
      <c r="M25" s="10"/>
      <c r="N25" s="11"/>
      <c r="O25" s="11"/>
      <c r="P25" s="12"/>
      <c r="Q25" s="11"/>
    </row>
    <row r="26" spans="2:17" ht="16.5" x14ac:dyDescent="0.3">
      <c r="B26" s="18" t="s">
        <v>26</v>
      </c>
      <c r="C26" s="19">
        <v>115.94</v>
      </c>
      <c r="D26" s="20">
        <v>2</v>
      </c>
      <c r="E26" s="21">
        <f t="shared" si="0"/>
        <v>231.88</v>
      </c>
      <c r="F26" s="13"/>
      <c r="G26" s="25">
        <f t="shared" si="1"/>
        <v>1</v>
      </c>
      <c r="H26" s="17">
        <f t="shared" si="2"/>
        <v>0</v>
      </c>
      <c r="I26" s="10"/>
      <c r="J26" s="11"/>
      <c r="K26" s="11"/>
      <c r="M26" s="10"/>
      <c r="N26" s="11"/>
      <c r="O26" s="11"/>
      <c r="P26" s="12"/>
      <c r="Q26" s="11"/>
    </row>
    <row r="27" spans="2:17" ht="16.5" x14ac:dyDescent="0.3">
      <c r="B27" s="18" t="s">
        <v>27</v>
      </c>
      <c r="C27" s="19">
        <v>6</v>
      </c>
      <c r="D27" s="20">
        <v>25</v>
      </c>
      <c r="E27" s="21">
        <f t="shared" si="0"/>
        <v>150</v>
      </c>
      <c r="F27" s="13"/>
      <c r="G27" s="25">
        <f t="shared" si="1"/>
        <v>1</v>
      </c>
      <c r="H27" s="17">
        <f t="shared" si="2"/>
        <v>0</v>
      </c>
      <c r="I27" s="10"/>
      <c r="J27" s="11"/>
      <c r="K27" s="11"/>
      <c r="M27" s="10"/>
      <c r="N27" s="11"/>
      <c r="O27" s="11"/>
      <c r="P27" s="12"/>
      <c r="Q27" s="11"/>
    </row>
    <row r="28" spans="2:17" ht="17.25" thickBot="1" x14ac:dyDescent="0.35">
      <c r="B28" s="18" t="s">
        <v>28</v>
      </c>
      <c r="C28" s="19">
        <v>183.72</v>
      </c>
      <c r="D28" s="20">
        <v>1</v>
      </c>
      <c r="E28" s="21">
        <f t="shared" si="0"/>
        <v>183.72</v>
      </c>
      <c r="F28" s="13"/>
      <c r="G28" s="25">
        <f t="shared" si="1"/>
        <v>1</v>
      </c>
      <c r="H28" s="17">
        <f t="shared" si="2"/>
        <v>0</v>
      </c>
      <c r="I28" s="10"/>
      <c r="J28" s="11"/>
      <c r="K28" s="11"/>
      <c r="M28" s="10"/>
      <c r="N28" s="11"/>
      <c r="O28" s="11"/>
      <c r="P28" s="12"/>
      <c r="Q28" s="11"/>
    </row>
    <row r="29" spans="2:17" ht="17.25" thickBot="1" x14ac:dyDescent="0.35">
      <c r="B29" s="22" t="s">
        <v>10</v>
      </c>
      <c r="C29"/>
      <c r="D29" s="23"/>
      <c r="E29" s="24">
        <f>SUM(E11:E28)</f>
        <v>13223.139999999998</v>
      </c>
      <c r="G29"/>
      <c r="H29" s="17">
        <f t="shared" si="2"/>
        <v>0</v>
      </c>
    </row>
  </sheetData>
  <sheetProtection algorithmName="SHA-512" hashValue="3vne6lPyvAYAhVwBm5T/JBGqjZxG4o/vdep0BU9liebQeW2CJA8YqliLT+NVkOeovn05BMpsV3pJxBBX2irNMA==" saltValue="U2zZqdY7LAwZH2Ar8Dsxd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2026-02-02T07:55:51Z</dcterms:created>
  <dcterms:modified xsi:type="dcterms:W3CDTF">2026-02-02T08:29:37Z</dcterms:modified>
</cp:coreProperties>
</file>