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ocuments contractació\2025-68\"/>
    </mc:Choice>
  </mc:AlternateContent>
  <xr:revisionPtr revIDLastSave="0" documentId="13_ncr:1_{C7B02E2A-6970-4655-BBBD-CF3FB0E46A65}" xr6:coauthVersionLast="47" xr6:coauthVersionMax="47" xr10:uidLastSave="{00000000-0000-0000-0000-000000000000}"/>
  <bookViews>
    <workbookView xWindow="-120" yWindow="-16320" windowWidth="29040" windowHeight="15720" activeTab="1" xr2:uid="{AD31B7D9-3A1D-4C4C-9AA8-9670D3003DEE}"/>
  </bookViews>
  <sheets>
    <sheet name="Full1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" i="2" l="1"/>
  <c r="E100" i="2"/>
  <c r="H99" i="2"/>
  <c r="E99" i="2"/>
  <c r="H98" i="2"/>
  <c r="E98" i="2"/>
  <c r="H97" i="2"/>
  <c r="E97" i="2"/>
  <c r="H96" i="2"/>
  <c r="E96" i="2"/>
  <c r="H95" i="2"/>
  <c r="E95" i="2"/>
  <c r="H94" i="2"/>
  <c r="E94" i="2"/>
  <c r="H93" i="2"/>
  <c r="E93" i="2"/>
  <c r="H92" i="2"/>
  <c r="E92" i="2"/>
  <c r="H91" i="2"/>
  <c r="E91" i="2"/>
  <c r="H90" i="2"/>
  <c r="E90" i="2"/>
  <c r="H89" i="2"/>
  <c r="E89" i="2"/>
  <c r="H88" i="2"/>
  <c r="E88" i="2"/>
  <c r="H87" i="2"/>
  <c r="E87" i="2"/>
  <c r="H86" i="2"/>
  <c r="E86" i="2"/>
  <c r="H85" i="2"/>
  <c r="E85" i="2"/>
  <c r="H84" i="2"/>
  <c r="E84" i="2"/>
  <c r="H83" i="2"/>
  <c r="E83" i="2"/>
  <c r="H82" i="2"/>
  <c r="E82" i="2"/>
  <c r="H81" i="2"/>
  <c r="E81" i="2"/>
  <c r="H80" i="2"/>
  <c r="E80" i="2"/>
  <c r="H79" i="2"/>
  <c r="E79" i="2"/>
  <c r="H78" i="2"/>
  <c r="E78" i="2"/>
  <c r="H77" i="2"/>
  <c r="E77" i="2"/>
  <c r="H76" i="2"/>
  <c r="E76" i="2"/>
  <c r="H75" i="2"/>
  <c r="E75" i="2"/>
  <c r="H74" i="2"/>
  <c r="E74" i="2"/>
  <c r="H73" i="2"/>
  <c r="E73" i="2"/>
  <c r="H72" i="2"/>
  <c r="E72" i="2"/>
  <c r="H71" i="2"/>
  <c r="E71" i="2"/>
  <c r="H70" i="2"/>
  <c r="E70" i="2"/>
  <c r="H69" i="2"/>
  <c r="E69" i="2"/>
  <c r="H68" i="2"/>
  <c r="E68" i="2"/>
  <c r="H67" i="2"/>
  <c r="E67" i="2"/>
  <c r="H66" i="2"/>
  <c r="E66" i="2"/>
  <c r="H65" i="2"/>
  <c r="E65" i="2"/>
  <c r="H64" i="2"/>
  <c r="E64" i="2"/>
  <c r="H63" i="2"/>
  <c r="E63" i="2"/>
  <c r="H62" i="2"/>
  <c r="E62" i="2"/>
  <c r="H61" i="2"/>
  <c r="E61" i="2"/>
  <c r="H60" i="2"/>
  <c r="E60" i="2"/>
  <c r="H59" i="2"/>
  <c r="E59" i="2"/>
  <c r="H58" i="2"/>
  <c r="E58" i="2"/>
  <c r="H57" i="2"/>
  <c r="E57" i="2"/>
  <c r="H56" i="2"/>
  <c r="E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H48" i="2"/>
  <c r="E48" i="2"/>
  <c r="H47" i="2"/>
  <c r="E47" i="2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9" i="2"/>
  <c r="E9" i="2"/>
  <c r="H8" i="2"/>
  <c r="E8" i="2"/>
  <c r="H7" i="2"/>
  <c r="E7" i="2"/>
  <c r="H6" i="2"/>
  <c r="H101" i="2" s="1"/>
  <c r="E6" i="2"/>
  <c r="E101" i="2" s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6" i="1" s="1"/>
  <c r="G11" i="1" l="1"/>
  <c r="E11" i="1"/>
  <c r="G12" i="1"/>
  <c r="E12" i="1"/>
  <c r="G13" i="1"/>
  <c r="E13" i="1"/>
  <c r="G14" i="1"/>
  <c r="E14" i="1"/>
  <c r="G15" i="1"/>
  <c r="E15" i="1"/>
  <c r="G16" i="1"/>
  <c r="E16" i="1"/>
  <c r="G17" i="1"/>
  <c r="E17" i="1"/>
  <c r="G18" i="1"/>
  <c r="E18" i="1"/>
  <c r="G19" i="1"/>
  <c r="E19" i="1"/>
  <c r="G20" i="1"/>
  <c r="E20" i="1"/>
  <c r="G21" i="1"/>
  <c r="E21" i="1"/>
  <c r="G22" i="1"/>
  <c r="E22" i="1"/>
  <c r="G23" i="1"/>
  <c r="E23" i="1"/>
  <c r="G24" i="1"/>
  <c r="E24" i="1"/>
  <c r="G25" i="1"/>
  <c r="E25" i="1"/>
  <c r="G26" i="1"/>
  <c r="E26" i="1"/>
  <c r="G27" i="1"/>
  <c r="E27" i="1"/>
  <c r="G28" i="1"/>
  <c r="E28" i="1"/>
  <c r="G29" i="1"/>
  <c r="E29" i="1"/>
  <c r="G30" i="1"/>
  <c r="E30" i="1"/>
  <c r="G31" i="1"/>
  <c r="E31" i="1"/>
  <c r="G32" i="1"/>
  <c r="E32" i="1"/>
  <c r="G33" i="1"/>
  <c r="E33" i="1"/>
  <c r="G34" i="1"/>
  <c r="E34" i="1"/>
  <c r="G35" i="1"/>
  <c r="E35" i="1"/>
  <c r="G36" i="1"/>
  <c r="E36" i="1"/>
  <c r="G37" i="1"/>
  <c r="E37" i="1"/>
  <c r="G38" i="1"/>
  <c r="E38" i="1"/>
  <c r="G39" i="1"/>
  <c r="E39" i="1"/>
  <c r="G40" i="1"/>
  <c r="E40" i="1"/>
  <c r="G41" i="1"/>
  <c r="E41" i="1"/>
  <c r="G42" i="1"/>
  <c r="E42" i="1"/>
  <c r="G43" i="1"/>
  <c r="E43" i="1"/>
  <c r="G44" i="1"/>
  <c r="E44" i="1"/>
  <c r="G45" i="1"/>
  <c r="E45" i="1"/>
  <c r="G46" i="1"/>
  <c r="E46" i="1"/>
  <c r="G47" i="1"/>
  <c r="E47" i="1"/>
  <c r="G48" i="1"/>
  <c r="E48" i="1"/>
  <c r="G49" i="1"/>
  <c r="E49" i="1"/>
  <c r="G50" i="1"/>
  <c r="E50" i="1"/>
  <c r="G51" i="1"/>
  <c r="E51" i="1"/>
  <c r="G52" i="1"/>
  <c r="E52" i="1"/>
  <c r="G53" i="1"/>
  <c r="E53" i="1"/>
  <c r="G54" i="1"/>
  <c r="E54" i="1"/>
  <c r="G55" i="1"/>
  <c r="E55" i="1"/>
  <c r="G56" i="1"/>
  <c r="E56" i="1"/>
  <c r="G57" i="1"/>
  <c r="E57" i="1"/>
  <c r="G58" i="1"/>
  <c r="E58" i="1"/>
  <c r="G59" i="1"/>
  <c r="E59" i="1"/>
  <c r="G60" i="1"/>
  <c r="E60" i="1"/>
  <c r="G61" i="1"/>
  <c r="E61" i="1"/>
  <c r="G62" i="1"/>
  <c r="E62" i="1"/>
  <c r="G63" i="1"/>
  <c r="E63" i="1"/>
  <c r="G64" i="1"/>
  <c r="E64" i="1"/>
  <c r="G65" i="1"/>
  <c r="E65" i="1"/>
  <c r="G66" i="1"/>
  <c r="E66" i="1"/>
  <c r="G67" i="1"/>
  <c r="E67" i="1"/>
  <c r="G68" i="1"/>
  <c r="E68" i="1"/>
  <c r="G69" i="1"/>
  <c r="E69" i="1"/>
  <c r="G70" i="1"/>
  <c r="E70" i="1"/>
  <c r="G71" i="1"/>
  <c r="E71" i="1"/>
  <c r="G72" i="1"/>
  <c r="E72" i="1"/>
  <c r="G73" i="1"/>
  <c r="E73" i="1"/>
  <c r="G74" i="1"/>
  <c r="E74" i="1"/>
  <c r="G75" i="1"/>
  <c r="E75" i="1"/>
  <c r="G76" i="1"/>
  <c r="E76" i="1"/>
  <c r="G77" i="1"/>
  <c r="E77" i="1"/>
  <c r="G78" i="1"/>
  <c r="E78" i="1"/>
  <c r="G79" i="1"/>
  <c r="E79" i="1"/>
  <c r="G80" i="1"/>
  <c r="E80" i="1"/>
  <c r="G81" i="1"/>
  <c r="E81" i="1"/>
  <c r="G82" i="1"/>
  <c r="E82" i="1"/>
  <c r="G83" i="1"/>
  <c r="E83" i="1"/>
  <c r="G84" i="1"/>
  <c r="E84" i="1"/>
  <c r="G85" i="1"/>
  <c r="E85" i="1"/>
  <c r="G86" i="1"/>
  <c r="E86" i="1"/>
  <c r="G87" i="1"/>
  <c r="E87" i="1"/>
  <c r="G88" i="1"/>
  <c r="E88" i="1"/>
  <c r="G89" i="1"/>
  <c r="E89" i="1"/>
  <c r="G90" i="1"/>
  <c r="E90" i="1"/>
  <c r="G91" i="1"/>
  <c r="E91" i="1"/>
  <c r="G92" i="1"/>
  <c r="E92" i="1"/>
  <c r="G93" i="1"/>
  <c r="E93" i="1"/>
  <c r="G94" i="1"/>
  <c r="E94" i="1"/>
  <c r="G95" i="1"/>
  <c r="E95" i="1"/>
  <c r="G96" i="1"/>
  <c r="E96" i="1"/>
  <c r="G97" i="1"/>
  <c r="E97" i="1"/>
  <c r="G98" i="1"/>
  <c r="E98" i="1"/>
  <c r="G99" i="1"/>
  <c r="E99" i="1"/>
  <c r="G100" i="1"/>
  <c r="E100" i="1"/>
  <c r="G101" i="1"/>
  <c r="E101" i="1"/>
  <c r="G102" i="1"/>
  <c r="E102" i="1"/>
  <c r="G103" i="1"/>
  <c r="E103" i="1"/>
  <c r="G104" i="1"/>
  <c r="E104" i="1"/>
  <c r="G105" i="1"/>
  <c r="E105" i="1"/>
  <c r="E106" i="1" l="1"/>
</calcChain>
</file>

<file path=xl/sharedStrings.xml><?xml version="1.0" encoding="utf-8"?>
<sst xmlns="http://schemas.openxmlformats.org/spreadsheetml/2006/main" count="214" uniqueCount="106">
  <si>
    <t>CRITERI ECONÒMIC</t>
  </si>
  <si>
    <t>Empresa</t>
  </si>
  <si>
    <t xml:space="preserve">LOT 5 - MATERIAL DE JARDINERIA </t>
  </si>
  <si>
    <t>PRODUCTES</t>
  </si>
  <si>
    <t>Críteris generals</t>
  </si>
  <si>
    <t>Proposta</t>
  </si>
  <si>
    <t>PREU UNITARI
(€/kg)</t>
  </si>
  <si>
    <t>QUANTITAT
 ANUAL</t>
  </si>
  <si>
    <t>TOTAL</t>
  </si>
  <si>
    <t>DESCOMPTE
(%)</t>
  </si>
  <si>
    <t>Total</t>
  </si>
  <si>
    <t xml:space="preserve">ARLITA SACO 50L.                        </t>
  </si>
  <si>
    <t xml:space="preserve">BOLO BLANCO 20kg                        </t>
  </si>
  <si>
    <t xml:space="preserve">BOLO MARMOL GRIS AZULADO SACO 20 KG     </t>
  </si>
  <si>
    <t xml:space="preserve">BOLO MARMOL ROSADO SACO 20 KG           </t>
  </si>
  <si>
    <t>BUFADORA ASPIRADORA AMB BATERIA</t>
  </si>
  <si>
    <t xml:space="preserve">ESCORÇA DE PI CAMPUS 20/40 SAC 50L      </t>
  </si>
  <si>
    <t>FILFERRO MINI VERD JARDÍ</t>
  </si>
  <si>
    <t>FUNGICIDA ESPRAI POLIVALENT</t>
  </si>
  <si>
    <t xml:space="preserve">GARDENA CONECTADOR NORM. 3/4-18216      </t>
  </si>
  <si>
    <t xml:space="preserve">GARDENA CONECTADOR NORM.1/2-18215       </t>
  </si>
  <si>
    <t xml:space="preserve">GARDENA LLANÇA REG NORMAL   18300-26    </t>
  </si>
  <si>
    <t xml:space="preserve">GARDENA MANEGA   18045-1/2-25MT         </t>
  </si>
  <si>
    <t xml:space="preserve">GARDENA MANEGA   18083-3/4-25MT         </t>
  </si>
  <si>
    <t xml:space="preserve">GARDENA MANEGA   18085-3/4-50MT         </t>
  </si>
  <si>
    <t>GARDENA MANEGA 18044-1/2-20MTS A/ACCESOR</t>
  </si>
  <si>
    <t xml:space="preserve">GARDENA MANEGUET 18233 3/4 REPARADOR    </t>
  </si>
  <si>
    <t xml:space="preserve">GARDENA MANEGUET UNIO  2931             </t>
  </si>
  <si>
    <t xml:space="preserve">GARDENA MASCLE AIXETA 18221-3/4H        </t>
  </si>
  <si>
    <t xml:space="preserve">GARDENA MASCLE AIXETA 18222-20 1"       </t>
  </si>
  <si>
    <t xml:space="preserve">GARDENA PISTOLA 18313-20                </t>
  </si>
  <si>
    <t xml:space="preserve">GARDENA TISORA  12002-20                </t>
  </si>
  <si>
    <t xml:space="preserve">GARDENA TISORA  12009                   </t>
  </si>
  <si>
    <t xml:space="preserve">GARDENA TISORA  8904                    </t>
  </si>
  <si>
    <t>GESPA KOBE 30MM 2X5MTS</t>
  </si>
  <si>
    <t>LIMA RODONA 3,2MM</t>
  </si>
  <si>
    <t>MANAGUET RWCE 1400 EXTENSIBLE</t>
  </si>
  <si>
    <t xml:space="preserve">MANEGA   OBRA 3/4-50MT GROGA 9661433    </t>
  </si>
  <si>
    <t>MANEGA BALVA</t>
  </si>
  <si>
    <t xml:space="preserve">MANEGA NIVELLS 12X16 25MT TRANSPARE     </t>
  </si>
  <si>
    <t>MANEGUET INODOR PVC 110-S-164</t>
  </si>
  <si>
    <t>MANEGUET INODOR PVC 90-S-164</t>
  </si>
  <si>
    <t>MOTOMIX COMBUSTIBLE SITHL</t>
  </si>
  <si>
    <t>PODADORA BELLOTA BATERIA SMART</t>
  </si>
  <si>
    <t>PODADORA DE DOS MANS FISKARS LX98</t>
  </si>
  <si>
    <t xml:space="preserve">SACA AMB GRAVILLA RODONA                </t>
  </si>
  <si>
    <t xml:space="preserve">SACA AMB GRAVILLA TRENCADA              </t>
  </si>
  <si>
    <t xml:space="preserve">SACA AMB SAULO CRIBAT GRANELL            </t>
  </si>
  <si>
    <t xml:space="preserve">SACA AMB SORRA                          </t>
  </si>
  <si>
    <t xml:space="preserve">SACA AMB SORRA FINA RENTADA             </t>
  </si>
  <si>
    <t xml:space="preserve">SACA AMB TERRA ABONADA                  </t>
  </si>
  <si>
    <t xml:space="preserve">SACA ESCORÇA DE PI                      </t>
  </si>
  <si>
    <t>TERRA UNIVERSAL CAMPUS VITAL SAC 70L SUB</t>
  </si>
  <si>
    <t>TISORA REFORÇADA</t>
  </si>
  <si>
    <t xml:space="preserve">TRITURADO BLANCO  SACO 20 KG            </t>
  </si>
  <si>
    <t xml:space="preserve">TRITURADO GRIS AZULADO SACO 20 KG       </t>
  </si>
  <si>
    <t xml:space="preserve">TRITURADO ROSA SACO 20 KG               </t>
  </si>
  <si>
    <t>ACHILLEA MILLEFOLIUM</t>
  </si>
  <si>
    <t>AGAPANTHUS AFRICANUS</t>
  </si>
  <si>
    <t>AGAPANTHUS PRAECOX 'WHITE'</t>
  </si>
  <si>
    <t>CINERARIA MARITIMA</t>
  </si>
  <si>
    <t>COLEONEMA PULCHELLUM</t>
  </si>
  <si>
    <t>COTULA LINEARILOBA</t>
  </si>
  <si>
    <t>DIETES IRIDIOIDES</t>
  </si>
  <si>
    <t>DIOSMA HIRSUTA</t>
  </si>
  <si>
    <t>ECHIUM CANDICANS</t>
  </si>
  <si>
    <t>EUPHORBIA RÍGIDA</t>
  </si>
  <si>
    <t>FRANKENIA LAEVIS</t>
  </si>
  <si>
    <t>GAURA LINDHEIMERI "FREEFOLK ROSY"</t>
  </si>
  <si>
    <t>LAVANDULA ANGUSTIFOLIA</t>
  </si>
  <si>
    <t>LAVANDULA DENTATA</t>
  </si>
  <si>
    <t>LOBELIA LAXIFLORA</t>
  </si>
  <si>
    <t>OTHONA CHERIFOLIA</t>
  </si>
  <si>
    <t>SALVIA "HOT LIPS"</t>
  </si>
  <si>
    <t>SALVIA "ROYAL BUMBLE"</t>
  </si>
  <si>
    <t>SALVIA 'CHRISTINE YEO'</t>
  </si>
  <si>
    <t>SALVIA NACHTVLINDER</t>
  </si>
  <si>
    <t>SALVIA X JAMENSIS</t>
  </si>
  <si>
    <t>SENECIO VIRAVIRA</t>
  </si>
  <si>
    <t>STIPA TENUISSIMA</t>
  </si>
  <si>
    <t>TEUCRIUM FRUTICANS</t>
  </si>
  <si>
    <t>THULBALGIA VIOLACEA</t>
  </si>
  <si>
    <t>ACER BUERGERIANUM 14/16</t>
  </si>
  <si>
    <t>ARBUSTUS UNEDO 150/200 CONTENIDOR</t>
  </si>
  <si>
    <t>ARBUTUS ANDRACHNOIDES CONTENIDOR 50 L</t>
  </si>
  <si>
    <t>ARBUTUS UNEDO CONTENIDOR 40 L</t>
  </si>
  <si>
    <t>CERATONIA SILIQUA 10/12</t>
  </si>
  <si>
    <t>CRATAEGUS LAEVIGATA (PAUL S SCARLET) 14/16</t>
  </si>
  <si>
    <t>FRANXINUS ANGUSTIFOLIA 12/14</t>
  </si>
  <si>
    <t>FRAXINUS EXCELSIOR 12/14</t>
  </si>
  <si>
    <t>JACARANDA MIMOSIFOLIA 16/18</t>
  </si>
  <si>
    <t>KOELREUTERIA PANICULATA 14/16</t>
  </si>
  <si>
    <t>MORUS ALBA "Fruitless" 16/18</t>
  </si>
  <si>
    <t>OSTRYA CARPINIFOLIA 14/16</t>
  </si>
  <si>
    <t>OSTRYA CARPINIFOLIA 16/18</t>
  </si>
  <si>
    <t>PARROTIA PERSICA 14/16</t>
  </si>
  <si>
    <t>PAULOWNIA TORMENTOSA 12/16</t>
  </si>
  <si>
    <t>PISTICIA CHINENSIS 14/16</t>
  </si>
  <si>
    <t>PYRUS CALLERYANA 16/18</t>
  </si>
  <si>
    <t>SOPHORA JAPONICA 12/14</t>
  </si>
  <si>
    <t>SOPHORA JAPONICA 14/16</t>
  </si>
  <si>
    <t>TAMARIX PENTANDRA (RUBRA) 14/16</t>
  </si>
  <si>
    <t>TILIA TOMENTOSA 14/16</t>
  </si>
  <si>
    <t>TIPUANA TIPU 16/18</t>
  </si>
  <si>
    <t>VITEX AGNUS- CASTUS 25L CONTENIDOR</t>
  </si>
  <si>
    <t>ZELKOVA SERRATA 16/18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</si>
</sst>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2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textRotation="90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4" fillId="0" borderId="16" xfId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4" fontId="4" fillId="0" borderId="0" xfId="1" applyFont="1" applyFill="1" applyBorder="1" applyProtection="1">
      <protection locked="0"/>
    </xf>
    <xf numFmtId="44" fontId="4" fillId="0" borderId="23" xfId="1" applyFont="1" applyBorder="1" applyProtection="1">
      <protection locked="0"/>
    </xf>
    <xf numFmtId="44" fontId="4" fillId="0" borderId="27" xfId="1" applyFont="1" applyBorder="1" applyProtection="1">
      <protection locked="0"/>
    </xf>
    <xf numFmtId="44" fontId="4" fillId="0" borderId="32" xfId="1" applyFont="1" applyBorder="1" applyProtection="1">
      <protection locked="0"/>
    </xf>
    <xf numFmtId="0" fontId="4" fillId="0" borderId="12" xfId="0" applyFont="1" applyBorder="1"/>
    <xf numFmtId="44" fontId="4" fillId="0" borderId="13" xfId="1" applyFont="1" applyBorder="1" applyProtection="1"/>
    <xf numFmtId="1" fontId="4" fillId="0" borderId="14" xfId="0" applyNumberFormat="1" applyFont="1" applyBorder="1"/>
    <xf numFmtId="44" fontId="4" fillId="0" borderId="15" xfId="1" applyFont="1" applyBorder="1" applyProtection="1"/>
    <xf numFmtId="0" fontId="4" fillId="0" borderId="19" xfId="0" applyFont="1" applyBorder="1"/>
    <xf numFmtId="44" fontId="4" fillId="0" borderId="20" xfId="1" applyFont="1" applyBorder="1" applyProtection="1"/>
    <xf numFmtId="1" fontId="4" fillId="0" borderId="21" xfId="0" applyNumberFormat="1" applyFont="1" applyBorder="1"/>
    <xf numFmtId="44" fontId="4" fillId="0" borderId="22" xfId="1" applyFont="1" applyBorder="1" applyProtection="1"/>
    <xf numFmtId="0" fontId="4" fillId="0" borderId="24" xfId="0" applyFont="1" applyBorder="1"/>
    <xf numFmtId="44" fontId="4" fillId="0" borderId="25" xfId="1" applyFont="1" applyBorder="1" applyProtection="1"/>
    <xf numFmtId="1" fontId="4" fillId="0" borderId="26" xfId="0" applyNumberFormat="1" applyFont="1" applyBorder="1"/>
    <xf numFmtId="0" fontId="4" fillId="0" borderId="28" xfId="0" applyFont="1" applyBorder="1"/>
    <xf numFmtId="44" fontId="4" fillId="0" borderId="29" xfId="1" applyFont="1" applyBorder="1" applyProtection="1"/>
    <xf numFmtId="1" fontId="4" fillId="0" borderId="30" xfId="0" applyNumberFormat="1" applyFont="1" applyBorder="1"/>
    <xf numFmtId="44" fontId="4" fillId="0" borderId="31" xfId="1" applyFont="1" applyBorder="1" applyProtection="1"/>
    <xf numFmtId="0" fontId="2" fillId="0" borderId="0" xfId="0" applyFont="1" applyAlignment="1">
      <alignment horizontal="right"/>
    </xf>
    <xf numFmtId="1" fontId="0" fillId="0" borderId="0" xfId="0" applyNumberFormat="1"/>
    <xf numFmtId="44" fontId="5" fillId="0" borderId="31" xfId="1" applyFont="1" applyBorder="1" applyProtection="1"/>
    <xf numFmtId="9" fontId="4" fillId="0" borderId="17" xfId="2" applyFont="1" applyBorder="1" applyProtection="1"/>
    <xf numFmtId="44" fontId="4" fillId="0" borderId="18" xfId="1" applyFont="1" applyBorder="1" applyProtection="1"/>
    <xf numFmtId="9" fontId="4" fillId="0" borderId="30" xfId="2" applyFont="1" applyBorder="1" applyProtection="1"/>
    <xf numFmtId="0" fontId="4" fillId="0" borderId="7" xfId="0" applyFont="1" applyBorder="1"/>
    <xf numFmtId="0" fontId="5" fillId="0" borderId="11" xfId="0" applyFont="1" applyBorder="1" applyAlignment="1">
      <alignment horizontal="center" vertical="center" textRotation="90" wrapText="1"/>
    </xf>
    <xf numFmtId="1" fontId="5" fillId="0" borderId="11" xfId="0" applyNumberFormat="1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19" xfId="0" applyFont="1" applyBorder="1" applyAlignment="1">
      <alignment vertical="justify"/>
    </xf>
    <xf numFmtId="0" fontId="4" fillId="0" borderId="24" xfId="0" applyFont="1" applyBorder="1" applyAlignment="1">
      <alignment vertical="justify"/>
    </xf>
    <xf numFmtId="0" fontId="4" fillId="0" borderId="28" xfId="0" applyFont="1" applyBorder="1" applyAlignment="1">
      <alignment vertical="justify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A435-0D75-492A-9C9C-B115A5A4ED55}">
  <dimension ref="B1:Q106"/>
  <sheetViews>
    <sheetView workbookViewId="0">
      <selection activeCell="B7" sqref="B7:H106"/>
    </sheetView>
  </sheetViews>
  <sheetFormatPr baseColWidth="10" defaultColWidth="11.19921875" defaultRowHeight="14.25" x14ac:dyDescent="0.2"/>
  <cols>
    <col min="1" max="1" width="11.19921875" style="1"/>
    <col min="2" max="2" width="40.19921875" style="1" customWidth="1"/>
    <col min="3" max="3" width="8.5" style="1" customWidth="1"/>
    <col min="4" max="4" width="10.5" style="2" customWidth="1"/>
    <col min="5" max="5" width="13.3984375" style="1" bestFit="1" customWidth="1"/>
    <col min="6" max="6" width="8.69921875" style="1" customWidth="1"/>
    <col min="7" max="7" width="8.09765625" style="1" customWidth="1"/>
    <col min="8" max="8" width="11.19921875" style="1"/>
    <col min="9" max="9" width="8.5" style="1" customWidth="1"/>
    <col min="10" max="10" width="17" style="1" customWidth="1"/>
    <col min="11" max="11" width="16.09765625" style="1" customWidth="1"/>
    <col min="12" max="13" width="11.19921875" style="1"/>
    <col min="14" max="14" width="11.3984375" style="1" bestFit="1" customWidth="1"/>
    <col min="15" max="15" width="12" style="1" bestFit="1" customWidth="1"/>
    <col min="16" max="16" width="11.3984375" style="1" bestFit="1" customWidth="1"/>
    <col min="17" max="17" width="12" style="1" bestFit="1" customWidth="1"/>
    <col min="18" max="16384" width="11.19921875" style="1"/>
  </cols>
  <sheetData>
    <row r="1" spans="2:17" ht="15" thickBot="1" x14ac:dyDescent="0.25"/>
    <row r="2" spans="2:17" ht="14.25" customHeight="1" x14ac:dyDescent="0.4">
      <c r="B2" s="43" t="s">
        <v>0</v>
      </c>
      <c r="C2" s="44"/>
      <c r="D2" s="44"/>
      <c r="E2" s="44"/>
      <c r="F2" s="44"/>
      <c r="G2" s="44"/>
      <c r="H2" s="45"/>
      <c r="I2" s="3"/>
      <c r="J2" s="3"/>
      <c r="K2" s="3"/>
      <c r="M2" s="3"/>
      <c r="N2" s="3"/>
      <c r="O2" s="3"/>
      <c r="P2" s="3"/>
      <c r="Q2" s="3"/>
    </row>
    <row r="3" spans="2:17" ht="15" customHeight="1" thickBot="1" x14ac:dyDescent="0.45">
      <c r="B3" s="46"/>
      <c r="C3" s="47"/>
      <c r="D3" s="47"/>
      <c r="E3" s="47"/>
      <c r="F3" s="47"/>
      <c r="G3" s="47"/>
      <c r="H3" s="48"/>
      <c r="I3" s="3"/>
      <c r="J3" s="3"/>
      <c r="K3" s="3"/>
      <c r="M3" s="3"/>
      <c r="N3" s="3"/>
      <c r="O3" s="3"/>
      <c r="P3" s="3"/>
      <c r="Q3" s="3"/>
    </row>
    <row r="4" spans="2:17" ht="15" thickBot="1" x14ac:dyDescent="0.25">
      <c r="B4"/>
      <c r="C4"/>
      <c r="D4" s="32"/>
      <c r="E4"/>
      <c r="F4"/>
      <c r="G4"/>
      <c r="H4"/>
    </row>
    <row r="5" spans="2:17" ht="17.25" thickBot="1" x14ac:dyDescent="0.35">
      <c r="B5" s="37" t="s">
        <v>1</v>
      </c>
      <c r="C5" s="49"/>
      <c r="D5" s="49"/>
      <c r="E5" s="49"/>
      <c r="F5" s="49"/>
      <c r="G5" s="49"/>
      <c r="H5" s="50"/>
    </row>
    <row r="6" spans="2:17" ht="15" thickBot="1" x14ac:dyDescent="0.25">
      <c r="B6"/>
      <c r="C6"/>
      <c r="D6" s="32"/>
      <c r="E6"/>
      <c r="F6"/>
      <c r="G6"/>
      <c r="H6"/>
    </row>
    <row r="7" spans="2:17" x14ac:dyDescent="0.2">
      <c r="B7" s="51" t="s">
        <v>2</v>
      </c>
      <c r="C7" s="52"/>
      <c r="D7" s="52"/>
      <c r="E7" s="52"/>
      <c r="F7" s="52"/>
      <c r="G7" s="52"/>
      <c r="H7" s="53"/>
      <c r="I7" s="4"/>
    </row>
    <row r="8" spans="2:17" ht="15.75" thickBot="1" x14ac:dyDescent="0.3">
      <c r="B8" s="54"/>
      <c r="C8" s="55"/>
      <c r="D8" s="55"/>
      <c r="E8" s="55"/>
      <c r="F8" s="55"/>
      <c r="G8" s="55"/>
      <c r="H8" s="56"/>
      <c r="I8" s="5"/>
      <c r="J8" s="4"/>
      <c r="K8" s="4"/>
      <c r="M8" s="4"/>
      <c r="N8" s="4"/>
      <c r="O8" s="4"/>
      <c r="P8" s="4"/>
      <c r="Q8" s="4"/>
    </row>
    <row r="9" spans="2:17" ht="15.75" thickBot="1" x14ac:dyDescent="0.3">
      <c r="B9" s="57" t="s">
        <v>3</v>
      </c>
      <c r="C9" s="59" t="s">
        <v>4</v>
      </c>
      <c r="D9" s="60"/>
      <c r="E9" s="61"/>
      <c r="F9" s="60" t="s">
        <v>5</v>
      </c>
      <c r="G9" s="60"/>
      <c r="H9" s="61"/>
      <c r="I9" s="6"/>
      <c r="J9" s="5"/>
      <c r="K9" s="5"/>
      <c r="M9" s="5"/>
      <c r="N9" s="5"/>
      <c r="O9" s="5"/>
      <c r="P9" s="5"/>
      <c r="Q9" s="5"/>
    </row>
    <row r="10" spans="2:17" ht="66" thickBot="1" x14ac:dyDescent="0.25">
      <c r="B10" s="58"/>
      <c r="C10" s="38" t="s">
        <v>6</v>
      </c>
      <c r="D10" s="39" t="s">
        <v>7</v>
      </c>
      <c r="E10" s="40" t="s">
        <v>8</v>
      </c>
      <c r="F10" s="41" t="s">
        <v>6</v>
      </c>
      <c r="G10" s="38" t="s">
        <v>9</v>
      </c>
      <c r="H10" s="42" t="s">
        <v>8</v>
      </c>
      <c r="I10" s="7"/>
      <c r="J10" s="8"/>
      <c r="K10" s="8"/>
      <c r="M10" s="8"/>
      <c r="N10" s="8"/>
      <c r="O10" s="8"/>
      <c r="P10" s="8"/>
      <c r="Q10" s="8"/>
    </row>
    <row r="11" spans="2:17" ht="16.5" x14ac:dyDescent="0.3">
      <c r="B11" s="16" t="s">
        <v>11</v>
      </c>
      <c r="C11" s="17">
        <v>10.199999999999999</v>
      </c>
      <c r="D11" s="18">
        <v>20</v>
      </c>
      <c r="E11" s="19">
        <f>C11*D11</f>
        <v>204</v>
      </c>
      <c r="F11" s="9"/>
      <c r="G11" s="34">
        <f>(C11-F11)/C11</f>
        <v>1</v>
      </c>
      <c r="H11" s="35">
        <f>(D11*F11)</f>
        <v>0</v>
      </c>
      <c r="I11" s="10"/>
      <c r="J11" s="11"/>
      <c r="K11" s="11"/>
      <c r="M11" s="10"/>
      <c r="N11" s="11"/>
      <c r="O11" s="11"/>
      <c r="P11" s="12"/>
      <c r="Q11" s="11"/>
    </row>
    <row r="12" spans="2:17" ht="16.5" x14ac:dyDescent="0.3">
      <c r="B12" s="20" t="s">
        <v>12</v>
      </c>
      <c r="C12" s="21">
        <v>10.119999999999999</v>
      </c>
      <c r="D12" s="22">
        <v>10</v>
      </c>
      <c r="E12" s="23">
        <f t="shared" ref="E12:E75" si="0">C12*D12</f>
        <v>101.19999999999999</v>
      </c>
      <c r="F12" s="13"/>
      <c r="G12" s="34">
        <f t="shared" ref="G12:G75" si="1">(C12-F12)/C12</f>
        <v>1</v>
      </c>
      <c r="H12" s="35">
        <f t="shared" ref="H12:H75" si="2">(D12*F12)</f>
        <v>0</v>
      </c>
      <c r="I12" s="10"/>
      <c r="J12" s="11"/>
      <c r="K12" s="11"/>
      <c r="M12" s="10"/>
      <c r="N12" s="11"/>
      <c r="O12" s="11"/>
      <c r="P12" s="12"/>
      <c r="Q12" s="11"/>
    </row>
    <row r="13" spans="2:17" ht="16.5" x14ac:dyDescent="0.3">
      <c r="B13" s="20" t="s">
        <v>13</v>
      </c>
      <c r="C13" s="21">
        <v>13.023999999999999</v>
      </c>
      <c r="D13" s="22">
        <v>10</v>
      </c>
      <c r="E13" s="23">
        <f t="shared" si="0"/>
        <v>130.23999999999998</v>
      </c>
      <c r="F13" s="13"/>
      <c r="G13" s="34">
        <f t="shared" si="1"/>
        <v>1</v>
      </c>
      <c r="H13" s="35">
        <f t="shared" si="2"/>
        <v>0</v>
      </c>
      <c r="I13" s="10"/>
      <c r="J13" s="11"/>
      <c r="K13" s="11"/>
      <c r="M13" s="10"/>
      <c r="N13" s="11"/>
      <c r="O13" s="11"/>
      <c r="P13" s="12"/>
      <c r="Q13" s="11"/>
    </row>
    <row r="14" spans="2:17" ht="16.5" x14ac:dyDescent="0.3">
      <c r="B14" s="20" t="s">
        <v>14</v>
      </c>
      <c r="C14" s="21">
        <v>12.65</v>
      </c>
      <c r="D14" s="22">
        <v>10</v>
      </c>
      <c r="E14" s="23">
        <f t="shared" si="0"/>
        <v>126.5</v>
      </c>
      <c r="F14" s="13"/>
      <c r="G14" s="34">
        <f t="shared" si="1"/>
        <v>1</v>
      </c>
      <c r="H14" s="35">
        <f t="shared" si="2"/>
        <v>0</v>
      </c>
      <c r="I14" s="10"/>
      <c r="J14" s="11"/>
      <c r="K14" s="11"/>
      <c r="M14" s="10"/>
      <c r="N14" s="11"/>
      <c r="O14" s="11"/>
      <c r="P14" s="12"/>
      <c r="Q14" s="11"/>
    </row>
    <row r="15" spans="2:17" ht="16.5" x14ac:dyDescent="0.3">
      <c r="B15" s="20" t="s">
        <v>15</v>
      </c>
      <c r="C15" s="21">
        <v>171.1</v>
      </c>
      <c r="D15" s="22">
        <v>1</v>
      </c>
      <c r="E15" s="23">
        <f t="shared" si="0"/>
        <v>171.1</v>
      </c>
      <c r="F15" s="13"/>
      <c r="G15" s="34">
        <f t="shared" si="1"/>
        <v>1</v>
      </c>
      <c r="H15" s="35">
        <f t="shared" si="2"/>
        <v>0</v>
      </c>
      <c r="I15" s="10"/>
      <c r="J15" s="11"/>
      <c r="K15" s="11"/>
      <c r="M15" s="10"/>
      <c r="N15" s="11"/>
      <c r="O15" s="11"/>
      <c r="P15" s="12"/>
      <c r="Q15" s="11"/>
    </row>
    <row r="16" spans="2:17" ht="16.5" x14ac:dyDescent="0.3">
      <c r="B16" s="20" t="s">
        <v>16</v>
      </c>
      <c r="C16" s="21">
        <v>9.9179999999999993</v>
      </c>
      <c r="D16" s="22">
        <v>20</v>
      </c>
      <c r="E16" s="23">
        <f t="shared" si="0"/>
        <v>198.35999999999999</v>
      </c>
      <c r="F16" s="13"/>
      <c r="G16" s="34">
        <f t="shared" si="1"/>
        <v>1</v>
      </c>
      <c r="H16" s="35">
        <f t="shared" si="2"/>
        <v>0</v>
      </c>
      <c r="I16" s="10"/>
      <c r="J16" s="11"/>
      <c r="K16" s="11"/>
      <c r="M16" s="10"/>
      <c r="N16" s="11"/>
      <c r="O16" s="11"/>
      <c r="P16" s="12"/>
      <c r="Q16" s="11"/>
    </row>
    <row r="17" spans="2:17" ht="16.5" x14ac:dyDescent="0.3">
      <c r="B17" s="20" t="s">
        <v>17</v>
      </c>
      <c r="C17" s="21">
        <v>3</v>
      </c>
      <c r="D17" s="22">
        <v>10</v>
      </c>
      <c r="E17" s="23">
        <f t="shared" si="0"/>
        <v>30</v>
      </c>
      <c r="F17" s="13"/>
      <c r="G17" s="34">
        <f t="shared" si="1"/>
        <v>1</v>
      </c>
      <c r="H17" s="35">
        <f t="shared" si="2"/>
        <v>0</v>
      </c>
      <c r="I17" s="10"/>
      <c r="J17" s="11"/>
      <c r="K17" s="11"/>
      <c r="M17" s="10"/>
      <c r="N17" s="11"/>
      <c r="O17" s="11"/>
      <c r="P17" s="12"/>
      <c r="Q17" s="11"/>
    </row>
    <row r="18" spans="2:17" ht="16.5" x14ac:dyDescent="0.3">
      <c r="B18" s="20" t="s">
        <v>18</v>
      </c>
      <c r="C18" s="21">
        <v>13.52</v>
      </c>
      <c r="D18" s="22">
        <v>100</v>
      </c>
      <c r="E18" s="23">
        <f t="shared" si="0"/>
        <v>1352</v>
      </c>
      <c r="F18" s="13"/>
      <c r="G18" s="34">
        <f t="shared" si="1"/>
        <v>1</v>
      </c>
      <c r="H18" s="35">
        <f t="shared" si="2"/>
        <v>0</v>
      </c>
      <c r="I18" s="10"/>
      <c r="J18" s="11"/>
      <c r="K18" s="11"/>
      <c r="M18" s="10"/>
      <c r="N18" s="11"/>
      <c r="O18" s="11"/>
      <c r="P18" s="12"/>
      <c r="Q18" s="11"/>
    </row>
    <row r="19" spans="2:17" ht="16.5" x14ac:dyDescent="0.3">
      <c r="B19" s="20" t="s">
        <v>19</v>
      </c>
      <c r="C19" s="21">
        <v>8.6259999999999994</v>
      </c>
      <c r="D19" s="22">
        <v>3</v>
      </c>
      <c r="E19" s="23">
        <f t="shared" si="0"/>
        <v>25.878</v>
      </c>
      <c r="F19" s="13"/>
      <c r="G19" s="34">
        <f t="shared" si="1"/>
        <v>1</v>
      </c>
      <c r="H19" s="35">
        <f t="shared" si="2"/>
        <v>0</v>
      </c>
      <c r="I19" s="10"/>
      <c r="J19" s="11"/>
      <c r="K19" s="11"/>
      <c r="M19" s="10"/>
      <c r="N19" s="11"/>
      <c r="O19" s="11"/>
      <c r="P19" s="12"/>
      <c r="Q19" s="11"/>
    </row>
    <row r="20" spans="2:17" ht="16.5" x14ac:dyDescent="0.3">
      <c r="B20" s="20" t="s">
        <v>20</v>
      </c>
      <c r="C20" s="21">
        <v>7.0490000000000004</v>
      </c>
      <c r="D20" s="22">
        <v>3</v>
      </c>
      <c r="E20" s="23">
        <f t="shared" si="0"/>
        <v>21.147000000000002</v>
      </c>
      <c r="F20" s="13"/>
      <c r="G20" s="34">
        <f t="shared" si="1"/>
        <v>1</v>
      </c>
      <c r="H20" s="35">
        <f t="shared" si="2"/>
        <v>0</v>
      </c>
      <c r="I20" s="10"/>
      <c r="J20" s="11"/>
      <c r="K20" s="11"/>
      <c r="M20" s="10"/>
      <c r="N20" s="11"/>
      <c r="O20" s="11"/>
      <c r="P20" s="12"/>
      <c r="Q20" s="11"/>
    </row>
    <row r="21" spans="2:17" ht="16.5" x14ac:dyDescent="0.3">
      <c r="B21" s="20" t="s">
        <v>21</v>
      </c>
      <c r="C21" s="21">
        <v>9.1959999999999997</v>
      </c>
      <c r="D21" s="22">
        <v>3</v>
      </c>
      <c r="E21" s="23">
        <f t="shared" si="0"/>
        <v>27.588000000000001</v>
      </c>
      <c r="F21" s="13"/>
      <c r="G21" s="34">
        <f t="shared" si="1"/>
        <v>1</v>
      </c>
      <c r="H21" s="35">
        <f t="shared" si="2"/>
        <v>0</v>
      </c>
      <c r="I21" s="10"/>
      <c r="J21" s="11"/>
      <c r="K21" s="11"/>
      <c r="M21" s="10"/>
      <c r="N21" s="11"/>
      <c r="O21" s="11"/>
      <c r="P21" s="12"/>
      <c r="Q21" s="11"/>
    </row>
    <row r="22" spans="2:17" ht="16.5" x14ac:dyDescent="0.3">
      <c r="B22" s="20" t="s">
        <v>22</v>
      </c>
      <c r="C22" s="21">
        <v>53.295000000000002</v>
      </c>
      <c r="D22" s="22">
        <v>1</v>
      </c>
      <c r="E22" s="23">
        <f t="shared" si="0"/>
        <v>53.295000000000002</v>
      </c>
      <c r="F22" s="13"/>
      <c r="G22" s="34">
        <f t="shared" si="1"/>
        <v>1</v>
      </c>
      <c r="H22" s="35">
        <f t="shared" si="2"/>
        <v>0</v>
      </c>
      <c r="I22" s="10"/>
      <c r="J22" s="11"/>
      <c r="K22" s="11"/>
      <c r="M22" s="10"/>
      <c r="N22" s="11"/>
      <c r="O22" s="11"/>
      <c r="P22" s="12"/>
      <c r="Q22" s="11"/>
    </row>
    <row r="23" spans="2:17" ht="16.5" x14ac:dyDescent="0.3">
      <c r="B23" s="20" t="s">
        <v>23</v>
      </c>
      <c r="C23" s="21">
        <v>100.244</v>
      </c>
      <c r="D23" s="22">
        <v>5</v>
      </c>
      <c r="E23" s="23">
        <f t="shared" si="0"/>
        <v>501.22</v>
      </c>
      <c r="F23" s="13"/>
      <c r="G23" s="34">
        <f t="shared" si="1"/>
        <v>1</v>
      </c>
      <c r="H23" s="35">
        <f t="shared" si="2"/>
        <v>0</v>
      </c>
      <c r="I23" s="10"/>
      <c r="J23" s="11"/>
      <c r="K23" s="11"/>
      <c r="M23" s="10"/>
      <c r="N23" s="11"/>
      <c r="O23" s="11"/>
      <c r="P23" s="12"/>
      <c r="Q23" s="11"/>
    </row>
    <row r="24" spans="2:17" ht="16.5" x14ac:dyDescent="0.3">
      <c r="B24" s="20" t="s">
        <v>24</v>
      </c>
      <c r="C24" s="21">
        <v>184.01499999999999</v>
      </c>
      <c r="D24" s="22">
        <v>5</v>
      </c>
      <c r="E24" s="23">
        <f t="shared" si="0"/>
        <v>920.07499999999993</v>
      </c>
      <c r="F24" s="13"/>
      <c r="G24" s="34">
        <f t="shared" si="1"/>
        <v>1</v>
      </c>
      <c r="H24" s="35">
        <f t="shared" si="2"/>
        <v>0</v>
      </c>
      <c r="I24" s="10"/>
      <c r="J24" s="11"/>
      <c r="K24" s="11"/>
      <c r="M24" s="10"/>
      <c r="N24" s="11"/>
      <c r="O24" s="11"/>
      <c r="P24" s="12"/>
      <c r="Q24" s="11"/>
    </row>
    <row r="25" spans="2:17" ht="16.5" x14ac:dyDescent="0.3">
      <c r="B25" s="20" t="s">
        <v>25</v>
      </c>
      <c r="C25" s="21">
        <v>74.423000000000002</v>
      </c>
      <c r="D25" s="22">
        <v>3</v>
      </c>
      <c r="E25" s="23">
        <f t="shared" si="0"/>
        <v>223.26900000000001</v>
      </c>
      <c r="F25" s="13"/>
      <c r="G25" s="34">
        <f t="shared" si="1"/>
        <v>1</v>
      </c>
      <c r="H25" s="35">
        <f t="shared" si="2"/>
        <v>0</v>
      </c>
      <c r="I25" s="10"/>
      <c r="J25" s="11"/>
      <c r="K25" s="11"/>
      <c r="M25" s="10"/>
      <c r="N25" s="11"/>
      <c r="O25" s="11"/>
      <c r="P25" s="12"/>
      <c r="Q25" s="11"/>
    </row>
    <row r="26" spans="2:17" ht="16.5" x14ac:dyDescent="0.3">
      <c r="B26" s="20" t="s">
        <v>26</v>
      </c>
      <c r="C26" s="21">
        <v>7.5430000000000001</v>
      </c>
      <c r="D26" s="22">
        <v>3</v>
      </c>
      <c r="E26" s="23">
        <f t="shared" si="0"/>
        <v>22.629000000000001</v>
      </c>
      <c r="F26" s="13"/>
      <c r="G26" s="34">
        <f t="shared" si="1"/>
        <v>1</v>
      </c>
      <c r="H26" s="35">
        <f t="shared" si="2"/>
        <v>0</v>
      </c>
      <c r="I26" s="10"/>
      <c r="J26" s="11"/>
      <c r="K26" s="11"/>
      <c r="M26" s="10"/>
      <c r="N26" s="11"/>
      <c r="O26" s="11"/>
      <c r="P26" s="12"/>
      <c r="Q26" s="11"/>
    </row>
    <row r="27" spans="2:17" ht="16.5" x14ac:dyDescent="0.3">
      <c r="B27" s="20" t="s">
        <v>27</v>
      </c>
      <c r="C27" s="21">
        <v>4.2370000000000001</v>
      </c>
      <c r="D27" s="22">
        <v>3</v>
      </c>
      <c r="E27" s="23">
        <f t="shared" si="0"/>
        <v>12.711</v>
      </c>
      <c r="F27" s="13"/>
      <c r="G27" s="34">
        <f t="shared" si="1"/>
        <v>1</v>
      </c>
      <c r="H27" s="35">
        <f t="shared" si="2"/>
        <v>0</v>
      </c>
      <c r="I27" s="10"/>
      <c r="J27" s="11"/>
      <c r="K27" s="11"/>
      <c r="M27" s="10"/>
      <c r="N27" s="11"/>
      <c r="O27" s="11"/>
      <c r="P27" s="12"/>
      <c r="Q27" s="11"/>
    </row>
    <row r="28" spans="2:17" ht="16.5" x14ac:dyDescent="0.3">
      <c r="B28" s="20" t="s">
        <v>28</v>
      </c>
      <c r="C28" s="21">
        <v>3.819</v>
      </c>
      <c r="D28" s="22">
        <v>3</v>
      </c>
      <c r="E28" s="23">
        <f t="shared" si="0"/>
        <v>11.457000000000001</v>
      </c>
      <c r="F28" s="13"/>
      <c r="G28" s="34">
        <f t="shared" si="1"/>
        <v>1</v>
      </c>
      <c r="H28" s="35">
        <f t="shared" si="2"/>
        <v>0</v>
      </c>
      <c r="I28" s="10"/>
      <c r="J28" s="11"/>
      <c r="K28" s="11"/>
      <c r="M28" s="10"/>
      <c r="N28" s="11"/>
      <c r="O28" s="11"/>
      <c r="P28" s="12"/>
      <c r="Q28" s="11"/>
    </row>
    <row r="29" spans="2:17" ht="16.5" x14ac:dyDescent="0.3">
      <c r="B29" s="20" t="s">
        <v>29</v>
      </c>
      <c r="C29" s="21">
        <v>4.38</v>
      </c>
      <c r="D29" s="22">
        <v>3</v>
      </c>
      <c r="E29" s="23">
        <f t="shared" si="0"/>
        <v>13.14</v>
      </c>
      <c r="F29" s="13"/>
      <c r="G29" s="34">
        <f t="shared" si="1"/>
        <v>1</v>
      </c>
      <c r="H29" s="35">
        <f t="shared" si="2"/>
        <v>0</v>
      </c>
      <c r="I29" s="10"/>
      <c r="J29" s="11"/>
      <c r="K29" s="11"/>
      <c r="M29" s="10"/>
      <c r="N29" s="11"/>
      <c r="O29" s="11"/>
      <c r="P29" s="12"/>
      <c r="Q29" s="11"/>
    </row>
    <row r="30" spans="2:17" ht="16.5" x14ac:dyDescent="0.3">
      <c r="B30" s="20" t="s">
        <v>30</v>
      </c>
      <c r="C30" s="21">
        <v>29.943999999999999</v>
      </c>
      <c r="D30" s="22">
        <v>3</v>
      </c>
      <c r="E30" s="23">
        <f t="shared" si="0"/>
        <v>89.831999999999994</v>
      </c>
      <c r="F30" s="13"/>
      <c r="G30" s="34">
        <f t="shared" si="1"/>
        <v>1</v>
      </c>
      <c r="H30" s="35">
        <f t="shared" si="2"/>
        <v>0</v>
      </c>
      <c r="I30" s="10"/>
      <c r="J30" s="11"/>
      <c r="K30" s="11"/>
      <c r="M30" s="10"/>
      <c r="N30" s="11"/>
      <c r="O30" s="11"/>
      <c r="P30" s="12"/>
      <c r="Q30" s="11"/>
    </row>
    <row r="31" spans="2:17" ht="16.5" x14ac:dyDescent="0.3">
      <c r="B31" s="20" t="s">
        <v>31</v>
      </c>
      <c r="C31" s="21">
        <v>42.408000000000001</v>
      </c>
      <c r="D31" s="22">
        <v>1</v>
      </c>
      <c r="E31" s="23">
        <f t="shared" si="0"/>
        <v>42.408000000000001</v>
      </c>
      <c r="F31" s="13"/>
      <c r="G31" s="34">
        <f t="shared" si="1"/>
        <v>1</v>
      </c>
      <c r="H31" s="35">
        <f t="shared" si="2"/>
        <v>0</v>
      </c>
      <c r="I31" s="10"/>
      <c r="J31" s="11"/>
      <c r="K31" s="11"/>
      <c r="M31" s="10"/>
      <c r="N31" s="11"/>
      <c r="O31" s="11"/>
      <c r="P31" s="12"/>
      <c r="Q31" s="11"/>
    </row>
    <row r="32" spans="2:17" ht="16.5" x14ac:dyDescent="0.3">
      <c r="B32" s="20" t="s">
        <v>32</v>
      </c>
      <c r="C32" s="21">
        <v>87.381</v>
      </c>
      <c r="D32" s="22">
        <v>1</v>
      </c>
      <c r="E32" s="23">
        <f t="shared" si="0"/>
        <v>87.381</v>
      </c>
      <c r="F32" s="13"/>
      <c r="G32" s="34">
        <f t="shared" si="1"/>
        <v>1</v>
      </c>
      <c r="H32" s="35">
        <f t="shared" si="2"/>
        <v>0</v>
      </c>
      <c r="I32" s="10"/>
      <c r="J32" s="11"/>
      <c r="K32" s="11"/>
      <c r="M32" s="10"/>
      <c r="N32" s="11"/>
      <c r="O32" s="11"/>
      <c r="P32" s="12"/>
      <c r="Q32" s="11"/>
    </row>
    <row r="33" spans="2:17" ht="16.5" x14ac:dyDescent="0.3">
      <c r="B33" s="20" t="s">
        <v>33</v>
      </c>
      <c r="C33" s="21">
        <v>30.172000000000001</v>
      </c>
      <c r="D33" s="22">
        <v>1</v>
      </c>
      <c r="E33" s="23">
        <f t="shared" si="0"/>
        <v>30.172000000000001</v>
      </c>
      <c r="F33" s="13"/>
      <c r="G33" s="34">
        <f t="shared" si="1"/>
        <v>1</v>
      </c>
      <c r="H33" s="35">
        <f t="shared" si="2"/>
        <v>0</v>
      </c>
      <c r="I33" s="10"/>
      <c r="J33" s="11"/>
      <c r="K33" s="11"/>
      <c r="M33" s="10"/>
      <c r="N33" s="11"/>
      <c r="O33" s="11"/>
      <c r="P33" s="12"/>
      <c r="Q33" s="11"/>
    </row>
    <row r="34" spans="2:17" ht="16.5" x14ac:dyDescent="0.3">
      <c r="B34" s="20" t="s">
        <v>34</v>
      </c>
      <c r="C34" s="21">
        <v>183</v>
      </c>
      <c r="D34" s="22">
        <v>3</v>
      </c>
      <c r="E34" s="23">
        <f t="shared" si="0"/>
        <v>549</v>
      </c>
      <c r="F34" s="13"/>
      <c r="G34" s="34">
        <f t="shared" si="1"/>
        <v>1</v>
      </c>
      <c r="H34" s="35">
        <f t="shared" si="2"/>
        <v>0</v>
      </c>
      <c r="I34" s="10"/>
      <c r="J34" s="11"/>
      <c r="K34" s="11"/>
      <c r="M34" s="10"/>
      <c r="N34" s="11"/>
      <c r="O34" s="11"/>
      <c r="P34" s="12"/>
      <c r="Q34" s="11"/>
    </row>
    <row r="35" spans="2:17" ht="16.5" x14ac:dyDescent="0.3">
      <c r="B35" s="24" t="s">
        <v>35</v>
      </c>
      <c r="C35" s="25">
        <v>1.57</v>
      </c>
      <c r="D35" s="26">
        <v>4</v>
      </c>
      <c r="E35" s="23">
        <f t="shared" si="0"/>
        <v>6.28</v>
      </c>
      <c r="F35" s="14"/>
      <c r="G35" s="34">
        <f t="shared" si="1"/>
        <v>1</v>
      </c>
      <c r="H35" s="35">
        <f t="shared" si="2"/>
        <v>0</v>
      </c>
      <c r="I35" s="10"/>
      <c r="J35" s="11"/>
      <c r="K35" s="11"/>
      <c r="M35" s="10"/>
      <c r="N35" s="11"/>
      <c r="O35" s="11"/>
      <c r="P35" s="12"/>
      <c r="Q35" s="11"/>
    </row>
    <row r="36" spans="2:17" ht="16.5" x14ac:dyDescent="0.3">
      <c r="B36" s="24" t="s">
        <v>36</v>
      </c>
      <c r="C36" s="25">
        <v>22.88</v>
      </c>
      <c r="D36" s="26">
        <v>40</v>
      </c>
      <c r="E36" s="23">
        <f t="shared" si="0"/>
        <v>915.19999999999993</v>
      </c>
      <c r="F36" s="13"/>
      <c r="G36" s="34">
        <f t="shared" si="1"/>
        <v>1</v>
      </c>
      <c r="H36" s="35">
        <f t="shared" si="2"/>
        <v>0</v>
      </c>
      <c r="I36" s="10"/>
      <c r="J36" s="11"/>
      <c r="K36" s="11"/>
      <c r="M36" s="10"/>
      <c r="N36" s="11"/>
      <c r="O36" s="11"/>
      <c r="P36" s="12"/>
      <c r="Q36" s="11"/>
    </row>
    <row r="37" spans="2:17" ht="16.5" x14ac:dyDescent="0.3">
      <c r="B37" s="24" t="s">
        <v>37</v>
      </c>
      <c r="C37" s="25">
        <v>53</v>
      </c>
      <c r="D37" s="26">
        <v>3</v>
      </c>
      <c r="E37" s="23">
        <f t="shared" si="0"/>
        <v>159</v>
      </c>
      <c r="F37" s="13"/>
      <c r="G37" s="34">
        <f t="shared" si="1"/>
        <v>1</v>
      </c>
      <c r="H37" s="35">
        <f t="shared" si="2"/>
        <v>0</v>
      </c>
      <c r="I37" s="10"/>
      <c r="J37" s="11"/>
      <c r="K37" s="11"/>
      <c r="M37" s="10"/>
      <c r="N37" s="11"/>
      <c r="O37" s="11"/>
      <c r="P37" s="12"/>
      <c r="Q37" s="11"/>
    </row>
    <row r="38" spans="2:17" ht="16.5" x14ac:dyDescent="0.3">
      <c r="B38" s="24" t="s">
        <v>38</v>
      </c>
      <c r="C38" s="25">
        <v>19.2</v>
      </c>
      <c r="D38" s="26">
        <v>3</v>
      </c>
      <c r="E38" s="23">
        <f t="shared" si="0"/>
        <v>57.599999999999994</v>
      </c>
      <c r="F38" s="13"/>
      <c r="G38" s="34">
        <f t="shared" si="1"/>
        <v>1</v>
      </c>
      <c r="H38" s="35">
        <f t="shared" si="2"/>
        <v>0</v>
      </c>
      <c r="I38" s="10"/>
      <c r="J38" s="11"/>
      <c r="K38" s="11"/>
      <c r="M38" s="10"/>
      <c r="N38" s="11"/>
      <c r="O38" s="11"/>
      <c r="P38" s="12"/>
      <c r="Q38" s="11"/>
    </row>
    <row r="39" spans="2:17" ht="16.5" x14ac:dyDescent="0.3">
      <c r="B39" s="24" t="s">
        <v>39</v>
      </c>
      <c r="C39" s="25">
        <v>28</v>
      </c>
      <c r="D39" s="26">
        <v>3</v>
      </c>
      <c r="E39" s="23">
        <f t="shared" si="0"/>
        <v>84</v>
      </c>
      <c r="F39" s="13"/>
      <c r="G39" s="34">
        <f t="shared" si="1"/>
        <v>1</v>
      </c>
      <c r="H39" s="35">
        <f t="shared" si="2"/>
        <v>0</v>
      </c>
      <c r="I39" s="10"/>
      <c r="J39" s="11"/>
      <c r="K39" s="11"/>
      <c r="M39" s="10"/>
      <c r="N39" s="11"/>
      <c r="O39" s="11"/>
      <c r="P39" s="12"/>
      <c r="Q39" s="11"/>
    </row>
    <row r="40" spans="2:17" ht="16.5" x14ac:dyDescent="0.3">
      <c r="B40" s="24" t="s">
        <v>40</v>
      </c>
      <c r="C40" s="25">
        <v>3.91</v>
      </c>
      <c r="D40" s="26">
        <v>5</v>
      </c>
      <c r="E40" s="23">
        <f t="shared" si="0"/>
        <v>19.55</v>
      </c>
      <c r="F40" s="13"/>
      <c r="G40" s="34">
        <f t="shared" si="1"/>
        <v>1</v>
      </c>
      <c r="H40" s="35">
        <f t="shared" si="2"/>
        <v>0</v>
      </c>
      <c r="I40" s="10"/>
      <c r="J40" s="11"/>
      <c r="K40" s="11"/>
      <c r="M40" s="10"/>
      <c r="N40" s="11"/>
      <c r="O40" s="11"/>
      <c r="P40" s="12"/>
      <c r="Q40" s="11"/>
    </row>
    <row r="41" spans="2:17" ht="16.5" x14ac:dyDescent="0.3">
      <c r="B41" s="24" t="s">
        <v>41</v>
      </c>
      <c r="C41" s="25">
        <v>3.91</v>
      </c>
      <c r="D41" s="26">
        <v>5</v>
      </c>
      <c r="E41" s="23">
        <f t="shared" si="0"/>
        <v>19.55</v>
      </c>
      <c r="F41" s="13"/>
      <c r="G41" s="34">
        <f t="shared" si="1"/>
        <v>1</v>
      </c>
      <c r="H41" s="35">
        <f t="shared" si="2"/>
        <v>0</v>
      </c>
      <c r="I41" s="10"/>
      <c r="J41" s="11"/>
      <c r="K41" s="11"/>
      <c r="M41" s="10"/>
      <c r="N41" s="11"/>
      <c r="O41" s="11"/>
      <c r="P41" s="12"/>
      <c r="Q41" s="11"/>
    </row>
    <row r="42" spans="2:17" ht="16.5" x14ac:dyDescent="0.3">
      <c r="B42" s="24" t="s">
        <v>42</v>
      </c>
      <c r="C42" s="25">
        <v>23.14</v>
      </c>
      <c r="D42" s="26">
        <v>5</v>
      </c>
      <c r="E42" s="23">
        <f t="shared" si="0"/>
        <v>115.7</v>
      </c>
      <c r="F42" s="13"/>
      <c r="G42" s="34">
        <f t="shared" si="1"/>
        <v>1</v>
      </c>
      <c r="H42" s="35">
        <f t="shared" si="2"/>
        <v>0</v>
      </c>
      <c r="I42" s="10"/>
      <c r="J42" s="11"/>
      <c r="K42" s="11"/>
      <c r="M42" s="10"/>
      <c r="N42" s="11"/>
      <c r="O42" s="11"/>
      <c r="P42" s="12"/>
      <c r="Q42" s="11"/>
    </row>
    <row r="43" spans="2:17" ht="16.5" x14ac:dyDescent="0.3">
      <c r="B43" s="24" t="s">
        <v>43</v>
      </c>
      <c r="C43" s="25">
        <v>164</v>
      </c>
      <c r="D43" s="26">
        <v>1</v>
      </c>
      <c r="E43" s="23">
        <f t="shared" si="0"/>
        <v>164</v>
      </c>
      <c r="F43" s="13"/>
      <c r="G43" s="34">
        <f t="shared" si="1"/>
        <v>1</v>
      </c>
      <c r="H43" s="35">
        <f t="shared" si="2"/>
        <v>0</v>
      </c>
      <c r="I43" s="10"/>
      <c r="J43" s="11"/>
      <c r="K43" s="11"/>
      <c r="M43" s="10"/>
      <c r="N43" s="11"/>
      <c r="O43" s="11"/>
      <c r="P43" s="12"/>
      <c r="Q43" s="11"/>
    </row>
    <row r="44" spans="2:17" ht="16.5" x14ac:dyDescent="0.3">
      <c r="B44" s="24" t="s">
        <v>44</v>
      </c>
      <c r="C44" s="25">
        <v>86.78</v>
      </c>
      <c r="D44" s="26">
        <v>2</v>
      </c>
      <c r="E44" s="23">
        <f t="shared" si="0"/>
        <v>173.56</v>
      </c>
      <c r="F44" s="13"/>
      <c r="G44" s="34">
        <f t="shared" si="1"/>
        <v>1</v>
      </c>
      <c r="H44" s="35">
        <f t="shared" si="2"/>
        <v>0</v>
      </c>
      <c r="I44" s="10"/>
      <c r="J44" s="11"/>
      <c r="K44" s="11"/>
      <c r="M44" s="10"/>
      <c r="N44" s="11"/>
      <c r="O44" s="11"/>
      <c r="P44" s="12"/>
      <c r="Q44" s="11"/>
    </row>
    <row r="45" spans="2:17" ht="16.5" x14ac:dyDescent="0.3">
      <c r="B45" s="24" t="s">
        <v>45</v>
      </c>
      <c r="C45" s="25">
        <v>62.3</v>
      </c>
      <c r="D45" s="26">
        <v>10</v>
      </c>
      <c r="E45" s="23">
        <f t="shared" si="0"/>
        <v>623</v>
      </c>
      <c r="F45" s="13"/>
      <c r="G45" s="34">
        <f t="shared" si="1"/>
        <v>1</v>
      </c>
      <c r="H45" s="35">
        <f t="shared" si="2"/>
        <v>0</v>
      </c>
      <c r="I45" s="10"/>
      <c r="J45" s="11"/>
      <c r="K45" s="11"/>
      <c r="M45" s="10"/>
      <c r="N45" s="11"/>
      <c r="O45" s="11"/>
      <c r="P45" s="12"/>
      <c r="Q45" s="11"/>
    </row>
    <row r="46" spans="2:17" ht="16.5" x14ac:dyDescent="0.3">
      <c r="B46" s="24" t="s">
        <v>46</v>
      </c>
      <c r="C46" s="25">
        <v>38.710999999999999</v>
      </c>
      <c r="D46" s="26">
        <v>10</v>
      </c>
      <c r="E46" s="23">
        <f t="shared" si="0"/>
        <v>387.11</v>
      </c>
      <c r="F46" s="13"/>
      <c r="G46" s="34">
        <f t="shared" si="1"/>
        <v>1</v>
      </c>
      <c r="H46" s="35">
        <f t="shared" si="2"/>
        <v>0</v>
      </c>
      <c r="I46" s="10"/>
      <c r="J46" s="11"/>
      <c r="K46" s="11"/>
      <c r="M46" s="10"/>
      <c r="N46" s="11"/>
      <c r="O46" s="11"/>
      <c r="P46" s="12"/>
      <c r="Q46" s="11"/>
    </row>
    <row r="47" spans="2:17" ht="16.5" x14ac:dyDescent="0.3">
      <c r="B47" s="24" t="s">
        <v>47</v>
      </c>
      <c r="C47" s="25">
        <v>13.6</v>
      </c>
      <c r="D47" s="26">
        <v>10</v>
      </c>
      <c r="E47" s="23">
        <f t="shared" si="0"/>
        <v>136</v>
      </c>
      <c r="F47" s="13"/>
      <c r="G47" s="34">
        <f t="shared" si="1"/>
        <v>1</v>
      </c>
      <c r="H47" s="35">
        <f t="shared" si="2"/>
        <v>0</v>
      </c>
      <c r="I47" s="10"/>
      <c r="J47" s="11"/>
      <c r="K47" s="11"/>
      <c r="M47" s="10"/>
      <c r="N47" s="11"/>
      <c r="O47" s="11"/>
      <c r="P47" s="12"/>
      <c r="Q47" s="11"/>
    </row>
    <row r="48" spans="2:17" ht="16.5" x14ac:dyDescent="0.3">
      <c r="B48" s="24" t="s">
        <v>48</v>
      </c>
      <c r="C48" s="25">
        <v>38.844000000000001</v>
      </c>
      <c r="D48" s="26">
        <v>10</v>
      </c>
      <c r="E48" s="23">
        <f t="shared" si="0"/>
        <v>388.44</v>
      </c>
      <c r="F48" s="13"/>
      <c r="G48" s="34">
        <f t="shared" si="1"/>
        <v>1</v>
      </c>
      <c r="H48" s="35">
        <f t="shared" si="2"/>
        <v>0</v>
      </c>
      <c r="I48" s="10"/>
      <c r="J48" s="11"/>
      <c r="K48" s="11"/>
      <c r="M48" s="10"/>
      <c r="N48" s="11"/>
      <c r="O48" s="11"/>
      <c r="P48" s="12"/>
      <c r="Q48" s="11"/>
    </row>
    <row r="49" spans="2:17" ht="16.5" x14ac:dyDescent="0.3">
      <c r="B49" s="24" t="s">
        <v>49</v>
      </c>
      <c r="C49" s="25">
        <v>38.844000000000001</v>
      </c>
      <c r="D49" s="26">
        <v>10</v>
      </c>
      <c r="E49" s="23">
        <f t="shared" si="0"/>
        <v>388.44</v>
      </c>
      <c r="F49" s="13"/>
      <c r="G49" s="34">
        <f t="shared" si="1"/>
        <v>1</v>
      </c>
      <c r="H49" s="35">
        <f t="shared" si="2"/>
        <v>0</v>
      </c>
      <c r="I49" s="10"/>
      <c r="J49" s="11"/>
      <c r="K49" s="11"/>
      <c r="M49" s="10"/>
      <c r="N49" s="11"/>
      <c r="O49" s="11"/>
      <c r="P49" s="12"/>
      <c r="Q49" s="11"/>
    </row>
    <row r="50" spans="2:17" ht="16.5" x14ac:dyDescent="0.3">
      <c r="B50" s="24" t="s">
        <v>50</v>
      </c>
      <c r="C50" s="25">
        <v>60</v>
      </c>
      <c r="D50" s="26">
        <v>10</v>
      </c>
      <c r="E50" s="23">
        <f t="shared" si="0"/>
        <v>600</v>
      </c>
      <c r="F50" s="13"/>
      <c r="G50" s="34">
        <f t="shared" si="1"/>
        <v>1</v>
      </c>
      <c r="H50" s="35">
        <f t="shared" si="2"/>
        <v>0</v>
      </c>
      <c r="I50" s="10"/>
      <c r="J50" s="11"/>
      <c r="K50" s="11"/>
      <c r="M50" s="10"/>
      <c r="N50" s="11"/>
      <c r="O50" s="11"/>
      <c r="P50" s="12"/>
      <c r="Q50" s="11"/>
    </row>
    <row r="51" spans="2:17" ht="16.5" x14ac:dyDescent="0.3">
      <c r="B51" s="24" t="s">
        <v>51</v>
      </c>
      <c r="C51" s="25">
        <v>101.136</v>
      </c>
      <c r="D51" s="26">
        <v>10</v>
      </c>
      <c r="E51" s="23">
        <f t="shared" si="0"/>
        <v>1011.3599999999999</v>
      </c>
      <c r="F51" s="13"/>
      <c r="G51" s="34">
        <f t="shared" si="1"/>
        <v>1</v>
      </c>
      <c r="H51" s="35">
        <f t="shared" si="2"/>
        <v>0</v>
      </c>
      <c r="I51" s="10"/>
      <c r="J51" s="11"/>
      <c r="K51" s="11"/>
      <c r="M51" s="10"/>
      <c r="N51" s="11"/>
      <c r="O51" s="11"/>
      <c r="P51" s="12"/>
      <c r="Q51" s="11"/>
    </row>
    <row r="52" spans="2:17" ht="16.5" x14ac:dyDescent="0.3">
      <c r="B52" s="24" t="s">
        <v>52</v>
      </c>
      <c r="C52" s="25">
        <v>8.36</v>
      </c>
      <c r="D52" s="26">
        <v>20</v>
      </c>
      <c r="E52" s="23">
        <f t="shared" si="0"/>
        <v>167.2</v>
      </c>
      <c r="F52" s="13"/>
      <c r="G52" s="34">
        <f t="shared" si="1"/>
        <v>1</v>
      </c>
      <c r="H52" s="35">
        <f t="shared" si="2"/>
        <v>0</v>
      </c>
      <c r="I52" s="10"/>
      <c r="J52" s="11"/>
      <c r="K52" s="11"/>
      <c r="M52" s="10"/>
      <c r="N52" s="11"/>
      <c r="O52" s="11"/>
      <c r="P52" s="12"/>
      <c r="Q52" s="11"/>
    </row>
    <row r="53" spans="2:17" ht="16.5" x14ac:dyDescent="0.3">
      <c r="B53" s="24" t="s">
        <v>53</v>
      </c>
      <c r="C53" s="25">
        <v>33.5</v>
      </c>
      <c r="D53" s="26">
        <v>2</v>
      </c>
      <c r="E53" s="23">
        <f t="shared" si="0"/>
        <v>67</v>
      </c>
      <c r="F53" s="13"/>
      <c r="G53" s="34">
        <f t="shared" si="1"/>
        <v>1</v>
      </c>
      <c r="H53" s="35">
        <f t="shared" si="2"/>
        <v>0</v>
      </c>
      <c r="I53" s="10"/>
      <c r="J53" s="11"/>
      <c r="K53" s="11"/>
      <c r="M53" s="10"/>
      <c r="N53" s="11"/>
      <c r="O53" s="11"/>
      <c r="P53" s="12"/>
      <c r="Q53" s="11"/>
    </row>
    <row r="54" spans="2:17" s="11" customFormat="1" ht="16.5" x14ac:dyDescent="0.3">
      <c r="B54" s="24" t="s">
        <v>54</v>
      </c>
      <c r="C54" s="25">
        <v>8.2110000000000003</v>
      </c>
      <c r="D54" s="26">
        <v>10</v>
      </c>
      <c r="E54" s="23">
        <f t="shared" si="0"/>
        <v>82.11</v>
      </c>
      <c r="F54" s="13"/>
      <c r="G54" s="34">
        <f t="shared" si="1"/>
        <v>1</v>
      </c>
      <c r="H54" s="35">
        <f t="shared" si="2"/>
        <v>0</v>
      </c>
    </row>
    <row r="55" spans="2:17" s="11" customFormat="1" ht="16.5" x14ac:dyDescent="0.3">
      <c r="B55" s="24" t="s">
        <v>55</v>
      </c>
      <c r="C55" s="25">
        <v>8.4209999999999994</v>
      </c>
      <c r="D55" s="26">
        <v>10</v>
      </c>
      <c r="E55" s="23">
        <f t="shared" si="0"/>
        <v>84.21</v>
      </c>
      <c r="F55" s="13"/>
      <c r="G55" s="34">
        <f t="shared" si="1"/>
        <v>1</v>
      </c>
      <c r="H55" s="35">
        <f t="shared" si="2"/>
        <v>0</v>
      </c>
    </row>
    <row r="56" spans="2:17" s="11" customFormat="1" ht="17.25" thickBot="1" x14ac:dyDescent="0.35">
      <c r="B56" s="27" t="s">
        <v>56</v>
      </c>
      <c r="C56" s="28">
        <v>7.077</v>
      </c>
      <c r="D56" s="29">
        <v>10</v>
      </c>
      <c r="E56" s="30">
        <f t="shared" si="0"/>
        <v>70.77</v>
      </c>
      <c r="F56" s="15"/>
      <c r="G56" s="36">
        <f t="shared" si="1"/>
        <v>1</v>
      </c>
      <c r="H56" s="30">
        <f t="shared" si="2"/>
        <v>0</v>
      </c>
    </row>
    <row r="57" spans="2:17" ht="16.5" x14ac:dyDescent="0.3">
      <c r="B57" s="24" t="s">
        <v>57</v>
      </c>
      <c r="C57" s="25">
        <v>2.2000000000000002</v>
      </c>
      <c r="D57" s="26">
        <v>25</v>
      </c>
      <c r="E57" s="23">
        <f t="shared" si="0"/>
        <v>55.000000000000007</v>
      </c>
      <c r="F57" s="13"/>
      <c r="G57" s="34">
        <f t="shared" si="1"/>
        <v>1</v>
      </c>
      <c r="H57" s="35">
        <f t="shared" si="2"/>
        <v>0</v>
      </c>
    </row>
    <row r="58" spans="2:17" ht="16.5" x14ac:dyDescent="0.3">
      <c r="B58" s="24" t="s">
        <v>58</v>
      </c>
      <c r="C58" s="25">
        <v>1.85</v>
      </c>
      <c r="D58" s="26">
        <v>15</v>
      </c>
      <c r="E58" s="23">
        <f t="shared" si="0"/>
        <v>27.75</v>
      </c>
      <c r="F58" s="13"/>
      <c r="G58" s="34">
        <f t="shared" si="1"/>
        <v>1</v>
      </c>
      <c r="H58" s="35">
        <f t="shared" si="2"/>
        <v>0</v>
      </c>
    </row>
    <row r="59" spans="2:17" ht="16.5" x14ac:dyDescent="0.3">
      <c r="B59" s="24" t="s">
        <v>59</v>
      </c>
      <c r="C59" s="25">
        <v>2.95</v>
      </c>
      <c r="D59" s="26">
        <v>40</v>
      </c>
      <c r="E59" s="23">
        <f t="shared" si="0"/>
        <v>118</v>
      </c>
      <c r="F59" s="13"/>
      <c r="G59" s="34">
        <f t="shared" si="1"/>
        <v>1</v>
      </c>
      <c r="H59" s="35">
        <f t="shared" si="2"/>
        <v>0</v>
      </c>
    </row>
    <row r="60" spans="2:17" ht="16.5" x14ac:dyDescent="0.3">
      <c r="B60" s="24" t="s">
        <v>60</v>
      </c>
      <c r="C60" s="25">
        <v>2.15</v>
      </c>
      <c r="D60" s="26">
        <v>10</v>
      </c>
      <c r="E60" s="23">
        <f t="shared" si="0"/>
        <v>21.5</v>
      </c>
      <c r="F60" s="13"/>
      <c r="G60" s="34">
        <f t="shared" si="1"/>
        <v>1</v>
      </c>
      <c r="H60" s="35">
        <f t="shared" si="2"/>
        <v>0</v>
      </c>
    </row>
    <row r="61" spans="2:17" ht="16.5" x14ac:dyDescent="0.3">
      <c r="B61" s="24" t="s">
        <v>61</v>
      </c>
      <c r="C61" s="25">
        <v>3.95</v>
      </c>
      <c r="D61" s="26">
        <v>30</v>
      </c>
      <c r="E61" s="23">
        <f t="shared" si="0"/>
        <v>118.5</v>
      </c>
      <c r="F61" s="13"/>
      <c r="G61" s="34">
        <f t="shared" si="1"/>
        <v>1</v>
      </c>
      <c r="H61" s="35">
        <f t="shared" si="2"/>
        <v>0</v>
      </c>
    </row>
    <row r="62" spans="2:17" ht="16.5" x14ac:dyDescent="0.3">
      <c r="B62" s="24" t="s">
        <v>62</v>
      </c>
      <c r="C62" s="25">
        <v>1.85</v>
      </c>
      <c r="D62" s="26">
        <v>5</v>
      </c>
      <c r="E62" s="23">
        <f t="shared" si="0"/>
        <v>9.25</v>
      </c>
      <c r="F62" s="13"/>
      <c r="G62" s="34">
        <f t="shared" si="1"/>
        <v>1</v>
      </c>
      <c r="H62" s="35">
        <f t="shared" si="2"/>
        <v>0</v>
      </c>
    </row>
    <row r="63" spans="2:17" ht="16.5" x14ac:dyDescent="0.3">
      <c r="B63" s="24" t="s">
        <v>63</v>
      </c>
      <c r="C63" s="25">
        <v>3.5</v>
      </c>
      <c r="D63" s="26">
        <v>25</v>
      </c>
      <c r="E63" s="23">
        <f t="shared" si="0"/>
        <v>87.5</v>
      </c>
      <c r="F63" s="13"/>
      <c r="G63" s="34">
        <f t="shared" si="1"/>
        <v>1</v>
      </c>
      <c r="H63" s="35">
        <f t="shared" si="2"/>
        <v>0</v>
      </c>
    </row>
    <row r="64" spans="2:17" ht="16.5" x14ac:dyDescent="0.3">
      <c r="B64" s="24" t="s">
        <v>64</v>
      </c>
      <c r="C64" s="25">
        <v>12</v>
      </c>
      <c r="D64" s="26">
        <v>10</v>
      </c>
      <c r="E64" s="23">
        <f t="shared" si="0"/>
        <v>120</v>
      </c>
      <c r="F64" s="13"/>
      <c r="G64" s="34">
        <f t="shared" si="1"/>
        <v>1</v>
      </c>
      <c r="H64" s="35">
        <f t="shared" si="2"/>
        <v>0</v>
      </c>
    </row>
    <row r="65" spans="2:8" ht="16.5" x14ac:dyDescent="0.3">
      <c r="B65" s="24" t="s">
        <v>65</v>
      </c>
      <c r="C65" s="25">
        <v>3.25</v>
      </c>
      <c r="D65" s="26">
        <v>6</v>
      </c>
      <c r="E65" s="23">
        <f t="shared" si="0"/>
        <v>19.5</v>
      </c>
      <c r="F65" s="13"/>
      <c r="G65" s="34">
        <f t="shared" si="1"/>
        <v>1</v>
      </c>
      <c r="H65" s="35">
        <f t="shared" si="2"/>
        <v>0</v>
      </c>
    </row>
    <row r="66" spans="2:8" ht="16.5" x14ac:dyDescent="0.3">
      <c r="B66" s="24" t="s">
        <v>66</v>
      </c>
      <c r="C66" s="25">
        <v>1.5</v>
      </c>
      <c r="D66" s="26">
        <v>6</v>
      </c>
      <c r="E66" s="23">
        <f t="shared" si="0"/>
        <v>9</v>
      </c>
      <c r="F66" s="13"/>
      <c r="G66" s="34">
        <f t="shared" si="1"/>
        <v>1</v>
      </c>
      <c r="H66" s="35">
        <f t="shared" si="2"/>
        <v>0</v>
      </c>
    </row>
    <row r="67" spans="2:8" ht="16.5" x14ac:dyDescent="0.3">
      <c r="B67" s="24" t="s">
        <v>67</v>
      </c>
      <c r="C67" s="25">
        <v>0.75</v>
      </c>
      <c r="D67" s="26">
        <v>5</v>
      </c>
      <c r="E67" s="23">
        <f t="shared" si="0"/>
        <v>3.75</v>
      </c>
      <c r="F67" s="13"/>
      <c r="G67" s="34">
        <f t="shared" si="1"/>
        <v>1</v>
      </c>
      <c r="H67" s="35">
        <f t="shared" si="2"/>
        <v>0</v>
      </c>
    </row>
    <row r="68" spans="2:8" ht="16.5" x14ac:dyDescent="0.3">
      <c r="B68" s="24" t="s">
        <v>68</v>
      </c>
      <c r="C68" s="25">
        <v>2.75</v>
      </c>
      <c r="D68" s="26">
        <v>30</v>
      </c>
      <c r="E68" s="23">
        <f t="shared" si="0"/>
        <v>82.5</v>
      </c>
      <c r="F68" s="13"/>
      <c r="G68" s="34">
        <f t="shared" si="1"/>
        <v>1</v>
      </c>
      <c r="H68" s="35">
        <f t="shared" si="2"/>
        <v>0</v>
      </c>
    </row>
    <row r="69" spans="2:8" ht="16.5" x14ac:dyDescent="0.3">
      <c r="B69" s="24" t="s">
        <v>69</v>
      </c>
      <c r="C69" s="25">
        <v>1.75</v>
      </c>
      <c r="D69" s="26">
        <v>15</v>
      </c>
      <c r="E69" s="23">
        <f t="shared" si="0"/>
        <v>26.25</v>
      </c>
      <c r="F69" s="13"/>
      <c r="G69" s="34">
        <f t="shared" si="1"/>
        <v>1</v>
      </c>
      <c r="H69" s="35">
        <f t="shared" si="2"/>
        <v>0</v>
      </c>
    </row>
    <row r="70" spans="2:8" ht="16.5" x14ac:dyDescent="0.3">
      <c r="B70" s="24" t="s">
        <v>70</v>
      </c>
      <c r="C70" s="25">
        <v>2.2000000000000002</v>
      </c>
      <c r="D70" s="26">
        <v>25</v>
      </c>
      <c r="E70" s="23">
        <f t="shared" si="0"/>
        <v>55.000000000000007</v>
      </c>
      <c r="F70" s="13"/>
      <c r="G70" s="34">
        <f t="shared" si="1"/>
        <v>1</v>
      </c>
      <c r="H70" s="35">
        <f t="shared" si="2"/>
        <v>0</v>
      </c>
    </row>
    <row r="71" spans="2:8" ht="16.5" x14ac:dyDescent="0.3">
      <c r="B71" s="24" t="s">
        <v>71</v>
      </c>
      <c r="C71" s="25">
        <v>2.95</v>
      </c>
      <c r="D71" s="26">
        <v>25</v>
      </c>
      <c r="E71" s="23">
        <f t="shared" si="0"/>
        <v>73.75</v>
      </c>
      <c r="F71" s="13"/>
      <c r="G71" s="34">
        <f t="shared" si="1"/>
        <v>1</v>
      </c>
      <c r="H71" s="35">
        <f t="shared" si="2"/>
        <v>0</v>
      </c>
    </row>
    <row r="72" spans="2:8" ht="16.5" x14ac:dyDescent="0.3">
      <c r="B72" s="24" t="s">
        <v>72</v>
      </c>
      <c r="C72" s="25">
        <v>1.85</v>
      </c>
      <c r="D72" s="26">
        <v>28</v>
      </c>
      <c r="E72" s="23">
        <f t="shared" si="0"/>
        <v>51.800000000000004</v>
      </c>
      <c r="F72" s="13"/>
      <c r="G72" s="34">
        <f t="shared" si="1"/>
        <v>1</v>
      </c>
      <c r="H72" s="35">
        <f t="shared" si="2"/>
        <v>0</v>
      </c>
    </row>
    <row r="73" spans="2:8" ht="16.5" x14ac:dyDescent="0.3">
      <c r="B73" s="24" t="s">
        <v>73</v>
      </c>
      <c r="C73" s="25">
        <v>2.75</v>
      </c>
      <c r="D73" s="26">
        <v>40</v>
      </c>
      <c r="E73" s="23">
        <f t="shared" si="0"/>
        <v>110</v>
      </c>
      <c r="F73" s="13"/>
      <c r="G73" s="34">
        <f t="shared" si="1"/>
        <v>1</v>
      </c>
      <c r="H73" s="35">
        <f t="shared" si="2"/>
        <v>0</v>
      </c>
    </row>
    <row r="74" spans="2:8" ht="16.5" x14ac:dyDescent="0.3">
      <c r="B74" s="24" t="s">
        <v>74</v>
      </c>
      <c r="C74" s="25">
        <v>2.15</v>
      </c>
      <c r="D74" s="26">
        <v>35</v>
      </c>
      <c r="E74" s="23">
        <f t="shared" si="0"/>
        <v>75.25</v>
      </c>
      <c r="F74" s="13"/>
      <c r="G74" s="34">
        <f t="shared" si="1"/>
        <v>1</v>
      </c>
      <c r="H74" s="35">
        <f t="shared" si="2"/>
        <v>0</v>
      </c>
    </row>
    <row r="75" spans="2:8" ht="16.5" x14ac:dyDescent="0.3">
      <c r="B75" s="24" t="s">
        <v>75</v>
      </c>
      <c r="C75" s="25">
        <v>2.95</v>
      </c>
      <c r="D75" s="26">
        <v>50</v>
      </c>
      <c r="E75" s="23">
        <f t="shared" si="0"/>
        <v>147.5</v>
      </c>
      <c r="F75" s="13"/>
      <c r="G75" s="34">
        <f t="shared" si="1"/>
        <v>1</v>
      </c>
      <c r="H75" s="35">
        <f t="shared" si="2"/>
        <v>0</v>
      </c>
    </row>
    <row r="76" spans="2:8" ht="16.5" x14ac:dyDescent="0.3">
      <c r="B76" s="24" t="s">
        <v>76</v>
      </c>
      <c r="C76" s="25">
        <v>2.75</v>
      </c>
      <c r="D76" s="26">
        <v>30</v>
      </c>
      <c r="E76" s="23">
        <f t="shared" ref="E76:E105" si="3">C76*D76</f>
        <v>82.5</v>
      </c>
      <c r="F76" s="13"/>
      <c r="G76" s="34">
        <f t="shared" ref="G76:G105" si="4">(C76-F76)/C76</f>
        <v>1</v>
      </c>
      <c r="H76" s="35">
        <f t="shared" ref="H76:H105" si="5">(D76*F76)</f>
        <v>0</v>
      </c>
    </row>
    <row r="77" spans="2:8" ht="16.5" x14ac:dyDescent="0.3">
      <c r="B77" s="24" t="s">
        <v>77</v>
      </c>
      <c r="C77" s="25">
        <v>2.75</v>
      </c>
      <c r="D77" s="26">
        <v>10</v>
      </c>
      <c r="E77" s="23">
        <f t="shared" si="3"/>
        <v>27.5</v>
      </c>
      <c r="F77" s="13"/>
      <c r="G77" s="34">
        <f t="shared" si="4"/>
        <v>1</v>
      </c>
      <c r="H77" s="35">
        <f t="shared" si="5"/>
        <v>0</v>
      </c>
    </row>
    <row r="78" spans="2:8" ht="16.5" x14ac:dyDescent="0.3">
      <c r="B78" s="24" t="s">
        <v>78</v>
      </c>
      <c r="C78" s="25">
        <v>3.25</v>
      </c>
      <c r="D78" s="26">
        <v>30</v>
      </c>
      <c r="E78" s="23">
        <f t="shared" si="3"/>
        <v>97.5</v>
      </c>
      <c r="F78" s="13"/>
      <c r="G78" s="34">
        <f t="shared" si="4"/>
        <v>1</v>
      </c>
      <c r="H78" s="35">
        <f t="shared" si="5"/>
        <v>0</v>
      </c>
    </row>
    <row r="79" spans="2:8" ht="16.5" x14ac:dyDescent="0.3">
      <c r="B79" s="24" t="s">
        <v>79</v>
      </c>
      <c r="C79" s="25">
        <v>2.2000000000000002</v>
      </c>
      <c r="D79" s="26">
        <v>100</v>
      </c>
      <c r="E79" s="23">
        <f t="shared" si="3"/>
        <v>220.00000000000003</v>
      </c>
      <c r="F79" s="13"/>
      <c r="G79" s="34">
        <f t="shared" si="4"/>
        <v>1</v>
      </c>
      <c r="H79" s="35">
        <f t="shared" si="5"/>
        <v>0</v>
      </c>
    </row>
    <row r="80" spans="2:8" ht="16.5" x14ac:dyDescent="0.3">
      <c r="B80" s="24" t="s">
        <v>80</v>
      </c>
      <c r="C80" s="25">
        <v>3.25</v>
      </c>
      <c r="D80" s="26">
        <v>15</v>
      </c>
      <c r="E80" s="23">
        <f t="shared" si="3"/>
        <v>48.75</v>
      </c>
      <c r="F80" s="13"/>
      <c r="G80" s="34">
        <f t="shared" si="4"/>
        <v>1</v>
      </c>
      <c r="H80" s="35">
        <f t="shared" si="5"/>
        <v>0</v>
      </c>
    </row>
    <row r="81" spans="2:8" ht="17.25" thickBot="1" x14ac:dyDescent="0.35">
      <c r="B81" s="27" t="s">
        <v>81</v>
      </c>
      <c r="C81" s="28">
        <v>2.5</v>
      </c>
      <c r="D81" s="29">
        <v>25</v>
      </c>
      <c r="E81" s="30">
        <f t="shared" si="3"/>
        <v>62.5</v>
      </c>
      <c r="F81" s="15"/>
      <c r="G81" s="36">
        <f t="shared" si="4"/>
        <v>1</v>
      </c>
      <c r="H81" s="30">
        <f t="shared" si="5"/>
        <v>0</v>
      </c>
    </row>
    <row r="82" spans="2:8" ht="16.5" x14ac:dyDescent="0.3">
      <c r="B82" s="24" t="s">
        <v>82</v>
      </c>
      <c r="C82" s="25">
        <v>119</v>
      </c>
      <c r="D82" s="26">
        <v>7</v>
      </c>
      <c r="E82" s="23">
        <f t="shared" si="3"/>
        <v>833</v>
      </c>
      <c r="F82" s="13"/>
      <c r="G82" s="34">
        <f t="shared" si="4"/>
        <v>1</v>
      </c>
      <c r="H82" s="35">
        <f t="shared" si="5"/>
        <v>0</v>
      </c>
    </row>
    <row r="83" spans="2:8" ht="16.5" x14ac:dyDescent="0.3">
      <c r="B83" s="24" t="s">
        <v>83</v>
      </c>
      <c r="C83" s="25">
        <v>60</v>
      </c>
      <c r="D83" s="26">
        <v>2</v>
      </c>
      <c r="E83" s="23">
        <f t="shared" si="3"/>
        <v>120</v>
      </c>
      <c r="F83" s="13"/>
      <c r="G83" s="34">
        <f t="shared" si="4"/>
        <v>1</v>
      </c>
      <c r="H83" s="35">
        <f t="shared" si="5"/>
        <v>0</v>
      </c>
    </row>
    <row r="84" spans="2:8" ht="16.5" x14ac:dyDescent="0.3">
      <c r="B84" s="24" t="s">
        <v>84</v>
      </c>
      <c r="C84" s="25">
        <v>120</v>
      </c>
      <c r="D84" s="26">
        <v>1</v>
      </c>
      <c r="E84" s="23">
        <f t="shared" si="3"/>
        <v>120</v>
      </c>
      <c r="F84" s="13"/>
      <c r="G84" s="34">
        <f t="shared" si="4"/>
        <v>1</v>
      </c>
      <c r="H84" s="35">
        <f t="shared" si="5"/>
        <v>0</v>
      </c>
    </row>
    <row r="85" spans="2:8" ht="16.5" x14ac:dyDescent="0.3">
      <c r="B85" s="24" t="s">
        <v>85</v>
      </c>
      <c r="C85" s="25">
        <v>90</v>
      </c>
      <c r="D85" s="26">
        <v>2</v>
      </c>
      <c r="E85" s="23">
        <f t="shared" si="3"/>
        <v>180</v>
      </c>
      <c r="F85" s="13"/>
      <c r="G85" s="34">
        <f t="shared" si="4"/>
        <v>1</v>
      </c>
      <c r="H85" s="35">
        <f t="shared" si="5"/>
        <v>0</v>
      </c>
    </row>
    <row r="86" spans="2:8" ht="16.5" x14ac:dyDescent="0.3">
      <c r="B86" s="24" t="s">
        <v>86</v>
      </c>
      <c r="C86" s="25">
        <v>85</v>
      </c>
      <c r="D86" s="26">
        <v>6</v>
      </c>
      <c r="E86" s="23">
        <f t="shared" si="3"/>
        <v>510</v>
      </c>
      <c r="F86" s="13"/>
      <c r="G86" s="34">
        <f>(C86-F86)/C86</f>
        <v>1</v>
      </c>
      <c r="H86" s="35">
        <f t="shared" si="5"/>
        <v>0</v>
      </c>
    </row>
    <row r="87" spans="2:8" ht="16.5" x14ac:dyDescent="0.3">
      <c r="B87" s="24" t="s">
        <v>87</v>
      </c>
      <c r="C87" s="25">
        <v>112</v>
      </c>
      <c r="D87" s="26">
        <v>2</v>
      </c>
      <c r="E87" s="23">
        <f t="shared" si="3"/>
        <v>224</v>
      </c>
      <c r="F87" s="13"/>
      <c r="G87" s="34">
        <f t="shared" si="4"/>
        <v>1</v>
      </c>
      <c r="H87" s="35">
        <f t="shared" si="5"/>
        <v>0</v>
      </c>
    </row>
    <row r="88" spans="2:8" ht="16.5" x14ac:dyDescent="0.3">
      <c r="B88" s="24" t="s">
        <v>88</v>
      </c>
      <c r="C88" s="25">
        <v>125</v>
      </c>
      <c r="D88" s="26">
        <v>6</v>
      </c>
      <c r="E88" s="23">
        <f t="shared" si="3"/>
        <v>750</v>
      </c>
      <c r="F88" s="13"/>
      <c r="G88" s="34">
        <f t="shared" si="4"/>
        <v>1</v>
      </c>
      <c r="H88" s="35">
        <f t="shared" si="5"/>
        <v>0</v>
      </c>
    </row>
    <row r="89" spans="2:8" ht="16.5" x14ac:dyDescent="0.3">
      <c r="B89" s="24" t="s">
        <v>89</v>
      </c>
      <c r="C89" s="25">
        <v>80</v>
      </c>
      <c r="D89" s="26">
        <v>3</v>
      </c>
      <c r="E89" s="23">
        <f t="shared" si="3"/>
        <v>240</v>
      </c>
      <c r="F89" s="13"/>
      <c r="G89" s="34">
        <f t="shared" si="4"/>
        <v>1</v>
      </c>
      <c r="H89" s="35">
        <f t="shared" si="5"/>
        <v>0</v>
      </c>
    </row>
    <row r="90" spans="2:8" ht="16.5" x14ac:dyDescent="0.3">
      <c r="B90" s="24" t="s">
        <v>90</v>
      </c>
      <c r="C90" s="25">
        <v>150</v>
      </c>
      <c r="D90" s="26">
        <v>1</v>
      </c>
      <c r="E90" s="23">
        <f t="shared" si="3"/>
        <v>150</v>
      </c>
      <c r="F90" s="13"/>
      <c r="G90" s="34">
        <f t="shared" si="4"/>
        <v>1</v>
      </c>
      <c r="H90" s="35">
        <f t="shared" si="5"/>
        <v>0</v>
      </c>
    </row>
    <row r="91" spans="2:8" ht="16.5" x14ac:dyDescent="0.3">
      <c r="B91" s="24" t="s">
        <v>91</v>
      </c>
      <c r="C91" s="25">
        <v>155</v>
      </c>
      <c r="D91" s="26">
        <v>3</v>
      </c>
      <c r="E91" s="23">
        <f t="shared" si="3"/>
        <v>465</v>
      </c>
      <c r="F91" s="13"/>
      <c r="G91" s="34">
        <f t="shared" si="4"/>
        <v>1</v>
      </c>
      <c r="H91" s="35">
        <f t="shared" si="5"/>
        <v>0</v>
      </c>
    </row>
    <row r="92" spans="2:8" ht="16.5" x14ac:dyDescent="0.3">
      <c r="B92" s="24" t="s">
        <v>92</v>
      </c>
      <c r="C92" s="25">
        <v>75</v>
      </c>
      <c r="D92" s="26">
        <v>1</v>
      </c>
      <c r="E92" s="23">
        <f t="shared" si="3"/>
        <v>75</v>
      </c>
      <c r="F92" s="13"/>
      <c r="G92" s="34">
        <f t="shared" si="4"/>
        <v>1</v>
      </c>
      <c r="H92" s="35">
        <f t="shared" si="5"/>
        <v>0</v>
      </c>
    </row>
    <row r="93" spans="2:8" ht="16.5" x14ac:dyDescent="0.3">
      <c r="B93" s="24" t="s">
        <v>93</v>
      </c>
      <c r="C93" s="25">
        <v>100</v>
      </c>
      <c r="D93" s="26">
        <v>4</v>
      </c>
      <c r="E93" s="23">
        <f t="shared" si="3"/>
        <v>400</v>
      </c>
      <c r="F93" s="13"/>
      <c r="G93" s="34">
        <f t="shared" si="4"/>
        <v>1</v>
      </c>
      <c r="H93" s="35">
        <f t="shared" si="5"/>
        <v>0</v>
      </c>
    </row>
    <row r="94" spans="2:8" ht="16.5" x14ac:dyDescent="0.3">
      <c r="B94" s="24" t="s">
        <v>94</v>
      </c>
      <c r="C94" s="25">
        <v>160</v>
      </c>
      <c r="D94" s="26">
        <v>1</v>
      </c>
      <c r="E94" s="23">
        <f t="shared" si="3"/>
        <v>160</v>
      </c>
      <c r="F94" s="13"/>
      <c r="G94" s="34">
        <f t="shared" si="4"/>
        <v>1</v>
      </c>
      <c r="H94" s="35">
        <f t="shared" si="5"/>
        <v>0</v>
      </c>
    </row>
    <row r="95" spans="2:8" ht="16.5" x14ac:dyDescent="0.3">
      <c r="B95" s="24" t="s">
        <v>95</v>
      </c>
      <c r="C95" s="25">
        <v>225</v>
      </c>
      <c r="D95" s="26">
        <v>4</v>
      </c>
      <c r="E95" s="23">
        <f t="shared" si="3"/>
        <v>900</v>
      </c>
      <c r="F95" s="13"/>
      <c r="G95" s="34">
        <f t="shared" si="4"/>
        <v>1</v>
      </c>
      <c r="H95" s="35">
        <f t="shared" si="5"/>
        <v>0</v>
      </c>
    </row>
    <row r="96" spans="2:8" ht="16.5" x14ac:dyDescent="0.3">
      <c r="B96" s="24" t="s">
        <v>96</v>
      </c>
      <c r="C96" s="25">
        <v>61</v>
      </c>
      <c r="D96" s="26">
        <v>7</v>
      </c>
      <c r="E96" s="23">
        <f t="shared" si="3"/>
        <v>427</v>
      </c>
      <c r="F96" s="13"/>
      <c r="G96" s="34">
        <f t="shared" si="4"/>
        <v>1</v>
      </c>
      <c r="H96" s="35">
        <f t="shared" si="5"/>
        <v>0</v>
      </c>
    </row>
    <row r="97" spans="2:8" ht="16.5" x14ac:dyDescent="0.3">
      <c r="B97" s="24" t="s">
        <v>97</v>
      </c>
      <c r="C97" s="25">
        <v>210</v>
      </c>
      <c r="D97" s="26">
        <v>10</v>
      </c>
      <c r="E97" s="23">
        <f t="shared" si="3"/>
        <v>2100</v>
      </c>
      <c r="F97" s="13"/>
      <c r="G97" s="34">
        <f t="shared" si="4"/>
        <v>1</v>
      </c>
      <c r="H97" s="35">
        <f t="shared" si="5"/>
        <v>0</v>
      </c>
    </row>
    <row r="98" spans="2:8" ht="16.5" x14ac:dyDescent="0.3">
      <c r="B98" s="24" t="s">
        <v>98</v>
      </c>
      <c r="C98" s="25">
        <v>165</v>
      </c>
      <c r="D98" s="26">
        <v>4</v>
      </c>
      <c r="E98" s="23">
        <f t="shared" si="3"/>
        <v>660</v>
      </c>
      <c r="F98" s="13"/>
      <c r="G98" s="34">
        <f t="shared" si="4"/>
        <v>1</v>
      </c>
      <c r="H98" s="35">
        <f t="shared" si="5"/>
        <v>0</v>
      </c>
    </row>
    <row r="99" spans="2:8" ht="16.5" x14ac:dyDescent="0.3">
      <c r="B99" s="24" t="s">
        <v>99</v>
      </c>
      <c r="C99" s="25">
        <v>80</v>
      </c>
      <c r="D99" s="26">
        <v>8</v>
      </c>
      <c r="E99" s="23">
        <f t="shared" si="3"/>
        <v>640</v>
      </c>
      <c r="F99" s="13"/>
      <c r="G99" s="34">
        <f t="shared" si="4"/>
        <v>1</v>
      </c>
      <c r="H99" s="35">
        <f t="shared" si="5"/>
        <v>0</v>
      </c>
    </row>
    <row r="100" spans="2:8" ht="16.5" x14ac:dyDescent="0.3">
      <c r="B100" s="24" t="s">
        <v>100</v>
      </c>
      <c r="C100" s="25">
        <v>88</v>
      </c>
      <c r="D100" s="26">
        <v>3</v>
      </c>
      <c r="E100" s="23">
        <f t="shared" si="3"/>
        <v>264</v>
      </c>
      <c r="F100" s="13"/>
      <c r="G100" s="34">
        <f t="shared" si="4"/>
        <v>1</v>
      </c>
      <c r="H100" s="35">
        <f t="shared" si="5"/>
        <v>0</v>
      </c>
    </row>
    <row r="101" spans="2:8" ht="16.5" x14ac:dyDescent="0.3">
      <c r="B101" s="24" t="s">
        <v>101</v>
      </c>
      <c r="C101" s="25">
        <v>78</v>
      </c>
      <c r="D101" s="26">
        <v>8</v>
      </c>
      <c r="E101" s="23">
        <f t="shared" si="3"/>
        <v>624</v>
      </c>
      <c r="F101" s="13"/>
      <c r="G101" s="34">
        <f t="shared" si="4"/>
        <v>1</v>
      </c>
      <c r="H101" s="35">
        <f t="shared" si="5"/>
        <v>0</v>
      </c>
    </row>
    <row r="102" spans="2:8" ht="16.5" x14ac:dyDescent="0.3">
      <c r="B102" s="24" t="s">
        <v>102</v>
      </c>
      <c r="C102" s="25">
        <v>145</v>
      </c>
      <c r="D102" s="26">
        <v>6</v>
      </c>
      <c r="E102" s="23">
        <f t="shared" si="3"/>
        <v>870</v>
      </c>
      <c r="F102" s="13"/>
      <c r="G102" s="34">
        <f t="shared" si="4"/>
        <v>1</v>
      </c>
      <c r="H102" s="35">
        <f t="shared" si="5"/>
        <v>0</v>
      </c>
    </row>
    <row r="103" spans="2:8" ht="16.5" x14ac:dyDescent="0.3">
      <c r="B103" s="24" t="s">
        <v>103</v>
      </c>
      <c r="C103" s="25">
        <v>150</v>
      </c>
      <c r="D103" s="26">
        <v>3</v>
      </c>
      <c r="E103" s="23">
        <f t="shared" si="3"/>
        <v>450</v>
      </c>
      <c r="F103" s="13"/>
      <c r="G103" s="34">
        <f t="shared" si="4"/>
        <v>1</v>
      </c>
      <c r="H103" s="35">
        <f t="shared" si="5"/>
        <v>0</v>
      </c>
    </row>
    <row r="104" spans="2:8" ht="16.5" x14ac:dyDescent="0.3">
      <c r="B104" s="24" t="s">
        <v>104</v>
      </c>
      <c r="C104" s="25">
        <v>45</v>
      </c>
      <c r="D104" s="26">
        <v>2</v>
      </c>
      <c r="E104" s="23">
        <f t="shared" si="3"/>
        <v>90</v>
      </c>
      <c r="F104" s="13"/>
      <c r="G104" s="34">
        <f t="shared" si="4"/>
        <v>1</v>
      </c>
      <c r="H104" s="35">
        <f t="shared" si="5"/>
        <v>0</v>
      </c>
    </row>
    <row r="105" spans="2:8" ht="17.25" thickBot="1" x14ac:dyDescent="0.35">
      <c r="B105" s="27" t="s">
        <v>105</v>
      </c>
      <c r="C105" s="28">
        <v>165</v>
      </c>
      <c r="D105" s="29">
        <v>1</v>
      </c>
      <c r="E105" s="30">
        <f t="shared" si="3"/>
        <v>165</v>
      </c>
      <c r="F105" s="15"/>
      <c r="G105" s="34">
        <f t="shared" si="4"/>
        <v>1</v>
      </c>
      <c r="H105" s="35">
        <f t="shared" si="5"/>
        <v>0</v>
      </c>
    </row>
    <row r="106" spans="2:8" ht="17.25" thickBot="1" x14ac:dyDescent="0.35">
      <c r="B106" s="31" t="s">
        <v>10</v>
      </c>
      <c r="C106"/>
      <c r="D106" s="32"/>
      <c r="E106" s="33">
        <f>SUM(E11:E105)</f>
        <v>23832.232000000004</v>
      </c>
      <c r="G106"/>
      <c r="H106" s="35">
        <f>SUM(H11:H105)</f>
        <v>0</v>
      </c>
    </row>
  </sheetData>
  <sheetProtection algorithmName="SHA-512" hashValue="O2u+44KgpZTMvdd/ABHXJVCxvbs1vZU6hTB07CF2peKvSgK2eswt3rb8B7PoQv32vlp+6Z9+iE1ERwqiG8EHGA==" saltValue="/YlUBl0bNzhos0yVc+Qh+A==" spinCount="100000" sheet="1" objects="1" scenarios="1"/>
  <mergeCells count="7">
    <mergeCell ref="B2:H3"/>
    <mergeCell ref="C5:H5"/>
    <mergeCell ref="B7:H7"/>
    <mergeCell ref="B8:H8"/>
    <mergeCell ref="B9:B10"/>
    <mergeCell ref="C9:E9"/>
    <mergeCell ref="F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40EF-89A1-4D2F-ACF9-32D04ACDE489}">
  <dimension ref="B1:H101"/>
  <sheetViews>
    <sheetView tabSelected="1" workbookViewId="0">
      <selection activeCell="B2" sqref="B2:H101"/>
    </sheetView>
  </sheetViews>
  <sheetFormatPr baseColWidth="10" defaultRowHeight="14.25" x14ac:dyDescent="0.2"/>
  <cols>
    <col min="2" max="2" width="28.5" customWidth="1"/>
  </cols>
  <sheetData>
    <row r="1" spans="2:8" ht="15" thickBot="1" x14ac:dyDescent="0.25"/>
    <row r="2" spans="2:8" x14ac:dyDescent="0.2">
      <c r="B2" s="51" t="s">
        <v>2</v>
      </c>
      <c r="C2" s="52"/>
      <c r="D2" s="52"/>
      <c r="E2" s="52"/>
      <c r="F2" s="52"/>
      <c r="G2" s="52"/>
      <c r="H2" s="53"/>
    </row>
    <row r="3" spans="2:8" ht="15.75" thickBot="1" x14ac:dyDescent="0.3">
      <c r="B3" s="54"/>
      <c r="C3" s="55"/>
      <c r="D3" s="55"/>
      <c r="E3" s="55"/>
      <c r="F3" s="55"/>
      <c r="G3" s="55"/>
      <c r="H3" s="56"/>
    </row>
    <row r="4" spans="2:8" ht="15" thickBot="1" x14ac:dyDescent="0.25">
      <c r="B4" s="57" t="s">
        <v>3</v>
      </c>
      <c r="C4" s="59" t="s">
        <v>4</v>
      </c>
      <c r="D4" s="60"/>
      <c r="E4" s="61"/>
      <c r="F4" s="60" t="s">
        <v>5</v>
      </c>
      <c r="G4" s="60"/>
      <c r="H4" s="61"/>
    </row>
    <row r="5" spans="2:8" ht="39.75" thickBot="1" x14ac:dyDescent="0.25">
      <c r="B5" s="58"/>
      <c r="C5" s="38" t="s">
        <v>6</v>
      </c>
      <c r="D5" s="39" t="s">
        <v>7</v>
      </c>
      <c r="E5" s="40" t="s">
        <v>8</v>
      </c>
      <c r="F5" s="41" t="s">
        <v>6</v>
      </c>
      <c r="G5" s="38" t="s">
        <v>9</v>
      </c>
      <c r="H5" s="42" t="s">
        <v>8</v>
      </c>
    </row>
    <row r="6" spans="2:8" ht="16.5" x14ac:dyDescent="0.3">
      <c r="B6" s="62" t="s">
        <v>11</v>
      </c>
      <c r="C6" s="17">
        <v>10.199999999999999</v>
      </c>
      <c r="D6" s="18">
        <v>20</v>
      </c>
      <c r="E6" s="19">
        <f>C6*D6</f>
        <v>204</v>
      </c>
      <c r="F6" s="9"/>
      <c r="G6" s="34"/>
      <c r="H6" s="35">
        <f>(D6*F6)</f>
        <v>0</v>
      </c>
    </row>
    <row r="7" spans="2:8" ht="16.5" x14ac:dyDescent="0.3">
      <c r="B7" s="63" t="s">
        <v>12</v>
      </c>
      <c r="C7" s="21">
        <v>10.119999999999999</v>
      </c>
      <c r="D7" s="22">
        <v>10</v>
      </c>
      <c r="E7" s="23">
        <f t="shared" ref="E7:E70" si="0">C7*D7</f>
        <v>101.19999999999999</v>
      </c>
      <c r="F7" s="13"/>
      <c r="G7" s="34"/>
      <c r="H7" s="35">
        <f t="shared" ref="H7:H70" si="1">(D7*F7)</f>
        <v>0</v>
      </c>
    </row>
    <row r="8" spans="2:8" ht="33" x14ac:dyDescent="0.3">
      <c r="B8" s="63" t="s">
        <v>13</v>
      </c>
      <c r="C8" s="21">
        <v>13.023999999999999</v>
      </c>
      <c r="D8" s="22">
        <v>10</v>
      </c>
      <c r="E8" s="23">
        <f t="shared" si="0"/>
        <v>130.23999999999998</v>
      </c>
      <c r="F8" s="13"/>
      <c r="G8" s="34"/>
      <c r="H8" s="35">
        <f t="shared" si="1"/>
        <v>0</v>
      </c>
    </row>
    <row r="9" spans="2:8" ht="33" x14ac:dyDescent="0.3">
      <c r="B9" s="63" t="s">
        <v>14</v>
      </c>
      <c r="C9" s="21">
        <v>12.65</v>
      </c>
      <c r="D9" s="22">
        <v>10</v>
      </c>
      <c r="E9" s="23">
        <f t="shared" si="0"/>
        <v>126.5</v>
      </c>
      <c r="F9" s="13"/>
      <c r="G9" s="34"/>
      <c r="H9" s="35">
        <f t="shared" si="1"/>
        <v>0</v>
      </c>
    </row>
    <row r="10" spans="2:8" ht="33" x14ac:dyDescent="0.3">
      <c r="B10" s="63" t="s">
        <v>15</v>
      </c>
      <c r="C10" s="21">
        <v>171.1</v>
      </c>
      <c r="D10" s="22">
        <v>1</v>
      </c>
      <c r="E10" s="23">
        <f t="shared" si="0"/>
        <v>171.1</v>
      </c>
      <c r="F10" s="13"/>
      <c r="G10" s="34"/>
      <c r="H10" s="35">
        <f t="shared" si="1"/>
        <v>0</v>
      </c>
    </row>
    <row r="11" spans="2:8" ht="33" x14ac:dyDescent="0.3">
      <c r="B11" s="63" t="s">
        <v>16</v>
      </c>
      <c r="C11" s="21">
        <v>9.9179999999999993</v>
      </c>
      <c r="D11" s="22">
        <v>20</v>
      </c>
      <c r="E11" s="23">
        <f t="shared" si="0"/>
        <v>198.35999999999999</v>
      </c>
      <c r="F11" s="13"/>
      <c r="G11" s="34"/>
      <c r="H11" s="35">
        <f t="shared" si="1"/>
        <v>0</v>
      </c>
    </row>
    <row r="12" spans="2:8" ht="16.5" x14ac:dyDescent="0.3">
      <c r="B12" s="63" t="s">
        <v>17</v>
      </c>
      <c r="C12" s="21">
        <v>3</v>
      </c>
      <c r="D12" s="22">
        <v>10</v>
      </c>
      <c r="E12" s="23">
        <f t="shared" si="0"/>
        <v>30</v>
      </c>
      <c r="F12" s="13"/>
      <c r="G12" s="34"/>
      <c r="H12" s="35">
        <f t="shared" si="1"/>
        <v>0</v>
      </c>
    </row>
    <row r="13" spans="2:8" ht="16.5" x14ac:dyDescent="0.3">
      <c r="B13" s="63" t="s">
        <v>18</v>
      </c>
      <c r="C13" s="21">
        <v>13.52</v>
      </c>
      <c r="D13" s="22">
        <v>100</v>
      </c>
      <c r="E13" s="23">
        <f t="shared" si="0"/>
        <v>1352</v>
      </c>
      <c r="F13" s="13"/>
      <c r="G13" s="34"/>
      <c r="H13" s="35">
        <f t="shared" si="1"/>
        <v>0</v>
      </c>
    </row>
    <row r="14" spans="2:8" ht="33" x14ac:dyDescent="0.3">
      <c r="B14" s="63" t="s">
        <v>19</v>
      </c>
      <c r="C14" s="21">
        <v>8.6259999999999994</v>
      </c>
      <c r="D14" s="22">
        <v>3</v>
      </c>
      <c r="E14" s="23">
        <f t="shared" si="0"/>
        <v>25.878</v>
      </c>
      <c r="F14" s="13"/>
      <c r="G14" s="34"/>
      <c r="H14" s="35">
        <f t="shared" si="1"/>
        <v>0</v>
      </c>
    </row>
    <row r="15" spans="2:8" ht="33" x14ac:dyDescent="0.3">
      <c r="B15" s="63" t="s">
        <v>20</v>
      </c>
      <c r="C15" s="21">
        <v>7.0490000000000004</v>
      </c>
      <c r="D15" s="22">
        <v>3</v>
      </c>
      <c r="E15" s="23">
        <f t="shared" si="0"/>
        <v>21.147000000000002</v>
      </c>
      <c r="F15" s="13"/>
      <c r="G15" s="34"/>
      <c r="H15" s="35">
        <f t="shared" si="1"/>
        <v>0</v>
      </c>
    </row>
    <row r="16" spans="2:8" ht="33" x14ac:dyDescent="0.3">
      <c r="B16" s="63" t="s">
        <v>21</v>
      </c>
      <c r="C16" s="21">
        <v>9.1959999999999997</v>
      </c>
      <c r="D16" s="22">
        <v>3</v>
      </c>
      <c r="E16" s="23">
        <f t="shared" si="0"/>
        <v>27.588000000000001</v>
      </c>
      <c r="F16" s="13"/>
      <c r="G16" s="34"/>
      <c r="H16" s="35">
        <f t="shared" si="1"/>
        <v>0</v>
      </c>
    </row>
    <row r="17" spans="2:8" ht="16.5" x14ac:dyDescent="0.3">
      <c r="B17" s="63" t="s">
        <v>22</v>
      </c>
      <c r="C17" s="21">
        <v>53.295000000000002</v>
      </c>
      <c r="D17" s="22">
        <v>1</v>
      </c>
      <c r="E17" s="23">
        <f t="shared" si="0"/>
        <v>53.295000000000002</v>
      </c>
      <c r="F17" s="13"/>
      <c r="G17" s="34"/>
      <c r="H17" s="35">
        <f t="shared" si="1"/>
        <v>0</v>
      </c>
    </row>
    <row r="18" spans="2:8" ht="16.5" x14ac:dyDescent="0.3">
      <c r="B18" s="63" t="s">
        <v>23</v>
      </c>
      <c r="C18" s="21">
        <v>100.244</v>
      </c>
      <c r="D18" s="22">
        <v>5</v>
      </c>
      <c r="E18" s="23">
        <f t="shared" si="0"/>
        <v>501.22</v>
      </c>
      <c r="F18" s="13"/>
      <c r="G18" s="34"/>
      <c r="H18" s="35">
        <f t="shared" si="1"/>
        <v>0</v>
      </c>
    </row>
    <row r="19" spans="2:8" ht="16.5" x14ac:dyDescent="0.3">
      <c r="B19" s="63" t="s">
        <v>24</v>
      </c>
      <c r="C19" s="21">
        <v>184.01499999999999</v>
      </c>
      <c r="D19" s="22">
        <v>5</v>
      </c>
      <c r="E19" s="23">
        <f t="shared" si="0"/>
        <v>920.07499999999993</v>
      </c>
      <c r="F19" s="13"/>
      <c r="G19" s="34"/>
      <c r="H19" s="35">
        <f t="shared" si="1"/>
        <v>0</v>
      </c>
    </row>
    <row r="20" spans="2:8" ht="33" x14ac:dyDescent="0.3">
      <c r="B20" s="63" t="s">
        <v>25</v>
      </c>
      <c r="C20" s="21">
        <v>74.423000000000002</v>
      </c>
      <c r="D20" s="22">
        <v>3</v>
      </c>
      <c r="E20" s="23">
        <f t="shared" si="0"/>
        <v>223.26900000000001</v>
      </c>
      <c r="F20" s="13"/>
      <c r="G20" s="34"/>
      <c r="H20" s="35">
        <f t="shared" si="1"/>
        <v>0</v>
      </c>
    </row>
    <row r="21" spans="2:8" ht="33" x14ac:dyDescent="0.3">
      <c r="B21" s="63" t="s">
        <v>26</v>
      </c>
      <c r="C21" s="21">
        <v>7.5430000000000001</v>
      </c>
      <c r="D21" s="22">
        <v>3</v>
      </c>
      <c r="E21" s="23">
        <f t="shared" si="0"/>
        <v>22.629000000000001</v>
      </c>
      <c r="F21" s="13"/>
      <c r="G21" s="34"/>
      <c r="H21" s="35">
        <f t="shared" si="1"/>
        <v>0</v>
      </c>
    </row>
    <row r="22" spans="2:8" ht="16.5" x14ac:dyDescent="0.3">
      <c r="B22" s="63" t="s">
        <v>27</v>
      </c>
      <c r="C22" s="21">
        <v>4.2370000000000001</v>
      </c>
      <c r="D22" s="22">
        <v>3</v>
      </c>
      <c r="E22" s="23">
        <f t="shared" si="0"/>
        <v>12.711</v>
      </c>
      <c r="F22" s="13"/>
      <c r="G22" s="34"/>
      <c r="H22" s="35">
        <f t="shared" si="1"/>
        <v>0</v>
      </c>
    </row>
    <row r="23" spans="2:8" ht="16.5" x14ac:dyDescent="0.3">
      <c r="B23" s="63" t="s">
        <v>28</v>
      </c>
      <c r="C23" s="21">
        <v>3.819</v>
      </c>
      <c r="D23" s="22">
        <v>3</v>
      </c>
      <c r="E23" s="23">
        <f t="shared" si="0"/>
        <v>11.457000000000001</v>
      </c>
      <c r="F23" s="13"/>
      <c r="G23" s="34"/>
      <c r="H23" s="35">
        <f t="shared" si="1"/>
        <v>0</v>
      </c>
    </row>
    <row r="24" spans="2:8" ht="16.5" x14ac:dyDescent="0.3">
      <c r="B24" s="63" t="s">
        <v>29</v>
      </c>
      <c r="C24" s="21">
        <v>4.38</v>
      </c>
      <c r="D24" s="22">
        <v>3</v>
      </c>
      <c r="E24" s="23">
        <f t="shared" si="0"/>
        <v>13.14</v>
      </c>
      <c r="F24" s="13"/>
      <c r="G24" s="34"/>
      <c r="H24" s="35">
        <f t="shared" si="1"/>
        <v>0</v>
      </c>
    </row>
    <row r="25" spans="2:8" ht="16.5" x14ac:dyDescent="0.3">
      <c r="B25" s="63" t="s">
        <v>30</v>
      </c>
      <c r="C25" s="21">
        <v>29.943999999999999</v>
      </c>
      <c r="D25" s="22">
        <v>3</v>
      </c>
      <c r="E25" s="23">
        <f t="shared" si="0"/>
        <v>89.831999999999994</v>
      </c>
      <c r="F25" s="13"/>
      <c r="G25" s="34"/>
      <c r="H25" s="35">
        <f t="shared" si="1"/>
        <v>0</v>
      </c>
    </row>
    <row r="26" spans="2:8" ht="16.5" x14ac:dyDescent="0.3">
      <c r="B26" s="63" t="s">
        <v>31</v>
      </c>
      <c r="C26" s="21">
        <v>42.408000000000001</v>
      </c>
      <c r="D26" s="22">
        <v>1</v>
      </c>
      <c r="E26" s="23">
        <f t="shared" si="0"/>
        <v>42.408000000000001</v>
      </c>
      <c r="F26" s="13"/>
      <c r="G26" s="34"/>
      <c r="H26" s="35">
        <f t="shared" si="1"/>
        <v>0</v>
      </c>
    </row>
    <row r="27" spans="2:8" ht="16.5" x14ac:dyDescent="0.3">
      <c r="B27" s="63" t="s">
        <v>32</v>
      </c>
      <c r="C27" s="21">
        <v>87.381</v>
      </c>
      <c r="D27" s="22">
        <v>1</v>
      </c>
      <c r="E27" s="23">
        <f t="shared" si="0"/>
        <v>87.381</v>
      </c>
      <c r="F27" s="13"/>
      <c r="G27" s="34"/>
      <c r="H27" s="35">
        <f t="shared" si="1"/>
        <v>0</v>
      </c>
    </row>
    <row r="28" spans="2:8" ht="16.5" x14ac:dyDescent="0.3">
      <c r="B28" s="63" t="s">
        <v>33</v>
      </c>
      <c r="C28" s="21">
        <v>30.172000000000001</v>
      </c>
      <c r="D28" s="22">
        <v>1</v>
      </c>
      <c r="E28" s="23">
        <f t="shared" si="0"/>
        <v>30.172000000000001</v>
      </c>
      <c r="F28" s="13"/>
      <c r="G28" s="34"/>
      <c r="H28" s="35">
        <f t="shared" si="1"/>
        <v>0</v>
      </c>
    </row>
    <row r="29" spans="2:8" ht="16.5" x14ac:dyDescent="0.3">
      <c r="B29" s="63" t="s">
        <v>34</v>
      </c>
      <c r="C29" s="21">
        <v>183</v>
      </c>
      <c r="D29" s="22">
        <v>3</v>
      </c>
      <c r="E29" s="23">
        <f t="shared" si="0"/>
        <v>549</v>
      </c>
      <c r="F29" s="13"/>
      <c r="G29" s="34"/>
      <c r="H29" s="35">
        <f t="shared" si="1"/>
        <v>0</v>
      </c>
    </row>
    <row r="30" spans="2:8" ht="16.5" x14ac:dyDescent="0.3">
      <c r="B30" s="64" t="s">
        <v>35</v>
      </c>
      <c r="C30" s="25">
        <v>1.57</v>
      </c>
      <c r="D30" s="26">
        <v>4</v>
      </c>
      <c r="E30" s="23">
        <f t="shared" si="0"/>
        <v>6.28</v>
      </c>
      <c r="F30" s="14"/>
      <c r="G30" s="34"/>
      <c r="H30" s="35">
        <f t="shared" si="1"/>
        <v>0</v>
      </c>
    </row>
    <row r="31" spans="2:8" ht="16.5" x14ac:dyDescent="0.3">
      <c r="B31" s="64" t="s">
        <v>36</v>
      </c>
      <c r="C31" s="25">
        <v>22.88</v>
      </c>
      <c r="D31" s="26">
        <v>40</v>
      </c>
      <c r="E31" s="23">
        <f t="shared" si="0"/>
        <v>915.19999999999993</v>
      </c>
      <c r="F31" s="13"/>
      <c r="G31" s="34"/>
      <c r="H31" s="35">
        <f t="shared" si="1"/>
        <v>0</v>
      </c>
    </row>
    <row r="32" spans="2:8" ht="33" x14ac:dyDescent="0.3">
      <c r="B32" s="64" t="s">
        <v>37</v>
      </c>
      <c r="C32" s="25">
        <v>53</v>
      </c>
      <c r="D32" s="26">
        <v>3</v>
      </c>
      <c r="E32" s="23">
        <f t="shared" si="0"/>
        <v>159</v>
      </c>
      <c r="F32" s="13"/>
      <c r="G32" s="34"/>
      <c r="H32" s="35">
        <f t="shared" si="1"/>
        <v>0</v>
      </c>
    </row>
    <row r="33" spans="2:8" ht="16.5" x14ac:dyDescent="0.3">
      <c r="B33" s="64" t="s">
        <v>38</v>
      </c>
      <c r="C33" s="25">
        <v>19.2</v>
      </c>
      <c r="D33" s="26">
        <v>3</v>
      </c>
      <c r="E33" s="23">
        <f t="shared" si="0"/>
        <v>57.599999999999994</v>
      </c>
      <c r="F33" s="13"/>
      <c r="G33" s="34"/>
      <c r="H33" s="35">
        <f t="shared" si="1"/>
        <v>0</v>
      </c>
    </row>
    <row r="34" spans="2:8" ht="33" x14ac:dyDescent="0.3">
      <c r="B34" s="64" t="s">
        <v>39</v>
      </c>
      <c r="C34" s="25">
        <v>28</v>
      </c>
      <c r="D34" s="26">
        <v>3</v>
      </c>
      <c r="E34" s="23">
        <f t="shared" si="0"/>
        <v>84</v>
      </c>
      <c r="F34" s="13"/>
      <c r="G34" s="34"/>
      <c r="H34" s="35">
        <f t="shared" si="1"/>
        <v>0</v>
      </c>
    </row>
    <row r="35" spans="2:8" ht="16.5" x14ac:dyDescent="0.3">
      <c r="B35" s="64" t="s">
        <v>40</v>
      </c>
      <c r="C35" s="25">
        <v>3.91</v>
      </c>
      <c r="D35" s="26">
        <v>5</v>
      </c>
      <c r="E35" s="23">
        <f t="shared" si="0"/>
        <v>19.55</v>
      </c>
      <c r="F35" s="13"/>
      <c r="G35" s="34"/>
      <c r="H35" s="35">
        <f t="shared" si="1"/>
        <v>0</v>
      </c>
    </row>
    <row r="36" spans="2:8" ht="16.5" x14ac:dyDescent="0.3">
      <c r="B36" s="64" t="s">
        <v>41</v>
      </c>
      <c r="C36" s="25">
        <v>3.91</v>
      </c>
      <c r="D36" s="26">
        <v>5</v>
      </c>
      <c r="E36" s="23">
        <f t="shared" si="0"/>
        <v>19.55</v>
      </c>
      <c r="F36" s="13"/>
      <c r="G36" s="34"/>
      <c r="H36" s="35">
        <f t="shared" si="1"/>
        <v>0</v>
      </c>
    </row>
    <row r="37" spans="2:8" ht="16.5" x14ac:dyDescent="0.3">
      <c r="B37" s="64" t="s">
        <v>42</v>
      </c>
      <c r="C37" s="25">
        <v>23.14</v>
      </c>
      <c r="D37" s="26">
        <v>5</v>
      </c>
      <c r="E37" s="23">
        <f t="shared" si="0"/>
        <v>115.7</v>
      </c>
      <c r="F37" s="13"/>
      <c r="G37" s="34"/>
      <c r="H37" s="35">
        <f t="shared" si="1"/>
        <v>0</v>
      </c>
    </row>
    <row r="38" spans="2:8" ht="16.5" x14ac:dyDescent="0.3">
      <c r="B38" s="64" t="s">
        <v>43</v>
      </c>
      <c r="C38" s="25">
        <v>164</v>
      </c>
      <c r="D38" s="26">
        <v>1</v>
      </c>
      <c r="E38" s="23">
        <f t="shared" si="0"/>
        <v>164</v>
      </c>
      <c r="F38" s="13"/>
      <c r="G38" s="34"/>
      <c r="H38" s="35">
        <f t="shared" si="1"/>
        <v>0</v>
      </c>
    </row>
    <row r="39" spans="2:8" ht="33" x14ac:dyDescent="0.3">
      <c r="B39" s="64" t="s">
        <v>44</v>
      </c>
      <c r="C39" s="25">
        <v>86.78</v>
      </c>
      <c r="D39" s="26">
        <v>2</v>
      </c>
      <c r="E39" s="23">
        <f t="shared" si="0"/>
        <v>173.56</v>
      </c>
      <c r="F39" s="13"/>
      <c r="G39" s="34"/>
      <c r="H39" s="35">
        <f t="shared" si="1"/>
        <v>0</v>
      </c>
    </row>
    <row r="40" spans="2:8" ht="16.5" x14ac:dyDescent="0.3">
      <c r="B40" s="64" t="s">
        <v>45</v>
      </c>
      <c r="C40" s="25">
        <v>62.3</v>
      </c>
      <c r="D40" s="26">
        <v>10</v>
      </c>
      <c r="E40" s="23">
        <f t="shared" si="0"/>
        <v>623</v>
      </c>
      <c r="F40" s="13"/>
      <c r="G40" s="34"/>
      <c r="H40" s="35">
        <f t="shared" si="1"/>
        <v>0</v>
      </c>
    </row>
    <row r="41" spans="2:8" ht="16.5" x14ac:dyDescent="0.3">
      <c r="B41" s="64" t="s">
        <v>46</v>
      </c>
      <c r="C41" s="25">
        <v>38.710999999999999</v>
      </c>
      <c r="D41" s="26">
        <v>10</v>
      </c>
      <c r="E41" s="23">
        <f t="shared" si="0"/>
        <v>387.11</v>
      </c>
      <c r="F41" s="13"/>
      <c r="G41" s="34"/>
      <c r="H41" s="35">
        <f t="shared" si="1"/>
        <v>0</v>
      </c>
    </row>
    <row r="42" spans="2:8" ht="16.5" x14ac:dyDescent="0.3">
      <c r="B42" s="64" t="s">
        <v>47</v>
      </c>
      <c r="C42" s="25">
        <v>13.6</v>
      </c>
      <c r="D42" s="26">
        <v>10</v>
      </c>
      <c r="E42" s="23">
        <f t="shared" si="0"/>
        <v>136</v>
      </c>
      <c r="F42" s="13"/>
      <c r="G42" s="34"/>
      <c r="H42" s="35">
        <f t="shared" si="1"/>
        <v>0</v>
      </c>
    </row>
    <row r="43" spans="2:8" ht="16.5" x14ac:dyDescent="0.3">
      <c r="B43" s="64" t="s">
        <v>48</v>
      </c>
      <c r="C43" s="25">
        <v>38.844000000000001</v>
      </c>
      <c r="D43" s="26">
        <v>10</v>
      </c>
      <c r="E43" s="23">
        <f t="shared" si="0"/>
        <v>388.44</v>
      </c>
      <c r="F43" s="13"/>
      <c r="G43" s="34"/>
      <c r="H43" s="35">
        <f t="shared" si="1"/>
        <v>0</v>
      </c>
    </row>
    <row r="44" spans="2:8" ht="16.5" x14ac:dyDescent="0.3">
      <c r="B44" s="64" t="s">
        <v>49</v>
      </c>
      <c r="C44" s="25">
        <v>38.844000000000001</v>
      </c>
      <c r="D44" s="26">
        <v>10</v>
      </c>
      <c r="E44" s="23">
        <f t="shared" si="0"/>
        <v>388.44</v>
      </c>
      <c r="F44" s="13"/>
      <c r="G44" s="34"/>
      <c r="H44" s="35">
        <f t="shared" si="1"/>
        <v>0</v>
      </c>
    </row>
    <row r="45" spans="2:8" ht="16.5" x14ac:dyDescent="0.3">
      <c r="B45" s="64" t="s">
        <v>50</v>
      </c>
      <c r="C45" s="25">
        <v>60</v>
      </c>
      <c r="D45" s="26">
        <v>10</v>
      </c>
      <c r="E45" s="23">
        <f t="shared" si="0"/>
        <v>600</v>
      </c>
      <c r="F45" s="13"/>
      <c r="G45" s="34"/>
      <c r="H45" s="35">
        <f t="shared" si="1"/>
        <v>0</v>
      </c>
    </row>
    <row r="46" spans="2:8" ht="16.5" x14ac:dyDescent="0.3">
      <c r="B46" s="64" t="s">
        <v>51</v>
      </c>
      <c r="C46" s="25">
        <v>101.136</v>
      </c>
      <c r="D46" s="26">
        <v>10</v>
      </c>
      <c r="E46" s="23">
        <f t="shared" si="0"/>
        <v>1011.3599999999999</v>
      </c>
      <c r="F46" s="13"/>
      <c r="G46" s="34"/>
      <c r="H46" s="35">
        <f t="shared" si="1"/>
        <v>0</v>
      </c>
    </row>
    <row r="47" spans="2:8" ht="33" x14ac:dyDescent="0.3">
      <c r="B47" s="64" t="s">
        <v>52</v>
      </c>
      <c r="C47" s="25">
        <v>8.36</v>
      </c>
      <c r="D47" s="26">
        <v>20</v>
      </c>
      <c r="E47" s="23">
        <f t="shared" si="0"/>
        <v>167.2</v>
      </c>
      <c r="F47" s="13"/>
      <c r="G47" s="34"/>
      <c r="H47" s="35">
        <f t="shared" si="1"/>
        <v>0</v>
      </c>
    </row>
    <row r="48" spans="2:8" ht="16.5" x14ac:dyDescent="0.3">
      <c r="B48" s="64" t="s">
        <v>53</v>
      </c>
      <c r="C48" s="25">
        <v>33.5</v>
      </c>
      <c r="D48" s="26">
        <v>2</v>
      </c>
      <c r="E48" s="23">
        <f t="shared" si="0"/>
        <v>67</v>
      </c>
      <c r="F48" s="13"/>
      <c r="G48" s="34"/>
      <c r="H48" s="35">
        <f t="shared" si="1"/>
        <v>0</v>
      </c>
    </row>
    <row r="49" spans="2:8" ht="16.5" x14ac:dyDescent="0.3">
      <c r="B49" s="64" t="s">
        <v>54</v>
      </c>
      <c r="C49" s="25">
        <v>8.2110000000000003</v>
      </c>
      <c r="D49" s="26">
        <v>10</v>
      </c>
      <c r="E49" s="23">
        <f t="shared" si="0"/>
        <v>82.11</v>
      </c>
      <c r="F49" s="13"/>
      <c r="G49" s="34"/>
      <c r="H49" s="35">
        <f t="shared" si="1"/>
        <v>0</v>
      </c>
    </row>
    <row r="50" spans="2:8" ht="33" x14ac:dyDescent="0.3">
      <c r="B50" s="64" t="s">
        <v>55</v>
      </c>
      <c r="C50" s="25">
        <v>8.4209999999999994</v>
      </c>
      <c r="D50" s="26">
        <v>10</v>
      </c>
      <c r="E50" s="23">
        <f t="shared" si="0"/>
        <v>84.21</v>
      </c>
      <c r="F50" s="13"/>
      <c r="G50" s="34"/>
      <c r="H50" s="35">
        <f t="shared" si="1"/>
        <v>0</v>
      </c>
    </row>
    <row r="51" spans="2:8" ht="17.25" thickBot="1" x14ac:dyDescent="0.35">
      <c r="B51" s="65" t="s">
        <v>56</v>
      </c>
      <c r="C51" s="28">
        <v>7.077</v>
      </c>
      <c r="D51" s="29">
        <v>10</v>
      </c>
      <c r="E51" s="30">
        <f t="shared" si="0"/>
        <v>70.77</v>
      </c>
      <c r="F51" s="15"/>
      <c r="G51" s="36"/>
      <c r="H51" s="30">
        <f t="shared" si="1"/>
        <v>0</v>
      </c>
    </row>
    <row r="52" spans="2:8" ht="16.5" x14ac:dyDescent="0.3">
      <c r="B52" s="64" t="s">
        <v>57</v>
      </c>
      <c r="C52" s="25">
        <v>2.2000000000000002</v>
      </c>
      <c r="D52" s="26">
        <v>25</v>
      </c>
      <c r="E52" s="23">
        <f t="shared" si="0"/>
        <v>55.000000000000007</v>
      </c>
      <c r="F52" s="13"/>
      <c r="G52" s="34"/>
      <c r="H52" s="35">
        <f t="shared" si="1"/>
        <v>0</v>
      </c>
    </row>
    <row r="53" spans="2:8" ht="16.5" x14ac:dyDescent="0.3">
      <c r="B53" s="64" t="s">
        <v>58</v>
      </c>
      <c r="C53" s="25">
        <v>1.85</v>
      </c>
      <c r="D53" s="26">
        <v>15</v>
      </c>
      <c r="E53" s="23">
        <f t="shared" si="0"/>
        <v>27.75</v>
      </c>
      <c r="F53" s="13"/>
      <c r="G53" s="34"/>
      <c r="H53" s="35">
        <f t="shared" si="1"/>
        <v>0</v>
      </c>
    </row>
    <row r="54" spans="2:8" ht="16.5" x14ac:dyDescent="0.3">
      <c r="B54" s="64" t="s">
        <v>59</v>
      </c>
      <c r="C54" s="25">
        <v>2.95</v>
      </c>
      <c r="D54" s="26">
        <v>40</v>
      </c>
      <c r="E54" s="23">
        <f t="shared" si="0"/>
        <v>118</v>
      </c>
      <c r="F54" s="13"/>
      <c r="G54" s="34"/>
      <c r="H54" s="35">
        <f t="shared" si="1"/>
        <v>0</v>
      </c>
    </row>
    <row r="55" spans="2:8" ht="16.5" x14ac:dyDescent="0.3">
      <c r="B55" s="64" t="s">
        <v>60</v>
      </c>
      <c r="C55" s="25">
        <v>2.15</v>
      </c>
      <c r="D55" s="26">
        <v>10</v>
      </c>
      <c r="E55" s="23">
        <f t="shared" si="0"/>
        <v>21.5</v>
      </c>
      <c r="F55" s="13"/>
      <c r="G55" s="34"/>
      <c r="H55" s="35">
        <f t="shared" si="1"/>
        <v>0</v>
      </c>
    </row>
    <row r="56" spans="2:8" ht="16.5" x14ac:dyDescent="0.3">
      <c r="B56" s="64" t="s">
        <v>61</v>
      </c>
      <c r="C56" s="25">
        <v>3.95</v>
      </c>
      <c r="D56" s="26">
        <v>30</v>
      </c>
      <c r="E56" s="23">
        <f t="shared" si="0"/>
        <v>118.5</v>
      </c>
      <c r="F56" s="13"/>
      <c r="G56" s="34"/>
      <c r="H56" s="35">
        <f t="shared" si="1"/>
        <v>0</v>
      </c>
    </row>
    <row r="57" spans="2:8" ht="16.5" x14ac:dyDescent="0.3">
      <c r="B57" s="64" t="s">
        <v>62</v>
      </c>
      <c r="C57" s="25">
        <v>1.85</v>
      </c>
      <c r="D57" s="26">
        <v>5</v>
      </c>
      <c r="E57" s="23">
        <f t="shared" si="0"/>
        <v>9.25</v>
      </c>
      <c r="F57" s="13"/>
      <c r="G57" s="34"/>
      <c r="H57" s="35">
        <f t="shared" si="1"/>
        <v>0</v>
      </c>
    </row>
    <row r="58" spans="2:8" ht="16.5" x14ac:dyDescent="0.3">
      <c r="B58" s="64" t="s">
        <v>63</v>
      </c>
      <c r="C58" s="25">
        <v>3.5</v>
      </c>
      <c r="D58" s="26">
        <v>25</v>
      </c>
      <c r="E58" s="23">
        <f t="shared" si="0"/>
        <v>87.5</v>
      </c>
      <c r="F58" s="13"/>
      <c r="G58" s="34"/>
      <c r="H58" s="35">
        <f t="shared" si="1"/>
        <v>0</v>
      </c>
    </row>
    <row r="59" spans="2:8" ht="16.5" x14ac:dyDescent="0.3">
      <c r="B59" s="64" t="s">
        <v>64</v>
      </c>
      <c r="C59" s="25">
        <v>12</v>
      </c>
      <c r="D59" s="26">
        <v>10</v>
      </c>
      <c r="E59" s="23">
        <f t="shared" si="0"/>
        <v>120</v>
      </c>
      <c r="F59" s="13"/>
      <c r="G59" s="34"/>
      <c r="H59" s="35">
        <f t="shared" si="1"/>
        <v>0</v>
      </c>
    </row>
    <row r="60" spans="2:8" ht="16.5" x14ac:dyDescent="0.3">
      <c r="B60" s="64" t="s">
        <v>65</v>
      </c>
      <c r="C60" s="25">
        <v>3.25</v>
      </c>
      <c r="D60" s="26">
        <v>6</v>
      </c>
      <c r="E60" s="23">
        <f t="shared" si="0"/>
        <v>19.5</v>
      </c>
      <c r="F60" s="13"/>
      <c r="G60" s="34"/>
      <c r="H60" s="35">
        <f t="shared" si="1"/>
        <v>0</v>
      </c>
    </row>
    <row r="61" spans="2:8" ht="16.5" x14ac:dyDescent="0.3">
      <c r="B61" s="64" t="s">
        <v>66</v>
      </c>
      <c r="C61" s="25">
        <v>1.5</v>
      </c>
      <c r="D61" s="26">
        <v>6</v>
      </c>
      <c r="E61" s="23">
        <f t="shared" si="0"/>
        <v>9</v>
      </c>
      <c r="F61" s="13"/>
      <c r="G61" s="34"/>
      <c r="H61" s="35">
        <f t="shared" si="1"/>
        <v>0</v>
      </c>
    </row>
    <row r="62" spans="2:8" ht="16.5" x14ac:dyDescent="0.3">
      <c r="B62" s="64" t="s">
        <v>67</v>
      </c>
      <c r="C62" s="25">
        <v>0.75</v>
      </c>
      <c r="D62" s="26">
        <v>5</v>
      </c>
      <c r="E62" s="23">
        <f t="shared" si="0"/>
        <v>3.75</v>
      </c>
      <c r="F62" s="13"/>
      <c r="G62" s="34"/>
      <c r="H62" s="35">
        <f t="shared" si="1"/>
        <v>0</v>
      </c>
    </row>
    <row r="63" spans="2:8" ht="16.5" x14ac:dyDescent="0.3">
      <c r="B63" s="64" t="s">
        <v>68</v>
      </c>
      <c r="C63" s="25">
        <v>2.75</v>
      </c>
      <c r="D63" s="26">
        <v>30</v>
      </c>
      <c r="E63" s="23">
        <f t="shared" si="0"/>
        <v>82.5</v>
      </c>
      <c r="F63" s="13"/>
      <c r="G63" s="34"/>
      <c r="H63" s="35">
        <f t="shared" si="1"/>
        <v>0</v>
      </c>
    </row>
    <row r="64" spans="2:8" ht="16.5" x14ac:dyDescent="0.3">
      <c r="B64" s="64" t="s">
        <v>69</v>
      </c>
      <c r="C64" s="25">
        <v>1.75</v>
      </c>
      <c r="D64" s="26">
        <v>15</v>
      </c>
      <c r="E64" s="23">
        <f t="shared" si="0"/>
        <v>26.25</v>
      </c>
      <c r="F64" s="13"/>
      <c r="G64" s="34"/>
      <c r="H64" s="35">
        <f t="shared" si="1"/>
        <v>0</v>
      </c>
    </row>
    <row r="65" spans="2:8" ht="16.5" x14ac:dyDescent="0.3">
      <c r="B65" s="64" t="s">
        <v>70</v>
      </c>
      <c r="C65" s="25">
        <v>2.2000000000000002</v>
      </c>
      <c r="D65" s="26">
        <v>25</v>
      </c>
      <c r="E65" s="23">
        <f t="shared" si="0"/>
        <v>55.000000000000007</v>
      </c>
      <c r="F65" s="13"/>
      <c r="G65" s="34"/>
      <c r="H65" s="35">
        <f t="shared" si="1"/>
        <v>0</v>
      </c>
    </row>
    <row r="66" spans="2:8" ht="16.5" x14ac:dyDescent="0.3">
      <c r="B66" s="64" t="s">
        <v>71</v>
      </c>
      <c r="C66" s="25">
        <v>2.95</v>
      </c>
      <c r="D66" s="26">
        <v>25</v>
      </c>
      <c r="E66" s="23">
        <f t="shared" si="0"/>
        <v>73.75</v>
      </c>
      <c r="F66" s="13"/>
      <c r="G66" s="34"/>
      <c r="H66" s="35">
        <f t="shared" si="1"/>
        <v>0</v>
      </c>
    </row>
    <row r="67" spans="2:8" ht="16.5" x14ac:dyDescent="0.3">
      <c r="B67" s="64" t="s">
        <v>72</v>
      </c>
      <c r="C67" s="25">
        <v>1.85</v>
      </c>
      <c r="D67" s="26">
        <v>28</v>
      </c>
      <c r="E67" s="23">
        <f t="shared" si="0"/>
        <v>51.800000000000004</v>
      </c>
      <c r="F67" s="13"/>
      <c r="G67" s="34"/>
      <c r="H67" s="35">
        <f t="shared" si="1"/>
        <v>0</v>
      </c>
    </row>
    <row r="68" spans="2:8" ht="16.5" x14ac:dyDescent="0.3">
      <c r="B68" s="64" t="s">
        <v>73</v>
      </c>
      <c r="C68" s="25">
        <v>2.75</v>
      </c>
      <c r="D68" s="26">
        <v>40</v>
      </c>
      <c r="E68" s="23">
        <f t="shared" si="0"/>
        <v>110</v>
      </c>
      <c r="F68" s="13"/>
      <c r="G68" s="34"/>
      <c r="H68" s="35">
        <f t="shared" si="1"/>
        <v>0</v>
      </c>
    </row>
    <row r="69" spans="2:8" ht="16.5" x14ac:dyDescent="0.3">
      <c r="B69" s="64" t="s">
        <v>74</v>
      </c>
      <c r="C69" s="25">
        <v>2.15</v>
      </c>
      <c r="D69" s="26">
        <v>35</v>
      </c>
      <c r="E69" s="23">
        <f t="shared" si="0"/>
        <v>75.25</v>
      </c>
      <c r="F69" s="13"/>
      <c r="G69" s="34"/>
      <c r="H69" s="35">
        <f t="shared" si="1"/>
        <v>0</v>
      </c>
    </row>
    <row r="70" spans="2:8" ht="16.5" x14ac:dyDescent="0.3">
      <c r="B70" s="64" t="s">
        <v>75</v>
      </c>
      <c r="C70" s="25">
        <v>2.95</v>
      </c>
      <c r="D70" s="26">
        <v>50</v>
      </c>
      <c r="E70" s="23">
        <f t="shared" si="0"/>
        <v>147.5</v>
      </c>
      <c r="F70" s="13"/>
      <c r="G70" s="34"/>
      <c r="H70" s="35">
        <f t="shared" si="1"/>
        <v>0</v>
      </c>
    </row>
    <row r="71" spans="2:8" ht="16.5" x14ac:dyDescent="0.3">
      <c r="B71" s="64" t="s">
        <v>76</v>
      </c>
      <c r="C71" s="25">
        <v>2.75</v>
      </c>
      <c r="D71" s="26">
        <v>30</v>
      </c>
      <c r="E71" s="23">
        <f t="shared" ref="E71:E100" si="2">C71*D71</f>
        <v>82.5</v>
      </c>
      <c r="F71" s="13"/>
      <c r="G71" s="34"/>
      <c r="H71" s="35">
        <f t="shared" ref="H71:H100" si="3">(D71*F71)</f>
        <v>0</v>
      </c>
    </row>
    <row r="72" spans="2:8" ht="16.5" x14ac:dyDescent="0.3">
      <c r="B72" s="64" t="s">
        <v>77</v>
      </c>
      <c r="C72" s="25">
        <v>2.75</v>
      </c>
      <c r="D72" s="26">
        <v>10</v>
      </c>
      <c r="E72" s="23">
        <f t="shared" si="2"/>
        <v>27.5</v>
      </c>
      <c r="F72" s="13"/>
      <c r="G72" s="34"/>
      <c r="H72" s="35">
        <f t="shared" si="3"/>
        <v>0</v>
      </c>
    </row>
    <row r="73" spans="2:8" ht="16.5" x14ac:dyDescent="0.3">
      <c r="B73" s="64" t="s">
        <v>78</v>
      </c>
      <c r="C73" s="25">
        <v>3.25</v>
      </c>
      <c r="D73" s="26">
        <v>30</v>
      </c>
      <c r="E73" s="23">
        <f t="shared" si="2"/>
        <v>97.5</v>
      </c>
      <c r="F73" s="13"/>
      <c r="G73" s="34"/>
      <c r="H73" s="35">
        <f t="shared" si="3"/>
        <v>0</v>
      </c>
    </row>
    <row r="74" spans="2:8" ht="16.5" x14ac:dyDescent="0.3">
      <c r="B74" s="64" t="s">
        <v>79</v>
      </c>
      <c r="C74" s="25">
        <v>2.2000000000000002</v>
      </c>
      <c r="D74" s="26">
        <v>100</v>
      </c>
      <c r="E74" s="23">
        <f t="shared" si="2"/>
        <v>220.00000000000003</v>
      </c>
      <c r="F74" s="13"/>
      <c r="G74" s="34"/>
      <c r="H74" s="35">
        <f t="shared" si="3"/>
        <v>0</v>
      </c>
    </row>
    <row r="75" spans="2:8" ht="16.5" x14ac:dyDescent="0.3">
      <c r="B75" s="64" t="s">
        <v>80</v>
      </c>
      <c r="C75" s="25">
        <v>3.25</v>
      </c>
      <c r="D75" s="26">
        <v>15</v>
      </c>
      <c r="E75" s="23">
        <f t="shared" si="2"/>
        <v>48.75</v>
      </c>
      <c r="F75" s="13"/>
      <c r="G75" s="34"/>
      <c r="H75" s="35">
        <f t="shared" si="3"/>
        <v>0</v>
      </c>
    </row>
    <row r="76" spans="2:8" ht="17.25" thickBot="1" x14ac:dyDescent="0.35">
      <c r="B76" s="65" t="s">
        <v>81</v>
      </c>
      <c r="C76" s="28">
        <v>2.5</v>
      </c>
      <c r="D76" s="29">
        <v>25</v>
      </c>
      <c r="E76" s="30">
        <f t="shared" si="2"/>
        <v>62.5</v>
      </c>
      <c r="F76" s="15"/>
      <c r="G76" s="36"/>
      <c r="H76" s="30">
        <f t="shared" si="3"/>
        <v>0</v>
      </c>
    </row>
    <row r="77" spans="2:8" ht="16.5" x14ac:dyDescent="0.3">
      <c r="B77" s="64" t="s">
        <v>82</v>
      </c>
      <c r="C77" s="25">
        <v>119</v>
      </c>
      <c r="D77" s="26">
        <v>7</v>
      </c>
      <c r="E77" s="23">
        <f t="shared" si="2"/>
        <v>833</v>
      </c>
      <c r="F77" s="13"/>
      <c r="G77" s="34"/>
      <c r="H77" s="35">
        <f t="shared" si="3"/>
        <v>0</v>
      </c>
    </row>
    <row r="78" spans="2:8" ht="33" x14ac:dyDescent="0.3">
      <c r="B78" s="64" t="s">
        <v>83</v>
      </c>
      <c r="C78" s="25">
        <v>60</v>
      </c>
      <c r="D78" s="26">
        <v>2</v>
      </c>
      <c r="E78" s="23">
        <f t="shared" si="2"/>
        <v>120</v>
      </c>
      <c r="F78" s="13"/>
      <c r="G78" s="34"/>
      <c r="H78" s="35">
        <f t="shared" si="3"/>
        <v>0</v>
      </c>
    </row>
    <row r="79" spans="2:8" ht="33" x14ac:dyDescent="0.3">
      <c r="B79" s="64" t="s">
        <v>84</v>
      </c>
      <c r="C79" s="25">
        <v>120</v>
      </c>
      <c r="D79" s="26">
        <v>1</v>
      </c>
      <c r="E79" s="23">
        <f t="shared" si="2"/>
        <v>120</v>
      </c>
      <c r="F79" s="13"/>
      <c r="G79" s="34"/>
      <c r="H79" s="35">
        <f t="shared" si="3"/>
        <v>0</v>
      </c>
    </row>
    <row r="80" spans="2:8" ht="16.5" x14ac:dyDescent="0.3">
      <c r="B80" s="64" t="s">
        <v>85</v>
      </c>
      <c r="C80" s="25">
        <v>90</v>
      </c>
      <c r="D80" s="26">
        <v>2</v>
      </c>
      <c r="E80" s="23">
        <f t="shared" si="2"/>
        <v>180</v>
      </c>
      <c r="F80" s="13"/>
      <c r="G80" s="34"/>
      <c r="H80" s="35">
        <f t="shared" si="3"/>
        <v>0</v>
      </c>
    </row>
    <row r="81" spans="2:8" ht="16.5" x14ac:dyDescent="0.3">
      <c r="B81" s="64" t="s">
        <v>86</v>
      </c>
      <c r="C81" s="25">
        <v>85</v>
      </c>
      <c r="D81" s="26">
        <v>6</v>
      </c>
      <c r="E81" s="23">
        <f t="shared" si="2"/>
        <v>510</v>
      </c>
      <c r="F81" s="13"/>
      <c r="G81" s="34"/>
      <c r="H81" s="35">
        <f t="shared" si="3"/>
        <v>0</v>
      </c>
    </row>
    <row r="82" spans="2:8" ht="33" x14ac:dyDescent="0.3">
      <c r="B82" s="64" t="s">
        <v>87</v>
      </c>
      <c r="C82" s="25">
        <v>112</v>
      </c>
      <c r="D82" s="26">
        <v>2</v>
      </c>
      <c r="E82" s="23">
        <f t="shared" si="2"/>
        <v>224</v>
      </c>
      <c r="F82" s="13"/>
      <c r="G82" s="34"/>
      <c r="H82" s="35">
        <f t="shared" si="3"/>
        <v>0</v>
      </c>
    </row>
    <row r="83" spans="2:8" ht="16.5" x14ac:dyDescent="0.3">
      <c r="B83" s="64" t="s">
        <v>88</v>
      </c>
      <c r="C83" s="25">
        <v>125</v>
      </c>
      <c r="D83" s="26">
        <v>6</v>
      </c>
      <c r="E83" s="23">
        <f t="shared" si="2"/>
        <v>750</v>
      </c>
      <c r="F83" s="13"/>
      <c r="G83" s="34"/>
      <c r="H83" s="35">
        <f t="shared" si="3"/>
        <v>0</v>
      </c>
    </row>
    <row r="84" spans="2:8" ht="16.5" x14ac:dyDescent="0.3">
      <c r="B84" s="64" t="s">
        <v>89</v>
      </c>
      <c r="C84" s="25">
        <v>80</v>
      </c>
      <c r="D84" s="26">
        <v>3</v>
      </c>
      <c r="E84" s="23">
        <f t="shared" si="2"/>
        <v>240</v>
      </c>
      <c r="F84" s="13"/>
      <c r="G84" s="34"/>
      <c r="H84" s="35">
        <f t="shared" si="3"/>
        <v>0</v>
      </c>
    </row>
    <row r="85" spans="2:8" ht="16.5" x14ac:dyDescent="0.3">
      <c r="B85" s="64" t="s">
        <v>90</v>
      </c>
      <c r="C85" s="25">
        <v>150</v>
      </c>
      <c r="D85" s="26">
        <v>1</v>
      </c>
      <c r="E85" s="23">
        <f t="shared" si="2"/>
        <v>150</v>
      </c>
      <c r="F85" s="13"/>
      <c r="G85" s="34"/>
      <c r="H85" s="35">
        <f t="shared" si="3"/>
        <v>0</v>
      </c>
    </row>
    <row r="86" spans="2:8" ht="16.5" x14ac:dyDescent="0.3">
      <c r="B86" s="64" t="s">
        <v>91</v>
      </c>
      <c r="C86" s="25">
        <v>155</v>
      </c>
      <c r="D86" s="26">
        <v>3</v>
      </c>
      <c r="E86" s="23">
        <f t="shared" si="2"/>
        <v>465</v>
      </c>
      <c r="F86" s="13"/>
      <c r="G86" s="34"/>
      <c r="H86" s="35">
        <f t="shared" si="3"/>
        <v>0</v>
      </c>
    </row>
    <row r="87" spans="2:8" ht="16.5" x14ac:dyDescent="0.3">
      <c r="B87" s="64" t="s">
        <v>92</v>
      </c>
      <c r="C87" s="25">
        <v>75</v>
      </c>
      <c r="D87" s="26">
        <v>1</v>
      </c>
      <c r="E87" s="23">
        <f t="shared" si="2"/>
        <v>75</v>
      </c>
      <c r="F87" s="13"/>
      <c r="G87" s="34"/>
      <c r="H87" s="35">
        <f t="shared" si="3"/>
        <v>0</v>
      </c>
    </row>
    <row r="88" spans="2:8" ht="16.5" x14ac:dyDescent="0.3">
      <c r="B88" s="64" t="s">
        <v>93</v>
      </c>
      <c r="C88" s="25">
        <v>100</v>
      </c>
      <c r="D88" s="26">
        <v>4</v>
      </c>
      <c r="E88" s="23">
        <f t="shared" si="2"/>
        <v>400</v>
      </c>
      <c r="F88" s="13"/>
      <c r="G88" s="34"/>
      <c r="H88" s="35">
        <f t="shared" si="3"/>
        <v>0</v>
      </c>
    </row>
    <row r="89" spans="2:8" ht="16.5" x14ac:dyDescent="0.3">
      <c r="B89" s="64" t="s">
        <v>94</v>
      </c>
      <c r="C89" s="25">
        <v>160</v>
      </c>
      <c r="D89" s="26">
        <v>1</v>
      </c>
      <c r="E89" s="23">
        <f t="shared" si="2"/>
        <v>160</v>
      </c>
      <c r="F89" s="13"/>
      <c r="G89" s="34"/>
      <c r="H89" s="35">
        <f t="shared" si="3"/>
        <v>0</v>
      </c>
    </row>
    <row r="90" spans="2:8" ht="16.5" x14ac:dyDescent="0.3">
      <c r="B90" s="64" t="s">
        <v>95</v>
      </c>
      <c r="C90" s="25">
        <v>225</v>
      </c>
      <c r="D90" s="26">
        <v>4</v>
      </c>
      <c r="E90" s="23">
        <f t="shared" si="2"/>
        <v>900</v>
      </c>
      <c r="F90" s="13"/>
      <c r="G90" s="34"/>
      <c r="H90" s="35">
        <f t="shared" si="3"/>
        <v>0</v>
      </c>
    </row>
    <row r="91" spans="2:8" ht="16.5" x14ac:dyDescent="0.3">
      <c r="B91" s="64" t="s">
        <v>96</v>
      </c>
      <c r="C91" s="25">
        <v>61</v>
      </c>
      <c r="D91" s="26">
        <v>7</v>
      </c>
      <c r="E91" s="23">
        <f t="shared" si="2"/>
        <v>427</v>
      </c>
      <c r="F91" s="13"/>
      <c r="G91" s="34"/>
      <c r="H91" s="35">
        <f t="shared" si="3"/>
        <v>0</v>
      </c>
    </row>
    <row r="92" spans="2:8" ht="16.5" x14ac:dyDescent="0.3">
      <c r="B92" s="64" t="s">
        <v>97</v>
      </c>
      <c r="C92" s="25">
        <v>210</v>
      </c>
      <c r="D92" s="26">
        <v>10</v>
      </c>
      <c r="E92" s="23">
        <f t="shared" si="2"/>
        <v>2100</v>
      </c>
      <c r="F92" s="13"/>
      <c r="G92" s="34"/>
      <c r="H92" s="35">
        <f t="shared" si="3"/>
        <v>0</v>
      </c>
    </row>
    <row r="93" spans="2:8" ht="16.5" x14ac:dyDescent="0.3">
      <c r="B93" s="64" t="s">
        <v>98</v>
      </c>
      <c r="C93" s="25">
        <v>165</v>
      </c>
      <c r="D93" s="26">
        <v>4</v>
      </c>
      <c r="E93" s="23">
        <f t="shared" si="2"/>
        <v>660</v>
      </c>
      <c r="F93" s="13"/>
      <c r="G93" s="34"/>
      <c r="H93" s="35">
        <f t="shared" si="3"/>
        <v>0</v>
      </c>
    </row>
    <row r="94" spans="2:8" ht="16.5" x14ac:dyDescent="0.3">
      <c r="B94" s="64" t="s">
        <v>99</v>
      </c>
      <c r="C94" s="25">
        <v>80</v>
      </c>
      <c r="D94" s="26">
        <v>8</v>
      </c>
      <c r="E94" s="23">
        <f t="shared" si="2"/>
        <v>640</v>
      </c>
      <c r="F94" s="13"/>
      <c r="G94" s="34"/>
      <c r="H94" s="35">
        <f t="shared" si="3"/>
        <v>0</v>
      </c>
    </row>
    <row r="95" spans="2:8" ht="16.5" x14ac:dyDescent="0.3">
      <c r="B95" s="64" t="s">
        <v>100</v>
      </c>
      <c r="C95" s="25">
        <v>88</v>
      </c>
      <c r="D95" s="26">
        <v>3</v>
      </c>
      <c r="E95" s="23">
        <f t="shared" si="2"/>
        <v>264</v>
      </c>
      <c r="F95" s="13"/>
      <c r="G95" s="34"/>
      <c r="H95" s="35">
        <f t="shared" si="3"/>
        <v>0</v>
      </c>
    </row>
    <row r="96" spans="2:8" ht="16.5" x14ac:dyDescent="0.3">
      <c r="B96" s="64" t="s">
        <v>101</v>
      </c>
      <c r="C96" s="25">
        <v>78</v>
      </c>
      <c r="D96" s="26">
        <v>8</v>
      </c>
      <c r="E96" s="23">
        <f t="shared" si="2"/>
        <v>624</v>
      </c>
      <c r="F96" s="13"/>
      <c r="G96" s="34"/>
      <c r="H96" s="35">
        <f t="shared" si="3"/>
        <v>0</v>
      </c>
    </row>
    <row r="97" spans="2:8" ht="16.5" x14ac:dyDescent="0.3">
      <c r="B97" s="64" t="s">
        <v>102</v>
      </c>
      <c r="C97" s="25">
        <v>145</v>
      </c>
      <c r="D97" s="26">
        <v>6</v>
      </c>
      <c r="E97" s="23">
        <f t="shared" si="2"/>
        <v>870</v>
      </c>
      <c r="F97" s="13"/>
      <c r="G97" s="34"/>
      <c r="H97" s="35">
        <f t="shared" si="3"/>
        <v>0</v>
      </c>
    </row>
    <row r="98" spans="2:8" ht="16.5" x14ac:dyDescent="0.3">
      <c r="B98" s="64" t="s">
        <v>103</v>
      </c>
      <c r="C98" s="25">
        <v>150</v>
      </c>
      <c r="D98" s="26">
        <v>3</v>
      </c>
      <c r="E98" s="23">
        <f t="shared" si="2"/>
        <v>450</v>
      </c>
      <c r="F98" s="13"/>
      <c r="G98" s="34"/>
      <c r="H98" s="35">
        <f t="shared" si="3"/>
        <v>0</v>
      </c>
    </row>
    <row r="99" spans="2:8" ht="33" x14ac:dyDescent="0.3">
      <c r="B99" s="64" t="s">
        <v>104</v>
      </c>
      <c r="C99" s="25">
        <v>45</v>
      </c>
      <c r="D99" s="26">
        <v>2</v>
      </c>
      <c r="E99" s="23">
        <f t="shared" si="2"/>
        <v>90</v>
      </c>
      <c r="F99" s="13"/>
      <c r="G99" s="34"/>
      <c r="H99" s="35">
        <f t="shared" si="3"/>
        <v>0</v>
      </c>
    </row>
    <row r="100" spans="2:8" ht="17.25" thickBot="1" x14ac:dyDescent="0.35">
      <c r="B100" s="65" t="s">
        <v>105</v>
      </c>
      <c r="C100" s="28">
        <v>165</v>
      </c>
      <c r="D100" s="29">
        <v>1</v>
      </c>
      <c r="E100" s="30">
        <f t="shared" si="2"/>
        <v>165</v>
      </c>
      <c r="F100" s="15"/>
      <c r="G100" s="34"/>
      <c r="H100" s="35">
        <f t="shared" si="3"/>
        <v>0</v>
      </c>
    </row>
    <row r="101" spans="2:8" ht="17.25" thickBot="1" x14ac:dyDescent="0.35">
      <c r="B101" s="31" t="s">
        <v>10</v>
      </c>
      <c r="D101" s="32"/>
      <c r="E101" s="33">
        <f>SUM(E6:E100)</f>
        <v>23832.232000000004</v>
      </c>
      <c r="F101" s="1"/>
      <c r="H101" s="35">
        <f>SUM(H6:H100)</f>
        <v>0</v>
      </c>
    </row>
  </sheetData>
  <mergeCells count="5">
    <mergeCell ref="B2:H2"/>
    <mergeCell ref="B3:H3"/>
    <mergeCell ref="B4:B5"/>
    <mergeCell ref="C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Full1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Moix</dc:creator>
  <cp:lastModifiedBy>Gemma Perich</cp:lastModifiedBy>
  <dcterms:created xsi:type="dcterms:W3CDTF">2026-02-02T07:49:04Z</dcterms:created>
  <dcterms:modified xsi:type="dcterms:W3CDTF">2026-02-06T11:10:42Z</dcterms:modified>
</cp:coreProperties>
</file>