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X:\01 Projectes\Projectes 2025\25015 Actuacions CEM Calvet i CEM Gimneno (Ajunt SJD)\05 PEI\02 CEM Francesc Calvet Solar tèrmica i producció d'ACS\03 Pressupost\"/>
    </mc:Choice>
  </mc:AlternateContent>
  <xr:revisionPtr revIDLastSave="0" documentId="13_ncr:1_{5EA8E238-CBCB-4107-8111-7512D1441E98}" xr6:coauthVersionLast="47" xr6:coauthVersionMax="47" xr10:uidLastSave="{00000000-0000-0000-0000-000000000000}"/>
  <bookViews>
    <workbookView xWindow="28680" yWindow="-120" windowWidth="29040" windowHeight="15840" xr2:uid="{00000000-000D-0000-FFFF-FFFF00000000}"/>
  </bookViews>
  <sheets>
    <sheet name="T-PRE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2" l="1"/>
  <c r="H57" i="2"/>
  <c r="H83" i="2"/>
  <c r="H90" i="2"/>
  <c r="H94" i="2" s="1"/>
  <c r="H92" i="2"/>
  <c r="H133" i="2"/>
  <c r="H153" i="2"/>
  <c r="H164" i="2"/>
  <c r="H166" i="2"/>
  <c r="H178" i="2"/>
  <c r="H179" i="2" s="1"/>
  <c r="H171" i="2"/>
  <c r="H172" i="2" s="1"/>
  <c r="H170" i="2"/>
  <c r="H169" i="2"/>
  <c r="H168" i="2"/>
  <c r="H167" i="2"/>
  <c r="H165" i="2"/>
  <c r="H163" i="2"/>
  <c r="H162" i="2"/>
  <c r="H155" i="2"/>
  <c r="H154" i="2"/>
  <c r="H156" i="2" s="1"/>
  <c r="H146" i="2"/>
  <c r="H147" i="2" s="1"/>
  <c r="H140" i="2"/>
  <c r="H139" i="2"/>
  <c r="H141" i="2" s="1"/>
  <c r="H132" i="2"/>
  <c r="H134" i="2" s="1"/>
  <c r="H126" i="2"/>
  <c r="H125" i="2"/>
  <c r="H124" i="2"/>
  <c r="H117" i="2"/>
  <c r="H118" i="2" s="1"/>
  <c r="H110" i="2"/>
  <c r="H111" i="2" s="1"/>
  <c r="H103" i="2"/>
  <c r="H102" i="2"/>
  <c r="H104" i="2" s="1"/>
  <c r="H101" i="2"/>
  <c r="H100" i="2"/>
  <c r="H93" i="2"/>
  <c r="H91" i="2"/>
  <c r="H84" i="2"/>
  <c r="H82" i="2"/>
  <c r="H81" i="2"/>
  <c r="H80" i="2"/>
  <c r="H79" i="2"/>
  <c r="H72" i="2"/>
  <c r="H73" i="2" s="1"/>
  <c r="H65" i="2"/>
  <c r="H66" i="2" s="1"/>
  <c r="H58" i="2"/>
  <c r="H56" i="2"/>
  <c r="H59" i="2" s="1"/>
  <c r="H48" i="2"/>
  <c r="H47" i="2"/>
  <c r="H46" i="2"/>
  <c r="H49" i="2" s="1"/>
  <c r="H40" i="2"/>
  <c r="H39" i="2"/>
  <c r="H38" i="2"/>
  <c r="H37" i="2"/>
  <c r="H36" i="2"/>
  <c r="H35" i="2"/>
  <c r="H28" i="2"/>
  <c r="H29" i="2" s="1"/>
  <c r="H21" i="2"/>
  <c r="H20" i="2"/>
  <c r="H22" i="2" s="1"/>
  <c r="H13" i="2"/>
  <c r="H14" i="2" l="1"/>
  <c r="H181" i="2" s="1"/>
</calcChain>
</file>

<file path=xl/sharedStrings.xml><?xml version="1.0" encoding="utf-8"?>
<sst xmlns="http://schemas.openxmlformats.org/spreadsheetml/2006/main" count="420" uniqueCount="159">
  <si>
    <t>Fase 2: Adequació del circuit de calor de la deshumectadora, substitució de la dehumectadora del SPA</t>
  </si>
  <si>
    <t>i del bescnaviador de calor del circuit de producció d'ACS mitjançant caldera.</t>
  </si>
  <si>
    <t>PRESSUPOST</t>
  </si>
  <si>
    <t>Preu</t>
  </si>
  <si>
    <t>Amidament</t>
  </si>
  <si>
    <t>Import</t>
  </si>
  <si>
    <t>Obra</t>
  </si>
  <si>
    <t>01</t>
  </si>
  <si>
    <t>Pressupost25015</t>
  </si>
  <si>
    <t>Capítol</t>
  </si>
  <si>
    <t>00</t>
  </si>
  <si>
    <t>CONDICIONS DEL PRESSUPOST</t>
  </si>
  <si>
    <t>01.00</t>
  </si>
  <si>
    <t>M7000000</t>
  </si>
  <si>
    <t>nta</t>
  </si>
  <si>
    <t>El preu de totes les partides inclou la utilització de tots els mitjans, mà d'obra, maquinària, material, ajuts i altres elements necessaris per deixar la unitat correctament acabada amb el vist i plau de la DF.
En particular el preu inclou:
- En totes les maquinàries i elements de les diferents instal.lacions inclou les estructures, ancoratges, silentblocs i altres elements necessari per deixar les unitats correctament col.locades.
- Passamurs en el pas de les instal.lacions a través de murs i forjats.
La justificació de preus i quadre de preus descompostos només tenen valor justificatiu dels preus unitaris adoptats en el projecte i com a orientació per al contractista per tal d'estudiar la seva oferta.
Els elements de cada descompost i/o descripció són els mínims a col.locar. El preu de contracte de cada partida inclourà tot allò necessari per executar-la correctament segons memòria, plànols i documentació de projecte i sempre amb el vist i plau de la DF.
Es considera que els preus ja inclouen el cost de les despeses indirectes corresponents.
Es certificarà l'amidament de l'obra realment executat.
Els preus de les partides d'instal.lacions inclouen les ajudes corresponents a realitzar a tots els rams.
Els criteris d'amidament de cada partida seran aquells que determini la DF en cada cas.
Les mostres presentades son a càrrec de l'adjudicatari.
El control de qualitat de la instal·lació realitzada serà a càrrec de l'adjudicatari.
El preu ha d'incloure també la generació de l'as-built de la instal·lació realitzada i la legalització dels treballs realitzats si s'escau i així ho determina la D.F.
Els treballs han de ser compatibles amb el fucionament del de l'edifici, per tant algunes actuacions s'hauran de dur a terme en horari nocturn o durant el cap de setmana. 
Totes les actuacions a realitzar que tinguin incidència sobre el desenvolupament normal de l'activitat de l'edifici s'hauran de convenir amb la direcció de la instal·lació i la D.F.
Els elements de subjecció de canonades, conductes i qualsevol instal·lació hauran de ser d'un material apte que pugui aguantar l'ambient exterior. Els elements de subjecció hauran de ser d'acer inoxidable 316 L, de material plàstic o bé qualsevol altre material que aguant l'ambient exterior.
L'adjudicatari de la obra haurà de donar una garantia d'un any dels equips instal·lats.</t>
  </si>
  <si>
    <t>TOTAL</t>
  </si>
  <si>
    <t>SUBSTITUCIÓ DESHUMECTADORA SPA</t>
  </si>
  <si>
    <t>Titol 3</t>
  </si>
  <si>
    <t>TREBALLS PREVIS I ENDERROCS</t>
  </si>
  <si>
    <t>01.01.01</t>
  </si>
  <si>
    <t>P21D3-M711</t>
  </si>
  <si>
    <t>u</t>
  </si>
  <si>
    <t>Treballs de desmuntatge i retirada dels conductes existents a la sala de la deshumectadora del Spa i desconnexió hidràulica i elèctrica de l'equip. La partida consta de:
- Desconnexió dels conductes a la deshumectadora. 
- Arrancada dels conductes existents a la sala de la deshumectadora fins al pas cap a l'edifici incloent les comportes de regulació de la impulsió.  Retirada dels elements per mitjans manuals i mecànics fins a contenidor o camió per a la seva retirada a un punt de gestió de residus autoritzat. Queda fora de l'àmbit de l'actuació els elements de suport que es reaprofitaran per als nous conductes.
- Desconnexió hidràulica de l'equip i sanejament de tram final de canonada. Tallar per mitjans mecànics els últims metres de tram de canonada i retirada per mitjans manuals fins a contenidor o camió per a la seva retirada a un punt de gestió de residus autoritzat.
- Desconnexió elèctrica de l'equip i dels elements de control extern associats a l'equip. Acopi dels elements de la instal·lació per al seu aprofitament per al nou equip a instal·lar.
Treballs a coordinar i consensua amb la direcció facultativa i la direcció del centre.</t>
  </si>
  <si>
    <t>P21D3-M712</t>
  </si>
  <si>
    <t>Treballs de desmuntatge i retirada de la deshumectadora del Spa existent a peces, tallades i mecanitzades amb les dimensions adequades, pel pas d'aquestes per l'interior del centre considerant mides de portes i passos. Trasllat i acopi en espais adequats per tal de no afectar les activitats de l'edifici tot seguint les indicacions de la direcció facultativa, amb mitjans manuals i mecànics i càrrega manual i mecànica sobre camió o contenidor. Inclosos tots els treballs i materials necessaris per a la correcta finalització de la partida.</t>
  </si>
  <si>
    <t>02</t>
  </si>
  <si>
    <t>EQUIPS</t>
  </si>
  <si>
    <t>01.01.02</t>
  </si>
  <si>
    <t>PEC4-M701</t>
  </si>
  <si>
    <t>Subministrament i instal·lació d'una unitat de deshumectació i climatització mitjançant circuit frigorífic amb recuperació total de calor de condensació. 
Carrosseria de panell sandvitx fabricat en xapa d'acer galvanitzat d'1 mm amb pintura polièster a exterior i interior, i aïllament de fibra de vidre de 25 mm. 
Xassís autoportant i portes amb frontisses per a accés a les distintes seccions de l'equip. Tancaments amb junta de goma a tots els panells i portes per assegurar l'estanquitat.
Circuit d'aire intern amb filtre G3 reutilitzable muntat sobre bastidor, bateria de fred d'expansió directa amb tubs de coure i aletes d'alumini amb protecció de poliuretà, safata de recollida de condensats d'acer inoxidable amb orificis de sortida, ventilador centrífug de xapa galvanitzada amb acollament al motor mitjançant politges i corretges i comporta de by-pass d'aire d'ajust manual.
Equip amb dos circuits frigorífics amb refrigerant R-407C.
Límits de funcionament de l'equip: 
Temperatura seca d'entrada d'aire màxima 35 °C (65% HR - 29 °C BH)
Temperatura seca d'entrada d'aire mínima 18 °C (90% HR - 17 °C BH)
Temperatura d'entrada d'aigua al condensador màxima 50 °C
Temperatura d'entrada d'aigua al condensador mínima 20 °C
Equip amb una potència de deshumidificació de 36,1 kg/h, potència calorífica de 42 kW, potència frigorífica de 63,3 kW, equip trifàsic 400 V amb potència absorbida de 12,4 kW, cabal d'aire nominal de 9.000 m³/h i màxim de 10.800 m³/h amb 150 Pa de pressió estàtica disponible.
L'equip inclou els següents opcionals: 
- Filtre G4 més pressòstat.
- Bateria de suport d'aigua calenta de 90 kW.
- Impulsió i retorn per la part superior de l'equip.
- Control de cabal.
- Calaix de mescla free-cooling de 3 vies.
- Mesurador d'energia elèctrica.
- Targeta de comunicació RS 485.
Equip amb dimensions 4502 x 1498 x 1613 mm (llargada x amplada x alçada).
Inclosos elements antrivibratoris a l'equip per ser instal·lats sobre bancada, 8 silentblocs. Inclosos plènums i connexió a conductes d'impulsió i retorn amb juntes flexibles, connexionat elèctric, hidràulic i desguàs fins a sanejament. Posada en marxa i proves de funcionament.
Inclosos tots els materials, treballs i elements auxiliars per a la correcta finalització de la partida.
Model BCP AQUAIR 180 de la marca CIAT o equivalent.</t>
  </si>
  <si>
    <t>03</t>
  </si>
  <si>
    <t>CONDUCTES</t>
  </si>
  <si>
    <t>01.01.03</t>
  </si>
  <si>
    <t>PE54-M702</t>
  </si>
  <si>
    <t>Formació de tolva d'extracció d'aire exterior de la deshumectadora per a posterior connexió a xarxa de planxa d'acer galvanitzat, de gruix 1 mm, amb unió marc cargolat i clips, i amb remat final segons indicacions de la direcció facultativa. Unió amb equip amb bandes flexibles per a aïllament acústic i de vibracions. Inclosos tots els treballs i materials per a la correcta finaltizació de la partida.</t>
  </si>
  <si>
    <t>PE54-M703</t>
  </si>
  <si>
    <t>Formació de tolva d'impulsió/retorn de la deshumectadora  per a posterior connexió a xarxa de conducte rectangular format per capa interior de planxa d'acer galvanitzat, de gruix 1 mm i capa exterior de llana mineral de vidre (MW), segons UNE-EN 14303, de gruix 100 mm, resistència tèrmica &gt;= 1,25 m2.K/W. Unió amb equip amb bandes flexibles per a aïllament acústic i de vibracions. Inclosos tots els treballs i materials per a la correcta finaltizació de la partida.</t>
  </si>
  <si>
    <t>PE54-35DS</t>
  </si>
  <si>
    <t>m2</t>
  </si>
  <si>
    <t>Formació de conducte rectangular planxa d'acer galvanitzat, de gruix 1 mm, amb unió marc cargolat i clips, muntat adossat amb suports</t>
  </si>
  <si>
    <t>PE60-541Y</t>
  </si>
  <si>
    <t>Aïllament tèrmic de conductes amb manta de llana mineral (MW), segons UNE-EN 14303, de gruix 100 mm, amb una conductivitat tèrmica &lt;=0,04 W/(m·K), resistència tèrmica &gt;=2,5 m2·K/W, amb paper kraft-alumini, classe de reacció al foc A2-s1, d0 segons norma UNE-EN 13501-1, muntat exteriorment</t>
  </si>
  <si>
    <t>PEKP-M715</t>
  </si>
  <si>
    <t>Subministrament i instal·lació d'una comporta reguladora de cabal constant per al equilibrat de la xarxa, regulació manual, construïda en acer galvanitzat i aïllada tèrmicament amb espuma, inclou juntes de connexió de goma. De dimensions de 600 x 400 mm. Totalment muntada i ajustada al punt de treball.
Model SKC-R/MA/AIS de la marca Madel o equivalent.</t>
  </si>
  <si>
    <t>04</t>
  </si>
  <si>
    <t>CANONADA</t>
  </si>
  <si>
    <t>01.01.04</t>
  </si>
  <si>
    <t>PFA8-DVDA</t>
  </si>
  <si>
    <t>m</t>
  </si>
  <si>
    <t>Tub de PVC de 63 mm de diàmetre nominal exterior, de 16 bar de pressió nominal, unió elàstica amb anella elastomèrica d'estanquitat, segons la norma UNE-EN 1452-2, amb grau de dificultat mitjà i col·locat superficialment</t>
  </si>
  <si>
    <t>PF1A-DUQQ</t>
  </si>
  <si>
    <t>Tub d'acer negre sense soldadura, fabricat amb acer S195 T, de 2* de mida de rosca (diàmetre exterior especificat=60,3 mm i DN=50 mm), sèrie M segons UNE-EN 10255, roscat, amb grau de dificultat mitjà i col·locat superficialment</t>
  </si>
  <si>
    <t>PFQ0-3KWR</t>
  </si>
  <si>
    <t>Aïllament tèrmic d'escuma elastomèrica per a canonades que transporten fluids a temperatura entre -50°C i 105°C, per a tub de diàmetre exterior 64 mm, de 32 mm de gruix, classe de reacció al foc BL-s2, d0 segons norma UNE-EN 13501-1, factor de resistència a la difusió del vapor d'aigua &gt;= 7000 1, col·locat superficialment amb grau de dificultat mitjà</t>
  </si>
  <si>
    <t>05</t>
  </si>
  <si>
    <t>VALVULERIA</t>
  </si>
  <si>
    <t>01.01.05</t>
  </si>
  <si>
    <t>PN38-EC2I</t>
  </si>
  <si>
    <t>Vàlvula de bola manual amb rosca, de dues peces amb pas total, de llautó, de diàmetre nominal 2, de 25 bar de PN i preu alt, muntada superficialment</t>
  </si>
  <si>
    <t>PN33-ANOY</t>
  </si>
  <si>
    <t>Vàlvula de bola de material plàstic, segons norma UNE-EN ISO 16135, manual, per a encolar, de 2 vies, DN 50 (per a tub de 63 mm ), de 16 bar de pressió nominal, cos i bola de PVC-U, portajunts roscat, tancament de tefló PTFE i junts d'estanqueïtat d'etilè propilè diè (EPDM), accionament per maneta, muntada superficialment</t>
  </si>
  <si>
    <t>PNF2-M741</t>
  </si>
  <si>
    <t>Subministrament i instal·lació de vàlvula de control caracteritzada de 3 vies, de diàmetre DN40 amb connexió roscada Rp 1 1/2´´ PN25 i un Kvs de 16. Inclòs actuador rotatiu proporcional per vàlvules de bola amb un par de gir de 10 Nm, tensió nominal AC/DC 24V, control proporcional 2 - 10 V.
Inclosos tots els treball, eines i materials auxiliar necessaris per la correcta finalització de la partida.
Model R3040-16-S3+NR24A-SR de la marca Belimo o equivalent.</t>
  </si>
  <si>
    <t>06</t>
  </si>
  <si>
    <t>AJUDES I ALTRES</t>
  </si>
  <si>
    <t>01.01.06</t>
  </si>
  <si>
    <t>P129-M702</t>
  </si>
  <si>
    <t>Lloguer de servei de grua per a càrrega, descàrrega de l'equip i pujada del equip fins a la seva ubicació segons indicacions de la direcció facultativa.</t>
  </si>
  <si>
    <t>CIRCUIT CALOR DESHUMECTADORA PISCINA</t>
  </si>
  <si>
    <t>01.02.01</t>
  </si>
  <si>
    <t>P21D3-M731</t>
  </si>
  <si>
    <t>Treballs de retirada del recobriment de canonada i l'aïllament al punt os realitzarà la connexió amb el circuit de calor de la bateria de suport de la deshumectadora de la piscina. Connexió realitzada amb figura amb forma de ´´T´´.
Treballs a coordinar i consensua amb la direcció facultativa i la direcció del centre.</t>
  </si>
  <si>
    <t>01.02.02</t>
  </si>
  <si>
    <t>PFR0-3NHW</t>
  </si>
  <si>
    <t>Recobriment d'aïllaments tèrmics de canonades d'alumini, de 130 mm de diàmetre, de 0,6 mm de gruix, amb grau de dificultat mitjà i col·locat superficialment</t>
  </si>
  <si>
    <t>PFQ0-3KX4</t>
  </si>
  <si>
    <t>Aïllament tèrmic d'escuma elastomèrica per a canonades que transporten fluids a temperatura entre -50°C i 105°C, per a tub de diàmetre exterior 64 mm, de 40 mm de gruix, classe de reacció al foc BL-s2, d0 segons norma UNE-EN 13501-1, factor de resistència a la difusió del vapor d'aigua &gt;= 7000 1, col·locat superficialment amb grau de dificultat mitjà</t>
  </si>
  <si>
    <t>PFR0-3NHY</t>
  </si>
  <si>
    <t>Recobriment d'aïllaments tèrmics de canonades d'alumini, de 150 mm de diàmetre, de 0,6 mm de gruix, amb grau de dificultat mitjà i col·locat superficialment</t>
  </si>
  <si>
    <t>01.02.03</t>
  </si>
  <si>
    <t>PN45-FD2P</t>
  </si>
  <si>
    <t>Vàlvula de papallona concèntrica segons norma UNE-EN 593, manual, per a muntar entre brides, de 65 mm de diàmetre nominal, de 16 bar de pressió nominal, cos de fosa nodular EN-GJS-400-15 (GGG40) amb revestiment de resina epoxi (100 micres), disc de fosa nodular EN-GJS-400-15 (GGG40), anell d'etilè propilè diè (EPDM), eix d'acer inoxidable 1.4021 (AISI 420) i accionament per palanca, muntada superficialment</t>
  </si>
  <si>
    <t>PNF2-M742</t>
  </si>
  <si>
    <t>Subministrament i instal·lació de vàlvula de control caracteritzada de 3 vies, de diàmetre DN50 amb connexió roscada Rp 2´´ PN25 i un Kvs de 25. Inclòs actuador rotatiu proporcional per vàlvules de bola amb un par de gir de 20 Nm, tensió nominal AC/DC 24V, control proporcional 2 - 10 V.
Inclosos tots els treball, eines i materials auxiliar necessaris per la correcta finalització de la partida.
Model R3050-25-S4+SR24A-SR de la marca Belimo o equivalent.</t>
  </si>
  <si>
    <t>01.02.04</t>
  </si>
  <si>
    <t>P21D3-M732</t>
  </si>
  <si>
    <t>Treballs de reparació del recobriment i l'aïllament de la canonada al punt de connexió amb el nou circuit de calor per a la bateria de suport de la deshumectadora de la piscina, amb els materials de les mateixes característiques del estat actual.</t>
  </si>
  <si>
    <t>PEVB-M735</t>
  </si>
  <si>
    <t>Treballs de posada en marxa i configuració de la deshumectadora de la piscina un cop finalitzada l'actuació.</t>
  </si>
  <si>
    <t>P21D3-M734</t>
  </si>
  <si>
    <t xml:space="preserve">Substitució de la sortida del conducte tèxtil d'impulsió de la deshumectadora per dos colzes de 45° de dimensions segons indicacions del fabricant. Treballs a realitzar a coberta segons indicacions de la direcció del centre i la direcció facultativa del projecte. </t>
  </si>
  <si>
    <t>P21D3-M733</t>
  </si>
  <si>
    <t xml:space="preserve">Treballs de desmuntatge del conducte tèxtil de la piscina per a la seva neteja segons indicacions del fabricant. Posterior recol·locació a la seva ubicació segons estat actual de la instal·lació. Inclou plataforma elevadora de tipus tisora d'alçada fins a 9 m i 500 kg de càrrega útil per als treballs en alçada de desmuntatge i la posterior recol·locació dels conductes un cop netejats. </t>
  </si>
  <si>
    <t>CANVI BESCANVIADOR ACS CALDERA</t>
  </si>
  <si>
    <t>01.03.01</t>
  </si>
  <si>
    <t>P21D3-M721</t>
  </si>
  <si>
    <t>Treballs de desconnexió, desmuntatge i retirada de del bescanviador de producció d'ACS de caldera existent i el tram de canonada de connexió existent. Desmuntatge i acopi de la valvuleria i elements de controls existents per a la seva posterior col·locació a la nova instal·lació. Retirada del bescanviador per mitjans manuals i mecànics fins a contenidor o camió per a la seva retirada a un punt de gestió de residus autoritzat. 
Treballs a coordinar i consensua amb la direcció facultativa i la direcció del centre.</t>
  </si>
  <si>
    <t>01.03.02</t>
  </si>
  <si>
    <t>PJA5-M702</t>
  </si>
  <si>
    <t>Subministrament i instal·lació de bescanviador de plaques de 300 kW de potència tèrmica, cabal de primari de 26,43 m³/h amb temperatura d'entrada de 80 °C amb un gradient tèrmic de 10 °C, temperatura de sortida de 70 °C, cabal secundari de 26,43 m³/h amb una temperatura d'entrada de 60°C amb un gradient tèrmic de 10 °C, temperatura de sortida de 70 °C, 43 plaques d'acer inoxidable AISI-316L amb pas d'1 a 1, amb junt EPDM desmontable i bastidor d'acer zincat, qualitat 8.8 , amb connexions roscades 2´´, una superfície efectiva de bescanvi de 6,15 m², col·locat sobre bancada i connectat. Fluid del circuit primari secundari aigua. Inclosos tots els treballs i materials per a la correcta finalització de la partida.
Model UFP-54S/43 L C1 - PN10, marca SEDICAL o equivalent.</t>
  </si>
  <si>
    <t>01.03.03</t>
  </si>
  <si>
    <t>PF1A-DUQR</t>
  </si>
  <si>
    <t>Tub d'acer negre sense soldadura, fabricat amb acer S195 T, de 2*1/2 de mida de rosca (diàmetre exterior especificat=76,1 mm i DN=65 mm), sèrie M segons UNE-EN 10255, roscat, amb grau de dificultat mitjà i col·locat superficialment</t>
  </si>
  <si>
    <t>PFQ0-3KX5</t>
  </si>
  <si>
    <t>Aïllament tèrmic d'escuma elastomèrica per a canonades que transporten fluids a temperatura entre -50°C i 105°C, per a tub de diàmetre exterior 76 mm, de 40 mm de gruix, classe de reacció al foc BL-s2, d0 segons norma UNE-EN 13501-1, factor de resistència a la difusió del vapor d'aigua &gt;= 7000 1, col·locat superficialment amb grau de dificultat mitjà</t>
  </si>
  <si>
    <t>01.03.04</t>
  </si>
  <si>
    <t>PN38-EBYT</t>
  </si>
  <si>
    <t>Vàlvula de bola manual amb rosca, de dues peces amb pas total, de llautó, de diàmetre nominal 1´´1/4, de 25 bar de PN i preu alt, muntada superficialment</t>
  </si>
  <si>
    <t>PFQ0-3KT5</t>
  </si>
  <si>
    <t>Aïllament tèrmic d'escuma elastomèrica per a canonades que transporten fluids a temperatura entre -50°C i 105°C, per a tub de diàmetre exterior 35 mm, de 32 mm de gruix, classe de reacció al foc BL-s2, d0 segons norma UNE-EN 13501-1, factor de resistència a la difusió del vapor d'aigua &gt;= 7000 1, col·locat superficialment amb grau de dificultat mitjà</t>
  </si>
  <si>
    <t>GESTIÓ DE RESIDUS</t>
  </si>
  <si>
    <t>01.04</t>
  </si>
  <si>
    <t>P2R6-4I6E</t>
  </si>
  <si>
    <t>m3</t>
  </si>
  <si>
    <t>Càrrega amb mitjans manuals i transport de residus inerts o no especials a instal·lació autoritzada de gestió de residus, amb contenidor de 5 m3 de capacitat</t>
  </si>
  <si>
    <t>P2RA-EU5X</t>
  </si>
  <si>
    <t>Disposició controlada en dipòsit autoritzat inclòs el cànon sobre la deposició controlada dels residus de la construcció, segons la LLEI 8/2008, de residus barrejats no perillosos amb una densitat 0,43 t/m3, procedents de construcció o demolició, amb codi 17 09 04 segons la Llista Europea de Residus</t>
  </si>
  <si>
    <t>CONTROL DE QUALITAT</t>
  </si>
  <si>
    <t>01.05</t>
  </si>
  <si>
    <t>XPAJM7CQ</t>
  </si>
  <si>
    <t>PA</t>
  </si>
  <si>
    <t>Partida alçada a justificar per al control de qualitat de l'obra, incloent-hi recepció de materials, execució i proves de funcionament de les instal·lacions segons REBT, RITE, resta de normativa i documentació presentada, tot seguint les indicacions de la direcció facultativa.</t>
  </si>
  <si>
    <t>SEGURETAT I SALUT</t>
  </si>
  <si>
    <t>SENYALITZACIÓ I CARTELLS</t>
  </si>
  <si>
    <t>01.06.01</t>
  </si>
  <si>
    <t>PBBA-EOJF</t>
  </si>
  <si>
    <t>Senyal indicativa d'informació de salvament o socors, normalitzada amb pictograma blanc sobre fons verd, de forma rectangular o quadrada, costat major 60 cm, per ser vista fins 25 m de distància, fixada i amb el desmuntatge inclòs</t>
  </si>
  <si>
    <t>PBBL-56GK</t>
  </si>
  <si>
    <t>Placa de senyalització de seguretat laboral, de planxa d'acer llisa serigrafiada, de 40x33 cm, fixada mecànicament i amb el desmuntatge inclòs</t>
  </si>
  <si>
    <t>P6AC-D7DZ</t>
  </si>
  <si>
    <t>Tanca mòbil, de 2 m d'alçària, d'acer galvanitzat, amb malla electrosoldada de 90x150 mm i de 4.5 i 3,5 mm de D, bastidor de 3.5x2 m de tub de 40 mm de D, fixat a peus prefabricats de formigó, i amb el desmuntatge inclòs</t>
  </si>
  <si>
    <t>EQUIPS DE PROTECCIÓ INDIVIDUALS (EPI's)</t>
  </si>
  <si>
    <t>01.06.02</t>
  </si>
  <si>
    <t>P1477-65LG</t>
  </si>
  <si>
    <t>Casc de seguretat per a ús normal, contra cops, de polietilè amb un pes màxim de 400 g, homologat segons UNE-EN 812</t>
  </si>
  <si>
    <t>P147Z-FITH</t>
  </si>
  <si>
    <t>Ulleres de seguretat antiimpactes estàndard, amb muntura universal, amb visor transparent i tractament contra l'entelament, homologades segons UNE-EN 167, UNE-EN 168</t>
  </si>
  <si>
    <t>P147P-EPWV</t>
  </si>
  <si>
    <t>Protector auditiu tipus orellera acoplable a casc industrial de seguretat, homologat segons UNE-EN 352-8, UNE-EN 397/A1, UNE-EN 458</t>
  </si>
  <si>
    <t>P147N-EPX1</t>
  </si>
  <si>
    <t>Mascareta de protecció respiratòria #, homologada segons UNE-EN 140</t>
  </si>
  <si>
    <t>P147L-EQDC</t>
  </si>
  <si>
    <t>Parella de guants de tacte per a ús general, amb palmell i dors de la mà de pell flexible, dit índex sense costura exterior, i subjecció elàstica al canell</t>
  </si>
  <si>
    <t>P1474-65MY</t>
  </si>
  <si>
    <t>Parella de botes baixes de seguretat industrial per a treballs de construcció en general, resistents a la humitat, de pell rectificada, amb turmellera encoixinada, amb puntera metàl·lica, sola antilliscant, falca amortidora d'impactes al taló i sense plantilla metàl·lica, homologades segons UNE-EN ISO 20344, UNE-EN ISO 20345, UNE-EN ISO 20346, UNE-EN ISO 20347</t>
  </si>
  <si>
    <t>P147H-65NO</t>
  </si>
  <si>
    <t>Faixa de protecció dorslumbar</t>
  </si>
  <si>
    <t>P148D-EQEQ</t>
  </si>
  <si>
    <t>Samarreta de treball de cotó</t>
  </si>
  <si>
    <t>P148B-EQEK</t>
  </si>
  <si>
    <t>Pantalons de treball per a construcció, de polièster i cotó (65%-35%), color beix, trama 240, amb butxaques interiors, homologats segons UNE-EN 340</t>
  </si>
  <si>
    <t>P1487-EQE0</t>
  </si>
  <si>
    <t>Granota de treball, de polièster i cotó, amb butxaques exteriors</t>
  </si>
  <si>
    <t>MEDICINA PREVENTIVA I PRIMERS AUXILIS</t>
  </si>
  <si>
    <t>01.06.03</t>
  </si>
  <si>
    <t>PQU3-0234</t>
  </si>
  <si>
    <t>Farmaciola d'armari, amb el contingut establert a l'ordenança general de seguretat i salut en el treball</t>
  </si>
  <si>
    <t xml:space="preserve">IMPORT TOTAL DEL PRESSUPOST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</si>
</sst>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5"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1">
    <border>
      <left/>
      <right/>
      <top/>
      <bottom/>
      <diagonal/>
    </border>
  </borders>
  <cellStyleXfs count="1">
    <xf numFmtId="0" fontId="0" fillId="0" borderId="0" applyNumberFormat="0" applyBorder="0" applyAlignment="0"/>
  </cellStyleXfs>
  <cellXfs count="16">
    <xf numFmtId="0" fontId="0" fillId="0" borderId="0" xfId="0"/>
    <xf numFmtId="0" fontId="3" fillId="0" borderId="0" xfId="0" applyFont="1" applyAlignment="1">
      <alignment wrapText="1"/>
    </xf>
    <xf numFmtId="0" fontId="3" fillId="3" borderId="0" xfId="0" applyFont="1" applyFill="1" applyAlignment="1">
      <alignment horizontal="right" wrapText="1"/>
    </xf>
    <xf numFmtId="0" fontId="2" fillId="2" borderId="0" xfId="0" applyFont="1" applyFill="1" applyAlignment="1">
      <alignment horizontal="center" wrapText="1"/>
    </xf>
    <xf numFmtId="0" fontId="0" fillId="2" borderId="0" xfId="0" applyFill="1" applyAlignment="1">
      <alignment wrapText="1"/>
    </xf>
    <xf numFmtId="0" fontId="1" fillId="0" borderId="0" xfId="0" applyFont="1" applyAlignment="1">
      <alignment wrapText="1"/>
    </xf>
    <xf numFmtId="0" fontId="1" fillId="0" borderId="0" xfId="0" applyFont="1" applyAlignment="1">
      <alignment wrapText="1"/>
    </xf>
    <xf numFmtId="0" fontId="0" fillId="0" borderId="0" xfId="0" applyAlignment="1">
      <alignment wrapText="1"/>
    </xf>
    <xf numFmtId="49" fontId="3" fillId="0" borderId="0" xfId="0" applyNumberFormat="1" applyFont="1" applyAlignment="1">
      <alignment wrapText="1"/>
    </xf>
    <xf numFmtId="49" fontId="1" fillId="0" borderId="0" xfId="0" applyNumberFormat="1" applyFont="1" applyAlignment="1">
      <alignment wrapText="1"/>
    </xf>
    <xf numFmtId="164" fontId="1" fillId="4" borderId="0" xfId="0" applyNumberFormat="1" applyFont="1" applyFill="1" applyAlignment="1" applyProtection="1">
      <alignment wrapText="1"/>
      <protection locked="0"/>
    </xf>
    <xf numFmtId="165" fontId="1" fillId="0" borderId="0" xfId="0" applyNumberFormat="1" applyFont="1" applyAlignment="1">
      <alignment wrapText="1"/>
    </xf>
    <xf numFmtId="164" fontId="1" fillId="0" borderId="0" xfId="0" applyNumberFormat="1" applyFont="1" applyAlignment="1">
      <alignment wrapText="1"/>
    </xf>
    <xf numFmtId="164" fontId="3" fillId="0" borderId="0" xfId="0" applyNumberFormat="1" applyFont="1" applyAlignment="1">
      <alignment wrapText="1"/>
    </xf>
    <xf numFmtId="0" fontId="4" fillId="0" borderId="0" xfId="0" applyFont="1" applyAlignment="1">
      <alignment wrapText="1"/>
    </xf>
    <xf numFmtId="164" fontId="4"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1"/>
  <sheetViews>
    <sheetView tabSelected="1" workbookViewId="0">
      <pane ySplit="8" topLeftCell="A9" activePane="bottomLeft" state="frozenSplit"/>
      <selection pane="bottomLeft" sqref="A1:XFD1048576"/>
    </sheetView>
  </sheetViews>
  <sheetFormatPr baseColWidth="10" defaultColWidth="9.140625" defaultRowHeight="15" x14ac:dyDescent="0.25"/>
  <cols>
    <col min="1" max="1" width="18.7109375" style="7" customWidth="1"/>
    <col min="2" max="2" width="3.42578125" style="7" customWidth="1"/>
    <col min="3" max="3" width="13.7109375" style="7" customWidth="1"/>
    <col min="4" max="4" width="4.42578125" style="7" customWidth="1"/>
    <col min="5" max="5" width="88" style="7" customWidth="1"/>
    <col min="6" max="7" width="12.7109375" style="7" customWidth="1"/>
    <col min="8" max="8" width="13.7109375" style="7" customWidth="1"/>
    <col min="9" max="16384" width="9.140625" style="7"/>
  </cols>
  <sheetData>
    <row r="1" spans="1:8" x14ac:dyDescent="0.25">
      <c r="E1" s="5" t="s">
        <v>0</v>
      </c>
      <c r="F1" s="5" t="s">
        <v>0</v>
      </c>
      <c r="G1" s="5" t="s">
        <v>0</v>
      </c>
      <c r="H1" s="5" t="s">
        <v>0</v>
      </c>
    </row>
    <row r="2" spans="1:8" x14ac:dyDescent="0.25">
      <c r="E2" s="5" t="s">
        <v>1</v>
      </c>
      <c r="F2" s="5" t="s">
        <v>1</v>
      </c>
      <c r="G2" s="5" t="s">
        <v>1</v>
      </c>
      <c r="H2" s="5" t="s">
        <v>1</v>
      </c>
    </row>
    <row r="3" spans="1:8" x14ac:dyDescent="0.25">
      <c r="E3" s="5"/>
      <c r="F3" s="5"/>
      <c r="G3" s="5"/>
      <c r="H3" s="5"/>
    </row>
    <row r="4" spans="1:8" x14ac:dyDescent="0.25">
      <c r="E4" s="5"/>
      <c r="F4" s="5"/>
      <c r="G4" s="5"/>
      <c r="H4" s="5"/>
    </row>
    <row r="6" spans="1:8" ht="18.75" x14ac:dyDescent="0.3">
      <c r="C6" s="4"/>
      <c r="D6" s="4"/>
      <c r="E6" s="3" t="s">
        <v>2</v>
      </c>
      <c r="F6" s="4"/>
      <c r="G6" s="4"/>
      <c r="H6" s="4"/>
    </row>
    <row r="8" spans="1:8" x14ac:dyDescent="0.25">
      <c r="F8" s="2" t="s">
        <v>3</v>
      </c>
      <c r="G8" s="2" t="s">
        <v>4</v>
      </c>
      <c r="H8" s="2" t="s">
        <v>5</v>
      </c>
    </row>
    <row r="10" spans="1:8" x14ac:dyDescent="0.25">
      <c r="C10" s="1" t="s">
        <v>6</v>
      </c>
      <c r="D10" s="8" t="s">
        <v>7</v>
      </c>
      <c r="E10" s="1" t="s">
        <v>8</v>
      </c>
    </row>
    <row r="11" spans="1:8" x14ac:dyDescent="0.25">
      <c r="C11" s="1" t="s">
        <v>9</v>
      </c>
      <c r="D11" s="8" t="s">
        <v>10</v>
      </c>
      <c r="E11" s="1" t="s">
        <v>11</v>
      </c>
    </row>
    <row r="13" spans="1:8" ht="304.5" x14ac:dyDescent="0.25">
      <c r="A13" s="6" t="s">
        <v>12</v>
      </c>
      <c r="B13" s="6">
        <v>1</v>
      </c>
      <c r="C13" s="6" t="s">
        <v>13</v>
      </c>
      <c r="D13" s="9" t="s">
        <v>14</v>
      </c>
      <c r="E13" s="6" t="s">
        <v>15</v>
      </c>
      <c r="F13" s="10">
        <v>0</v>
      </c>
      <c r="G13" s="11">
        <v>0</v>
      </c>
      <c r="H13" s="12">
        <f>ROUND(ROUND(F13,2)*ROUND(G13,3),2)</f>
        <v>0</v>
      </c>
    </row>
    <row r="14" spans="1:8" x14ac:dyDescent="0.25">
      <c r="E14" s="1" t="s">
        <v>16</v>
      </c>
      <c r="F14" s="1"/>
      <c r="G14" s="1"/>
      <c r="H14" s="13">
        <f>SUM(H13:H13)</f>
        <v>0</v>
      </c>
    </row>
    <row r="16" spans="1:8" x14ac:dyDescent="0.25">
      <c r="C16" s="1" t="s">
        <v>6</v>
      </c>
      <c r="D16" s="8" t="s">
        <v>7</v>
      </c>
      <c r="E16" s="1" t="s">
        <v>8</v>
      </c>
    </row>
    <row r="17" spans="1:8" x14ac:dyDescent="0.25">
      <c r="C17" s="1" t="s">
        <v>9</v>
      </c>
      <c r="D17" s="8" t="s">
        <v>7</v>
      </c>
      <c r="E17" s="1" t="s">
        <v>17</v>
      </c>
    </row>
    <row r="18" spans="1:8" x14ac:dyDescent="0.25">
      <c r="C18" s="1" t="s">
        <v>18</v>
      </c>
      <c r="D18" s="8" t="s">
        <v>7</v>
      </c>
      <c r="E18" s="1" t="s">
        <v>19</v>
      </c>
    </row>
    <row r="20" spans="1:8" ht="147" x14ac:dyDescent="0.25">
      <c r="A20" s="6" t="s">
        <v>20</v>
      </c>
      <c r="B20" s="6">
        <v>1</v>
      </c>
      <c r="C20" s="6" t="s">
        <v>21</v>
      </c>
      <c r="D20" s="9" t="s">
        <v>22</v>
      </c>
      <c r="E20" s="6" t="s">
        <v>23</v>
      </c>
      <c r="F20" s="10">
        <v>452.87</v>
      </c>
      <c r="G20" s="11">
        <v>1</v>
      </c>
      <c r="H20" s="12">
        <f>ROUND(ROUND(F20,2)*ROUND(G20,3),2)</f>
        <v>452.87</v>
      </c>
    </row>
    <row r="21" spans="1:8" ht="57" x14ac:dyDescent="0.25">
      <c r="A21" s="6" t="s">
        <v>20</v>
      </c>
      <c r="B21" s="6">
        <v>2</v>
      </c>
      <c r="C21" s="6" t="s">
        <v>24</v>
      </c>
      <c r="D21" s="9" t="s">
        <v>22</v>
      </c>
      <c r="E21" s="6" t="s">
        <v>25</v>
      </c>
      <c r="F21" s="10">
        <v>1021.42</v>
      </c>
      <c r="G21" s="11">
        <v>1</v>
      </c>
      <c r="H21" s="12">
        <f>ROUND(ROUND(F21,2)*ROUND(G21,3),2)</f>
        <v>1021.42</v>
      </c>
    </row>
    <row r="22" spans="1:8" x14ac:dyDescent="0.25">
      <c r="E22" s="1" t="s">
        <v>16</v>
      </c>
      <c r="F22" s="1"/>
      <c r="G22" s="1"/>
      <c r="H22" s="13">
        <f>SUM(H20:H21)</f>
        <v>1474.29</v>
      </c>
    </row>
    <row r="24" spans="1:8" x14ac:dyDescent="0.25">
      <c r="C24" s="1" t="s">
        <v>6</v>
      </c>
      <c r="D24" s="8" t="s">
        <v>7</v>
      </c>
      <c r="E24" s="1" t="s">
        <v>8</v>
      </c>
    </row>
    <row r="25" spans="1:8" x14ac:dyDescent="0.25">
      <c r="C25" s="1" t="s">
        <v>9</v>
      </c>
      <c r="D25" s="8" t="s">
        <v>7</v>
      </c>
      <c r="E25" s="1" t="s">
        <v>17</v>
      </c>
    </row>
    <row r="26" spans="1:8" x14ac:dyDescent="0.25">
      <c r="C26" s="1" t="s">
        <v>18</v>
      </c>
      <c r="D26" s="8" t="s">
        <v>26</v>
      </c>
      <c r="E26" s="1" t="s">
        <v>27</v>
      </c>
    </row>
    <row r="28" spans="1:8" ht="372" x14ac:dyDescent="0.25">
      <c r="A28" s="6" t="s">
        <v>28</v>
      </c>
      <c r="B28" s="6">
        <v>1</v>
      </c>
      <c r="C28" s="6" t="s">
        <v>29</v>
      </c>
      <c r="D28" s="9" t="s">
        <v>22</v>
      </c>
      <c r="E28" s="6" t="s">
        <v>30</v>
      </c>
      <c r="F28" s="10">
        <v>28866</v>
      </c>
      <c r="G28" s="11">
        <v>1</v>
      </c>
      <c r="H28" s="12">
        <f>ROUND(ROUND(F28,2)*ROUND(G28,3),2)</f>
        <v>28866</v>
      </c>
    </row>
    <row r="29" spans="1:8" x14ac:dyDescent="0.25">
      <c r="E29" s="1" t="s">
        <v>16</v>
      </c>
      <c r="F29" s="1"/>
      <c r="G29" s="1"/>
      <c r="H29" s="13">
        <f>SUM(H28:H28)</f>
        <v>28866</v>
      </c>
    </row>
    <row r="31" spans="1:8" x14ac:dyDescent="0.25">
      <c r="C31" s="1" t="s">
        <v>6</v>
      </c>
      <c r="D31" s="8" t="s">
        <v>7</v>
      </c>
      <c r="E31" s="1" t="s">
        <v>8</v>
      </c>
    </row>
    <row r="32" spans="1:8" x14ac:dyDescent="0.25">
      <c r="C32" s="1" t="s">
        <v>9</v>
      </c>
      <c r="D32" s="8" t="s">
        <v>7</v>
      </c>
      <c r="E32" s="1" t="s">
        <v>17</v>
      </c>
    </row>
    <row r="33" spans="1:8" x14ac:dyDescent="0.25">
      <c r="C33" s="1" t="s">
        <v>18</v>
      </c>
      <c r="D33" s="8" t="s">
        <v>31</v>
      </c>
      <c r="E33" s="1" t="s">
        <v>32</v>
      </c>
    </row>
    <row r="35" spans="1:8" ht="45.75" x14ac:dyDescent="0.25">
      <c r="A35" s="6" t="s">
        <v>33</v>
      </c>
      <c r="B35" s="6">
        <v>1</v>
      </c>
      <c r="C35" s="6" t="s">
        <v>34</v>
      </c>
      <c r="D35" s="9" t="s">
        <v>22</v>
      </c>
      <c r="E35" s="6" t="s">
        <v>35</v>
      </c>
      <c r="F35" s="10">
        <v>149.84</v>
      </c>
      <c r="G35" s="11">
        <v>1</v>
      </c>
      <c r="H35" s="12">
        <f>ROUND(ROUND(F35,2)*ROUND(G35,3),2)</f>
        <v>149.84</v>
      </c>
    </row>
    <row r="36" spans="1:8" ht="45.75" x14ac:dyDescent="0.25">
      <c r="A36" s="6" t="s">
        <v>33</v>
      </c>
      <c r="B36" s="6">
        <v>2</v>
      </c>
      <c r="C36" s="6" t="s">
        <v>36</v>
      </c>
      <c r="D36" s="9" t="s">
        <v>22</v>
      </c>
      <c r="E36" s="6" t="s">
        <v>37</v>
      </c>
      <c r="F36" s="10">
        <v>261.19</v>
      </c>
      <c r="G36" s="11">
        <v>2</v>
      </c>
      <c r="H36" s="12">
        <f>ROUND(ROUND(F36,2)*ROUND(G36,3),2)</f>
        <v>522.38</v>
      </c>
    </row>
    <row r="37" spans="1:8" ht="23.25" x14ac:dyDescent="0.25">
      <c r="A37" s="6" t="s">
        <v>33</v>
      </c>
      <c r="B37" s="6">
        <v>3</v>
      </c>
      <c r="C37" s="6" t="s">
        <v>38</v>
      </c>
      <c r="D37" s="9" t="s">
        <v>39</v>
      </c>
      <c r="E37" s="6" t="s">
        <v>40</v>
      </c>
      <c r="F37" s="10">
        <v>48.21</v>
      </c>
      <c r="G37" s="11">
        <v>105.75</v>
      </c>
      <c r="H37" s="12">
        <f>ROUND(ROUND(F37,2)*ROUND(G37,3),2)</f>
        <v>5098.21</v>
      </c>
    </row>
    <row r="38" spans="1:8" ht="34.5" x14ac:dyDescent="0.25">
      <c r="A38" s="6" t="s">
        <v>33</v>
      </c>
      <c r="B38" s="6">
        <v>4</v>
      </c>
      <c r="C38" s="6" t="s">
        <v>41</v>
      </c>
      <c r="D38" s="9" t="s">
        <v>39</v>
      </c>
      <c r="E38" s="6" t="s">
        <v>42</v>
      </c>
      <c r="F38" s="10">
        <v>15.78</v>
      </c>
      <c r="G38" s="11">
        <v>105.75</v>
      </c>
      <c r="H38" s="12">
        <f>ROUND(ROUND(F38,2)*ROUND(G38,3),2)</f>
        <v>1668.74</v>
      </c>
    </row>
    <row r="39" spans="1:8" ht="45.75" x14ac:dyDescent="0.25">
      <c r="A39" s="6" t="s">
        <v>33</v>
      </c>
      <c r="B39" s="6">
        <v>5</v>
      </c>
      <c r="C39" s="6" t="s">
        <v>43</v>
      </c>
      <c r="D39" s="9" t="s">
        <v>22</v>
      </c>
      <c r="E39" s="6" t="s">
        <v>44</v>
      </c>
      <c r="F39" s="10">
        <v>512.41999999999996</v>
      </c>
      <c r="G39" s="11">
        <v>2</v>
      </c>
      <c r="H39" s="12">
        <f>ROUND(ROUND(F39,2)*ROUND(G39,3),2)</f>
        <v>1024.8399999999999</v>
      </c>
    </row>
    <row r="40" spans="1:8" x14ac:dyDescent="0.25">
      <c r="E40" s="1" t="s">
        <v>16</v>
      </c>
      <c r="F40" s="1"/>
      <c r="G40" s="1"/>
      <c r="H40" s="13">
        <f>SUM(H35:H39)</f>
        <v>8464.01</v>
      </c>
    </row>
    <row r="42" spans="1:8" x14ac:dyDescent="0.25">
      <c r="C42" s="1" t="s">
        <v>6</v>
      </c>
      <c r="D42" s="8" t="s">
        <v>7</v>
      </c>
      <c r="E42" s="1" t="s">
        <v>8</v>
      </c>
    </row>
    <row r="43" spans="1:8" x14ac:dyDescent="0.25">
      <c r="C43" s="1" t="s">
        <v>9</v>
      </c>
      <c r="D43" s="8" t="s">
        <v>7</v>
      </c>
      <c r="E43" s="1" t="s">
        <v>17</v>
      </c>
    </row>
    <row r="44" spans="1:8" x14ac:dyDescent="0.25">
      <c r="C44" s="1" t="s">
        <v>18</v>
      </c>
      <c r="D44" s="8" t="s">
        <v>45</v>
      </c>
      <c r="E44" s="1" t="s">
        <v>46</v>
      </c>
    </row>
    <row r="46" spans="1:8" ht="23.25" x14ac:dyDescent="0.25">
      <c r="A46" s="6" t="s">
        <v>47</v>
      </c>
      <c r="B46" s="6">
        <v>1</v>
      </c>
      <c r="C46" s="6" t="s">
        <v>48</v>
      </c>
      <c r="D46" s="9" t="s">
        <v>49</v>
      </c>
      <c r="E46" s="6" t="s">
        <v>50</v>
      </c>
      <c r="F46" s="10">
        <v>23.12</v>
      </c>
      <c r="G46" s="11">
        <v>6</v>
      </c>
      <c r="H46" s="12">
        <f>ROUND(ROUND(F46,2)*ROUND(G46,3),2)</f>
        <v>138.72</v>
      </c>
    </row>
    <row r="47" spans="1:8" ht="23.25" x14ac:dyDescent="0.25">
      <c r="A47" s="6" t="s">
        <v>47</v>
      </c>
      <c r="B47" s="6">
        <v>2</v>
      </c>
      <c r="C47" s="6" t="s">
        <v>51</v>
      </c>
      <c r="D47" s="9" t="s">
        <v>49</v>
      </c>
      <c r="E47" s="6" t="s">
        <v>52</v>
      </c>
      <c r="F47" s="10">
        <v>58.52</v>
      </c>
      <c r="G47" s="11">
        <v>6</v>
      </c>
      <c r="H47" s="12">
        <f>ROUND(ROUND(F47,2)*ROUND(G47,3),2)</f>
        <v>351.12</v>
      </c>
    </row>
    <row r="48" spans="1:8" ht="34.5" x14ac:dyDescent="0.25">
      <c r="A48" s="6" t="s">
        <v>47</v>
      </c>
      <c r="B48" s="6">
        <v>3</v>
      </c>
      <c r="C48" s="6" t="s">
        <v>53</v>
      </c>
      <c r="D48" s="9" t="s">
        <v>49</v>
      </c>
      <c r="E48" s="6" t="s">
        <v>54</v>
      </c>
      <c r="F48" s="10">
        <v>25.28</v>
      </c>
      <c r="G48" s="11">
        <v>6</v>
      </c>
      <c r="H48" s="12">
        <f>ROUND(ROUND(F48,2)*ROUND(G48,3),2)</f>
        <v>151.68</v>
      </c>
    </row>
    <row r="49" spans="1:8" x14ac:dyDescent="0.25">
      <c r="E49" s="1" t="s">
        <v>16</v>
      </c>
      <c r="F49" s="1"/>
      <c r="G49" s="1"/>
      <c r="H49" s="13">
        <f>SUM(H46:H48)</f>
        <v>641.52</v>
      </c>
    </row>
    <row r="51" spans="1:8" x14ac:dyDescent="0.25">
      <c r="C51" s="1" t="s">
        <v>6</v>
      </c>
      <c r="D51" s="8" t="s">
        <v>7</v>
      </c>
      <c r="E51" s="1" t="s">
        <v>8</v>
      </c>
    </row>
    <row r="52" spans="1:8" x14ac:dyDescent="0.25">
      <c r="C52" s="1" t="s">
        <v>9</v>
      </c>
      <c r="D52" s="8" t="s">
        <v>7</v>
      </c>
      <c r="E52" s="1" t="s">
        <v>17</v>
      </c>
    </row>
    <row r="53" spans="1:8" x14ac:dyDescent="0.25">
      <c r="C53" s="1" t="s">
        <v>18</v>
      </c>
      <c r="D53" s="8" t="s">
        <v>55</v>
      </c>
      <c r="E53" s="1" t="s">
        <v>56</v>
      </c>
    </row>
    <row r="55" spans="1:8" ht="23.25" x14ac:dyDescent="0.25">
      <c r="A55" s="6" t="s">
        <v>57</v>
      </c>
      <c r="B55" s="6">
        <v>1</v>
      </c>
      <c r="C55" s="6" t="s">
        <v>58</v>
      </c>
      <c r="D55" s="9" t="s">
        <v>22</v>
      </c>
      <c r="E55" s="6" t="s">
        <v>59</v>
      </c>
      <c r="F55" s="10">
        <v>60.37</v>
      </c>
      <c r="G55" s="11">
        <v>2</v>
      </c>
      <c r="H55" s="12">
        <f>ROUND(ROUND(F55,2)*ROUND(G55,3),2)</f>
        <v>120.74</v>
      </c>
    </row>
    <row r="56" spans="1:8" ht="34.5" x14ac:dyDescent="0.25">
      <c r="A56" s="6" t="s">
        <v>57</v>
      </c>
      <c r="B56" s="6">
        <v>2</v>
      </c>
      <c r="C56" s="6" t="s">
        <v>60</v>
      </c>
      <c r="D56" s="9" t="s">
        <v>22</v>
      </c>
      <c r="E56" s="6" t="s">
        <v>61</v>
      </c>
      <c r="F56" s="10">
        <v>47.22</v>
      </c>
      <c r="G56" s="11">
        <v>2</v>
      </c>
      <c r="H56" s="12">
        <f>ROUND(ROUND(F56,2)*ROUND(G56,3),2)</f>
        <v>94.44</v>
      </c>
    </row>
    <row r="57" spans="1:8" ht="57" x14ac:dyDescent="0.25">
      <c r="A57" s="6" t="s">
        <v>57</v>
      </c>
      <c r="B57" s="6">
        <v>3</v>
      </c>
      <c r="C57" s="6" t="s">
        <v>62</v>
      </c>
      <c r="D57" s="9" t="s">
        <v>22</v>
      </c>
      <c r="E57" s="6" t="s">
        <v>63</v>
      </c>
      <c r="F57" s="10">
        <v>450.09</v>
      </c>
      <c r="G57" s="11">
        <v>1</v>
      </c>
      <c r="H57" s="12">
        <f>ROUND(ROUND(F57,2)*ROUND(G57,3),2)</f>
        <v>450.09</v>
      </c>
    </row>
    <row r="58" spans="1:8" ht="34.5" x14ac:dyDescent="0.25">
      <c r="A58" s="6" t="s">
        <v>57</v>
      </c>
      <c r="B58" s="6">
        <v>4</v>
      </c>
      <c r="C58" s="6" t="s">
        <v>53</v>
      </c>
      <c r="D58" s="9" t="s">
        <v>49</v>
      </c>
      <c r="E58" s="6" t="s">
        <v>54</v>
      </c>
      <c r="F58" s="10">
        <v>25.28</v>
      </c>
      <c r="G58" s="11">
        <v>7.5</v>
      </c>
      <c r="H58" s="12">
        <f>ROUND(ROUND(F58,2)*ROUND(G58,3),2)</f>
        <v>189.6</v>
      </c>
    </row>
    <row r="59" spans="1:8" x14ac:dyDescent="0.25">
      <c r="E59" s="1" t="s">
        <v>16</v>
      </c>
      <c r="F59" s="1"/>
      <c r="G59" s="1"/>
      <c r="H59" s="13">
        <f>SUM(H55:H58)</f>
        <v>854.87</v>
      </c>
    </row>
    <row r="61" spans="1:8" x14ac:dyDescent="0.25">
      <c r="C61" s="1" t="s">
        <v>6</v>
      </c>
      <c r="D61" s="8" t="s">
        <v>7</v>
      </c>
      <c r="E61" s="1" t="s">
        <v>8</v>
      </c>
    </row>
    <row r="62" spans="1:8" x14ac:dyDescent="0.25">
      <c r="C62" s="1" t="s">
        <v>9</v>
      </c>
      <c r="D62" s="8" t="s">
        <v>7</v>
      </c>
      <c r="E62" s="1" t="s">
        <v>17</v>
      </c>
    </row>
    <row r="63" spans="1:8" x14ac:dyDescent="0.25">
      <c r="C63" s="1" t="s">
        <v>18</v>
      </c>
      <c r="D63" s="8" t="s">
        <v>64</v>
      </c>
      <c r="E63" s="1" t="s">
        <v>65</v>
      </c>
    </row>
    <row r="65" spans="1:8" ht="23.25" x14ac:dyDescent="0.25">
      <c r="A65" s="6" t="s">
        <v>66</v>
      </c>
      <c r="B65" s="6">
        <v>1</v>
      </c>
      <c r="C65" s="6" t="s">
        <v>67</v>
      </c>
      <c r="D65" s="9" t="s">
        <v>22</v>
      </c>
      <c r="E65" s="6" t="s">
        <v>68</v>
      </c>
      <c r="F65" s="10">
        <v>2005.66</v>
      </c>
      <c r="G65" s="11">
        <v>1</v>
      </c>
      <c r="H65" s="12">
        <f>ROUND(ROUND(F65,2)*ROUND(G65,3),2)</f>
        <v>2005.66</v>
      </c>
    </row>
    <row r="66" spans="1:8" x14ac:dyDescent="0.25">
      <c r="E66" s="1" t="s">
        <v>16</v>
      </c>
      <c r="F66" s="1"/>
      <c r="G66" s="1"/>
      <c r="H66" s="13">
        <f>SUM(H65:H65)</f>
        <v>2005.66</v>
      </c>
    </row>
    <row r="68" spans="1:8" x14ac:dyDescent="0.25">
      <c r="C68" s="1" t="s">
        <v>6</v>
      </c>
      <c r="D68" s="8" t="s">
        <v>7</v>
      </c>
      <c r="E68" s="1" t="s">
        <v>8</v>
      </c>
    </row>
    <row r="69" spans="1:8" x14ac:dyDescent="0.25">
      <c r="C69" s="1" t="s">
        <v>9</v>
      </c>
      <c r="D69" s="8" t="s">
        <v>26</v>
      </c>
      <c r="E69" s="1" t="s">
        <v>69</v>
      </c>
    </row>
    <row r="70" spans="1:8" x14ac:dyDescent="0.25">
      <c r="C70" s="1" t="s">
        <v>18</v>
      </c>
      <c r="D70" s="8" t="s">
        <v>7</v>
      </c>
      <c r="E70" s="1" t="s">
        <v>19</v>
      </c>
    </row>
    <row r="72" spans="1:8" ht="34.5" x14ac:dyDescent="0.25">
      <c r="A72" s="6" t="s">
        <v>70</v>
      </c>
      <c r="B72" s="6">
        <v>1</v>
      </c>
      <c r="C72" s="6" t="s">
        <v>71</v>
      </c>
      <c r="D72" s="9" t="s">
        <v>22</v>
      </c>
      <c r="E72" s="6" t="s">
        <v>72</v>
      </c>
      <c r="F72" s="10">
        <v>113.22</v>
      </c>
      <c r="G72" s="11">
        <v>1</v>
      </c>
      <c r="H72" s="12">
        <f>ROUND(ROUND(F72,2)*ROUND(G72,3),2)</f>
        <v>113.22</v>
      </c>
    </row>
    <row r="73" spans="1:8" x14ac:dyDescent="0.25">
      <c r="E73" s="1" t="s">
        <v>16</v>
      </c>
      <c r="F73" s="1"/>
      <c r="G73" s="1"/>
      <c r="H73" s="13">
        <f>SUM(H72:H72)</f>
        <v>113.22</v>
      </c>
    </row>
    <row r="75" spans="1:8" x14ac:dyDescent="0.25">
      <c r="C75" s="1" t="s">
        <v>6</v>
      </c>
      <c r="D75" s="8" t="s">
        <v>7</v>
      </c>
      <c r="E75" s="1" t="s">
        <v>8</v>
      </c>
    </row>
    <row r="76" spans="1:8" x14ac:dyDescent="0.25">
      <c r="C76" s="1" t="s">
        <v>9</v>
      </c>
      <c r="D76" s="8" t="s">
        <v>26</v>
      </c>
      <c r="E76" s="1" t="s">
        <v>69</v>
      </c>
    </row>
    <row r="77" spans="1:8" x14ac:dyDescent="0.25">
      <c r="C77" s="1" t="s">
        <v>18</v>
      </c>
      <c r="D77" s="8" t="s">
        <v>26</v>
      </c>
      <c r="E77" s="1" t="s">
        <v>46</v>
      </c>
    </row>
    <row r="79" spans="1:8" ht="23.25" x14ac:dyDescent="0.25">
      <c r="A79" s="6" t="s">
        <v>73</v>
      </c>
      <c r="B79" s="6">
        <v>1</v>
      </c>
      <c r="C79" s="6" t="s">
        <v>51</v>
      </c>
      <c r="D79" s="9" t="s">
        <v>49</v>
      </c>
      <c r="E79" s="6" t="s">
        <v>52</v>
      </c>
      <c r="F79" s="10">
        <v>58.52</v>
      </c>
      <c r="G79" s="11">
        <v>120</v>
      </c>
      <c r="H79" s="12">
        <f>ROUND(ROUND(F79,2)*ROUND(G79,3),2)</f>
        <v>7022.4</v>
      </c>
    </row>
    <row r="80" spans="1:8" ht="34.5" x14ac:dyDescent="0.25">
      <c r="A80" s="6" t="s">
        <v>73</v>
      </c>
      <c r="B80" s="6">
        <v>2</v>
      </c>
      <c r="C80" s="6" t="s">
        <v>53</v>
      </c>
      <c r="D80" s="9" t="s">
        <v>49</v>
      </c>
      <c r="E80" s="6" t="s">
        <v>54</v>
      </c>
      <c r="F80" s="10">
        <v>25.28</v>
      </c>
      <c r="G80" s="11">
        <v>40</v>
      </c>
      <c r="H80" s="12">
        <f>ROUND(ROUND(F80,2)*ROUND(G80,3),2)</f>
        <v>1011.2</v>
      </c>
    </row>
    <row r="81" spans="1:8" ht="23.25" x14ac:dyDescent="0.25">
      <c r="A81" s="6" t="s">
        <v>73</v>
      </c>
      <c r="B81" s="6">
        <v>3</v>
      </c>
      <c r="C81" s="6" t="s">
        <v>74</v>
      </c>
      <c r="D81" s="9" t="s">
        <v>49</v>
      </c>
      <c r="E81" s="6" t="s">
        <v>75</v>
      </c>
      <c r="F81" s="10">
        <v>39.56</v>
      </c>
      <c r="G81" s="11">
        <v>6</v>
      </c>
      <c r="H81" s="12">
        <f>ROUND(ROUND(F81,2)*ROUND(G81,3),2)</f>
        <v>237.36</v>
      </c>
    </row>
    <row r="82" spans="1:8" ht="34.5" x14ac:dyDescent="0.25">
      <c r="A82" s="6" t="s">
        <v>73</v>
      </c>
      <c r="B82" s="6">
        <v>4</v>
      </c>
      <c r="C82" s="6" t="s">
        <v>76</v>
      </c>
      <c r="D82" s="9" t="s">
        <v>49</v>
      </c>
      <c r="E82" s="6" t="s">
        <v>77</v>
      </c>
      <c r="F82" s="10">
        <v>35.36</v>
      </c>
      <c r="G82" s="11">
        <v>80</v>
      </c>
      <c r="H82" s="12">
        <f>ROUND(ROUND(F82,2)*ROUND(G82,3),2)</f>
        <v>2828.8</v>
      </c>
    </row>
    <row r="83" spans="1:8" ht="23.25" x14ac:dyDescent="0.25">
      <c r="A83" s="6" t="s">
        <v>73</v>
      </c>
      <c r="B83" s="6">
        <v>5</v>
      </c>
      <c r="C83" s="6" t="s">
        <v>78</v>
      </c>
      <c r="D83" s="9" t="s">
        <v>49</v>
      </c>
      <c r="E83" s="6" t="s">
        <v>79</v>
      </c>
      <c r="F83" s="10">
        <v>48.75</v>
      </c>
      <c r="G83" s="11">
        <v>80</v>
      </c>
      <c r="H83" s="12">
        <f>ROUND(ROUND(F83,2)*ROUND(G83,3),2)</f>
        <v>3900</v>
      </c>
    </row>
    <row r="84" spans="1:8" x14ac:dyDescent="0.25">
      <c r="E84" s="1" t="s">
        <v>16</v>
      </c>
      <c r="F84" s="1"/>
      <c r="G84" s="1"/>
      <c r="H84" s="13">
        <f>SUM(H79:H83)</f>
        <v>14999.759999999998</v>
      </c>
    </row>
    <row r="86" spans="1:8" x14ac:dyDescent="0.25">
      <c r="C86" s="1" t="s">
        <v>6</v>
      </c>
      <c r="D86" s="8" t="s">
        <v>7</v>
      </c>
      <c r="E86" s="1" t="s">
        <v>8</v>
      </c>
    </row>
    <row r="87" spans="1:8" x14ac:dyDescent="0.25">
      <c r="C87" s="1" t="s">
        <v>9</v>
      </c>
      <c r="D87" s="8" t="s">
        <v>26</v>
      </c>
      <c r="E87" s="1" t="s">
        <v>69</v>
      </c>
    </row>
    <row r="88" spans="1:8" x14ac:dyDescent="0.25">
      <c r="C88" s="1" t="s">
        <v>18</v>
      </c>
      <c r="D88" s="8" t="s">
        <v>31</v>
      </c>
      <c r="E88" s="1" t="s">
        <v>56</v>
      </c>
    </row>
    <row r="90" spans="1:8" ht="45.75" x14ac:dyDescent="0.25">
      <c r="A90" s="6" t="s">
        <v>80</v>
      </c>
      <c r="B90" s="6">
        <v>1</v>
      </c>
      <c r="C90" s="6" t="s">
        <v>81</v>
      </c>
      <c r="D90" s="9" t="s">
        <v>22</v>
      </c>
      <c r="E90" s="6" t="s">
        <v>82</v>
      </c>
      <c r="F90" s="10">
        <v>56.04</v>
      </c>
      <c r="G90" s="11">
        <v>2</v>
      </c>
      <c r="H90" s="12">
        <f>ROUND(ROUND(F90,2)*ROUND(G90,3),2)</f>
        <v>112.08</v>
      </c>
    </row>
    <row r="91" spans="1:8" ht="57" x14ac:dyDescent="0.25">
      <c r="A91" s="6" t="s">
        <v>80</v>
      </c>
      <c r="B91" s="6">
        <v>2</v>
      </c>
      <c r="C91" s="6" t="s">
        <v>83</v>
      </c>
      <c r="D91" s="9" t="s">
        <v>22</v>
      </c>
      <c r="E91" s="6" t="s">
        <v>84</v>
      </c>
      <c r="F91" s="10">
        <v>505.39</v>
      </c>
      <c r="G91" s="11">
        <v>1</v>
      </c>
      <c r="H91" s="12">
        <f>ROUND(ROUND(F91,2)*ROUND(G91,3),2)</f>
        <v>505.39</v>
      </c>
    </row>
    <row r="92" spans="1:8" ht="34.5" x14ac:dyDescent="0.25">
      <c r="A92" s="6" t="s">
        <v>80</v>
      </c>
      <c r="B92" s="6">
        <v>3</v>
      </c>
      <c r="C92" s="6" t="s">
        <v>76</v>
      </c>
      <c r="D92" s="9" t="s">
        <v>49</v>
      </c>
      <c r="E92" s="6" t="s">
        <v>77</v>
      </c>
      <c r="F92" s="10">
        <v>35.36</v>
      </c>
      <c r="G92" s="11">
        <v>7.5</v>
      </c>
      <c r="H92" s="12">
        <f>ROUND(ROUND(F92,2)*ROUND(G92,3),2)</f>
        <v>265.2</v>
      </c>
    </row>
    <row r="93" spans="1:8" ht="23.25" x14ac:dyDescent="0.25">
      <c r="A93" s="6" t="s">
        <v>80</v>
      </c>
      <c r="B93" s="6">
        <v>4</v>
      </c>
      <c r="C93" s="6" t="s">
        <v>78</v>
      </c>
      <c r="D93" s="9" t="s">
        <v>49</v>
      </c>
      <c r="E93" s="6" t="s">
        <v>79</v>
      </c>
      <c r="F93" s="10">
        <v>48.75</v>
      </c>
      <c r="G93" s="11">
        <v>7.5</v>
      </c>
      <c r="H93" s="12">
        <f>ROUND(ROUND(F93,2)*ROUND(G93,3),2)</f>
        <v>365.63</v>
      </c>
    </row>
    <row r="94" spans="1:8" x14ac:dyDescent="0.25">
      <c r="E94" s="1" t="s">
        <v>16</v>
      </c>
      <c r="F94" s="1"/>
      <c r="G94" s="1"/>
      <c r="H94" s="13">
        <f>SUM(H90:H93)</f>
        <v>1248.3000000000002</v>
      </c>
    </row>
    <row r="96" spans="1:8" x14ac:dyDescent="0.25">
      <c r="C96" s="1" t="s">
        <v>6</v>
      </c>
      <c r="D96" s="8" t="s">
        <v>7</v>
      </c>
      <c r="E96" s="1" t="s">
        <v>8</v>
      </c>
    </row>
    <row r="97" spans="1:8" x14ac:dyDescent="0.25">
      <c r="C97" s="1" t="s">
        <v>9</v>
      </c>
      <c r="D97" s="8" t="s">
        <v>26</v>
      </c>
      <c r="E97" s="1" t="s">
        <v>69</v>
      </c>
    </row>
    <row r="98" spans="1:8" x14ac:dyDescent="0.25">
      <c r="C98" s="1" t="s">
        <v>18</v>
      </c>
      <c r="D98" s="8" t="s">
        <v>45</v>
      </c>
      <c r="E98" s="1" t="s">
        <v>65</v>
      </c>
    </row>
    <row r="100" spans="1:8" ht="23.25" x14ac:dyDescent="0.25">
      <c r="A100" s="6" t="s">
        <v>85</v>
      </c>
      <c r="B100" s="6">
        <v>1</v>
      </c>
      <c r="C100" s="6" t="s">
        <v>86</v>
      </c>
      <c r="D100" s="9" t="s">
        <v>22</v>
      </c>
      <c r="E100" s="6" t="s">
        <v>87</v>
      </c>
      <c r="F100" s="10">
        <v>169.83</v>
      </c>
      <c r="G100" s="11">
        <v>1</v>
      </c>
      <c r="H100" s="12">
        <f>ROUND(ROUND(F100,2)*ROUND(G100,3),2)</f>
        <v>169.83</v>
      </c>
    </row>
    <row r="101" spans="1:8" x14ac:dyDescent="0.25">
      <c r="A101" s="6" t="s">
        <v>85</v>
      </c>
      <c r="B101" s="6">
        <v>2</v>
      </c>
      <c r="C101" s="6" t="s">
        <v>88</v>
      </c>
      <c r="D101" s="9" t="s">
        <v>22</v>
      </c>
      <c r="E101" s="6" t="s">
        <v>89</v>
      </c>
      <c r="F101" s="10">
        <v>533.79999999999995</v>
      </c>
      <c r="G101" s="11">
        <v>1</v>
      </c>
      <c r="H101" s="12">
        <f>ROUND(ROUND(F101,2)*ROUND(G101,3),2)</f>
        <v>533.79999999999995</v>
      </c>
    </row>
    <row r="102" spans="1:8" ht="34.5" x14ac:dyDescent="0.25">
      <c r="A102" s="6" t="s">
        <v>85</v>
      </c>
      <c r="B102" s="6">
        <v>3</v>
      </c>
      <c r="C102" s="6" t="s">
        <v>90</v>
      </c>
      <c r="D102" s="9" t="s">
        <v>22</v>
      </c>
      <c r="E102" s="6" t="s">
        <v>91</v>
      </c>
      <c r="F102" s="10">
        <v>905.74</v>
      </c>
      <c r="G102" s="11">
        <v>1</v>
      </c>
      <c r="H102" s="12">
        <f>ROUND(ROUND(F102,2)*ROUND(G102,3),2)</f>
        <v>905.74</v>
      </c>
    </row>
    <row r="103" spans="1:8" ht="45.75" x14ac:dyDescent="0.25">
      <c r="A103" s="6" t="s">
        <v>85</v>
      </c>
      <c r="B103" s="6">
        <v>4</v>
      </c>
      <c r="C103" s="6" t="s">
        <v>92</v>
      </c>
      <c r="D103" s="9" t="s">
        <v>22</v>
      </c>
      <c r="E103" s="6" t="s">
        <v>93</v>
      </c>
      <c r="F103" s="10">
        <v>1567.27</v>
      </c>
      <c r="G103" s="11">
        <v>1</v>
      </c>
      <c r="H103" s="12">
        <f>ROUND(ROUND(F103,2)*ROUND(G103,3),2)</f>
        <v>1567.27</v>
      </c>
    </row>
    <row r="104" spans="1:8" x14ac:dyDescent="0.25">
      <c r="E104" s="1" t="s">
        <v>16</v>
      </c>
      <c r="F104" s="1"/>
      <c r="G104" s="1"/>
      <c r="H104" s="13">
        <f>SUM(H100:H103)</f>
        <v>3176.64</v>
      </c>
    </row>
    <row r="106" spans="1:8" x14ac:dyDescent="0.25">
      <c r="C106" s="1" t="s">
        <v>6</v>
      </c>
      <c r="D106" s="8" t="s">
        <v>7</v>
      </c>
      <c r="E106" s="1" t="s">
        <v>8</v>
      </c>
    </row>
    <row r="107" spans="1:8" x14ac:dyDescent="0.25">
      <c r="C107" s="1" t="s">
        <v>9</v>
      </c>
      <c r="D107" s="8" t="s">
        <v>31</v>
      </c>
      <c r="E107" s="1" t="s">
        <v>94</v>
      </c>
    </row>
    <row r="108" spans="1:8" x14ac:dyDescent="0.25">
      <c r="C108" s="1" t="s">
        <v>18</v>
      </c>
      <c r="D108" s="8" t="s">
        <v>7</v>
      </c>
      <c r="E108" s="1" t="s">
        <v>19</v>
      </c>
    </row>
    <row r="110" spans="1:8" ht="57" x14ac:dyDescent="0.25">
      <c r="A110" s="6" t="s">
        <v>95</v>
      </c>
      <c r="B110" s="6">
        <v>1</v>
      </c>
      <c r="C110" s="6" t="s">
        <v>96</v>
      </c>
      <c r="D110" s="9" t="s">
        <v>22</v>
      </c>
      <c r="E110" s="6" t="s">
        <v>97</v>
      </c>
      <c r="F110" s="10">
        <v>226.44</v>
      </c>
      <c r="G110" s="11">
        <v>1</v>
      </c>
      <c r="H110" s="12">
        <f>ROUND(ROUND(F110,2)*ROUND(G110,3),2)</f>
        <v>226.44</v>
      </c>
    </row>
    <row r="111" spans="1:8" x14ac:dyDescent="0.25">
      <c r="E111" s="1" t="s">
        <v>16</v>
      </c>
      <c r="F111" s="1"/>
      <c r="G111" s="1"/>
      <c r="H111" s="13">
        <f>SUM(H110:H110)</f>
        <v>226.44</v>
      </c>
    </row>
    <row r="113" spans="1:8" x14ac:dyDescent="0.25">
      <c r="C113" s="1" t="s">
        <v>6</v>
      </c>
      <c r="D113" s="8" t="s">
        <v>7</v>
      </c>
      <c r="E113" s="1" t="s">
        <v>8</v>
      </c>
    </row>
    <row r="114" spans="1:8" x14ac:dyDescent="0.25">
      <c r="C114" s="1" t="s">
        <v>9</v>
      </c>
      <c r="D114" s="8" t="s">
        <v>31</v>
      </c>
      <c r="E114" s="1" t="s">
        <v>94</v>
      </c>
    </row>
    <row r="115" spans="1:8" x14ac:dyDescent="0.25">
      <c r="C115" s="1" t="s">
        <v>18</v>
      </c>
      <c r="D115" s="8" t="s">
        <v>26</v>
      </c>
      <c r="E115" s="1" t="s">
        <v>27</v>
      </c>
    </row>
    <row r="117" spans="1:8" ht="79.5" x14ac:dyDescent="0.25">
      <c r="A117" s="6" t="s">
        <v>98</v>
      </c>
      <c r="B117" s="6">
        <v>1</v>
      </c>
      <c r="C117" s="6" t="s">
        <v>99</v>
      </c>
      <c r="D117" s="9" t="s">
        <v>22</v>
      </c>
      <c r="E117" s="6" t="s">
        <v>100</v>
      </c>
      <c r="F117" s="10">
        <v>2126.33</v>
      </c>
      <c r="G117" s="11">
        <v>1</v>
      </c>
      <c r="H117" s="12">
        <f>ROUND(ROUND(F117,2)*ROUND(G117,3),2)</f>
        <v>2126.33</v>
      </c>
    </row>
    <row r="118" spans="1:8" x14ac:dyDescent="0.25">
      <c r="E118" s="1" t="s">
        <v>16</v>
      </c>
      <c r="F118" s="1"/>
      <c r="G118" s="1"/>
      <c r="H118" s="13">
        <f>SUM(H117:H117)</f>
        <v>2126.33</v>
      </c>
    </row>
    <row r="120" spans="1:8" x14ac:dyDescent="0.25">
      <c r="C120" s="1" t="s">
        <v>6</v>
      </c>
      <c r="D120" s="8" t="s">
        <v>7</v>
      </c>
      <c r="E120" s="1" t="s">
        <v>8</v>
      </c>
    </row>
    <row r="121" spans="1:8" x14ac:dyDescent="0.25">
      <c r="C121" s="1" t="s">
        <v>9</v>
      </c>
      <c r="D121" s="8" t="s">
        <v>31</v>
      </c>
      <c r="E121" s="1" t="s">
        <v>94</v>
      </c>
    </row>
    <row r="122" spans="1:8" x14ac:dyDescent="0.25">
      <c r="C122" s="1" t="s">
        <v>18</v>
      </c>
      <c r="D122" s="8" t="s">
        <v>31</v>
      </c>
      <c r="E122" s="1" t="s">
        <v>46</v>
      </c>
    </row>
    <row r="124" spans="1:8" ht="23.25" x14ac:dyDescent="0.25">
      <c r="A124" s="6" t="s">
        <v>101</v>
      </c>
      <c r="B124" s="6">
        <v>1</v>
      </c>
      <c r="C124" s="6" t="s">
        <v>102</v>
      </c>
      <c r="D124" s="9" t="s">
        <v>49</v>
      </c>
      <c r="E124" s="6" t="s">
        <v>103</v>
      </c>
      <c r="F124" s="10">
        <v>83.07</v>
      </c>
      <c r="G124" s="11">
        <v>8</v>
      </c>
      <c r="H124" s="12">
        <f>ROUND(ROUND(F124,2)*ROUND(G124,3),2)</f>
        <v>664.56</v>
      </c>
    </row>
    <row r="125" spans="1:8" ht="34.5" x14ac:dyDescent="0.25">
      <c r="A125" s="6" t="s">
        <v>101</v>
      </c>
      <c r="B125" s="6">
        <v>2</v>
      </c>
      <c r="C125" s="6" t="s">
        <v>104</v>
      </c>
      <c r="D125" s="9" t="s">
        <v>49</v>
      </c>
      <c r="E125" s="6" t="s">
        <v>105</v>
      </c>
      <c r="F125" s="10">
        <v>37.520000000000003</v>
      </c>
      <c r="G125" s="11">
        <v>8</v>
      </c>
      <c r="H125" s="12">
        <f>ROUND(ROUND(F125,2)*ROUND(G125,3),2)</f>
        <v>300.16000000000003</v>
      </c>
    </row>
    <row r="126" spans="1:8" x14ac:dyDescent="0.25">
      <c r="E126" s="1" t="s">
        <v>16</v>
      </c>
      <c r="F126" s="1"/>
      <c r="G126" s="1"/>
      <c r="H126" s="13">
        <f>SUM(H124:H125)</f>
        <v>964.72</v>
      </c>
    </row>
    <row r="128" spans="1:8" x14ac:dyDescent="0.25">
      <c r="C128" s="1" t="s">
        <v>6</v>
      </c>
      <c r="D128" s="8" t="s">
        <v>7</v>
      </c>
      <c r="E128" s="1" t="s">
        <v>8</v>
      </c>
    </row>
    <row r="129" spans="1:8" x14ac:dyDescent="0.25">
      <c r="C129" s="1" t="s">
        <v>9</v>
      </c>
      <c r="D129" s="8" t="s">
        <v>31</v>
      </c>
      <c r="E129" s="1" t="s">
        <v>94</v>
      </c>
    </row>
    <row r="130" spans="1:8" x14ac:dyDescent="0.25">
      <c r="C130" s="1" t="s">
        <v>18</v>
      </c>
      <c r="D130" s="8" t="s">
        <v>45</v>
      </c>
      <c r="E130" s="1" t="s">
        <v>56</v>
      </c>
    </row>
    <row r="132" spans="1:8" ht="23.25" x14ac:dyDescent="0.25">
      <c r="A132" s="6" t="s">
        <v>106</v>
      </c>
      <c r="B132" s="6">
        <v>1</v>
      </c>
      <c r="C132" s="6" t="s">
        <v>107</v>
      </c>
      <c r="D132" s="9" t="s">
        <v>22</v>
      </c>
      <c r="E132" s="6" t="s">
        <v>108</v>
      </c>
      <c r="F132" s="10">
        <v>32.299999999999997</v>
      </c>
      <c r="G132" s="11">
        <v>4</v>
      </c>
      <c r="H132" s="12">
        <f>ROUND(ROUND(F132,2)*ROUND(G132,3),2)</f>
        <v>129.19999999999999</v>
      </c>
    </row>
    <row r="133" spans="1:8" ht="34.5" x14ac:dyDescent="0.25">
      <c r="A133" s="6" t="s">
        <v>106</v>
      </c>
      <c r="B133" s="6">
        <v>2</v>
      </c>
      <c r="C133" s="6" t="s">
        <v>109</v>
      </c>
      <c r="D133" s="9" t="s">
        <v>49</v>
      </c>
      <c r="E133" s="6" t="s">
        <v>110</v>
      </c>
      <c r="F133" s="10">
        <v>17.690000000000001</v>
      </c>
      <c r="G133" s="11">
        <v>10</v>
      </c>
      <c r="H133" s="12">
        <f>ROUND(ROUND(F133,2)*ROUND(G133,3),2)</f>
        <v>176.9</v>
      </c>
    </row>
    <row r="134" spans="1:8" x14ac:dyDescent="0.25">
      <c r="E134" s="1" t="s">
        <v>16</v>
      </c>
      <c r="F134" s="1"/>
      <c r="G134" s="1"/>
      <c r="H134" s="13">
        <f>SUM(H132:H133)</f>
        <v>306.10000000000002</v>
      </c>
    </row>
    <row r="136" spans="1:8" x14ac:dyDescent="0.25">
      <c r="C136" s="1" t="s">
        <v>6</v>
      </c>
      <c r="D136" s="8" t="s">
        <v>7</v>
      </c>
      <c r="E136" s="1" t="s">
        <v>8</v>
      </c>
    </row>
    <row r="137" spans="1:8" x14ac:dyDescent="0.25">
      <c r="C137" s="1" t="s">
        <v>9</v>
      </c>
      <c r="D137" s="8" t="s">
        <v>45</v>
      </c>
      <c r="E137" s="1" t="s">
        <v>111</v>
      </c>
    </row>
    <row r="139" spans="1:8" ht="23.25" x14ac:dyDescent="0.25">
      <c r="A139" s="6" t="s">
        <v>112</v>
      </c>
      <c r="B139" s="6">
        <v>1</v>
      </c>
      <c r="C139" s="6" t="s">
        <v>113</v>
      </c>
      <c r="D139" s="9" t="s">
        <v>114</v>
      </c>
      <c r="E139" s="6" t="s">
        <v>115</v>
      </c>
      <c r="F139" s="10">
        <v>46.49</v>
      </c>
      <c r="G139" s="11">
        <v>13.1</v>
      </c>
      <c r="H139" s="12">
        <f>ROUND(ROUND(F139,2)*ROUND(G139,3),2)</f>
        <v>609.02</v>
      </c>
    </row>
    <row r="140" spans="1:8" ht="34.5" x14ac:dyDescent="0.25">
      <c r="A140" s="6" t="s">
        <v>112</v>
      </c>
      <c r="B140" s="6">
        <v>2</v>
      </c>
      <c r="C140" s="6" t="s">
        <v>116</v>
      </c>
      <c r="D140" s="9" t="s">
        <v>114</v>
      </c>
      <c r="E140" s="6" t="s">
        <v>117</v>
      </c>
      <c r="F140" s="10">
        <v>76.709999999999994</v>
      </c>
      <c r="G140" s="11">
        <v>13.1</v>
      </c>
      <c r="H140" s="12">
        <f>ROUND(ROUND(F140,2)*ROUND(G140,3),2)</f>
        <v>1004.9</v>
      </c>
    </row>
    <row r="141" spans="1:8" x14ac:dyDescent="0.25">
      <c r="E141" s="1" t="s">
        <v>16</v>
      </c>
      <c r="F141" s="1"/>
      <c r="G141" s="1"/>
      <c r="H141" s="13">
        <f>SUM(H139:H140)</f>
        <v>1613.92</v>
      </c>
    </row>
    <row r="143" spans="1:8" x14ac:dyDescent="0.25">
      <c r="C143" s="1" t="s">
        <v>6</v>
      </c>
      <c r="D143" s="8" t="s">
        <v>7</v>
      </c>
      <c r="E143" s="1" t="s">
        <v>8</v>
      </c>
    </row>
    <row r="144" spans="1:8" x14ac:dyDescent="0.25">
      <c r="C144" s="1" t="s">
        <v>9</v>
      </c>
      <c r="D144" s="8" t="s">
        <v>55</v>
      </c>
      <c r="E144" s="1" t="s">
        <v>118</v>
      </c>
    </row>
    <row r="146" spans="1:8" ht="34.5" x14ac:dyDescent="0.25">
      <c r="A146" s="6" t="s">
        <v>119</v>
      </c>
      <c r="B146" s="6">
        <v>1</v>
      </c>
      <c r="C146" s="6" t="s">
        <v>120</v>
      </c>
      <c r="D146" s="9" t="s">
        <v>121</v>
      </c>
      <c r="E146" s="6" t="s">
        <v>122</v>
      </c>
      <c r="F146" s="10">
        <v>640</v>
      </c>
      <c r="G146" s="11">
        <v>1</v>
      </c>
      <c r="H146" s="12">
        <f>ROUND(ROUND(F146,2)*ROUND(G146,3),2)</f>
        <v>640</v>
      </c>
    </row>
    <row r="147" spans="1:8" x14ac:dyDescent="0.25">
      <c r="E147" s="1" t="s">
        <v>16</v>
      </c>
      <c r="F147" s="1"/>
      <c r="G147" s="1"/>
      <c r="H147" s="13">
        <f>SUM(H146:H146)</f>
        <v>640</v>
      </c>
    </row>
    <row r="149" spans="1:8" x14ac:dyDescent="0.25">
      <c r="C149" s="1" t="s">
        <v>6</v>
      </c>
      <c r="D149" s="8" t="s">
        <v>7</v>
      </c>
      <c r="E149" s="1" t="s">
        <v>8</v>
      </c>
    </row>
    <row r="150" spans="1:8" x14ac:dyDescent="0.25">
      <c r="C150" s="1" t="s">
        <v>9</v>
      </c>
      <c r="D150" s="8" t="s">
        <v>64</v>
      </c>
      <c r="E150" s="1" t="s">
        <v>123</v>
      </c>
    </row>
    <row r="151" spans="1:8" x14ac:dyDescent="0.25">
      <c r="C151" s="1" t="s">
        <v>18</v>
      </c>
      <c r="D151" s="8" t="s">
        <v>7</v>
      </c>
      <c r="E151" s="1" t="s">
        <v>124</v>
      </c>
    </row>
    <row r="153" spans="1:8" ht="23.25" x14ac:dyDescent="0.25">
      <c r="A153" s="6" t="s">
        <v>125</v>
      </c>
      <c r="B153" s="6">
        <v>1</v>
      </c>
      <c r="C153" s="6" t="s">
        <v>126</v>
      </c>
      <c r="D153" s="9" t="s">
        <v>22</v>
      </c>
      <c r="E153" s="6" t="s">
        <v>127</v>
      </c>
      <c r="F153" s="10">
        <v>38.67</v>
      </c>
      <c r="G153" s="11">
        <v>3</v>
      </c>
      <c r="H153" s="12">
        <f>ROUND(ROUND(F153,2)*ROUND(G153,3),2)</f>
        <v>116.01</v>
      </c>
    </row>
    <row r="154" spans="1:8" ht="23.25" x14ac:dyDescent="0.25">
      <c r="A154" s="6" t="s">
        <v>125</v>
      </c>
      <c r="B154" s="6">
        <v>2</v>
      </c>
      <c r="C154" s="6" t="s">
        <v>128</v>
      </c>
      <c r="D154" s="9" t="s">
        <v>22</v>
      </c>
      <c r="E154" s="6" t="s">
        <v>129</v>
      </c>
      <c r="F154" s="10">
        <v>19.75</v>
      </c>
      <c r="G154" s="11">
        <v>3</v>
      </c>
      <c r="H154" s="12">
        <f>ROUND(ROUND(F154,2)*ROUND(G154,3),2)</f>
        <v>59.25</v>
      </c>
    </row>
    <row r="155" spans="1:8" ht="23.25" x14ac:dyDescent="0.25">
      <c r="A155" s="6" t="s">
        <v>125</v>
      </c>
      <c r="B155" s="6">
        <v>3</v>
      </c>
      <c r="C155" s="6" t="s">
        <v>130</v>
      </c>
      <c r="D155" s="9" t="s">
        <v>49</v>
      </c>
      <c r="E155" s="6" t="s">
        <v>131</v>
      </c>
      <c r="F155" s="10">
        <v>3.32</v>
      </c>
      <c r="G155" s="11">
        <v>20</v>
      </c>
      <c r="H155" s="12">
        <f>ROUND(ROUND(F155,2)*ROUND(G155,3),2)</f>
        <v>66.400000000000006</v>
      </c>
    </row>
    <row r="156" spans="1:8" x14ac:dyDescent="0.25">
      <c r="E156" s="1" t="s">
        <v>16</v>
      </c>
      <c r="F156" s="1"/>
      <c r="G156" s="1"/>
      <c r="H156" s="13">
        <f>SUM(H153:H155)</f>
        <v>241.66</v>
      </c>
    </row>
    <row r="158" spans="1:8" x14ac:dyDescent="0.25">
      <c r="C158" s="1" t="s">
        <v>6</v>
      </c>
      <c r="D158" s="8" t="s">
        <v>7</v>
      </c>
      <c r="E158" s="1" t="s">
        <v>8</v>
      </c>
    </row>
    <row r="159" spans="1:8" x14ac:dyDescent="0.25">
      <c r="C159" s="1" t="s">
        <v>9</v>
      </c>
      <c r="D159" s="8" t="s">
        <v>64</v>
      </c>
      <c r="E159" s="1" t="s">
        <v>123</v>
      </c>
    </row>
    <row r="160" spans="1:8" x14ac:dyDescent="0.25">
      <c r="C160" s="1" t="s">
        <v>18</v>
      </c>
      <c r="D160" s="8" t="s">
        <v>26</v>
      </c>
      <c r="E160" s="1" t="s">
        <v>132</v>
      </c>
    </row>
    <row r="162" spans="1:8" x14ac:dyDescent="0.25">
      <c r="A162" s="6" t="s">
        <v>133</v>
      </c>
      <c r="B162" s="6">
        <v>1</v>
      </c>
      <c r="C162" s="6" t="s">
        <v>134</v>
      </c>
      <c r="D162" s="9" t="s">
        <v>22</v>
      </c>
      <c r="E162" s="6" t="s">
        <v>135</v>
      </c>
      <c r="F162" s="10">
        <v>7.81</v>
      </c>
      <c r="G162" s="11">
        <v>6</v>
      </c>
      <c r="H162" s="12">
        <f t="shared" ref="H162:H171" si="0">ROUND(ROUND(F162,2)*ROUND(G162,3),2)</f>
        <v>46.86</v>
      </c>
    </row>
    <row r="163" spans="1:8" ht="23.25" x14ac:dyDescent="0.25">
      <c r="A163" s="6" t="s">
        <v>133</v>
      </c>
      <c r="B163" s="6">
        <v>2</v>
      </c>
      <c r="C163" s="6" t="s">
        <v>136</v>
      </c>
      <c r="D163" s="9" t="s">
        <v>22</v>
      </c>
      <c r="E163" s="6" t="s">
        <v>137</v>
      </c>
      <c r="F163" s="10">
        <v>8.7200000000000006</v>
      </c>
      <c r="G163" s="11">
        <v>6</v>
      </c>
      <c r="H163" s="12">
        <f t="shared" si="0"/>
        <v>52.32</v>
      </c>
    </row>
    <row r="164" spans="1:8" ht="23.25" x14ac:dyDescent="0.25">
      <c r="A164" s="6" t="s">
        <v>133</v>
      </c>
      <c r="B164" s="6">
        <v>3</v>
      </c>
      <c r="C164" s="6" t="s">
        <v>138</v>
      </c>
      <c r="D164" s="9" t="s">
        <v>22</v>
      </c>
      <c r="E164" s="6" t="s">
        <v>139</v>
      </c>
      <c r="F164" s="10">
        <v>18.29</v>
      </c>
      <c r="G164" s="11">
        <v>6</v>
      </c>
      <c r="H164" s="12">
        <f t="shared" si="0"/>
        <v>109.74</v>
      </c>
    </row>
    <row r="165" spans="1:8" x14ac:dyDescent="0.25">
      <c r="A165" s="6" t="s">
        <v>133</v>
      </c>
      <c r="B165" s="6">
        <v>4</v>
      </c>
      <c r="C165" s="6" t="s">
        <v>140</v>
      </c>
      <c r="D165" s="9" t="s">
        <v>22</v>
      </c>
      <c r="E165" s="6" t="s">
        <v>141</v>
      </c>
      <c r="F165" s="10">
        <v>1.85</v>
      </c>
      <c r="G165" s="11">
        <v>6</v>
      </c>
      <c r="H165" s="12">
        <f t="shared" si="0"/>
        <v>11.1</v>
      </c>
    </row>
    <row r="166" spans="1:8" ht="23.25" x14ac:dyDescent="0.25">
      <c r="A166" s="6" t="s">
        <v>133</v>
      </c>
      <c r="B166" s="6">
        <v>5</v>
      </c>
      <c r="C166" s="6" t="s">
        <v>142</v>
      </c>
      <c r="D166" s="9" t="s">
        <v>22</v>
      </c>
      <c r="E166" s="6" t="s">
        <v>143</v>
      </c>
      <c r="F166" s="10">
        <v>1.74</v>
      </c>
      <c r="G166" s="11">
        <v>6</v>
      </c>
      <c r="H166" s="12">
        <f t="shared" si="0"/>
        <v>10.44</v>
      </c>
    </row>
    <row r="167" spans="1:8" ht="34.5" x14ac:dyDescent="0.25">
      <c r="A167" s="6" t="s">
        <v>133</v>
      </c>
      <c r="B167" s="6">
        <v>6</v>
      </c>
      <c r="C167" s="6" t="s">
        <v>144</v>
      </c>
      <c r="D167" s="9" t="s">
        <v>22</v>
      </c>
      <c r="E167" s="6" t="s">
        <v>145</v>
      </c>
      <c r="F167" s="10">
        <v>22.29</v>
      </c>
      <c r="G167" s="11">
        <v>6</v>
      </c>
      <c r="H167" s="12">
        <f t="shared" si="0"/>
        <v>133.74</v>
      </c>
    </row>
    <row r="168" spans="1:8" x14ac:dyDescent="0.25">
      <c r="A168" s="6" t="s">
        <v>133</v>
      </c>
      <c r="B168" s="6">
        <v>7</v>
      </c>
      <c r="C168" s="6" t="s">
        <v>146</v>
      </c>
      <c r="D168" s="9" t="s">
        <v>22</v>
      </c>
      <c r="E168" s="6" t="s">
        <v>147</v>
      </c>
      <c r="F168" s="10">
        <v>27.92</v>
      </c>
      <c r="G168" s="11">
        <v>6</v>
      </c>
      <c r="H168" s="12">
        <f t="shared" si="0"/>
        <v>167.52</v>
      </c>
    </row>
    <row r="169" spans="1:8" x14ac:dyDescent="0.25">
      <c r="A169" s="6" t="s">
        <v>133</v>
      </c>
      <c r="B169" s="6">
        <v>8</v>
      </c>
      <c r="C169" s="6" t="s">
        <v>148</v>
      </c>
      <c r="D169" s="9" t="s">
        <v>22</v>
      </c>
      <c r="E169" s="6" t="s">
        <v>149</v>
      </c>
      <c r="F169" s="10">
        <v>3.29</v>
      </c>
      <c r="G169" s="11">
        <v>6</v>
      </c>
      <c r="H169" s="12">
        <f t="shared" si="0"/>
        <v>19.739999999999998</v>
      </c>
    </row>
    <row r="170" spans="1:8" ht="23.25" x14ac:dyDescent="0.25">
      <c r="A170" s="6" t="s">
        <v>133</v>
      </c>
      <c r="B170" s="6">
        <v>9</v>
      </c>
      <c r="C170" s="6" t="s">
        <v>150</v>
      </c>
      <c r="D170" s="9" t="s">
        <v>22</v>
      </c>
      <c r="E170" s="6" t="s">
        <v>151</v>
      </c>
      <c r="F170" s="10">
        <v>9.99</v>
      </c>
      <c r="G170" s="11">
        <v>6</v>
      </c>
      <c r="H170" s="12">
        <f t="shared" si="0"/>
        <v>59.94</v>
      </c>
    </row>
    <row r="171" spans="1:8" x14ac:dyDescent="0.25">
      <c r="A171" s="6" t="s">
        <v>133</v>
      </c>
      <c r="B171" s="6">
        <v>10</v>
      </c>
      <c r="C171" s="6" t="s">
        <v>152</v>
      </c>
      <c r="D171" s="9" t="s">
        <v>22</v>
      </c>
      <c r="E171" s="6" t="s">
        <v>153</v>
      </c>
      <c r="F171" s="10">
        <v>14.56</v>
      </c>
      <c r="G171" s="11">
        <v>6</v>
      </c>
      <c r="H171" s="12">
        <f t="shared" si="0"/>
        <v>87.36</v>
      </c>
    </row>
    <row r="172" spans="1:8" x14ac:dyDescent="0.25">
      <c r="E172" s="1" t="s">
        <v>16</v>
      </c>
      <c r="F172" s="1"/>
      <c r="G172" s="1"/>
      <c r="H172" s="13">
        <f>SUM(H162:H171)</f>
        <v>698.7600000000001</v>
      </c>
    </row>
    <row r="174" spans="1:8" x14ac:dyDescent="0.25">
      <c r="C174" s="1" t="s">
        <v>6</v>
      </c>
      <c r="D174" s="8" t="s">
        <v>7</v>
      </c>
      <c r="E174" s="1" t="s">
        <v>8</v>
      </c>
    </row>
    <row r="175" spans="1:8" x14ac:dyDescent="0.25">
      <c r="C175" s="1" t="s">
        <v>9</v>
      </c>
      <c r="D175" s="8" t="s">
        <v>64</v>
      </c>
      <c r="E175" s="1" t="s">
        <v>123</v>
      </c>
    </row>
    <row r="176" spans="1:8" x14ac:dyDescent="0.25">
      <c r="C176" s="1" t="s">
        <v>18</v>
      </c>
      <c r="D176" s="8" t="s">
        <v>31</v>
      </c>
      <c r="E176" s="1" t="s">
        <v>154</v>
      </c>
    </row>
    <row r="178" spans="1:8" x14ac:dyDescent="0.25">
      <c r="A178" s="6" t="s">
        <v>155</v>
      </c>
      <c r="B178" s="6">
        <v>1</v>
      </c>
      <c r="C178" s="6" t="s">
        <v>156</v>
      </c>
      <c r="D178" s="9" t="s">
        <v>22</v>
      </c>
      <c r="E178" s="6" t="s">
        <v>157</v>
      </c>
      <c r="F178" s="10">
        <v>129.69999999999999</v>
      </c>
      <c r="G178" s="11">
        <v>1</v>
      </c>
      <c r="H178" s="12">
        <f>ROUND(ROUND(F178,2)*ROUND(G178,3),2)</f>
        <v>129.69999999999999</v>
      </c>
    </row>
    <row r="179" spans="1:8" x14ac:dyDescent="0.25">
      <c r="E179" s="1" t="s">
        <v>16</v>
      </c>
      <c r="F179" s="1"/>
      <c r="G179" s="1"/>
      <c r="H179" s="13">
        <f>SUM(H178:H178)</f>
        <v>129.69999999999999</v>
      </c>
    </row>
    <row r="181" spans="1:8" x14ac:dyDescent="0.25">
      <c r="E181" s="14" t="s">
        <v>158</v>
      </c>
      <c r="H181" s="15">
        <f>SUM(H9:H180)/2</f>
        <v>68791.900000000009</v>
      </c>
    </row>
  </sheetData>
  <mergeCells count="4">
    <mergeCell ref="E1:H1"/>
    <mergeCell ref="E2:H2"/>
    <mergeCell ref="E3:H3"/>
    <mergeCell ref="E4:H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T-PRES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Pablo Fonte</cp:lastModifiedBy>
  <dcterms:created xsi:type="dcterms:W3CDTF">2025-11-10T16:44:20Z</dcterms:created>
  <dcterms:modified xsi:type="dcterms:W3CDTF">2025-11-10T16:45:11Z</dcterms:modified>
</cp:coreProperties>
</file>