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gencat-my.sharepoint.com/personal/gerard_sommer_vallhebron_cat/Documents/Escriptori/"/>
    </mc:Choice>
  </mc:AlternateContent>
  <bookViews>
    <workbookView xWindow="0" yWindow="0" windowWidth="21900" windowHeight="9045"/>
  </bookViews>
  <sheets>
    <sheet name="T-PRES" sheetId="2" r:id="rId1"/>
    <sheet name="T-APU" sheetId="7" r:id="rId2"/>
    <sheet name="T-SMP" sheetId="8" r:id="rId3"/>
    <sheet name="T-DIM" sheetId="9" r:id="rId4"/>
  </sheets>
  <definedNames>
    <definedName name="_xlnm._FilterDatabase" localSheetId="0" hidden="1">'T-PRES'!$B$8:$D$94</definedName>
  </definedNames>
  <calcPr calcId="162913"/>
</workbook>
</file>

<file path=xl/calcChain.xml><?xml version="1.0" encoding="utf-8"?>
<calcChain xmlns="http://schemas.openxmlformats.org/spreadsheetml/2006/main">
  <c r="G89" i="2" l="1"/>
  <c r="G90" i="2"/>
  <c r="G57" i="2" l="1"/>
  <c r="G58" i="2" s="1"/>
  <c r="G91" i="2" l="1"/>
  <c r="G83" i="2" l="1"/>
  <c r="G82" i="2"/>
  <c r="G81" i="2"/>
  <c r="G80" i="2"/>
  <c r="G79" i="2"/>
  <c r="G72" i="2"/>
  <c r="G71" i="2"/>
  <c r="G69" i="2"/>
  <c r="G68" i="2"/>
  <c r="G67" i="2"/>
  <c r="G66" i="2"/>
  <c r="G65" i="2"/>
  <c r="G56" i="2"/>
  <c r="G55" i="2"/>
  <c r="G54" i="2"/>
  <c r="G46" i="2"/>
  <c r="G45" i="2"/>
  <c r="G44" i="2"/>
  <c r="G43" i="2"/>
  <c r="G42" i="2"/>
  <c r="G41" i="2"/>
  <c r="G40" i="2"/>
  <c r="G39" i="2"/>
  <c r="G38" i="2"/>
  <c r="G37" i="2"/>
  <c r="G36" i="2"/>
  <c r="G35" i="2"/>
  <c r="G27" i="2"/>
  <c r="G19" i="2"/>
  <c r="G13" i="2"/>
  <c r="G47" i="2" l="1"/>
  <c r="G28" i="2"/>
  <c r="G84" i="2"/>
  <c r="G14" i="2"/>
  <c r="G73" i="2"/>
  <c r="G20" i="2"/>
  <c r="J13" i="7"/>
  <c r="K14" i="7" s="1"/>
  <c r="K25" i="7" s="1"/>
  <c r="J16" i="7"/>
  <c r="K17" i="7"/>
  <c r="J19" i="7"/>
  <c r="J20" i="7"/>
  <c r="J21" i="7"/>
  <c r="J22" i="7"/>
  <c r="K23" i="7" s="1"/>
  <c r="J30" i="7"/>
  <c r="K36" i="7" s="1"/>
  <c r="K38" i="7" s="1"/>
  <c r="K28" i="7" s="1"/>
  <c r="K31" i="7"/>
  <c r="J33" i="7"/>
  <c r="K35" i="7" s="1"/>
  <c r="J34" i="7"/>
  <c r="K37" i="7"/>
  <c r="J42" i="7"/>
  <c r="K43" i="7" s="1"/>
  <c r="J45" i="7"/>
  <c r="K46" i="7"/>
  <c r="J48" i="7"/>
  <c r="K51" i="7" s="1"/>
  <c r="J49" i="7"/>
  <c r="J50" i="7"/>
  <c r="J58" i="7"/>
  <c r="K60" i="7" s="1"/>
  <c r="J59" i="7"/>
  <c r="J62" i="7"/>
  <c r="J63" i="7"/>
  <c r="K64" i="7"/>
  <c r="K65" i="7"/>
  <c r="K66" i="7" s="1"/>
  <c r="K56" i="7" s="1"/>
  <c r="J70" i="7"/>
  <c r="J71" i="7"/>
  <c r="J74" i="7"/>
  <c r="K76" i="7" s="1"/>
  <c r="J75" i="7"/>
  <c r="J84" i="7"/>
  <c r="J85" i="7"/>
  <c r="K86" i="7"/>
  <c r="J88" i="7"/>
  <c r="K89" i="7" s="1"/>
  <c r="J91" i="7"/>
  <c r="K92" i="7" s="1"/>
  <c r="J98" i="7"/>
  <c r="J99" i="7"/>
  <c r="J102" i="7"/>
  <c r="K103" i="7"/>
  <c r="J105" i="7"/>
  <c r="K106" i="7" s="1"/>
  <c r="J114" i="7"/>
  <c r="J115" i="7"/>
  <c r="K116" i="7"/>
  <c r="J121" i="7" s="1"/>
  <c r="J118" i="7"/>
  <c r="K119" i="7" s="1"/>
  <c r="K122" i="7"/>
  <c r="K123" i="7" s="1"/>
  <c r="K112" i="7" s="1"/>
  <c r="J127" i="7"/>
  <c r="K129" i="7" s="1"/>
  <c r="J137" i="7" s="1"/>
  <c r="J128" i="7"/>
  <c r="J131" i="7"/>
  <c r="K132" i="7"/>
  <c r="J134" i="7"/>
  <c r="K135" i="7" s="1"/>
  <c r="J143" i="7"/>
  <c r="K145" i="7" s="1"/>
  <c r="J144" i="7"/>
  <c r="J147" i="7"/>
  <c r="J148" i="7"/>
  <c r="K149" i="7" s="1"/>
  <c r="J155" i="7"/>
  <c r="K157" i="7" s="1"/>
  <c r="J156" i="7"/>
  <c r="K162" i="7" s="1"/>
  <c r="K163" i="7" s="1"/>
  <c r="K153" i="7" s="1"/>
  <c r="J159" i="7"/>
  <c r="K161" i="7" s="1"/>
  <c r="J160" i="7"/>
  <c r="J167" i="7"/>
  <c r="J170" i="7"/>
  <c r="K171" i="7"/>
  <c r="J179" i="7"/>
  <c r="J180" i="7"/>
  <c r="K187" i="7" s="1"/>
  <c r="K188" i="7" s="1"/>
  <c r="K177" i="7" s="1"/>
  <c r="K181" i="7"/>
  <c r="J183" i="7"/>
  <c r="K186" i="7" s="1"/>
  <c r="J184" i="7"/>
  <c r="J185" i="7"/>
  <c r="J192" i="7"/>
  <c r="K194" i="7" s="1"/>
  <c r="J193" i="7"/>
  <c r="J196" i="7"/>
  <c r="J197" i="7"/>
  <c r="K199" i="7" s="1"/>
  <c r="J198" i="7"/>
  <c r="J205" i="7"/>
  <c r="J206" i="7"/>
  <c r="J209" i="7"/>
  <c r="J210" i="7"/>
  <c r="J211" i="7"/>
  <c r="K212" i="7"/>
  <c r="J218" i="7"/>
  <c r="J219" i="7"/>
  <c r="K220" i="7"/>
  <c r="J222" i="7"/>
  <c r="J223" i="7"/>
  <c r="J224" i="7"/>
  <c r="K226" i="7" s="1"/>
  <c r="J225" i="7"/>
  <c r="K227" i="7"/>
  <c r="K228" i="7" s="1"/>
  <c r="K216" i="7" s="1"/>
  <c r="J232" i="7"/>
  <c r="J233" i="7"/>
  <c r="K234" i="7"/>
  <c r="J236" i="7"/>
  <c r="J237" i="7"/>
  <c r="J244" i="7"/>
  <c r="K246" i="7" s="1"/>
  <c r="J245" i="7"/>
  <c r="J248" i="7"/>
  <c r="J249" i="7"/>
  <c r="K250" i="7"/>
  <c r="J256" i="7"/>
  <c r="K258" i="7" s="1"/>
  <c r="J257" i="7"/>
  <c r="J260" i="7"/>
  <c r="K262" i="7" s="1"/>
  <c r="J261" i="7"/>
  <c r="J268" i="7"/>
  <c r="J269" i="7"/>
  <c r="J272" i="7"/>
  <c r="K274" i="7" s="1"/>
  <c r="J273" i="7"/>
  <c r="J280" i="7"/>
  <c r="J281" i="7"/>
  <c r="K282" i="7"/>
  <c r="J284" i="7"/>
  <c r="J285" i="7"/>
  <c r="J292" i="7"/>
  <c r="J293" i="7"/>
  <c r="J296" i="7"/>
  <c r="K297" i="7" s="1"/>
  <c r="J303" i="7"/>
  <c r="K305" i="7" s="1"/>
  <c r="J304" i="7"/>
  <c r="J307" i="7"/>
  <c r="J308" i="7"/>
  <c r="J315" i="7"/>
  <c r="K317" i="7" s="1"/>
  <c r="J316" i="7"/>
  <c r="K322" i="7" s="1"/>
  <c r="J319" i="7"/>
  <c r="K321" i="7" s="1"/>
  <c r="J320" i="7"/>
  <c r="K323" i="7"/>
  <c r="K313" i="7" s="1"/>
  <c r="J327" i="7"/>
  <c r="K333" i="7" s="1"/>
  <c r="K334" i="7" s="1"/>
  <c r="K325" i="7" s="1"/>
  <c r="J328" i="7"/>
  <c r="J331" i="7"/>
  <c r="K332" i="7"/>
  <c r="J338" i="7"/>
  <c r="K345" i="7" s="1"/>
  <c r="K346" i="7" s="1"/>
  <c r="K336" i="7" s="1"/>
  <c r="J339" i="7"/>
  <c r="K340" i="7"/>
  <c r="J342" i="7"/>
  <c r="K344" i="7" s="1"/>
  <c r="J343" i="7"/>
  <c r="J350" i="7"/>
  <c r="J351" i="7"/>
  <c r="K352" i="7"/>
  <c r="J354" i="7"/>
  <c r="K355" i="7"/>
  <c r="K356" i="7"/>
  <c r="K357" i="7" s="1"/>
  <c r="K348" i="7" s="1"/>
  <c r="J361" i="7"/>
  <c r="J362" i="7"/>
  <c r="J363" i="7"/>
  <c r="K364" i="7"/>
  <c r="J366" i="7"/>
  <c r="K367" i="7"/>
  <c r="K368" i="7"/>
  <c r="K369" i="7" s="1"/>
  <c r="K359" i="7" s="1"/>
  <c r="J374" i="7"/>
  <c r="J375" i="7"/>
  <c r="J378" i="7"/>
  <c r="K379" i="7" s="1"/>
  <c r="J385" i="7"/>
  <c r="K387" i="7" s="1"/>
  <c r="J386" i="7"/>
  <c r="J389" i="7"/>
  <c r="K390" i="7"/>
  <c r="K391" i="7"/>
  <c r="K392" i="7"/>
  <c r="K383" i="7" s="1"/>
  <c r="J396" i="7"/>
  <c r="J397" i="7"/>
  <c r="K398" i="7"/>
  <c r="J400" i="7"/>
  <c r="K401" i="7"/>
  <c r="K402" i="7"/>
  <c r="K403" i="7" s="1"/>
  <c r="K394" i="7" s="1"/>
  <c r="J407" i="7"/>
  <c r="J408" i="7"/>
  <c r="J411" i="7"/>
  <c r="K412" i="7" s="1"/>
  <c r="J418" i="7"/>
  <c r="K420" i="7" s="1"/>
  <c r="J419" i="7"/>
  <c r="J422" i="7"/>
  <c r="K423" i="7"/>
  <c r="K424" i="7"/>
  <c r="K425" i="7"/>
  <c r="K416" i="7" s="1"/>
  <c r="J429" i="7"/>
  <c r="J430" i="7"/>
  <c r="K431" i="7"/>
  <c r="J433" i="7"/>
  <c r="K434" i="7"/>
  <c r="K435" i="7"/>
  <c r="K436" i="7" s="1"/>
  <c r="K427" i="7" s="1"/>
  <c r="J440" i="7"/>
  <c r="J441" i="7"/>
  <c r="J444" i="7"/>
  <c r="K445" i="7" s="1"/>
  <c r="J451" i="7"/>
  <c r="K453" i="7" s="1"/>
  <c r="J452" i="7"/>
  <c r="J455" i="7"/>
  <c r="K456" i="7"/>
  <c r="K457" i="7"/>
  <c r="K458" i="7"/>
  <c r="K449" i="7" s="1"/>
  <c r="J462" i="7"/>
  <c r="K469" i="7" s="1"/>
  <c r="K470" i="7" s="1"/>
  <c r="K460" i="7" s="1"/>
  <c r="J463" i="7"/>
  <c r="K464" i="7"/>
  <c r="J466" i="7"/>
  <c r="J467" i="7"/>
  <c r="K468" i="7"/>
  <c r="K472" i="7"/>
  <c r="J474" i="7"/>
  <c r="K481" i="7" s="1"/>
  <c r="K482" i="7" s="1"/>
  <c r="J475" i="7"/>
  <c r="J478" i="7"/>
  <c r="J479" i="7"/>
  <c r="K480" i="7"/>
  <c r="J486" i="7"/>
  <c r="J487" i="7"/>
  <c r="K493" i="7" s="1"/>
  <c r="K494" i="7" s="1"/>
  <c r="K484" i="7" s="1"/>
  <c r="K488" i="7"/>
  <c r="J490" i="7"/>
  <c r="K492" i="7" s="1"/>
  <c r="J491" i="7"/>
  <c r="K496" i="7"/>
  <c r="J498" i="7"/>
  <c r="J499" i="7"/>
  <c r="K500" i="7"/>
  <c r="J502" i="7"/>
  <c r="K503" i="7"/>
  <c r="K504" i="7"/>
  <c r="K505" i="7" s="1"/>
  <c r="J509" i="7"/>
  <c r="J510" i="7"/>
  <c r="K511" i="7"/>
  <c r="J513" i="7"/>
  <c r="J520" i="7"/>
  <c r="J521" i="7"/>
  <c r="K522" i="7" s="1"/>
  <c r="J524" i="7"/>
  <c r="K525" i="7" s="1"/>
  <c r="K529" i="7"/>
  <c r="J531" i="7"/>
  <c r="J532" i="7"/>
  <c r="K533" i="7"/>
  <c r="J535" i="7"/>
  <c r="K536" i="7"/>
  <c r="K537" i="7"/>
  <c r="K538" i="7" s="1"/>
  <c r="J542" i="7"/>
  <c r="J543" i="7"/>
  <c r="K544" i="7"/>
  <c r="J546" i="7"/>
  <c r="J553" i="7"/>
  <c r="K559" i="7" s="1"/>
  <c r="K560" i="7" s="1"/>
  <c r="K551" i="7" s="1"/>
  <c r="J554" i="7"/>
  <c r="K555" i="7" s="1"/>
  <c r="J557" i="7"/>
  <c r="K558" i="7" s="1"/>
  <c r="J564" i="7"/>
  <c r="J565" i="7"/>
  <c r="K566" i="7"/>
  <c r="J568" i="7"/>
  <c r="K569" i="7"/>
  <c r="K570" i="7"/>
  <c r="K571" i="7" s="1"/>
  <c r="K562" i="7" s="1"/>
  <c r="J575" i="7"/>
  <c r="J576" i="7"/>
  <c r="K577" i="7"/>
  <c r="J579" i="7"/>
  <c r="J586" i="7"/>
  <c r="K592" i="7" s="1"/>
  <c r="K593" i="7" s="1"/>
  <c r="K584" i="7" s="1"/>
  <c r="J587" i="7"/>
  <c r="K588" i="7" s="1"/>
  <c r="J590" i="7"/>
  <c r="K591" i="7" s="1"/>
  <c r="J597" i="7"/>
  <c r="J598" i="7"/>
  <c r="K599" i="7"/>
  <c r="J601" i="7"/>
  <c r="K602" i="7"/>
  <c r="K603" i="7"/>
  <c r="K604" i="7" s="1"/>
  <c r="K595" i="7" s="1"/>
  <c r="J608" i="7"/>
  <c r="J609" i="7"/>
  <c r="K610" i="7"/>
  <c r="J612" i="7"/>
  <c r="J619" i="7"/>
  <c r="J620" i="7"/>
  <c r="K621" i="7" s="1"/>
  <c r="J623" i="7"/>
  <c r="K624" i="7" s="1"/>
  <c r="J630" i="7"/>
  <c r="J631" i="7"/>
  <c r="K632" i="7"/>
  <c r="J634" i="7"/>
  <c r="K635" i="7"/>
  <c r="K636" i="7"/>
  <c r="K637" i="7" s="1"/>
  <c r="K628" i="7" s="1"/>
  <c r="J641" i="7"/>
  <c r="J642" i="7"/>
  <c r="K643" i="7"/>
  <c r="J645" i="7"/>
  <c r="J652" i="7"/>
  <c r="K658" i="7" s="1"/>
  <c r="K659" i="7" s="1"/>
  <c r="K650" i="7" s="1"/>
  <c r="J653" i="7"/>
  <c r="K654" i="7" s="1"/>
  <c r="J656" i="7"/>
  <c r="K657" i="7" s="1"/>
  <c r="J663" i="7"/>
  <c r="J664" i="7"/>
  <c r="K665" i="7"/>
  <c r="J667" i="7"/>
  <c r="K668" i="7"/>
  <c r="K669" i="7"/>
  <c r="K670" i="7" s="1"/>
  <c r="K661" i="7" s="1"/>
  <c r="J674" i="7"/>
  <c r="J675" i="7"/>
  <c r="K676" i="7"/>
  <c r="J678" i="7"/>
  <c r="J685" i="7"/>
  <c r="J686" i="7"/>
  <c r="K687" i="7" s="1"/>
  <c r="J689" i="7"/>
  <c r="J690" i="7"/>
  <c r="J691" i="7"/>
  <c r="J692" i="7"/>
  <c r="K693" i="7"/>
  <c r="J699" i="7"/>
  <c r="J700" i="7"/>
  <c r="K701" i="7"/>
  <c r="J703" i="7"/>
  <c r="K707" i="7" s="1"/>
  <c r="J704" i="7"/>
  <c r="J705" i="7"/>
  <c r="J706" i="7"/>
  <c r="K708" i="7"/>
  <c r="K709" i="7" s="1"/>
  <c r="K697" i="7" s="1"/>
  <c r="J713" i="7"/>
  <c r="K715" i="7" s="1"/>
  <c r="J714" i="7"/>
  <c r="J717" i="7"/>
  <c r="K720" i="7" s="1"/>
  <c r="J718" i="7"/>
  <c r="J719" i="7"/>
  <c r="J726" i="7"/>
  <c r="J727" i="7"/>
  <c r="K728" i="7"/>
  <c r="J730" i="7"/>
  <c r="J731" i="7"/>
  <c r="J732" i="7"/>
  <c r="J739" i="7"/>
  <c r="J740" i="7"/>
  <c r="K747" i="7" s="1"/>
  <c r="K748" i="7" s="1"/>
  <c r="K737" i="7" s="1"/>
  <c r="J743" i="7"/>
  <c r="J744" i="7"/>
  <c r="K746" i="7" s="1"/>
  <c r="J745" i="7"/>
  <c r="J752" i="7"/>
  <c r="J753" i="7"/>
  <c r="K754" i="7"/>
  <c r="J756" i="7"/>
  <c r="J757" i="7"/>
  <c r="J758" i="7"/>
  <c r="J759" i="7"/>
  <c r="J766" i="7"/>
  <c r="K768" i="7" s="1"/>
  <c r="J767" i="7"/>
  <c r="J774" i="7"/>
  <c r="K776" i="7" s="1"/>
  <c r="K777" i="7" s="1"/>
  <c r="K772" i="7" s="1"/>
  <c r="K775" i="7"/>
  <c r="J781" i="7"/>
  <c r="K790" i="7" s="1"/>
  <c r="K791" i="7" s="1"/>
  <c r="K779" i="7" s="1"/>
  <c r="J782" i="7"/>
  <c r="J785" i="7"/>
  <c r="J786" i="7"/>
  <c r="J787" i="7"/>
  <c r="J788" i="7"/>
  <c r="J795" i="7"/>
  <c r="J796" i="7"/>
  <c r="J799" i="7"/>
  <c r="J800" i="7"/>
  <c r="J801" i="7"/>
  <c r="J802" i="7"/>
  <c r="J809" i="7"/>
  <c r="K815" i="7" s="1"/>
  <c r="K816" i="7" s="1"/>
  <c r="K807" i="7" s="1"/>
  <c r="J810" i="7"/>
  <c r="K811" i="7" s="1"/>
  <c r="J813" i="7"/>
  <c r="K814" i="7" s="1"/>
  <c r="J820" i="7"/>
  <c r="J821" i="7"/>
  <c r="K822" i="7"/>
  <c r="J824" i="7"/>
  <c r="K825" i="7"/>
  <c r="K826" i="7"/>
  <c r="K827" i="7" s="1"/>
  <c r="K818" i="7" s="1"/>
  <c r="J831" i="7"/>
  <c r="J832" i="7"/>
  <c r="K833" i="7"/>
  <c r="J835" i="7"/>
  <c r="J842" i="7"/>
  <c r="J843" i="7"/>
  <c r="K844" i="7" s="1"/>
  <c r="J846" i="7"/>
  <c r="J847" i="7"/>
  <c r="J848" i="7"/>
  <c r="J849" i="7"/>
  <c r="K850" i="7"/>
  <c r="J856" i="7"/>
  <c r="J857" i="7"/>
  <c r="K858" i="7"/>
  <c r="J860" i="7"/>
  <c r="K864" i="7" s="1"/>
  <c r="J861" i="7"/>
  <c r="J862" i="7"/>
  <c r="J863" i="7"/>
  <c r="K865" i="7"/>
  <c r="K866" i="7" s="1"/>
  <c r="K854" i="7" s="1"/>
  <c r="J870" i="7"/>
  <c r="K872" i="7" s="1"/>
  <c r="J871" i="7"/>
  <c r="J874" i="7"/>
  <c r="K878" i="7" s="1"/>
  <c r="J875" i="7"/>
  <c r="J876" i="7"/>
  <c r="J877" i="7"/>
  <c r="J884" i="7"/>
  <c r="K886" i="7" s="1"/>
  <c r="J885" i="7"/>
  <c r="J888" i="7"/>
  <c r="J889" i="7"/>
  <c r="J890" i="7"/>
  <c r="J891" i="7"/>
  <c r="J898" i="7"/>
  <c r="J899" i="7"/>
  <c r="K900" i="7"/>
  <c r="J902" i="7"/>
  <c r="J903" i="7"/>
  <c r="J904" i="7"/>
  <c r="K906" i="7" s="1"/>
  <c r="J905" i="7"/>
  <c r="J912" i="7"/>
  <c r="J913" i="7"/>
  <c r="J916" i="7"/>
  <c r="J917" i="7"/>
  <c r="J918" i="7"/>
  <c r="J919" i="7"/>
  <c r="K920" i="7" s="1"/>
  <c r="J926" i="7"/>
  <c r="J927" i="7"/>
  <c r="K935" i="7" s="1"/>
  <c r="K936" i="7" s="1"/>
  <c r="K924" i="7" s="1"/>
  <c r="J930" i="7"/>
  <c r="J931" i="7"/>
  <c r="J932" i="7"/>
  <c r="J933" i="7"/>
  <c r="K934" i="7"/>
  <c r="J940" i="7"/>
  <c r="J941" i="7"/>
  <c r="K942" i="7"/>
  <c r="J944" i="7"/>
  <c r="J945" i="7"/>
  <c r="J946" i="7"/>
  <c r="K948" i="7" s="1"/>
  <c r="J947" i="7"/>
  <c r="K949" i="7"/>
  <c r="K950" i="7" s="1"/>
  <c r="K938" i="7" s="1"/>
  <c r="J954" i="7"/>
  <c r="J955" i="7"/>
  <c r="K956" i="7"/>
  <c r="J958" i="7"/>
  <c r="J959" i="7"/>
  <c r="J960" i="7"/>
  <c r="J961" i="7"/>
  <c r="J968" i="7"/>
  <c r="K977" i="7" s="1"/>
  <c r="K978" i="7" s="1"/>
  <c r="K966" i="7" s="1"/>
  <c r="J969" i="7"/>
  <c r="J972" i="7"/>
  <c r="J973" i="7"/>
  <c r="K976" i="7" s="1"/>
  <c r="J974" i="7"/>
  <c r="J975" i="7"/>
  <c r="K980" i="7"/>
  <c r="J982" i="7"/>
  <c r="K989" i="7" s="1"/>
  <c r="K990" i="7" s="1"/>
  <c r="J983" i="7"/>
  <c r="J986" i="7"/>
  <c r="J987" i="7"/>
  <c r="K988" i="7"/>
  <c r="J994" i="7"/>
  <c r="K1001" i="7" s="1"/>
  <c r="K1002" i="7" s="1"/>
  <c r="K992" i="7" s="1"/>
  <c r="J995" i="7"/>
  <c r="K996" i="7"/>
  <c r="J998" i="7"/>
  <c r="K1000" i="7" s="1"/>
  <c r="J999" i="7"/>
  <c r="K1004" i="7"/>
  <c r="J1006" i="7"/>
  <c r="J1007" i="7"/>
  <c r="K1008" i="7"/>
  <c r="J1010" i="7"/>
  <c r="J1011" i="7"/>
  <c r="K1012" i="7"/>
  <c r="K1013" i="7"/>
  <c r="K1014" i="7"/>
  <c r="J1018" i="7"/>
  <c r="J1019" i="7"/>
  <c r="K1020" i="7"/>
  <c r="J1022" i="7"/>
  <c r="J1023" i="7"/>
  <c r="K1025" i="7" s="1"/>
  <c r="K1026" i="7" s="1"/>
  <c r="K1016" i="7" s="1"/>
  <c r="K1024" i="7"/>
  <c r="J1030" i="7"/>
  <c r="K1037" i="7" s="1"/>
  <c r="K1038" i="7" s="1"/>
  <c r="K1028" i="7" s="1"/>
  <c r="J1031" i="7"/>
  <c r="J1034" i="7"/>
  <c r="J1035" i="7"/>
  <c r="K1036" i="7"/>
  <c r="J1042" i="7"/>
  <c r="K1049" i="7" s="1"/>
  <c r="K1050" i="7" s="1"/>
  <c r="K1040" i="7" s="1"/>
  <c r="J1043" i="7"/>
  <c r="K1044" i="7"/>
  <c r="J1046" i="7"/>
  <c r="K1048" i="7" s="1"/>
  <c r="J1047" i="7"/>
  <c r="K1052" i="7"/>
  <c r="J1054" i="7"/>
  <c r="J1055" i="7"/>
  <c r="K1056" i="7"/>
  <c r="J1058" i="7"/>
  <c r="J1059" i="7"/>
  <c r="K1060" i="7"/>
  <c r="K1061" i="7"/>
  <c r="K1062" i="7"/>
  <c r="J1066" i="7"/>
  <c r="J1067" i="7"/>
  <c r="K1068" i="7"/>
  <c r="J1070" i="7"/>
  <c r="J1071" i="7"/>
  <c r="K1073" i="7" s="1"/>
  <c r="K1074" i="7" s="1"/>
  <c r="K1064" i="7" s="1"/>
  <c r="K1072" i="7"/>
  <c r="K1076" i="7"/>
  <c r="J1078" i="7"/>
  <c r="K1085" i="7" s="1"/>
  <c r="K1086" i="7" s="1"/>
  <c r="J1079" i="7"/>
  <c r="J1082" i="7"/>
  <c r="J1083" i="7"/>
  <c r="K1084" i="7"/>
  <c r="J1090" i="7"/>
  <c r="K1097" i="7" s="1"/>
  <c r="K1098" i="7" s="1"/>
  <c r="K1088" i="7" s="1"/>
  <c r="J1091" i="7"/>
  <c r="K1092" i="7"/>
  <c r="J1094" i="7"/>
  <c r="K1096" i="7" s="1"/>
  <c r="J1095" i="7"/>
  <c r="J1102" i="7"/>
  <c r="J1103" i="7"/>
  <c r="K1104" i="7"/>
  <c r="J1106" i="7"/>
  <c r="J1107" i="7"/>
  <c r="J1108" i="7"/>
  <c r="J1115" i="7"/>
  <c r="J1116" i="7"/>
  <c r="J1119" i="7"/>
  <c r="J1120" i="7"/>
  <c r="J1121" i="7"/>
  <c r="K1122" i="7"/>
  <c r="K1123" i="7"/>
  <c r="K1124" i="7" s="1"/>
  <c r="K1113" i="7" s="1"/>
  <c r="J1128" i="7"/>
  <c r="J1129" i="7"/>
  <c r="K1130" i="7" s="1"/>
  <c r="J1132" i="7"/>
  <c r="J1139" i="7"/>
  <c r="J1140" i="7"/>
  <c r="K1141" i="7" s="1"/>
  <c r="J1143" i="7"/>
  <c r="K1144" i="7" s="1"/>
  <c r="K1148" i="7"/>
  <c r="J1150" i="7"/>
  <c r="J1151" i="7"/>
  <c r="K1152" i="7"/>
  <c r="J1154" i="7"/>
  <c r="J1155" i="7"/>
  <c r="K1156" i="7"/>
  <c r="J1158" i="7"/>
  <c r="K1159" i="7"/>
  <c r="K1160" i="7" s="1"/>
  <c r="J1164" i="7"/>
  <c r="J1165" i="7"/>
  <c r="K1171" i="7" s="1"/>
  <c r="K1172" i="7" s="1"/>
  <c r="K1162" i="7" s="1"/>
  <c r="J1168" i="7"/>
  <c r="K1170" i="7" s="1"/>
  <c r="J1169" i="7"/>
  <c r="J1176" i="7"/>
  <c r="J1177" i="7"/>
  <c r="J1180" i="7"/>
  <c r="K1182" i="7" s="1"/>
  <c r="J1181" i="7"/>
  <c r="J1188" i="7"/>
  <c r="J1189" i="7"/>
  <c r="K1190" i="7" s="1"/>
  <c r="J1196" i="7" s="1"/>
  <c r="J1192" i="7"/>
  <c r="K1194" i="7" s="1"/>
  <c r="J1193" i="7"/>
  <c r="K1197" i="7"/>
  <c r="K1198" i="7" s="1"/>
  <c r="K1186" i="7" s="1"/>
  <c r="J1202" i="7"/>
  <c r="J1203" i="7"/>
  <c r="K1204" i="7"/>
  <c r="J1206" i="7"/>
  <c r="K1207" i="7" s="1"/>
  <c r="K1208" i="7"/>
  <c r="K1209" i="7" s="1"/>
  <c r="K1200" i="7" s="1"/>
  <c r="J1213" i="7"/>
  <c r="K1215" i="7" s="1"/>
  <c r="J1214" i="7"/>
  <c r="K1220" i="7" s="1"/>
  <c r="K1221" i="7" s="1"/>
  <c r="K1211" i="7" s="1"/>
  <c r="J1217" i="7"/>
  <c r="K1219" i="7" s="1"/>
  <c r="J1218" i="7"/>
  <c r="J1225" i="7"/>
  <c r="J1226" i="7"/>
  <c r="J1229" i="7"/>
  <c r="K1231" i="7" s="1"/>
  <c r="J1230" i="7"/>
  <c r="J1237" i="7"/>
  <c r="J1238" i="7"/>
  <c r="J1241" i="7"/>
  <c r="K1243" i="7" s="1"/>
  <c r="J1242" i="7"/>
  <c r="J1249" i="7"/>
  <c r="K1251" i="7" s="1"/>
  <c r="J1250" i="7"/>
  <c r="J1253" i="7"/>
  <c r="K1255" i="7" s="1"/>
  <c r="K1254" i="7"/>
  <c r="K1256" i="7"/>
  <c r="K1247" i="7" s="1"/>
  <c r="J1260" i="7"/>
  <c r="J1261" i="7"/>
  <c r="K1262" i="7"/>
  <c r="J1264" i="7"/>
  <c r="K1265" i="7"/>
  <c r="K1266" i="7"/>
  <c r="K1267" i="7" s="1"/>
  <c r="K1258" i="7" s="1"/>
  <c r="J1271" i="7"/>
  <c r="J1272" i="7"/>
  <c r="J1275" i="7"/>
  <c r="K1276" i="7"/>
  <c r="J1282" i="7"/>
  <c r="K1284" i="7" s="1"/>
  <c r="J1283" i="7"/>
  <c r="J1286" i="7"/>
  <c r="K1288" i="7" s="1"/>
  <c r="K1287" i="7"/>
  <c r="K1289" i="7"/>
  <c r="K1280" i="7" s="1"/>
  <c r="J1293" i="7"/>
  <c r="J1294" i="7"/>
  <c r="K1295" i="7"/>
  <c r="J1297" i="7"/>
  <c r="K1298" i="7"/>
  <c r="K1299" i="7"/>
  <c r="K1300" i="7" s="1"/>
  <c r="K1291" i="7" s="1"/>
  <c r="J1304" i="7"/>
  <c r="K1310" i="7" s="1"/>
  <c r="J1305" i="7"/>
  <c r="J1308" i="7"/>
  <c r="K1309" i="7"/>
  <c r="K1311" i="7"/>
  <c r="K1302" i="7" s="1"/>
  <c r="J1315" i="7"/>
  <c r="K1317" i="7" s="1"/>
  <c r="J1316" i="7"/>
  <c r="J1319" i="7"/>
  <c r="J1320" i="7"/>
  <c r="J1321" i="7"/>
  <c r="K1322" i="7"/>
  <c r="J1328" i="7"/>
  <c r="K1330" i="7" s="1"/>
  <c r="J1329" i="7"/>
  <c r="J1332" i="7"/>
  <c r="J1333" i="7"/>
  <c r="K1334" i="7"/>
  <c r="K1335" i="7"/>
  <c r="K1336" i="7" s="1"/>
  <c r="K1326" i="7" s="1"/>
  <c r="J1340" i="7"/>
  <c r="J1341" i="7"/>
  <c r="K1342" i="7"/>
  <c r="J1344" i="7"/>
  <c r="J1351" i="7"/>
  <c r="J1352" i="7"/>
  <c r="J1355" i="7"/>
  <c r="K1356" i="7" s="1"/>
  <c r="J1362" i="7"/>
  <c r="J1363" i="7"/>
  <c r="K1364" i="7"/>
  <c r="J1366" i="7"/>
  <c r="K1367" i="7"/>
  <c r="K1368" i="7"/>
  <c r="K1369" i="7" s="1"/>
  <c r="K1360" i="7" s="1"/>
  <c r="J1373" i="7"/>
  <c r="J1374" i="7"/>
  <c r="K1375" i="7" s="1"/>
  <c r="J1377" i="7"/>
  <c r="J1384" i="7"/>
  <c r="J1385" i="7"/>
  <c r="J1388" i="7"/>
  <c r="K1389" i="7" s="1"/>
  <c r="J1395" i="7"/>
  <c r="J1396" i="7"/>
  <c r="K1397" i="7"/>
  <c r="J1399" i="7"/>
  <c r="K1400" i="7"/>
  <c r="K1401" i="7"/>
  <c r="K1402" i="7" s="1"/>
  <c r="K1393" i="7" s="1"/>
  <c r="J1406" i="7"/>
  <c r="K1408" i="7" s="1"/>
  <c r="J1407" i="7"/>
  <c r="J1410" i="7"/>
  <c r="J1417" i="7"/>
  <c r="J1418" i="7"/>
  <c r="J1421" i="7"/>
  <c r="K1422" i="7" s="1"/>
  <c r="K1426" i="7"/>
  <c r="J1428" i="7"/>
  <c r="J1429" i="7"/>
  <c r="K1430" i="7"/>
  <c r="J1432" i="7"/>
  <c r="K1433" i="7"/>
  <c r="K1434" i="7"/>
  <c r="K1435" i="7" s="1"/>
  <c r="J1439" i="7"/>
  <c r="K1441" i="7" s="1"/>
  <c r="J1440" i="7"/>
  <c r="J1443" i="7"/>
  <c r="J1450" i="7"/>
  <c r="J1451" i="7"/>
  <c r="J1454" i="7"/>
  <c r="K1455" i="7" s="1"/>
  <c r="K1459" i="7"/>
  <c r="J1461" i="7"/>
  <c r="J1462" i="7"/>
  <c r="K1463" i="7"/>
  <c r="J1465" i="7"/>
  <c r="K1466" i="7"/>
  <c r="K1467" i="7"/>
  <c r="K1468" i="7" s="1"/>
  <c r="J1472" i="7"/>
  <c r="K1474" i="7" s="1"/>
  <c r="J1473" i="7"/>
  <c r="J1476" i="7"/>
  <c r="J1483" i="7"/>
  <c r="J1484" i="7"/>
  <c r="J1487" i="7"/>
  <c r="K1488" i="7" s="1"/>
  <c r="J1494" i="7"/>
  <c r="J1495" i="7"/>
  <c r="K1496" i="7" s="1"/>
  <c r="J1498" i="7"/>
  <c r="K1499" i="7"/>
  <c r="K1500" i="7"/>
  <c r="K1501" i="7" s="1"/>
  <c r="K1492" i="7" s="1"/>
  <c r="J1505" i="7"/>
  <c r="K1507" i="7" s="1"/>
  <c r="J1506" i="7"/>
  <c r="J1509" i="7"/>
  <c r="J1516" i="7"/>
  <c r="J1517" i="7"/>
  <c r="J1520" i="7"/>
  <c r="K1521" i="7" s="1"/>
  <c r="J1527" i="7"/>
  <c r="J1528" i="7"/>
  <c r="K1529" i="7" s="1"/>
  <c r="J1531" i="7"/>
  <c r="K1532" i="7"/>
  <c r="K1533" i="7"/>
  <c r="K1534" i="7" s="1"/>
  <c r="K1525" i="7" s="1"/>
  <c r="J1538" i="7"/>
  <c r="K1540" i="7" s="1"/>
  <c r="J1539" i="7"/>
  <c r="J1542" i="7"/>
  <c r="J1549" i="7"/>
  <c r="K1551" i="7" s="1"/>
  <c r="K1552" i="7" s="1"/>
  <c r="K1547" i="7" s="1"/>
  <c r="J1556" i="7"/>
  <c r="K1557" i="7" s="1"/>
  <c r="K1558" i="7"/>
  <c r="K1559" i="7" s="1"/>
  <c r="K1554" i="7" s="1"/>
  <c r="J1563" i="7"/>
  <c r="K1564" i="7" s="1"/>
  <c r="K1565" i="7"/>
  <c r="K1566" i="7" s="1"/>
  <c r="K1561" i="7" s="1"/>
  <c r="J1570" i="7"/>
  <c r="J1571" i="7"/>
  <c r="J1574" i="7"/>
  <c r="J1575" i="7"/>
  <c r="K1576" i="7" s="1"/>
  <c r="J1582" i="7"/>
  <c r="J1583" i="7"/>
  <c r="J1586" i="7"/>
  <c r="K1588" i="7" s="1"/>
  <c r="J1587" i="7"/>
  <c r="J1594" i="7"/>
  <c r="K1596" i="7" s="1"/>
  <c r="J1595" i="7"/>
  <c r="J1598" i="7"/>
  <c r="J1599" i="7"/>
  <c r="K1601" i="7"/>
  <c r="K1602" i="7" s="1"/>
  <c r="K1592" i="7" s="1"/>
  <c r="J1606" i="7"/>
  <c r="J1607" i="7"/>
  <c r="K1613" i="7" s="1"/>
  <c r="K1614" i="7" s="1"/>
  <c r="K1604" i="7" s="1"/>
  <c r="J1610" i="7"/>
  <c r="K1612" i="7" s="1"/>
  <c r="J1611" i="7"/>
  <c r="J1618" i="7"/>
  <c r="J1619" i="7"/>
  <c r="J1622" i="7"/>
  <c r="J1623" i="7"/>
  <c r="J1630" i="7"/>
  <c r="J1631" i="7"/>
  <c r="J1634" i="7"/>
  <c r="K1636" i="7" s="1"/>
  <c r="J1635" i="7"/>
  <c r="J1642" i="7"/>
  <c r="K1644" i="7" s="1"/>
  <c r="J1643" i="7"/>
  <c r="J1646" i="7"/>
  <c r="K1649" i="7" s="1"/>
  <c r="K1650" i="7" s="1"/>
  <c r="K1640" i="7" s="1"/>
  <c r="J1647" i="7"/>
  <c r="J1654" i="7"/>
  <c r="J1655" i="7"/>
  <c r="J1658" i="7"/>
  <c r="K1660" i="7" s="1"/>
  <c r="J1659" i="7"/>
  <c r="K1661" i="7"/>
  <c r="K1662" i="7"/>
  <c r="K1652" i="7" s="1"/>
  <c r="J1666" i="7"/>
  <c r="J1667" i="7"/>
  <c r="J1670" i="7"/>
  <c r="J1671" i="7"/>
  <c r="J1678" i="7"/>
  <c r="J1679" i="7"/>
  <c r="J1682" i="7"/>
  <c r="K1684" i="7" s="1"/>
  <c r="J1683" i="7"/>
  <c r="J1690" i="7"/>
  <c r="K1692" i="7" s="1"/>
  <c r="J1691" i="7"/>
  <c r="J1694" i="7"/>
  <c r="K1695" i="7" s="1"/>
  <c r="J1701" i="7"/>
  <c r="J1702" i="7"/>
  <c r="K1703" i="7"/>
  <c r="J1705" i="7"/>
  <c r="K1706" i="7"/>
  <c r="K1707" i="7"/>
  <c r="K1708" i="7" s="1"/>
  <c r="K1699" i="7" s="1"/>
  <c r="J1712" i="7"/>
  <c r="K1719" i="7" s="1"/>
  <c r="K1720" i="7" s="1"/>
  <c r="K1710" i="7" s="1"/>
  <c r="J1713" i="7"/>
  <c r="J1716" i="7"/>
  <c r="K1718" i="7" s="1"/>
  <c r="J1717" i="7"/>
  <c r="J1724" i="7"/>
  <c r="K1731" i="7" s="1"/>
  <c r="K1732" i="7" s="1"/>
  <c r="K1722" i="7" s="1"/>
  <c r="J1725" i="7"/>
  <c r="K1726" i="7"/>
  <c r="J1728" i="7"/>
  <c r="J1729" i="7"/>
  <c r="K1730" i="7"/>
  <c r="J1736" i="7"/>
  <c r="J1737" i="7"/>
  <c r="J1740" i="7"/>
  <c r="J1741" i="7"/>
  <c r="K1742" i="7"/>
  <c r="J1748" i="7"/>
  <c r="K1750" i="7" s="1"/>
  <c r="J1749" i="7"/>
  <c r="J1752" i="7"/>
  <c r="J1753" i="7"/>
  <c r="J1760" i="7"/>
  <c r="J1761" i="7"/>
  <c r="J1764" i="7"/>
  <c r="K1766" i="7" s="1"/>
  <c r="J1765" i="7"/>
  <c r="J1772" i="7"/>
  <c r="J1773" i="7"/>
  <c r="K1774" i="7"/>
  <c r="J1776" i="7"/>
  <c r="K1777" i="7" s="1"/>
  <c r="J1783" i="7"/>
  <c r="K1785" i="7" s="1"/>
  <c r="J1784" i="7"/>
  <c r="K1789" i="7" s="1"/>
  <c r="K1790" i="7" s="1"/>
  <c r="K1781" i="7" s="1"/>
  <c r="J1787" i="7"/>
  <c r="K1788" i="7"/>
  <c r="J1794" i="7"/>
  <c r="J1795" i="7"/>
  <c r="K1800" i="7" s="1"/>
  <c r="K1801" i="7" s="1"/>
  <c r="K1792" i="7" s="1"/>
  <c r="J1798" i="7"/>
  <c r="K1799" i="7" s="1"/>
  <c r="J1805" i="7"/>
  <c r="J1806" i="7"/>
  <c r="K1807" i="7"/>
  <c r="J1809" i="7"/>
  <c r="K1810" i="7" s="1"/>
  <c r="J1816" i="7"/>
  <c r="K1818" i="7" s="1"/>
  <c r="J1817" i="7"/>
  <c r="K1822" i="7" s="1"/>
  <c r="J1820" i="7"/>
  <c r="K1821" i="7"/>
  <c r="K1823" i="7"/>
  <c r="K1814" i="7" s="1"/>
  <c r="J1827" i="7"/>
  <c r="J1828" i="7"/>
  <c r="J1831" i="7"/>
  <c r="J1832" i="7"/>
  <c r="K1833" i="7"/>
  <c r="J1839" i="7"/>
  <c r="K1840" i="7"/>
  <c r="J1842" i="7"/>
  <c r="K1843" i="7" s="1"/>
  <c r="J1849" i="7"/>
  <c r="K1850" i="7"/>
  <c r="J1852" i="7"/>
  <c r="K1853" i="7"/>
  <c r="K1854" i="7"/>
  <c r="K1855" i="7" s="1"/>
  <c r="K1847" i="7" s="1"/>
  <c r="J1859" i="7"/>
  <c r="J1862" i="7"/>
  <c r="K1863" i="7" s="1"/>
  <c r="K1867" i="7"/>
  <c r="J1869" i="7"/>
  <c r="K1870" i="7"/>
  <c r="J1872" i="7"/>
  <c r="K1873" i="7" s="1"/>
  <c r="K1874" i="7"/>
  <c r="K1875" i="7"/>
  <c r="J1879" i="7"/>
  <c r="J1886" i="7"/>
  <c r="K1887" i="7"/>
  <c r="J1889" i="7"/>
  <c r="K1890" i="7" s="1"/>
  <c r="K1891" i="7"/>
  <c r="K1892" i="7" s="1"/>
  <c r="K1884" i="7" s="1"/>
  <c r="J1896" i="7"/>
  <c r="J1899" i="7"/>
  <c r="K1900" i="7" s="1"/>
  <c r="J1906" i="7"/>
  <c r="K1907" i="7" s="1"/>
  <c r="J1909" i="7"/>
  <c r="K1910" i="7"/>
  <c r="J1916" i="7"/>
  <c r="K1917" i="7" s="1"/>
  <c r="J1919" i="7"/>
  <c r="J1926" i="7"/>
  <c r="K1931" i="7" s="1"/>
  <c r="K1932" i="7" s="1"/>
  <c r="K1924" i="7" s="1"/>
  <c r="J1929" i="7"/>
  <c r="K1930" i="7"/>
  <c r="J1936" i="7"/>
  <c r="J1939" i="7"/>
  <c r="K1940" i="7"/>
  <c r="J1946" i="7"/>
  <c r="K1951" i="7" s="1"/>
  <c r="K1947" i="7"/>
  <c r="J1949" i="7"/>
  <c r="K1950" i="7" s="1"/>
  <c r="K1952" i="7"/>
  <c r="K1944" i="7" s="1"/>
  <c r="J1956" i="7"/>
  <c r="K1957" i="7"/>
  <c r="J1959" i="7"/>
  <c r="K1960" i="7"/>
  <c r="K1961" i="7"/>
  <c r="K1962" i="7" s="1"/>
  <c r="K1954" i="7" s="1"/>
  <c r="J1966" i="7"/>
  <c r="K1968" i="7" s="1"/>
  <c r="J1967" i="7"/>
  <c r="J1970" i="7"/>
  <c r="J1971" i="7"/>
  <c r="J1972" i="7"/>
  <c r="J1973" i="7"/>
  <c r="J1974" i="7"/>
  <c r="J1975" i="7"/>
  <c r="J1976" i="7"/>
  <c r="J1977" i="7"/>
  <c r="J1978" i="7"/>
  <c r="J1979" i="7"/>
  <c r="J1980" i="7"/>
  <c r="J1981" i="7"/>
  <c r="J1982" i="7"/>
  <c r="J1983" i="7"/>
  <c r="J1990" i="7"/>
  <c r="J1991" i="7"/>
  <c r="J1992" i="7"/>
  <c r="J1993" i="7"/>
  <c r="J1994" i="7"/>
  <c r="J1995" i="7"/>
  <c r="J1996" i="7"/>
  <c r="J1999" i="7"/>
  <c r="K2000" i="7"/>
  <c r="J2002" i="7"/>
  <c r="J2003" i="7"/>
  <c r="J2004" i="7"/>
  <c r="J2005" i="7"/>
  <c r="J2006" i="7"/>
  <c r="J2007" i="7"/>
  <c r="J2010" i="7"/>
  <c r="J2011" i="7"/>
  <c r="K2013" i="7" s="1"/>
  <c r="J2012" i="7"/>
  <c r="J2019" i="7"/>
  <c r="K2025" i="7" s="1"/>
  <c r="K2026" i="7" s="1"/>
  <c r="K2017" i="7" s="1"/>
  <c r="J2020" i="7"/>
  <c r="K2021" i="7"/>
  <c r="J2023" i="7"/>
  <c r="K2024" i="7" s="1"/>
  <c r="J2030" i="7"/>
  <c r="K2032" i="7" s="1"/>
  <c r="J2031" i="7"/>
  <c r="J2034" i="7"/>
  <c r="K2035" i="7"/>
  <c r="J2041" i="7"/>
  <c r="J2042" i="7"/>
  <c r="K2043" i="7"/>
  <c r="J2045" i="7"/>
  <c r="K2046" i="7"/>
  <c r="K2047" i="7"/>
  <c r="K2048" i="7" s="1"/>
  <c r="K2039" i="7" s="1"/>
  <c r="J2052" i="7"/>
  <c r="K2058" i="7" s="1"/>
  <c r="K2059" i="7" s="1"/>
  <c r="K2050" i="7" s="1"/>
  <c r="J2053" i="7"/>
  <c r="K2054" i="7"/>
  <c r="J2056" i="7"/>
  <c r="K2057" i="7" s="1"/>
  <c r="J2063" i="7"/>
  <c r="J2064" i="7"/>
  <c r="J2067" i="7"/>
  <c r="K2068" i="7"/>
  <c r="J2074" i="7"/>
  <c r="J2075" i="7"/>
  <c r="K2076" i="7"/>
  <c r="J2078" i="7"/>
  <c r="K2079" i="7"/>
  <c r="K2080" i="7"/>
  <c r="K2081" i="7" s="1"/>
  <c r="K2072" i="7" s="1"/>
  <c r="J2085" i="7"/>
  <c r="K2091" i="7" s="1"/>
  <c r="J2086" i="7"/>
  <c r="K2087" i="7"/>
  <c r="J2089" i="7"/>
  <c r="K2090" i="7" s="1"/>
  <c r="K2092" i="7"/>
  <c r="K2083" i="7" s="1"/>
  <c r="J2096" i="7"/>
  <c r="J2097" i="7"/>
  <c r="J2100" i="7"/>
  <c r="K2101" i="7"/>
  <c r="J2107" i="7"/>
  <c r="J2108" i="7"/>
  <c r="K2109" i="7"/>
  <c r="J2111" i="7"/>
  <c r="K2112" i="7"/>
  <c r="J2114" i="7"/>
  <c r="J2120" i="7"/>
  <c r="J2121" i="7"/>
  <c r="K2126" i="7" s="1"/>
  <c r="K2127" i="7" s="1"/>
  <c r="K2118" i="7" s="1"/>
  <c r="J2124" i="7"/>
  <c r="K2125" i="7" s="1"/>
  <c r="K2129" i="7"/>
  <c r="J2131" i="7"/>
  <c r="K2133" i="7" s="1"/>
  <c r="J2132" i="7"/>
  <c r="J2135" i="7"/>
  <c r="K2136" i="7" s="1"/>
  <c r="K2137" i="7"/>
  <c r="K2138" i="7" s="1"/>
  <c r="J2142" i="7"/>
  <c r="K2143" i="7"/>
  <c r="J2145" i="7"/>
  <c r="K2146" i="7"/>
  <c r="K2147" i="7"/>
  <c r="K2148" i="7" s="1"/>
  <c r="K2140" i="7" s="1"/>
  <c r="J2152" i="7"/>
  <c r="J2153" i="7"/>
  <c r="J2156" i="7"/>
  <c r="K2157" i="7" s="1"/>
  <c r="J2163" i="7"/>
  <c r="K2165" i="7" s="1"/>
  <c r="J2164" i="7"/>
  <c r="J2167" i="7"/>
  <c r="K2168" i="7" s="1"/>
  <c r="K2169" i="7"/>
  <c r="K2170" i="7" s="1"/>
  <c r="K2161" i="7" s="1"/>
  <c r="J2174" i="7"/>
  <c r="K2181" i="7" s="1"/>
  <c r="K2182" i="7" s="1"/>
  <c r="K2172" i="7" s="1"/>
  <c r="J2175" i="7"/>
  <c r="K2176" i="7"/>
  <c r="J2178" i="7"/>
  <c r="J2179" i="7"/>
  <c r="K2180" i="7"/>
  <c r="J2186" i="7"/>
  <c r="J2187" i="7"/>
  <c r="K2188" i="7"/>
  <c r="K2189" i="7"/>
  <c r="K2190" i="7" s="1"/>
  <c r="K2184" i="7" s="1"/>
  <c r="K2192" i="7"/>
  <c r="J2194" i="7"/>
  <c r="J2195" i="7"/>
  <c r="K2196" i="7"/>
  <c r="J2198" i="7"/>
  <c r="J2199" i="7"/>
  <c r="K2201" i="7" s="1"/>
  <c r="K2202" i="7" s="1"/>
  <c r="K2200" i="7"/>
  <c r="J2206" i="7"/>
  <c r="J2207" i="7"/>
  <c r="K2208" i="7"/>
  <c r="J2210" i="7"/>
  <c r="K2211" i="7" s="1"/>
  <c r="J2217" i="7"/>
  <c r="K2219" i="7" s="1"/>
  <c r="J2218" i="7"/>
  <c r="J2221" i="7"/>
  <c r="K2222" i="7" s="1"/>
  <c r="K2223" i="7"/>
  <c r="K2224" i="7" s="1"/>
  <c r="K2215" i="7" s="1"/>
  <c r="J2228" i="7"/>
  <c r="K2230" i="7" s="1"/>
  <c r="J2229" i="7"/>
  <c r="J2232" i="7"/>
  <c r="K2233" i="7"/>
  <c r="K2234" i="7"/>
  <c r="K2235" i="7" s="1"/>
  <c r="K2226" i="7" s="1"/>
  <c r="J2239" i="7"/>
  <c r="J2240" i="7"/>
  <c r="K2241" i="7" s="1"/>
  <c r="J2243" i="7"/>
  <c r="K2244" i="7"/>
  <c r="J2250" i="7"/>
  <c r="K2252" i="7" s="1"/>
  <c r="J2251" i="7"/>
  <c r="J2258" i="7"/>
  <c r="K2261" i="7" s="1"/>
  <c r="K2262" i="7" s="1"/>
  <c r="K2256" i="7" s="1"/>
  <c r="J2259" i="7"/>
  <c r="J2266" i="7"/>
  <c r="K2268" i="7" s="1"/>
  <c r="J2267" i="7"/>
  <c r="J2270" i="7"/>
  <c r="K2271" i="7" s="1"/>
  <c r="K2272" i="7"/>
  <c r="K2273" i="7"/>
  <c r="K2264" i="7" s="1"/>
  <c r="J2277" i="7"/>
  <c r="K2279" i="7" s="1"/>
  <c r="J2278" i="7"/>
  <c r="J2281" i="7"/>
  <c r="K2282" i="7"/>
  <c r="J2288" i="7"/>
  <c r="J2289" i="7"/>
  <c r="K2294" i="7" s="1"/>
  <c r="K2295" i="7" s="1"/>
  <c r="K2286" i="7" s="1"/>
  <c r="J2292" i="7"/>
  <c r="K2293" i="7" s="1"/>
  <c r="J2299" i="7"/>
  <c r="J2300" i="7"/>
  <c r="K2305" i="7" s="1"/>
  <c r="K2306" i="7" s="1"/>
  <c r="K2297" i="7" s="1"/>
  <c r="J2303" i="7"/>
  <c r="K2304" i="7" s="1"/>
  <c r="J2310" i="7"/>
  <c r="K2312" i="7" s="1"/>
  <c r="J2311" i="7"/>
  <c r="J2314" i="7"/>
  <c r="K2315" i="7"/>
  <c r="K2316" i="7"/>
  <c r="K2317" i="7" s="1"/>
  <c r="K2308" i="7" s="1"/>
  <c r="J2321" i="7"/>
  <c r="J2322" i="7"/>
  <c r="K2327" i="7" s="1"/>
  <c r="K2328" i="7" s="1"/>
  <c r="K2319" i="7" s="1"/>
  <c r="K2323" i="7"/>
  <c r="J2325" i="7"/>
  <c r="K2326" i="7" s="1"/>
  <c r="J2332" i="7"/>
  <c r="J2333" i="7"/>
  <c r="K2338" i="7" s="1"/>
  <c r="K2339" i="7" s="1"/>
  <c r="K2330" i="7" s="1"/>
  <c r="J2336" i="7"/>
  <c r="K2337" i="7" s="1"/>
  <c r="J2343" i="7"/>
  <c r="K2345" i="7" s="1"/>
  <c r="J2344" i="7"/>
  <c r="J2347" i="7"/>
  <c r="K2348" i="7"/>
  <c r="J2354" i="7"/>
  <c r="J2355" i="7"/>
  <c r="K2356" i="7"/>
  <c r="J2358" i="7"/>
  <c r="K2359" i="7" s="1"/>
  <c r="J2365" i="7"/>
  <c r="K2367" i="7" s="1"/>
  <c r="J2366" i="7"/>
  <c r="J2369" i="7"/>
  <c r="K2370" i="7" s="1"/>
  <c r="K2371" i="7"/>
  <c r="K2372" i="7"/>
  <c r="K2363" i="7" s="1"/>
  <c r="J2376" i="7"/>
  <c r="K2378" i="7" s="1"/>
  <c r="J2377" i="7"/>
  <c r="J2380" i="7"/>
  <c r="K2381" i="7"/>
  <c r="J2387" i="7"/>
  <c r="J2388" i="7"/>
  <c r="K2389" i="7" s="1"/>
  <c r="J2391" i="7"/>
  <c r="K2392" i="7" s="1"/>
  <c r="J2398" i="7"/>
  <c r="J2399" i="7"/>
  <c r="K2405" i="7" s="1"/>
  <c r="K2406" i="7" s="1"/>
  <c r="K2396" i="7" s="1"/>
  <c r="J2402" i="7"/>
  <c r="J2403" i="7"/>
  <c r="K2404" i="7"/>
  <c r="J2410" i="7"/>
  <c r="K2412" i="7" s="1"/>
  <c r="J2411" i="7"/>
  <c r="J2414" i="7"/>
  <c r="K2416" i="7" s="1"/>
  <c r="J2415" i="7"/>
  <c r="J2422" i="7"/>
  <c r="J2423" i="7"/>
  <c r="J2426" i="7"/>
  <c r="K2428" i="7" s="1"/>
  <c r="J2427" i="7"/>
  <c r="J2434" i="7"/>
  <c r="J2435" i="7"/>
  <c r="K2436" i="7"/>
  <c r="J2438" i="7"/>
  <c r="K2439" i="7" s="1"/>
  <c r="K2440" i="7"/>
  <c r="K2441" i="7" s="1"/>
  <c r="K2432" i="7" s="1"/>
  <c r="J2446" i="7"/>
  <c r="J2447" i="7"/>
  <c r="K2452" i="7" s="1"/>
  <c r="K2453" i="7" s="1"/>
  <c r="K2444" i="7" s="1"/>
  <c r="K2448" i="7"/>
  <c r="J2450" i="7"/>
  <c r="K2451" i="7"/>
  <c r="J2457" i="7"/>
  <c r="K2463" i="7" s="1"/>
  <c r="K2464" i="7" s="1"/>
  <c r="K2455" i="7" s="1"/>
  <c r="J2460" i="7"/>
  <c r="K2462" i="7" s="1"/>
  <c r="J2461" i="7"/>
  <c r="J2468" i="7"/>
  <c r="K2469" i="7" s="1"/>
  <c r="J2471" i="7"/>
  <c r="K2473" i="7" s="1"/>
  <c r="J2472" i="7"/>
  <c r="K2474" i="7"/>
  <c r="K2475" i="7" s="1"/>
  <c r="K2466" i="7" s="1"/>
  <c r="J2479" i="7"/>
  <c r="J2480" i="7"/>
  <c r="K2485" i="7" s="1"/>
  <c r="K2481" i="7"/>
  <c r="J2483" i="7"/>
  <c r="K2484" i="7" s="1"/>
  <c r="K2486" i="7"/>
  <c r="K2477" i="7" s="1"/>
  <c r="J2490" i="7"/>
  <c r="J2491" i="7"/>
  <c r="J2494" i="7"/>
  <c r="K2495" i="7" s="1"/>
  <c r="J2501" i="7"/>
  <c r="J2502" i="7"/>
  <c r="K2503" i="7"/>
  <c r="K2504" i="7"/>
  <c r="K2505" i="7"/>
  <c r="K2499" i="7" s="1"/>
  <c r="J2509" i="7"/>
  <c r="K2511" i="7" s="1"/>
  <c r="J2510" i="7"/>
  <c r="J2513" i="7"/>
  <c r="K2514" i="7"/>
  <c r="J2520" i="7"/>
  <c r="K2522" i="7" s="1"/>
  <c r="J2521" i="7"/>
  <c r="J2524" i="7"/>
  <c r="K2525" i="7" s="1"/>
  <c r="J2531" i="7"/>
  <c r="K2533" i="7" s="1"/>
  <c r="J2532" i="7"/>
  <c r="J2535" i="7"/>
  <c r="K2536" i="7"/>
  <c r="K2537" i="7"/>
  <c r="K2538" i="7" s="1"/>
  <c r="K2529" i="7" s="1"/>
  <c r="K2540" i="7"/>
  <c r="J2542" i="7"/>
  <c r="K2544" i="7" s="1"/>
  <c r="J2543" i="7"/>
  <c r="K2548" i="7" s="1"/>
  <c r="K2549" i="7" s="1"/>
  <c r="J2546" i="7"/>
  <c r="K2547" i="7"/>
  <c r="J2553" i="7"/>
  <c r="K2555" i="7" s="1"/>
  <c r="J2554" i="7"/>
  <c r="J2557" i="7"/>
  <c r="K2558" i="7" s="1"/>
  <c r="J2564" i="7"/>
  <c r="K2566" i="7" s="1"/>
  <c r="J2565" i="7"/>
  <c r="J2568" i="7"/>
  <c r="K2569" i="7"/>
  <c r="K2570" i="7"/>
  <c r="K2571" i="7" s="1"/>
  <c r="K2562" i="7" s="1"/>
  <c r="J2575" i="7"/>
  <c r="K2577" i="7" s="1"/>
  <c r="J2576" i="7"/>
  <c r="K2581" i="7" s="1"/>
  <c r="K2582" i="7" s="1"/>
  <c r="K2573" i="7" s="1"/>
  <c r="J2579" i="7"/>
  <c r="K2580" i="7"/>
  <c r="J2586" i="7"/>
  <c r="K2592" i="7" s="1"/>
  <c r="K2593" i="7" s="1"/>
  <c r="K2584" i="7" s="1"/>
  <c r="J2587" i="7"/>
  <c r="J2590" i="7"/>
  <c r="K2591" i="7" s="1"/>
  <c r="J2597" i="7"/>
  <c r="K2599" i="7" s="1"/>
  <c r="J2598" i="7"/>
  <c r="J2601" i="7"/>
  <c r="K2602" i="7"/>
  <c r="J2608" i="7"/>
  <c r="K2609" i="7"/>
  <c r="J2611" i="7"/>
  <c r="K2612" i="7"/>
  <c r="K2613" i="7"/>
  <c r="K2614" i="7" s="1"/>
  <c r="K2606" i="7" s="1"/>
  <c r="J2618" i="7"/>
  <c r="J2619" i="7"/>
  <c r="K2620" i="7" s="1"/>
  <c r="J2622" i="7"/>
  <c r="K2623" i="7"/>
  <c r="J2629" i="7"/>
  <c r="K2631" i="7" s="1"/>
  <c r="J2630" i="7"/>
  <c r="J2633" i="7"/>
  <c r="K2634" i="7"/>
  <c r="K2635" i="7"/>
  <c r="K2636" i="7"/>
  <c r="K2627" i="7" s="1"/>
  <c r="J2640" i="7"/>
  <c r="K2642" i="7" s="1"/>
  <c r="J2641" i="7"/>
  <c r="J2644" i="7"/>
  <c r="K2645" i="7"/>
  <c r="J2651" i="7"/>
  <c r="J2652" i="7"/>
  <c r="K2653" i="7" s="1"/>
  <c r="J2655" i="7"/>
  <c r="K2656" i="7" s="1"/>
  <c r="J2662" i="7"/>
  <c r="K2664" i="7" s="1"/>
  <c r="J2663" i="7"/>
  <c r="J2666" i="7"/>
  <c r="K2667" i="7"/>
  <c r="K2668" i="7"/>
  <c r="K2669" i="7" s="1"/>
  <c r="K2660" i="7" s="1"/>
  <c r="J2673" i="7"/>
  <c r="K2675" i="7" s="1"/>
  <c r="J2674" i="7"/>
  <c r="J2677" i="7"/>
  <c r="K2678" i="7"/>
  <c r="J2684" i="7"/>
  <c r="J2685" i="7"/>
  <c r="K2686" i="7"/>
  <c r="J2688" i="7"/>
  <c r="K2689" i="7" s="1"/>
  <c r="J2695" i="7"/>
  <c r="J2696" i="7"/>
  <c r="J2699" i="7"/>
  <c r="K2700" i="7" s="1"/>
  <c r="K2701" i="7"/>
  <c r="K2702" i="7" s="1"/>
  <c r="K2693" i="7" s="1"/>
  <c r="J2706" i="7"/>
  <c r="K2708" i="7" s="1"/>
  <c r="J2707" i="7"/>
  <c r="J2710" i="7"/>
  <c r="K2711" i="7"/>
  <c r="K2712" i="7"/>
  <c r="K2713" i="7" s="1"/>
  <c r="K2704" i="7" s="1"/>
  <c r="J2717" i="7"/>
  <c r="J2718" i="7"/>
  <c r="K2719" i="7"/>
  <c r="J2721" i="7"/>
  <c r="K2722" i="7" s="1"/>
  <c r="J2728" i="7"/>
  <c r="J2729" i="7"/>
  <c r="K2734" i="7" s="1"/>
  <c r="K2735" i="7" s="1"/>
  <c r="K2726" i="7" s="1"/>
  <c r="J2732" i="7"/>
  <c r="K2733" i="7" s="1"/>
  <c r="J2739" i="7"/>
  <c r="J2740" i="7"/>
  <c r="J2743" i="7"/>
  <c r="K2744" i="7"/>
  <c r="J2750" i="7"/>
  <c r="J2751" i="7"/>
  <c r="K2752" i="7"/>
  <c r="J2754" i="7"/>
  <c r="K2755" i="7"/>
  <c r="J2761" i="7"/>
  <c r="K2763" i="7" s="1"/>
  <c r="K2764" i="7" s="1"/>
  <c r="K2759" i="7" s="1"/>
  <c r="K2762" i="7"/>
  <c r="J2768" i="7"/>
  <c r="J2769" i="7"/>
  <c r="J2776" i="7"/>
  <c r="K2781" i="7" s="1"/>
  <c r="K2782" i="7" s="1"/>
  <c r="K2774" i="7" s="1"/>
  <c r="K2777" i="7"/>
  <c r="J2779" i="7"/>
  <c r="K2780" i="7" s="1"/>
  <c r="J2786" i="7"/>
  <c r="J2787" i="7"/>
  <c r="K2788" i="7" s="1"/>
  <c r="J2790" i="7"/>
  <c r="K2791" i="7" s="1"/>
  <c r="J2797" i="7"/>
  <c r="K2799" i="7" s="1"/>
  <c r="J2798" i="7"/>
  <c r="J2801" i="7"/>
  <c r="K2802" i="7"/>
  <c r="K2803" i="7"/>
  <c r="K2804" i="7" s="1"/>
  <c r="K2795" i="7" s="1"/>
  <c r="J2808" i="7"/>
  <c r="J2809" i="7"/>
  <c r="K2810" i="7" s="1"/>
  <c r="J2812" i="7"/>
  <c r="K2813" i="7" s="1"/>
  <c r="J2819" i="7"/>
  <c r="J2820" i="7"/>
  <c r="J2823" i="7"/>
  <c r="K2824" i="7" s="1"/>
  <c r="J2830" i="7"/>
  <c r="K2832" i="7" s="1"/>
  <c r="J2831" i="7"/>
  <c r="J2834" i="7"/>
  <c r="K2835" i="7"/>
  <c r="K2836" i="7"/>
  <c r="K2837" i="7"/>
  <c r="K2828" i="7" s="1"/>
  <c r="J2841" i="7"/>
  <c r="K2843" i="7" s="1"/>
  <c r="J2842" i="7"/>
  <c r="J2845" i="7"/>
  <c r="K2846" i="7" s="1"/>
  <c r="J2852" i="7"/>
  <c r="J2853" i="7"/>
  <c r="K2854" i="7"/>
  <c r="J2856" i="7"/>
  <c r="K2857" i="7" s="1"/>
  <c r="J2863" i="7"/>
  <c r="K2864" i="7" s="1"/>
  <c r="J2866" i="7"/>
  <c r="K2867" i="7"/>
  <c r="K2868" i="7"/>
  <c r="K2869" i="7"/>
  <c r="K2861" i="7" s="1"/>
  <c r="J2873" i="7"/>
  <c r="K2875" i="7" s="1"/>
  <c r="J2874" i="7"/>
  <c r="J2877" i="7"/>
  <c r="K2878" i="7"/>
  <c r="J2884" i="7"/>
  <c r="K2885" i="7" s="1"/>
  <c r="K2886" i="7"/>
  <c r="K2887" i="7" s="1"/>
  <c r="K2882" i="7" s="1"/>
  <c r="J2891" i="7"/>
  <c r="K2892" i="7" s="1"/>
  <c r="J2898" i="7"/>
  <c r="K2899" i="7" s="1"/>
  <c r="K2900" i="7"/>
  <c r="K2901" i="7" s="1"/>
  <c r="K2896" i="7" s="1"/>
  <c r="J2905" i="7"/>
  <c r="J2912" i="7"/>
  <c r="J2919" i="7"/>
  <c r="K2920" i="7"/>
  <c r="K2921" i="7"/>
  <c r="K2922" i="7" s="1"/>
  <c r="K2917" i="7" s="1"/>
  <c r="J2926" i="7"/>
  <c r="K2927" i="7" s="1"/>
  <c r="K2928" i="7"/>
  <c r="K2929" i="7" s="1"/>
  <c r="K2924" i="7" s="1"/>
  <c r="J2933" i="7"/>
  <c r="K2934" i="7"/>
  <c r="K2935" i="7"/>
  <c r="K2936" i="7" s="1"/>
  <c r="K2931" i="7" s="1"/>
  <c r="J2940" i="7"/>
  <c r="K2941" i="7" s="1"/>
  <c r="J2947" i="7"/>
  <c r="K2948" i="7" s="1"/>
  <c r="K2949" i="7"/>
  <c r="K2950" i="7"/>
  <c r="K2945" i="7" s="1"/>
  <c r="K2952" i="7"/>
  <c r="J2954" i="7"/>
  <c r="K2956" i="7" s="1"/>
  <c r="K2957" i="7" s="1"/>
  <c r="K2955" i="7"/>
  <c r="J2961" i="7"/>
  <c r="K2962" i="7"/>
  <c r="J2968" i="7" s="1"/>
  <c r="K2969" i="7" s="1"/>
  <c r="K2970" i="7" s="1"/>
  <c r="K2959" i="7" s="1"/>
  <c r="J2964" i="7"/>
  <c r="J2965" i="7"/>
  <c r="K2966" i="7"/>
  <c r="J2974" i="7"/>
  <c r="K2976" i="7" s="1"/>
  <c r="J2975" i="7"/>
  <c r="J2978" i="7"/>
  <c r="J2979" i="7"/>
  <c r="J2986" i="7"/>
  <c r="K2987" i="7"/>
  <c r="J2989" i="7"/>
  <c r="K2990" i="7" s="1"/>
  <c r="J2996" i="7"/>
  <c r="K2998" i="7" s="1"/>
  <c r="J2997" i="7"/>
  <c r="J3000" i="7"/>
  <c r="K3001" i="7"/>
  <c r="J3003" i="7"/>
  <c r="K3004" i="7" s="1"/>
  <c r="K3005" i="7" s="1"/>
  <c r="K2994" i="7" s="1"/>
  <c r="J3009" i="7"/>
  <c r="K3010" i="7" s="1"/>
  <c r="J3016" i="7"/>
  <c r="K3017" i="7" s="1"/>
  <c r="J3019" i="7"/>
  <c r="K3022" i="7" s="1"/>
  <c r="K3023" i="7" s="1"/>
  <c r="K3014" i="7" s="1"/>
  <c r="J3020" i="7"/>
  <c r="K3021" i="7" s="1"/>
  <c r="J3027" i="7"/>
  <c r="K3033" i="7" s="1"/>
  <c r="K3034" i="7" s="1"/>
  <c r="K3025" i="7" s="1"/>
  <c r="J3028" i="7"/>
  <c r="K3029" i="7"/>
  <c r="J3031" i="7"/>
  <c r="K3032" i="7" s="1"/>
  <c r="K3036" i="7"/>
  <c r="J3038" i="7"/>
  <c r="K3043" i="7" s="1"/>
  <c r="K3044" i="7" s="1"/>
  <c r="J3041" i="7"/>
  <c r="K3042" i="7" s="1"/>
  <c r="J3048" i="7"/>
  <c r="K3049" i="7" s="1"/>
  <c r="J3051" i="7"/>
  <c r="K3052" i="7"/>
  <c r="K3053" i="7"/>
  <c r="K3054" i="7"/>
  <c r="K3046" i="7" s="1"/>
  <c r="J3058" i="7"/>
  <c r="K3059" i="7" s="1"/>
  <c r="J3065" i="7"/>
  <c r="K3066" i="7" s="1"/>
  <c r="J3068" i="7"/>
  <c r="J3069" i="7"/>
  <c r="K3070" i="7"/>
  <c r="K3071" i="7"/>
  <c r="K3072" i="7" s="1"/>
  <c r="K3063" i="7" s="1"/>
  <c r="J3076" i="7"/>
  <c r="K3077" i="7" s="1"/>
  <c r="J3079" i="7"/>
  <c r="J3080" i="7"/>
  <c r="K3081" i="7" s="1"/>
  <c r="J3087" i="7"/>
  <c r="K3092" i="7" s="1"/>
  <c r="K3093" i="7" s="1"/>
  <c r="K3085" i="7" s="1"/>
  <c r="K3088" i="7"/>
  <c r="J3090" i="7"/>
  <c r="K3091" i="7" s="1"/>
  <c r="J3097" i="7"/>
  <c r="K3098" i="7" s="1"/>
  <c r="J3100" i="7"/>
  <c r="K3101" i="7" s="1"/>
  <c r="K3102" i="7"/>
  <c r="K3103" i="7" s="1"/>
  <c r="K3095" i="7" s="1"/>
  <c r="J3107" i="7"/>
  <c r="J3114" i="7"/>
  <c r="K3116" i="7" s="1"/>
  <c r="J3115" i="7"/>
  <c r="J3118" i="7"/>
  <c r="K3119" i="7"/>
  <c r="J3121" i="7"/>
  <c r="K3122" i="7" s="1"/>
  <c r="J3128" i="7"/>
  <c r="K3129" i="7" s="1"/>
  <c r="J3131" i="7"/>
  <c r="K3132" i="7" s="1"/>
  <c r="J3138" i="7"/>
  <c r="K3139" i="7"/>
  <c r="J3141" i="7"/>
  <c r="K3142" i="7" s="1"/>
  <c r="J3148" i="7"/>
  <c r="K3149" i="7" s="1"/>
  <c r="J3151" i="7"/>
  <c r="K3152" i="7" s="1"/>
  <c r="K3153" i="7"/>
  <c r="K3154" i="7"/>
  <c r="K3146" i="7" s="1"/>
  <c r="J3158" i="7"/>
  <c r="J3159" i="7"/>
  <c r="J3162" i="7"/>
  <c r="J3163" i="7"/>
  <c r="K3164" i="7"/>
  <c r="J3170" i="7"/>
  <c r="K3171" i="7" s="1"/>
  <c r="J3177" i="7"/>
  <c r="K3178" i="7"/>
  <c r="J3180" i="7"/>
  <c r="K3182" i="7" s="1"/>
  <c r="J3181" i="7"/>
  <c r="J3188" i="7"/>
  <c r="K3189" i="7" s="1"/>
  <c r="J3195" i="7"/>
  <c r="K3196" i="7" s="1"/>
  <c r="J3198" i="7"/>
  <c r="K3199" i="7" s="1"/>
  <c r="J3205" i="7"/>
  <c r="K3206" i="7"/>
  <c r="J3208" i="7"/>
  <c r="K3209" i="7" s="1"/>
  <c r="J3215" i="7"/>
  <c r="K3216" i="7" s="1"/>
  <c r="J3218" i="7"/>
  <c r="K3219" i="7" s="1"/>
  <c r="J3225" i="7"/>
  <c r="J3228" i="7"/>
  <c r="K3229" i="7"/>
  <c r="J3235" i="7"/>
  <c r="K3236" i="7" s="1"/>
  <c r="J3238" i="7"/>
  <c r="K3240" i="7" s="1"/>
  <c r="K3241" i="7" s="1"/>
  <c r="K3233" i="7" s="1"/>
  <c r="K3239" i="7"/>
  <c r="J3245" i="7"/>
  <c r="K3246" i="7" s="1"/>
  <c r="J3248" i="7"/>
  <c r="K3249" i="7"/>
  <c r="J3255" i="7"/>
  <c r="K3256" i="7"/>
  <c r="J3258" i="7"/>
  <c r="K3259" i="7"/>
  <c r="J3280" i="7"/>
  <c r="J3281" i="7"/>
  <c r="K3286" i="7"/>
  <c r="J3288" i="7"/>
  <c r="K3291" i="7" s="1"/>
  <c r="K3292" i="7" s="1"/>
  <c r="J3289" i="7"/>
  <c r="J3296" i="7"/>
  <c r="K3298" i="7" s="1"/>
  <c r="J3297" i="7"/>
  <c r="J3304" i="7"/>
  <c r="K3307" i="7" s="1"/>
  <c r="K3308" i="7" s="1"/>
  <c r="K3302" i="7" s="1"/>
  <c r="J3305" i="7"/>
  <c r="J3312" i="7"/>
  <c r="J3313" i="7"/>
  <c r="J3314" i="7"/>
  <c r="J3321" i="7"/>
  <c r="K3323" i="7" s="1"/>
  <c r="K3324" i="7" s="1"/>
  <c r="K3319" i="7" s="1"/>
  <c r="K3322" i="7"/>
  <c r="J3328" i="7"/>
  <c r="K3330" i="7" s="1"/>
  <c r="K3331" i="7" s="1"/>
  <c r="K3326" i="7" s="1"/>
  <c r="K3329" i="7"/>
  <c r="J3335" i="7"/>
  <c r="K3336" i="7" s="1"/>
  <c r="J3342" i="7"/>
  <c r="K3343" i="7" s="1"/>
  <c r="K3344" i="7"/>
  <c r="K3345" i="7"/>
  <c r="K3340" i="7" s="1"/>
  <c r="J3349" i="7"/>
  <c r="K3350" i="7" s="1"/>
  <c r="J3352" i="7"/>
  <c r="K3353" i="7"/>
  <c r="K3354" i="7" s="1"/>
  <c r="K3347" i="7" s="1"/>
  <c r="J3358" i="7"/>
  <c r="K3359" i="7" s="1"/>
  <c r="J3361" i="7" s="1"/>
  <c r="K3362" i="7" s="1"/>
  <c r="K3363" i="7" s="1"/>
  <c r="K3356" i="7" s="1"/>
  <c r="J3367" i="7"/>
  <c r="K3368" i="7" s="1"/>
  <c r="J3370" i="7" s="1"/>
  <c r="K3371" i="7" s="1"/>
  <c r="K3372" i="7" s="1"/>
  <c r="K3365" i="7" s="1"/>
  <c r="K3374" i="7"/>
  <c r="J3376" i="7"/>
  <c r="K3377" i="7" s="1"/>
  <c r="J3379" i="7" s="1"/>
  <c r="K3380" i="7" s="1"/>
  <c r="K3381" i="7"/>
  <c r="J3385" i="7"/>
  <c r="K3386" i="7" s="1"/>
  <c r="J3388" i="7" s="1"/>
  <c r="K3389" i="7" s="1"/>
  <c r="K3390" i="7" s="1"/>
  <c r="K3383" i="7" s="1"/>
  <c r="J3394" i="7"/>
  <c r="K3395" i="7" s="1"/>
  <c r="J3397" i="7" s="1"/>
  <c r="K3398" i="7" s="1"/>
  <c r="K3399" i="7" s="1"/>
  <c r="K3392" i="7" s="1"/>
  <c r="J3403" i="7"/>
  <c r="J3404" i="7"/>
  <c r="K3405" i="7"/>
  <c r="J3407" i="7" s="1"/>
  <c r="K3408" i="7" s="1"/>
  <c r="K3409" i="7" s="1"/>
  <c r="K3401" i="7" s="1"/>
  <c r="J3413" i="7"/>
  <c r="K3414" i="7" s="1"/>
  <c r="J3416" i="7" s="1"/>
  <c r="K3417" i="7" s="1"/>
  <c r="K3418" i="7" s="1"/>
  <c r="K3411" i="7" s="1"/>
  <c r="J3422" i="7"/>
  <c r="J3423" i="7"/>
  <c r="K3434" i="7" s="1"/>
  <c r="K3435" i="7" s="1"/>
  <c r="K3420" i="7" s="1"/>
  <c r="K3424" i="7"/>
  <c r="J3433" i="7" s="1"/>
  <c r="J3426" i="7"/>
  <c r="K3427" i="7"/>
  <c r="J3429" i="7"/>
  <c r="K3431" i="7" s="1"/>
  <c r="J3430" i="7"/>
  <c r="J3439" i="7"/>
  <c r="K3440" i="7"/>
  <c r="J3442" i="7" s="1"/>
  <c r="K3443" i="7" s="1"/>
  <c r="K3444" i="7" s="1"/>
  <c r="K3437" i="7" s="1"/>
  <c r="J3448" i="7"/>
  <c r="J3449" i="7"/>
  <c r="K3450" i="7"/>
  <c r="J3455" i="7" s="1"/>
  <c r="J3452" i="7"/>
  <c r="K3453" i="7" s="1"/>
  <c r="J3461" i="7"/>
  <c r="J3462" i="7"/>
  <c r="J3471" i="7"/>
  <c r="K3473" i="7" s="1"/>
  <c r="J3472" i="7"/>
  <c r="J3475" i="7"/>
  <c r="K3476" i="7" s="1"/>
  <c r="K3477" i="7" s="1"/>
  <c r="K3469" i="7" s="1"/>
  <c r="J3481" i="7"/>
  <c r="K3483" i="7" s="1"/>
  <c r="J3485" i="7" s="1"/>
  <c r="K3486" i="7" s="1"/>
  <c r="K3487" i="7" s="1"/>
  <c r="K3479" i="7" s="1"/>
  <c r="J3482" i="7"/>
  <c r="J3491" i="7"/>
  <c r="J3492" i="7"/>
  <c r="K3496" i="7" s="1"/>
  <c r="K3497" i="7" s="1"/>
  <c r="K3489" i="7" s="1"/>
  <c r="K3493" i="7"/>
  <c r="J3495" i="7" s="1"/>
  <c r="J3501" i="7"/>
  <c r="K3502" i="7" s="1"/>
  <c r="K3503" i="7"/>
  <c r="K3504" i="7" s="1"/>
  <c r="K3499" i="7" s="1"/>
  <c r="J3508" i="7"/>
  <c r="K3509" i="7"/>
  <c r="K3510" i="7"/>
  <c r="K3511" i="7"/>
  <c r="K3506" i="7" s="1"/>
  <c r="J3515" i="7"/>
  <c r="K3516" i="7" s="1"/>
  <c r="K3520" i="7"/>
  <c r="J3522" i="7"/>
  <c r="K3523" i="7" s="1"/>
  <c r="K3524" i="7"/>
  <c r="K3525" i="7"/>
  <c r="K3527" i="7"/>
  <c r="J3529" i="7"/>
  <c r="K3531" i="7" s="1"/>
  <c r="K3532" i="7" s="1"/>
  <c r="K3530" i="7"/>
  <c r="J3536" i="7"/>
  <c r="K3538" i="7" s="1"/>
  <c r="K3539" i="7" s="1"/>
  <c r="K3534" i="7" s="1"/>
  <c r="K3537" i="7"/>
  <c r="J3543" i="7"/>
  <c r="J3550" i="7"/>
  <c r="K3551" i="7" s="1"/>
  <c r="J3557" i="7"/>
  <c r="K3558" i="7" s="1"/>
  <c r="K3559" i="7"/>
  <c r="K3560" i="7" s="1"/>
  <c r="K3555" i="7" s="1"/>
  <c r="J3564" i="7"/>
  <c r="J3571" i="7"/>
  <c r="J3572" i="7"/>
  <c r="J3575" i="7"/>
  <c r="K3576" i="7"/>
  <c r="J3578" i="7"/>
  <c r="K3579" i="7"/>
  <c r="J3587" i="7"/>
  <c r="J3588" i="7"/>
  <c r="J3591" i="7"/>
  <c r="K3592" i="7"/>
  <c r="K3598" i="7"/>
  <c r="J3600" i="7"/>
  <c r="K3602" i="7" s="1"/>
  <c r="J3607" i="7" s="1"/>
  <c r="J3601" i="7"/>
  <c r="K3608" i="7" s="1"/>
  <c r="K3609" i="7" s="1"/>
  <c r="J3604" i="7"/>
  <c r="K3605" i="7"/>
  <c r="J3613" i="7"/>
  <c r="K3615" i="7" s="1"/>
  <c r="J3623" i="7" s="1"/>
  <c r="J3614" i="7"/>
  <c r="J3617" i="7"/>
  <c r="K3618" i="7" s="1"/>
  <c r="J3620" i="7"/>
  <c r="K3621" i="7"/>
  <c r="J3629" i="7"/>
  <c r="J3630" i="7"/>
  <c r="J3631" i="7"/>
  <c r="J3632" i="7"/>
  <c r="J3635" i="7"/>
  <c r="K3636" i="7" s="1"/>
  <c r="J3638" i="7"/>
  <c r="K3641" i="7" s="1"/>
  <c r="J3639" i="7"/>
  <c r="J3640" i="7"/>
  <c r="J3649" i="7"/>
  <c r="K3651" i="7" s="1"/>
  <c r="J3660" i="7" s="1"/>
  <c r="J3650" i="7"/>
  <c r="J3653" i="7"/>
  <c r="K3654" i="7"/>
  <c r="J3656" i="7"/>
  <c r="K3658" i="7" s="1"/>
  <c r="J3657" i="7"/>
  <c r="K3661" i="7"/>
  <c r="K3662" i="7" s="1"/>
  <c r="K3647" i="7" s="1"/>
  <c r="J3666" i="7"/>
  <c r="J3667" i="7"/>
  <c r="J3670" i="7"/>
  <c r="K3671" i="7" s="1"/>
  <c r="J3673" i="7"/>
  <c r="K3675" i="7" s="1"/>
  <c r="J3674" i="7"/>
  <c r="J3681" i="7"/>
  <c r="K3682" i="7" s="1"/>
  <c r="J3690" i="7" s="1"/>
  <c r="J3684" i="7"/>
  <c r="K3685" i="7" s="1"/>
  <c r="J3687" i="7"/>
  <c r="K3688" i="7" s="1"/>
  <c r="J3696" i="7"/>
  <c r="J3697" i="7"/>
  <c r="K3698" i="7"/>
  <c r="J3704" i="7" s="1"/>
  <c r="J3700" i="7"/>
  <c r="K3702" i="7" s="1"/>
  <c r="J3701" i="7"/>
  <c r="J3710" i="7"/>
  <c r="J3711" i="7"/>
  <c r="J3712" i="7"/>
  <c r="K3713" i="7"/>
  <c r="J3723" i="7" s="1"/>
  <c r="J3715" i="7"/>
  <c r="K3716" i="7"/>
  <c r="J3718" i="7"/>
  <c r="K3721" i="7" s="1"/>
  <c r="J3719" i="7"/>
  <c r="J3720" i="7"/>
  <c r="J3729" i="7"/>
  <c r="J3730" i="7"/>
  <c r="K3731" i="7"/>
  <c r="J3733" i="7"/>
  <c r="K3743" i="7" s="1"/>
  <c r="J3734" i="7"/>
  <c r="J3735" i="7"/>
  <c r="J3736" i="7"/>
  <c r="J3737" i="7"/>
  <c r="J3738" i="7"/>
  <c r="J3739" i="7"/>
  <c r="J3740" i="7"/>
  <c r="J3741" i="7"/>
  <c r="J3742" i="7"/>
  <c r="J3745" i="7"/>
  <c r="J3751" i="7"/>
  <c r="J3752" i="7"/>
  <c r="K3753" i="7"/>
  <c r="J3768" i="7" s="1"/>
  <c r="J3755" i="7"/>
  <c r="J3756" i="7"/>
  <c r="J3757" i="7"/>
  <c r="J3758" i="7"/>
  <c r="J3759" i="7"/>
  <c r="J3760" i="7"/>
  <c r="J3761" i="7"/>
  <c r="J3762" i="7"/>
  <c r="J3763" i="7"/>
  <c r="J3764" i="7"/>
  <c r="J3765" i="7"/>
  <c r="J3774" i="7"/>
  <c r="J3775" i="7"/>
  <c r="K3776" i="7"/>
  <c r="J3785" i="7" s="1"/>
  <c r="J3778" i="7"/>
  <c r="K3779" i="7" s="1"/>
  <c r="J3781" i="7"/>
  <c r="J3782" i="7"/>
  <c r="K3783" i="7"/>
  <c r="J3791" i="7"/>
  <c r="J3792" i="7"/>
  <c r="J3795" i="7"/>
  <c r="K3796" i="7" s="1"/>
  <c r="J3798" i="7"/>
  <c r="J3799" i="7"/>
  <c r="K3800" i="7"/>
  <c r="J3808" i="7"/>
  <c r="J3809" i="7"/>
  <c r="K3810" i="7"/>
  <c r="J3816" i="7" s="1"/>
  <c r="K3817" i="7" s="1"/>
  <c r="K3818" i="7" s="1"/>
  <c r="K3806" i="7" s="1"/>
  <c r="J3812" i="7"/>
  <c r="J3813" i="7"/>
  <c r="K3814" i="7" s="1"/>
  <c r="J3822" i="7"/>
  <c r="J3823" i="7"/>
  <c r="J3826" i="7"/>
  <c r="K3827" i="7"/>
  <c r="J3829" i="7"/>
  <c r="K3830" i="7"/>
  <c r="J3838" i="7"/>
  <c r="K3839" i="7"/>
  <c r="J3844" i="7" s="1"/>
  <c r="J3841" i="7"/>
  <c r="J3850" i="7"/>
  <c r="K3860" i="7" s="1"/>
  <c r="K3861" i="7" s="1"/>
  <c r="K3848" i="7" s="1"/>
  <c r="J3851" i="7"/>
  <c r="K3852" i="7"/>
  <c r="J3859" i="7" s="1"/>
  <c r="J3854" i="7"/>
  <c r="J3855" i="7"/>
  <c r="J3856" i="7"/>
  <c r="K3857" i="7"/>
  <c r="J3865" i="7"/>
  <c r="J3868" i="7"/>
  <c r="J3869" i="7"/>
  <c r="J3878" i="7"/>
  <c r="K3879" i="7"/>
  <c r="J3884" i="7" s="1"/>
  <c r="K3885" i="7" s="1"/>
  <c r="K3886" i="7" s="1"/>
  <c r="K3876" i="7" s="1"/>
  <c r="J3881" i="7"/>
  <c r="K3882" i="7"/>
  <c r="J3890" i="7"/>
  <c r="J3891" i="7"/>
  <c r="K3892" i="7"/>
  <c r="J3902" i="7" s="1"/>
  <c r="J3894" i="7"/>
  <c r="J3895" i="7"/>
  <c r="J3896" i="7"/>
  <c r="J3897" i="7"/>
  <c r="J3898" i="7"/>
  <c r="J3899" i="7"/>
  <c r="J3908" i="7"/>
  <c r="J3909" i="7"/>
  <c r="J3912" i="7"/>
  <c r="J3913" i="7"/>
  <c r="J3914" i="7"/>
  <c r="J3915" i="7"/>
  <c r="J3916" i="7"/>
  <c r="J3917" i="7"/>
  <c r="J3918" i="7"/>
  <c r="J3919" i="7"/>
  <c r="J3920" i="7"/>
  <c r="J3921" i="7"/>
  <c r="J3930" i="7"/>
  <c r="J3931" i="7"/>
  <c r="K3932" i="7"/>
  <c r="J3934" i="7"/>
  <c r="J3935" i="7"/>
  <c r="J3936" i="7"/>
  <c r="J3937" i="7"/>
  <c r="K3944" i="7" s="1"/>
  <c r="J3938" i="7"/>
  <c r="J3939" i="7"/>
  <c r="J3940" i="7"/>
  <c r="J3941" i="7"/>
  <c r="J3942" i="7"/>
  <c r="J3943" i="7"/>
  <c r="J3946" i="7"/>
  <c r="J3952" i="7"/>
  <c r="K3954" i="7" s="1"/>
  <c r="J3965" i="7" s="1"/>
  <c r="J3953" i="7"/>
  <c r="J3956" i="7"/>
  <c r="J3957" i="7"/>
  <c r="J3958" i="7"/>
  <c r="J3959" i="7"/>
  <c r="J3960" i="7"/>
  <c r="J3961" i="7"/>
  <c r="K3966" i="7" s="1"/>
  <c r="K3967" i="7" s="1"/>
  <c r="K3950" i="7" s="1"/>
  <c r="J3962" i="7"/>
  <c r="J3971" i="7"/>
  <c r="J3972" i="7"/>
  <c r="J3975" i="7"/>
  <c r="J3976" i="7"/>
  <c r="J3977" i="7"/>
  <c r="J3978" i="7"/>
  <c r="J3979" i="7"/>
  <c r="J3988" i="7"/>
  <c r="K4000" i="7" s="1"/>
  <c r="K4001" i="7" s="1"/>
  <c r="K3986" i="7" s="1"/>
  <c r="J3989" i="7"/>
  <c r="K3990" i="7" s="1"/>
  <c r="J3999" i="7" s="1"/>
  <c r="J3992" i="7"/>
  <c r="J3993" i="7"/>
  <c r="K3997" i="7" s="1"/>
  <c r="J3994" i="7"/>
  <c r="J3995" i="7"/>
  <c r="J3996" i="7"/>
  <c r="J4005" i="7"/>
  <c r="J4006" i="7"/>
  <c r="K4007" i="7"/>
  <c r="J4016" i="7" s="1"/>
  <c r="J4009" i="7"/>
  <c r="J4010" i="7"/>
  <c r="J4011" i="7"/>
  <c r="J4012" i="7"/>
  <c r="J4013" i="7"/>
  <c r="J4022" i="7"/>
  <c r="K4031" i="7" s="1"/>
  <c r="K4032" i="7" s="1"/>
  <c r="K4020" i="7" s="1"/>
  <c r="J4023" i="7"/>
  <c r="K4024" i="7"/>
  <c r="J4026" i="7"/>
  <c r="K4028" i="7" s="1"/>
  <c r="J4027" i="7"/>
  <c r="J4030" i="7"/>
  <c r="J4036" i="7"/>
  <c r="J4037" i="7"/>
  <c r="K4038" i="7" s="1"/>
  <c r="J4048" i="7" s="1"/>
  <c r="J4040" i="7"/>
  <c r="J4041" i="7"/>
  <c r="J4042" i="7"/>
  <c r="J4043" i="7"/>
  <c r="J4044" i="7"/>
  <c r="J4045" i="7"/>
  <c r="J4054" i="7"/>
  <c r="J4055" i="7"/>
  <c r="K4056" i="7"/>
  <c r="J4061" i="7" s="1"/>
  <c r="K4062" i="7" s="1"/>
  <c r="K4063" i="7" s="1"/>
  <c r="K4052" i="7" s="1"/>
  <c r="J4058" i="7"/>
  <c r="K4059" i="7" s="1"/>
  <c r="J4067" i="7"/>
  <c r="J4068" i="7"/>
  <c r="J4071" i="7"/>
  <c r="J4072" i="7"/>
  <c r="K4073" i="7"/>
  <c r="K4079" i="7"/>
  <c r="J4081" i="7"/>
  <c r="J4082" i="7"/>
  <c r="K4083" i="7"/>
  <c r="J4088" i="7" s="1"/>
  <c r="K4089" i="7" s="1"/>
  <c r="J4085" i="7"/>
  <c r="K4086" i="7"/>
  <c r="K4090" i="7"/>
  <c r="J4094" i="7"/>
  <c r="J4095" i="7"/>
  <c r="K4096" i="7"/>
  <c r="J4102" i="7" s="1"/>
  <c r="K4103" i="7" s="1"/>
  <c r="K4104" i="7" s="1"/>
  <c r="K4092" i="7" s="1"/>
  <c r="J4098" i="7"/>
  <c r="J4099" i="7"/>
  <c r="K4100" i="7"/>
  <c r="J4108" i="7"/>
  <c r="J4109" i="7"/>
  <c r="J4112" i="7"/>
  <c r="J4113" i="7"/>
  <c r="J4122" i="7"/>
  <c r="J4123" i="7"/>
  <c r="K4124" i="7"/>
  <c r="J4126" i="7"/>
  <c r="K4128" i="7" s="1"/>
  <c r="J4127" i="7"/>
  <c r="J4130" i="7"/>
  <c r="J4136" i="7"/>
  <c r="J4137" i="7"/>
  <c r="K4138" i="7" s="1"/>
  <c r="J4146" i="7" s="1"/>
  <c r="J4140" i="7"/>
  <c r="K4141" i="7"/>
  <c r="J4143" i="7"/>
  <c r="K4144" i="7" s="1"/>
  <c r="K4147" i="7"/>
  <c r="K4148" i="7" s="1"/>
  <c r="K4134" i="7" s="1"/>
  <c r="J4152" i="7"/>
  <c r="K4154" i="7" s="1"/>
  <c r="J4153" i="7"/>
  <c r="J4156" i="7"/>
  <c r="K4157" i="7"/>
  <c r="K4158" i="7"/>
  <c r="K4159" i="7" s="1"/>
  <c r="K4150" i="7" s="1"/>
  <c r="J4163" i="7"/>
  <c r="K4165" i="7" s="1"/>
  <c r="J4164" i="7"/>
  <c r="K4172" i="7" s="1"/>
  <c r="J4167" i="7"/>
  <c r="J4168" i="7"/>
  <c r="K4171" i="7" s="1"/>
  <c r="J4169" i="7"/>
  <c r="J4170" i="7"/>
  <c r="K4173" i="7"/>
  <c r="K4161" i="7" s="1"/>
  <c r="J4177" i="7"/>
  <c r="J4178" i="7"/>
  <c r="K4179" i="7"/>
  <c r="J4185" i="7" s="1"/>
  <c r="K4186" i="7" s="1"/>
  <c r="K4187" i="7" s="1"/>
  <c r="K4175" i="7" s="1"/>
  <c r="J4181" i="7"/>
  <c r="J4182" i="7"/>
  <c r="K4183" i="7"/>
  <c r="J4191" i="7"/>
  <c r="J4192" i="7"/>
  <c r="J4195" i="7"/>
  <c r="K4197" i="7" s="1"/>
  <c r="J4196" i="7"/>
  <c r="J4205" i="7"/>
  <c r="K4206" i="7"/>
  <c r="J4208" i="7"/>
  <c r="K4209" i="7" s="1"/>
  <c r="J4215" i="7"/>
  <c r="K4216" i="7" s="1"/>
  <c r="J4221" i="7" s="1"/>
  <c r="J4218" i="7"/>
  <c r="K4219" i="7" s="1"/>
  <c r="J4227" i="7"/>
  <c r="K4229" i="7" s="1"/>
  <c r="J4228" i="7"/>
  <c r="J4231" i="7"/>
  <c r="J4232" i="7"/>
  <c r="J4239" i="7"/>
  <c r="J4240" i="7"/>
  <c r="K4241" i="7"/>
  <c r="J4248" i="7" s="1"/>
  <c r="J4243" i="7"/>
  <c r="J4244" i="7"/>
  <c r="J4245" i="7"/>
  <c r="K4246" i="7"/>
  <c r="J4254" i="7"/>
  <c r="K4265" i="7" s="1"/>
  <c r="K4266" i="7" s="1"/>
  <c r="K4252" i="7" s="1"/>
  <c r="J4255" i="7"/>
  <c r="K4256" i="7"/>
  <c r="J4264" i="7" s="1"/>
  <c r="J4258" i="7"/>
  <c r="J4259" i="7"/>
  <c r="J4260" i="7"/>
  <c r="J4261" i="7"/>
  <c r="K4262" i="7"/>
  <c r="J4270" i="7"/>
  <c r="J4271" i="7"/>
  <c r="K4272" i="7"/>
  <c r="J4274" i="7"/>
  <c r="K4277" i="7" s="1"/>
  <c r="J4275" i="7"/>
  <c r="J4276" i="7"/>
  <c r="J4279" i="7"/>
  <c r="J4285" i="7"/>
  <c r="J4286" i="7"/>
  <c r="K4287" i="7" s="1"/>
  <c r="J4294" i="7" s="1"/>
  <c r="K4295" i="7" s="1"/>
  <c r="K4296" i="7" s="1"/>
  <c r="K4283" i="7" s="1"/>
  <c r="J4289" i="7"/>
  <c r="K4292" i="7" s="1"/>
  <c r="J4290" i="7"/>
  <c r="J4291" i="7"/>
  <c r="J4300" i="7"/>
  <c r="J4303" i="7"/>
  <c r="J4304" i="7"/>
  <c r="J4305" i="7"/>
  <c r="J4306" i="7"/>
  <c r="J4315" i="7"/>
  <c r="K4316" i="7"/>
  <c r="J4322" i="7" s="1"/>
  <c r="K4323" i="7" s="1"/>
  <c r="K4324" i="7" s="1"/>
  <c r="K4313" i="7" s="1"/>
  <c r="J4318" i="7"/>
  <c r="J4319" i="7"/>
  <c r="K4320" i="7" s="1"/>
  <c r="J4328" i="7"/>
  <c r="K4330" i="7" s="1"/>
  <c r="J4336" i="7" s="1"/>
  <c r="J4329" i="7"/>
  <c r="J4332" i="7"/>
  <c r="J4333" i="7"/>
  <c r="K4334" i="7" s="1"/>
  <c r="J4342" i="7"/>
  <c r="K4343" i="7" s="1"/>
  <c r="J4348" i="7" s="1"/>
  <c r="J4345" i="7"/>
  <c r="K4346" i="7"/>
  <c r="J4354" i="7"/>
  <c r="K4362" i="7" s="1"/>
  <c r="K4363" i="7" s="1"/>
  <c r="K4352" i="7" s="1"/>
  <c r="J4355" i="7"/>
  <c r="K4356" i="7"/>
  <c r="J4361" i="7" s="1"/>
  <c r="J4358" i="7"/>
  <c r="K4359" i="7" s="1"/>
  <c r="J4367" i="7"/>
  <c r="J4368" i="7"/>
  <c r="K4369" i="7" s="1"/>
  <c r="J4374" i="7" s="1"/>
  <c r="J4371" i="7"/>
  <c r="K4372" i="7" s="1"/>
  <c r="K4375" i="7"/>
  <c r="K4376" i="7" s="1"/>
  <c r="K4365" i="7" s="1"/>
  <c r="J4380" i="7"/>
  <c r="K4382" i="7" s="1"/>
  <c r="J4387" i="7" s="1"/>
  <c r="J4381" i="7"/>
  <c r="J4384" i="7"/>
  <c r="K4385" i="7"/>
  <c r="J4393" i="7"/>
  <c r="J4394" i="7"/>
  <c r="J4397" i="7"/>
  <c r="K4398" i="7"/>
  <c r="J4406" i="7"/>
  <c r="J4407" i="7"/>
  <c r="K4408" i="7"/>
  <c r="J4413" i="7" s="1"/>
  <c r="J4410" i="7"/>
  <c r="K4411" i="7" s="1"/>
  <c r="J4419" i="7"/>
  <c r="J4420" i="7"/>
  <c r="K4421" i="7" s="1"/>
  <c r="J4426" i="7" s="1"/>
  <c r="K4427" i="7" s="1"/>
  <c r="K4428" i="7" s="1"/>
  <c r="K4417" i="7" s="1"/>
  <c r="J4423" i="7"/>
  <c r="K4424" i="7" s="1"/>
  <c r="J4432" i="7"/>
  <c r="J4433" i="7"/>
  <c r="J4436" i="7"/>
  <c r="K4437" i="7"/>
  <c r="J4445" i="7"/>
  <c r="J4446" i="7"/>
  <c r="J4449" i="7"/>
  <c r="K4450" i="7"/>
  <c r="J4458" i="7"/>
  <c r="J4461" i="7"/>
  <c r="K4462" i="7"/>
  <c r="J4470" i="7"/>
  <c r="K4471" i="7" s="1"/>
  <c r="J4476" i="7" s="1"/>
  <c r="J4473" i="7"/>
  <c r="K4474" i="7" s="1"/>
  <c r="J4482" i="7"/>
  <c r="K4483" i="7" s="1"/>
  <c r="J4488" i="7" s="1"/>
  <c r="J4485" i="7"/>
  <c r="K4486" i="7"/>
  <c r="J4494" i="7"/>
  <c r="J4497" i="7"/>
  <c r="K4498" i="7"/>
  <c r="J4506" i="7"/>
  <c r="K4507" i="7" s="1"/>
  <c r="J4512" i="7" s="1"/>
  <c r="J4509" i="7"/>
  <c r="K4510" i="7" s="1"/>
  <c r="J4518" i="7"/>
  <c r="K4519" i="7" s="1"/>
  <c r="J4524" i="7" s="1"/>
  <c r="J4521" i="7"/>
  <c r="K4522" i="7"/>
  <c r="J4530" i="7"/>
  <c r="J4533" i="7"/>
  <c r="K4535" i="7" s="1"/>
  <c r="J4534" i="7"/>
  <c r="J4543" i="7"/>
  <c r="K4544" i="7"/>
  <c r="J4549" i="7" s="1"/>
  <c r="K4550" i="7" s="1"/>
  <c r="K4551" i="7" s="1"/>
  <c r="K4541" i="7" s="1"/>
  <c r="J4546" i="7"/>
  <c r="K4547" i="7"/>
  <c r="J4556" i="7"/>
  <c r="J4557" i="7"/>
  <c r="K4563" i="7" s="1"/>
  <c r="K4564" i="7" s="1"/>
  <c r="K4554" i="7" s="1"/>
  <c r="K4558" i="7"/>
  <c r="J4560" i="7"/>
  <c r="J4561" i="7"/>
  <c r="K4562" i="7"/>
  <c r="J4568" i="7"/>
  <c r="K4570" i="7" s="1"/>
  <c r="J4569" i="7"/>
  <c r="J4572" i="7"/>
  <c r="J4573" i="7"/>
  <c r="K4574" i="7"/>
  <c r="J4580" i="7"/>
  <c r="J4581" i="7"/>
  <c r="K4587" i="7" s="1"/>
  <c r="K4588" i="7" s="1"/>
  <c r="K4578" i="7" s="1"/>
  <c r="J4584" i="7"/>
  <c r="K4586" i="7" s="1"/>
  <c r="J4585" i="7"/>
  <c r="J4592" i="7"/>
  <c r="K4593" i="7" s="1"/>
  <c r="K4594" i="7"/>
  <c r="K4595" i="7" s="1"/>
  <c r="K4590" i="7" s="1"/>
  <c r="J4599" i="7"/>
  <c r="K4600" i="7"/>
  <c r="K4601" i="7"/>
  <c r="K4602" i="7" s="1"/>
  <c r="K4597" i="7" s="1"/>
  <c r="J4606" i="7"/>
  <c r="K4608" i="7" s="1"/>
  <c r="K4609" i="7" s="1"/>
  <c r="K4604" i="7" s="1"/>
  <c r="K4607" i="7"/>
  <c r="K4611" i="7"/>
  <c r="J4613" i="7"/>
  <c r="K4614" i="7"/>
  <c r="K4615" i="7"/>
  <c r="K4616" i="7"/>
  <c r="J4620" i="7"/>
  <c r="K4621" i="7" s="1"/>
  <c r="J4627" i="7"/>
  <c r="K4628" i="7"/>
  <c r="K4629" i="7"/>
  <c r="K4630" i="7"/>
  <c r="K4625" i="7" s="1"/>
  <c r="J4634" i="7"/>
  <c r="K4636" i="7" s="1"/>
  <c r="K4637" i="7" s="1"/>
  <c r="K4632" i="7" s="1"/>
  <c r="K4635" i="7"/>
  <c r="J4641" i="7"/>
  <c r="J4644" i="7"/>
  <c r="K4645" i="7"/>
  <c r="J4651" i="7"/>
  <c r="K4656" i="7" s="1"/>
  <c r="K4657" i="7" s="1"/>
  <c r="K4649" i="7" s="1"/>
  <c r="K4652" i="7"/>
  <c r="J4654" i="7"/>
  <c r="K4655" i="7" s="1"/>
  <c r="J4661" i="7"/>
  <c r="K4663" i="7" s="1"/>
  <c r="J4662" i="7"/>
  <c r="K4664" i="7" s="1"/>
  <c r="K4665" i="7" s="1"/>
  <c r="K4659" i="7" s="1"/>
  <c r="J4669" i="7"/>
  <c r="J4677" i="7"/>
  <c r="K4678" i="7" s="1"/>
  <c r="K4679" i="7"/>
  <c r="K4680" i="7" s="1"/>
  <c r="K4675" i="7" s="1"/>
  <c r="J4684" i="7"/>
  <c r="J4685" i="7"/>
  <c r="J4686" i="7"/>
  <c r="G16" i="9"/>
  <c r="G14" i="9" s="1"/>
  <c r="G17" i="9"/>
  <c r="G18" i="9"/>
  <c r="G19" i="9"/>
  <c r="G20" i="9"/>
  <c r="G21" i="9"/>
  <c r="G22" i="9"/>
  <c r="G26" i="9"/>
  <c r="G27" i="9"/>
  <c r="G28" i="9"/>
  <c r="G29" i="9"/>
  <c r="G30" i="9"/>
  <c r="G31" i="9"/>
  <c r="G32" i="9"/>
  <c r="G34" i="9"/>
  <c r="G36" i="9"/>
  <c r="G38" i="9"/>
  <c r="G40" i="9"/>
  <c r="G43" i="9"/>
  <c r="G42" i="9" s="1"/>
  <c r="G52" i="9"/>
  <c r="G49" i="9" s="1"/>
  <c r="G53" i="9"/>
  <c r="G54" i="9"/>
  <c r="G59" i="9"/>
  <c r="G56" i="9" s="1"/>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8" i="9"/>
  <c r="G95" i="9" s="1"/>
  <c r="G100" i="9"/>
  <c r="G103" i="9"/>
  <c r="G105" i="9"/>
  <c r="G108" i="9"/>
  <c r="G113" i="9"/>
  <c r="G110" i="9" s="1"/>
  <c r="G118" i="9"/>
  <c r="G119" i="9"/>
  <c r="G120" i="9"/>
  <c r="G121" i="9"/>
  <c r="G122" i="9"/>
  <c r="G124" i="9"/>
  <c r="G127" i="9"/>
  <c r="G129" i="9"/>
  <c r="G132" i="9"/>
  <c r="G137" i="9"/>
  <c r="G134" i="9" s="1"/>
  <c r="G142" i="9"/>
  <c r="G139" i="9" s="1"/>
  <c r="G147" i="9"/>
  <c r="G144" i="9" s="1"/>
  <c r="G149" i="9"/>
  <c r="G152" i="9"/>
  <c r="G158" i="9"/>
  <c r="G160" i="9"/>
  <c r="G168" i="9"/>
  <c r="G170" i="9"/>
  <c r="G166" i="9" s="1"/>
  <c r="G172" i="9"/>
  <c r="G174" i="9"/>
  <c r="G175" i="9"/>
  <c r="G185" i="9"/>
  <c r="G186" i="9"/>
  <c r="G187" i="9"/>
  <c r="G188" i="9"/>
  <c r="G189" i="9"/>
  <c r="G192" i="9"/>
  <c r="G193" i="9"/>
  <c r="G194" i="9"/>
  <c r="G196" i="9"/>
  <c r="G197" i="9"/>
  <c r="G203" i="9"/>
  <c r="G204" i="9"/>
  <c r="G199" i="9" s="1"/>
  <c r="G213" i="9"/>
  <c r="G210" i="9" s="1"/>
  <c r="G219" i="9"/>
  <c r="G221" i="9"/>
  <c r="G222" i="9"/>
  <c r="G227" i="9"/>
  <c r="G224" i="9" s="1"/>
  <c r="G228" i="9"/>
  <c r="G233" i="9"/>
  <c r="G230" i="9" s="1"/>
  <c r="G238" i="9"/>
  <c r="G235" i="9" s="1"/>
  <c r="G240" i="9"/>
  <c r="G243" i="9"/>
  <c r="G245" i="9"/>
  <c r="G248" i="9"/>
  <c r="G250" i="9"/>
  <c r="G262" i="9"/>
  <c r="G257" i="9" s="1"/>
  <c r="G263" i="9"/>
  <c r="G264" i="9"/>
  <c r="G265" i="9"/>
  <c r="G266" i="9"/>
  <c r="G267" i="9"/>
  <c r="G269" i="9"/>
  <c r="G270" i="9"/>
  <c r="G271" i="9"/>
  <c r="G272" i="9"/>
  <c r="G273" i="9"/>
  <c r="G274" i="9"/>
  <c r="G275" i="9"/>
  <c r="G276" i="9"/>
  <c r="G277" i="9"/>
  <c r="G278" i="9"/>
  <c r="G279" i="9"/>
  <c r="G280" i="9"/>
  <c r="G281" i="9"/>
  <c r="G282" i="9"/>
  <c r="G283" i="9"/>
  <c r="G284" i="9"/>
  <c r="G286" i="9"/>
  <c r="G287" i="9"/>
  <c r="G288" i="9"/>
  <c r="G295" i="9"/>
  <c r="G296" i="9"/>
  <c r="G297" i="9"/>
  <c r="G298" i="9"/>
  <c r="G290" i="9" s="1"/>
  <c r="G299" i="9"/>
  <c r="G300" i="9"/>
  <c r="G301" i="9"/>
  <c r="G302" i="9"/>
  <c r="G308" i="9"/>
  <c r="G309" i="9"/>
  <c r="G310" i="9"/>
  <c r="G311" i="9"/>
  <c r="G312" i="9"/>
  <c r="G313" i="9"/>
  <c r="G314" i="9"/>
  <c r="G315" i="9"/>
  <c r="G316" i="9"/>
  <c r="G318" i="9"/>
  <c r="G323" i="9"/>
  <c r="G330" i="9"/>
  <c r="G331" i="9"/>
  <c r="G332" i="9"/>
  <c r="G333" i="9"/>
  <c r="G334" i="9"/>
  <c r="G335" i="9"/>
  <c r="G336" i="9"/>
  <c r="G338" i="9"/>
  <c r="G345" i="9"/>
  <c r="G346" i="9"/>
  <c r="G347" i="9"/>
  <c r="G348" i="9"/>
  <c r="G349" i="9"/>
  <c r="G350" i="9"/>
  <c r="G340" i="9" s="1"/>
  <c r="G351" i="9"/>
  <c r="G353" i="9"/>
  <c r="G360" i="9"/>
  <c r="G361" i="9"/>
  <c r="G362" i="9"/>
  <c r="G363" i="9"/>
  <c r="G368" i="9"/>
  <c r="G369" i="9"/>
  <c r="G370" i="9"/>
  <c r="G371" i="9"/>
  <c r="G373" i="9"/>
  <c r="G374" i="9"/>
  <c r="G375" i="9"/>
  <c r="G378" i="9"/>
  <c r="G379" i="9"/>
  <c r="G386" i="9"/>
  <c r="G390" i="9"/>
  <c r="G396" i="9"/>
  <c r="G392" i="9" s="1"/>
  <c r="G402" i="9"/>
  <c r="G398" i="9" s="1"/>
  <c r="G404" i="9"/>
  <c r="G408" i="9"/>
  <c r="G410" i="9"/>
  <c r="G414" i="9"/>
  <c r="G420" i="9"/>
  <c r="G416" i="9" s="1"/>
  <c r="G422" i="9"/>
  <c r="G426" i="9"/>
  <c r="G432" i="9"/>
  <c r="G428" i="9" s="1"/>
  <c r="G438" i="9"/>
  <c r="G439" i="9"/>
  <c r="G440" i="9"/>
  <c r="G441" i="9"/>
  <c r="G442" i="9"/>
  <c r="G443" i="9"/>
  <c r="G444" i="9"/>
  <c r="G445" i="9"/>
  <c r="G451" i="9"/>
  <c r="G452" i="9"/>
  <c r="G453" i="9"/>
  <c r="G454" i="9"/>
  <c r="G455" i="9"/>
  <c r="G447" i="9" s="1"/>
  <c r="G456" i="9"/>
  <c r="G457" i="9"/>
  <c r="G458" i="9"/>
  <c r="G465" i="9"/>
  <c r="G460" i="9" s="1"/>
  <c r="G466" i="9"/>
  <c r="G468" i="9"/>
  <c r="G473" i="9"/>
  <c r="G475" i="9"/>
  <c r="G479" i="9"/>
  <c r="G485" i="9"/>
  <c r="G481" i="9" s="1"/>
  <c r="G491" i="9"/>
  <c r="G487" i="9" s="1"/>
  <c r="G497" i="9"/>
  <c r="G493" i="9" s="1"/>
  <c r="G503" i="9"/>
  <c r="G499" i="9" s="1"/>
  <c r="G505" i="9"/>
  <c r="G509" i="9"/>
  <c r="G511" i="9"/>
  <c r="G515" i="9"/>
  <c r="G526" i="9"/>
  <c r="G522" i="9" s="1"/>
  <c r="G527" i="9"/>
  <c r="G528" i="9"/>
  <c r="G529" i="9"/>
  <c r="G530" i="9"/>
  <c r="G531" i="9"/>
  <c r="G532" i="9"/>
  <c r="G533" i="9"/>
  <c r="G534" i="9"/>
  <c r="G535" i="9"/>
  <c r="G537" i="9"/>
  <c r="G538" i="9"/>
  <c r="G539" i="9"/>
  <c r="G545" i="9"/>
  <c r="G546" i="9"/>
  <c r="G547" i="9"/>
  <c r="G549" i="9"/>
  <c r="G551" i="9"/>
  <c r="G552" i="9"/>
  <c r="G553" i="9"/>
  <c r="G554" i="9"/>
  <c r="G560" i="9"/>
  <c r="G556" i="9" s="1"/>
  <c r="G562" i="9"/>
  <c r="G563" i="9"/>
  <c r="G569" i="9"/>
  <c r="G570" i="9"/>
  <c r="G571" i="9"/>
  <c r="G572" i="9"/>
  <c r="G573" i="9"/>
  <c r="G574" i="9"/>
  <c r="G575" i="9"/>
  <c r="G577" i="9"/>
  <c r="G578" i="9"/>
  <c r="G579" i="9"/>
  <c r="G585" i="9"/>
  <c r="G586" i="9"/>
  <c r="G587" i="9"/>
  <c r="G588" i="9"/>
  <c r="G594" i="9"/>
  <c r="G590" i="9" s="1"/>
  <c r="G595" i="9"/>
  <c r="G597" i="9"/>
  <c r="G602" i="9"/>
  <c r="G603" i="9"/>
  <c r="G614" i="9"/>
  <c r="G610" i="9" s="1"/>
  <c r="G616" i="9"/>
  <c r="G617" i="9"/>
  <c r="G623" i="9"/>
  <c r="G619" i="9" s="1"/>
  <c r="G624" i="9"/>
  <c r="G625" i="9"/>
  <c r="G631" i="9"/>
  <c r="G632" i="9"/>
  <c r="G633" i="9"/>
  <c r="G634" i="9"/>
  <c r="G635" i="9"/>
  <c r="G636" i="9"/>
  <c r="G637" i="9"/>
  <c r="G638" i="9"/>
  <c r="G639" i="9"/>
  <c r="G640" i="9"/>
  <c r="G641" i="9"/>
  <c r="G642" i="9"/>
  <c r="G643" i="9"/>
  <c r="G644" i="9"/>
  <c r="G645" i="9"/>
  <c r="G646" i="9"/>
  <c r="G647" i="9"/>
  <c r="G648" i="9"/>
  <c r="G649" i="9"/>
  <c r="G650" i="9"/>
  <c r="G651" i="9"/>
  <c r="G653" i="9"/>
  <c r="G654" i="9"/>
  <c r="G655" i="9"/>
  <c r="G656" i="9"/>
  <c r="G657" i="9"/>
  <c r="G658" i="9"/>
  <c r="G659" i="9"/>
  <c r="G660" i="9"/>
  <c r="G661" i="9"/>
  <c r="G662" i="9"/>
  <c r="G663" i="9"/>
  <c r="G664" i="9"/>
  <c r="G665" i="9"/>
  <c r="G666" i="9"/>
  <c r="G667" i="9"/>
  <c r="G668" i="9"/>
  <c r="G669" i="9"/>
  <c r="G670" i="9"/>
  <c r="G671" i="9"/>
  <c r="G672" i="9"/>
  <c r="G673" i="9"/>
  <c r="G674" i="9"/>
  <c r="G675" i="9"/>
  <c r="G681" i="9"/>
  <c r="G677" i="9" s="1"/>
  <c r="G682" i="9"/>
  <c r="G688" i="9"/>
  <c r="G689" i="9"/>
  <c r="G690" i="9"/>
  <c r="G691" i="9"/>
  <c r="G692" i="9"/>
  <c r="G693" i="9"/>
  <c r="G694" i="9"/>
  <c r="G695" i="9"/>
  <c r="G697" i="9"/>
  <c r="G698" i="9"/>
  <c r="G699" i="9"/>
  <c r="G700" i="9"/>
  <c r="G701" i="9"/>
  <c r="G702" i="9"/>
  <c r="G703" i="9"/>
  <c r="G704" i="9"/>
  <c r="G705" i="9"/>
  <c r="G706" i="9"/>
  <c r="G711" i="9"/>
  <c r="G708" i="9" s="1"/>
  <c r="G716" i="9"/>
  <c r="G713" i="9" s="1"/>
  <c r="G717" i="9"/>
  <c r="G718" i="9"/>
  <c r="G719" i="9"/>
  <c r="G725" i="9"/>
  <c r="G721" i="9" s="1"/>
  <c r="G727" i="9"/>
  <c r="G733" i="9"/>
  <c r="G729" i="9" s="1"/>
  <c r="G739" i="9"/>
  <c r="G735" i="9" s="1"/>
  <c r="G750" i="9"/>
  <c r="G746" i="9" s="1"/>
  <c r="G751" i="9"/>
  <c r="G752" i="9"/>
  <c r="G754" i="9"/>
  <c r="G755" i="9"/>
  <c r="G756" i="9"/>
  <c r="G757" i="9"/>
  <c r="G758" i="9"/>
  <c r="G759" i="9"/>
  <c r="G760" i="9"/>
  <c r="G761"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1" i="9"/>
  <c r="G795" i="9"/>
  <c r="G799" i="9"/>
  <c r="G800" i="9"/>
  <c r="G801" i="9"/>
  <c r="G802" i="9"/>
  <c r="G803" i="9"/>
  <c r="G804" i="9"/>
  <c r="G805" i="9"/>
  <c r="G811" i="9"/>
  <c r="G807" i="9" s="1"/>
  <c r="G817" i="9"/>
  <c r="G813" i="9" s="1"/>
  <c r="G823" i="9"/>
  <c r="G824" i="9"/>
  <c r="G825" i="9"/>
  <c r="G826" i="9"/>
  <c r="G827" i="9"/>
  <c r="G828" i="9"/>
  <c r="G831" i="9"/>
  <c r="G832" i="9"/>
  <c r="G833" i="9"/>
  <c r="G834" i="9"/>
  <c r="G835" i="9"/>
  <c r="G836" i="9"/>
  <c r="G841" i="9"/>
  <c r="G842" i="9"/>
  <c r="G843" i="9"/>
  <c r="G849" i="9"/>
  <c r="G850" i="9"/>
  <c r="G851" i="9"/>
  <c r="G845" i="9" s="1"/>
  <c r="G852" i="9"/>
  <c r="G853" i="9"/>
  <c r="G854" i="9"/>
  <c r="G860" i="9"/>
  <c r="G861" i="9"/>
  <c r="G862" i="9"/>
  <c r="G863" i="9"/>
  <c r="G864" i="9"/>
  <c r="G866" i="9"/>
  <c r="G867" i="9"/>
  <c r="G868" i="9"/>
  <c r="G869" i="9"/>
  <c r="G870" i="9"/>
  <c r="G871" i="9"/>
  <c r="G872" i="9"/>
  <c r="G873" i="9"/>
  <c r="G874" i="9"/>
  <c r="G875" i="9"/>
  <c r="G876" i="9"/>
  <c r="G877" i="9"/>
  <c r="G878" i="9"/>
  <c r="G879" i="9"/>
  <c r="G880" i="9"/>
  <c r="G881" i="9"/>
  <c r="G887" i="9"/>
  <c r="G883" i="9" s="1"/>
  <c r="G888" i="9"/>
  <c r="G889" i="9"/>
  <c r="G890" i="9"/>
  <c r="G891" i="9"/>
  <c r="G892" i="9"/>
  <c r="G893" i="9"/>
  <c r="G894" i="9"/>
  <c r="G895" i="9"/>
  <c r="G896" i="9"/>
  <c r="G897" i="9"/>
  <c r="G898" i="9"/>
  <c r="G899" i="9"/>
  <c r="G900" i="9"/>
  <c r="G902" i="9"/>
  <c r="G903" i="9"/>
  <c r="G904" i="9"/>
  <c r="G905" i="9"/>
  <c r="G906" i="9"/>
  <c r="G907" i="9"/>
  <c r="G908" i="9"/>
  <c r="G909" i="9"/>
  <c r="G910" i="9"/>
  <c r="G911" i="9"/>
  <c r="G912" i="9"/>
  <c r="G913" i="9"/>
  <c r="G914" i="9"/>
  <c r="G915" i="9"/>
  <c r="G916" i="9"/>
  <c r="G917" i="9"/>
  <c r="G918" i="9"/>
  <c r="G919" i="9"/>
  <c r="G920" i="9"/>
  <c r="G921" i="9"/>
  <c r="G922" i="9"/>
  <c r="G923" i="9"/>
  <c r="G924" i="9"/>
  <c r="G925" i="9"/>
  <c r="G926" i="9"/>
  <c r="G927" i="9"/>
  <c r="G928" i="9"/>
  <c r="G930" i="9"/>
  <c r="G934" i="9"/>
  <c r="G935" i="9"/>
  <c r="G936" i="9"/>
  <c r="G937" i="9"/>
  <c r="G939" i="9"/>
  <c r="G943" i="9"/>
  <c r="G945" i="9"/>
  <c r="G950" i="9"/>
  <c r="G951" i="9"/>
  <c r="G957" i="9"/>
  <c r="G953" i="9" s="1"/>
  <c r="G959" i="9"/>
  <c r="G962" i="9"/>
  <c r="G963" i="9"/>
  <c r="G964" i="9"/>
  <c r="G969" i="9"/>
  <c r="G966" i="9" s="1"/>
  <c r="G970" i="9"/>
  <c r="G971" i="9"/>
  <c r="G978" i="9"/>
  <c r="G977" i="9" s="1"/>
  <c r="G981" i="9"/>
  <c r="G980" i="9" s="1"/>
  <c r="G983" i="9"/>
  <c r="G984" i="9"/>
  <c r="G987" i="9"/>
  <c r="G986" i="9" s="1"/>
  <c r="G990" i="9"/>
  <c r="G989" i="9" s="1"/>
  <c r="G992" i="9"/>
  <c r="G993" i="9"/>
  <c r="G998" i="9"/>
  <c r="G995" i="9" s="1"/>
  <c r="G1003" i="9"/>
  <c r="G1000" i="9" s="1"/>
  <c r="G1005" i="9"/>
  <c r="G1008" i="9"/>
  <c r="G1011" i="9"/>
  <c r="G1010" i="9" s="1"/>
  <c r="G1013" i="9"/>
  <c r="G1014" i="9"/>
  <c r="G1016" i="9"/>
  <c r="G1019" i="9"/>
  <c r="G1029" i="9"/>
  <c r="G1026" i="9" s="1"/>
  <c r="G1034" i="9"/>
  <c r="G1031" i="9" s="1"/>
  <c r="G1036" i="9"/>
  <c r="G1039" i="9"/>
  <c r="G1049" i="9"/>
  <c r="G1046" i="9" s="1"/>
  <c r="G1054" i="9"/>
  <c r="G1051" i="9" s="1"/>
  <c r="G1059" i="9"/>
  <c r="G1056" i="9" s="1"/>
  <c r="G1060" i="9"/>
  <c r="G1061" i="9"/>
  <c r="G1062" i="9"/>
  <c r="G1063" i="9"/>
  <c r="G1065" i="9"/>
  <c r="G1066" i="9"/>
  <c r="G1071" i="9"/>
  <c r="G1072" i="9"/>
  <c r="G1073" i="9"/>
  <c r="G1074" i="9"/>
  <c r="G1076" i="9"/>
  <c r="G1077" i="9"/>
  <c r="G1079" i="9"/>
  <c r="G1082" i="9"/>
  <c r="G1087" i="9"/>
  <c r="G1084" i="9" s="1"/>
  <c r="G1092" i="9"/>
  <c r="G1089" i="9" s="1"/>
  <c r="G1093" i="9"/>
  <c r="G1094" i="9"/>
  <c r="G1095" i="9"/>
  <c r="G1096" i="9"/>
  <c r="G1101" i="9"/>
  <c r="G1102" i="9"/>
  <c r="G1103" i="9"/>
  <c r="G1104" i="9"/>
  <c r="G1098" i="9" s="1"/>
  <c r="G1106" i="9"/>
  <c r="G1109" i="9"/>
  <c r="G1110" i="9"/>
  <c r="G1115" i="9"/>
  <c r="G1116" i="9"/>
  <c r="G1118" i="9"/>
  <c r="G1121" i="9"/>
  <c r="G1126" i="9"/>
  <c r="G1123" i="9" s="1"/>
  <c r="G1131" i="9"/>
  <c r="G1128" i="9" s="1"/>
  <c r="G1137" i="9"/>
  <c r="G1140" i="9"/>
  <c r="G1141" i="9"/>
  <c r="G1146" i="9"/>
  <c r="G1147" i="9"/>
  <c r="G1149" i="9"/>
  <c r="G1152" i="9"/>
  <c r="G1157" i="9"/>
  <c r="G1154" i="9" s="1"/>
  <c r="G1167" i="9"/>
  <c r="G1164" i="9" s="1"/>
  <c r="G1169" i="9"/>
  <c r="G1172" i="9"/>
  <c r="G1174" i="9"/>
  <c r="G1177" i="9"/>
  <c r="G1182" i="9"/>
  <c r="G1179" i="9" s="1"/>
  <c r="G1187" i="9"/>
  <c r="G1184" i="9" s="1"/>
  <c r="G1192" i="9"/>
  <c r="G1189" i="9" s="1"/>
  <c r="G1202" i="9"/>
  <c r="G1203" i="9"/>
  <c r="G1204" i="9"/>
  <c r="G1209" i="9"/>
  <c r="G1211" i="9"/>
  <c r="G1212" i="9"/>
  <c r="G1213" i="9"/>
  <c r="G1215" i="9"/>
  <c r="G1218" i="9"/>
  <c r="G1220" i="9"/>
  <c r="G1225" i="9"/>
  <c r="G1222" i="9" s="1"/>
  <c r="G1227" i="9"/>
  <c r="G1229" i="9"/>
  <c r="G1234" i="9"/>
  <c r="G1236" i="9"/>
  <c r="G1231" i="9" s="1"/>
  <c r="G1241" i="9"/>
  <c r="G1238" i="9" s="1"/>
  <c r="G1242" i="9"/>
  <c r="G1243" i="9"/>
  <c r="G1248" i="9"/>
  <c r="G1250" i="9"/>
  <c r="G1245" i="9" s="1"/>
  <c r="G1251" i="9"/>
  <c r="G1252" i="9"/>
  <c r="G1257" i="9"/>
  <c r="G1254" i="9" s="1"/>
  <c r="G1259" i="9"/>
  <c r="G1264" i="9"/>
  <c r="G1261" i="9" s="1"/>
  <c r="G1266" i="9"/>
  <c r="G1268" i="9"/>
  <c r="G1273" i="9"/>
  <c r="G1275" i="9"/>
  <c r="G1270" i="9" s="1"/>
  <c r="G1277" i="9"/>
  <c r="G1280" i="9"/>
  <c r="G1281" i="9"/>
  <c r="G1286" i="9"/>
  <c r="G1287" i="9"/>
  <c r="G1292" i="9"/>
  <c r="G1289" i="9" s="1"/>
  <c r="G1293" i="9"/>
  <c r="G1298" i="9"/>
  <c r="G1299" i="9"/>
  <c r="G1295" i="9" s="1"/>
  <c r="G1301" i="9"/>
  <c r="G1304" i="9"/>
  <c r="G1309" i="9"/>
  <c r="G1306" i="9" s="1"/>
  <c r="G1311" i="9"/>
  <c r="G1314" i="9"/>
  <c r="G1316" i="9"/>
  <c r="G1318" i="9"/>
  <c r="G1321" i="9"/>
  <c r="G1323" i="9"/>
  <c r="G1326" i="9"/>
  <c r="G1331" i="9"/>
  <c r="G1328" i="9" s="1"/>
  <c r="G1333" i="9"/>
  <c r="G1336" i="9"/>
  <c r="G1341" i="9"/>
  <c r="G1343" i="9"/>
  <c r="G1348" i="9"/>
  <c r="G1345" i="9" s="1"/>
  <c r="G1353" i="9"/>
  <c r="G1350" i="9" s="1"/>
  <c r="G1355" i="9"/>
  <c r="G1360" i="9"/>
  <c r="G1357" i="9" s="1"/>
  <c r="G1362" i="9"/>
  <c r="G1365" i="9"/>
  <c r="G1367" i="9"/>
  <c r="G1377" i="9"/>
  <c r="G1378" i="9"/>
  <c r="G1374" i="9" s="1"/>
  <c r="G1379" i="9"/>
  <c r="G1380" i="9"/>
  <c r="G1381" i="9"/>
  <c r="G1382" i="9"/>
  <c r="G1383" i="9"/>
  <c r="G1384" i="9"/>
  <c r="G1386" i="9"/>
  <c r="G1387" i="9"/>
  <c r="G1388" i="9"/>
  <c r="G1389" i="9"/>
  <c r="G1391" i="9"/>
  <c r="G1392" i="9"/>
  <c r="G1393" i="9"/>
  <c r="G1394" i="9"/>
  <c r="G1396" i="9"/>
  <c r="G1397" i="9"/>
  <c r="G1398" i="9"/>
  <c r="G1399" i="9"/>
  <c r="G1401" i="9"/>
  <c r="G1402" i="9"/>
  <c r="G1403" i="9"/>
  <c r="G1404" i="9"/>
  <c r="G1406" i="9"/>
  <c r="G1407" i="9"/>
  <c r="G1408" i="9"/>
  <c r="G1409" i="9"/>
  <c r="G1411" i="9"/>
  <c r="G1412" i="9"/>
  <c r="G1413" i="9"/>
  <c r="G1414" i="9"/>
  <c r="G1416" i="9"/>
  <c r="G1417" i="9"/>
  <c r="G1418" i="9"/>
  <c r="G1419" i="9"/>
  <c r="G1424" i="9"/>
  <c r="G1421" i="9" s="1"/>
  <c r="G1425" i="9"/>
  <c r="G1426" i="9"/>
  <c r="G1428" i="9"/>
  <c r="G1429" i="9"/>
  <c r="G1430" i="9"/>
  <c r="G1431" i="9"/>
  <c r="G1433" i="9"/>
  <c r="G1434" i="9"/>
  <c r="G1435" i="9"/>
  <c r="G1436" i="9"/>
  <c r="G1438" i="9"/>
  <c r="G1439" i="9"/>
  <c r="G1440" i="9"/>
  <c r="G1441" i="9"/>
  <c r="G1443" i="9"/>
  <c r="G1444" i="9"/>
  <c r="G1445" i="9"/>
  <c r="G1446" i="9"/>
  <c r="G1448" i="9"/>
  <c r="G1449" i="9"/>
  <c r="G1450" i="9"/>
  <c r="G1451" i="9"/>
  <c r="G1453" i="9"/>
  <c r="G1454" i="9"/>
  <c r="G1455" i="9"/>
  <c r="G1456" i="9"/>
  <c r="G1458" i="9"/>
  <c r="G1459" i="9"/>
  <c r="G1460" i="9"/>
  <c r="G1461" i="9"/>
  <c r="G1466" i="9"/>
  <c r="G1467" i="9"/>
  <c r="G1468" i="9"/>
  <c r="G1469" i="9"/>
  <c r="G1470" i="9"/>
  <c r="G1472" i="9"/>
  <c r="G1475" i="9"/>
  <c r="G1476" i="9"/>
  <c r="G1477" i="9"/>
  <c r="G1478" i="9"/>
  <c r="G1479" i="9"/>
  <c r="G1484" i="9"/>
  <c r="G1481" i="9" s="1"/>
  <c r="G1489" i="9"/>
  <c r="G1486" i="9" s="1"/>
  <c r="G1494" i="9"/>
  <c r="G1491" i="9" s="1"/>
  <c r="G1496" i="9"/>
  <c r="G1499" i="9"/>
  <c r="G1501" i="9"/>
  <c r="G1504" i="9"/>
  <c r="G1509" i="9"/>
  <c r="G1506" i="9" s="1"/>
  <c r="G1514" i="9"/>
  <c r="G1511" i="9" s="1"/>
  <c r="G1519" i="9"/>
  <c r="G1516" i="9" s="1"/>
  <c r="G1521" i="9"/>
  <c r="G1524" i="9"/>
  <c r="G1526" i="9"/>
  <c r="G1529" i="9"/>
  <c r="G1536" i="9"/>
  <c r="G1539" i="9"/>
  <c r="G1541" i="9"/>
  <c r="G1544" i="9"/>
  <c r="G1549" i="9"/>
  <c r="G1546" i="9" s="1"/>
  <c r="G1554" i="9"/>
  <c r="G1551" i="9" s="1"/>
  <c r="G1559" i="9"/>
  <c r="G1556" i="9" s="1"/>
  <c r="G1560" i="9"/>
  <c r="G1565" i="9"/>
  <c r="G1562" i="9" s="1"/>
  <c r="G1570" i="9"/>
  <c r="G1567" i="9" s="1"/>
  <c r="G1577" i="9"/>
  <c r="G1580" i="9"/>
  <c r="G1585" i="9"/>
  <c r="G1582" i="9" s="1"/>
  <c r="G1587" i="9"/>
  <c r="G1590" i="9"/>
  <c r="G1595" i="9"/>
  <c r="G1592" i="9" s="1"/>
  <c r="G1600" i="9"/>
  <c r="G1597" i="9" s="1"/>
  <c r="G1605" i="9"/>
  <c r="G1602" i="9" s="1"/>
  <c r="G1607" i="9"/>
  <c r="G1610" i="9"/>
  <c r="G1615" i="9"/>
  <c r="G1612" i="9" s="1"/>
  <c r="G1620" i="9"/>
  <c r="G1617" i="9" s="1"/>
  <c r="G1625" i="9"/>
  <c r="G1622" i="9" s="1"/>
  <c r="G1630" i="9"/>
  <c r="G1627" i="9" s="1"/>
  <c r="G1635" i="9"/>
  <c r="G1632" i="9" s="1"/>
  <c r="G1637" i="9"/>
  <c r="G1640" i="9"/>
  <c r="G1650" i="9"/>
  <c r="G1647" i="9" s="1"/>
  <c r="G1652" i="9"/>
  <c r="G1655" i="9"/>
  <c r="G1660" i="9"/>
  <c r="G1657" i="9" s="1"/>
  <c r="G1665" i="9"/>
  <c r="G1662" i="9" s="1"/>
  <c r="G1670" i="9"/>
  <c r="G1667" i="9" s="1"/>
  <c r="G1676" i="9"/>
  <c r="G1677" i="9"/>
  <c r="G1680" i="9"/>
  <c r="G1679" i="9" s="1"/>
  <c r="G1682" i="9"/>
  <c r="G1683" i="9"/>
  <c r="G1686" i="9"/>
  <c r="G1685" i="9" s="1"/>
  <c r="G1689" i="9"/>
  <c r="G1688" i="9" s="1"/>
  <c r="G1692" i="9"/>
  <c r="G1691" i="9" s="1"/>
  <c r="G1694" i="9"/>
  <c r="G1695" i="9"/>
  <c r="G1698" i="9"/>
  <c r="G1697" i="9" s="1"/>
  <c r="G1700" i="9"/>
  <c r="G1701" i="9"/>
  <c r="G1704" i="9"/>
  <c r="G1703" i="9" s="1"/>
  <c r="G1707" i="9"/>
  <c r="G1706" i="9" s="1"/>
  <c r="G1710" i="9"/>
  <c r="G1709" i="9" s="1"/>
  <c r="G1712" i="9"/>
  <c r="G1713" i="9"/>
  <c r="G1716" i="9"/>
  <c r="G1715" i="9" s="1"/>
  <c r="G1719" i="9"/>
  <c r="G1718" i="9" s="1"/>
  <c r="G1720" i="9"/>
  <c r="G1722" i="9"/>
  <c r="G1723" i="9"/>
  <c r="G1725" i="9"/>
  <c r="G1726" i="9"/>
  <c r="G1731" i="9"/>
  <c r="G1728" i="9" s="1"/>
  <c r="G1732" i="9"/>
  <c r="G1734" i="9"/>
  <c r="G1736" i="9"/>
  <c r="G1737" i="9"/>
  <c r="G1739" i="9"/>
  <c r="G1740" i="9"/>
  <c r="G1742" i="9"/>
  <c r="G1743" i="9"/>
  <c r="G1746" i="9"/>
  <c r="G1747" i="9"/>
  <c r="G1748" i="9"/>
  <c r="G1749" i="9"/>
  <c r="G1751" i="9"/>
  <c r="G1752" i="9"/>
  <c r="G1753" i="9"/>
  <c r="G1754" i="9"/>
  <c r="G1756" i="9"/>
  <c r="G1757" i="9"/>
  <c r="G1758" i="9"/>
  <c r="G1759" i="9"/>
  <c r="G1761" i="9"/>
  <c r="G1762" i="9"/>
  <c r="G1763" i="9"/>
  <c r="G1764" i="9"/>
  <c r="G1766" i="9"/>
  <c r="G1767" i="9"/>
  <c r="G1768" i="9"/>
  <c r="G1769" i="9"/>
  <c r="G1771" i="9"/>
  <c r="G1772" i="9"/>
  <c r="G1773" i="9"/>
  <c r="G1778" i="9"/>
  <c r="G1779" i="9"/>
  <c r="G1780" i="9"/>
  <c r="G1782" i="9"/>
  <c r="G1784" i="9"/>
  <c r="G1786" i="9"/>
  <c r="G1788" i="9"/>
  <c r="G1790" i="9"/>
  <c r="G1791" i="9"/>
  <c r="G1794" i="9"/>
  <c r="G1795" i="9"/>
  <c r="G1797" i="9"/>
  <c r="G1799" i="9"/>
  <c r="G1800" i="9"/>
  <c r="G1802" i="9"/>
  <c r="G1803" i="9"/>
  <c r="G1805" i="9"/>
  <c r="G1806" i="9"/>
  <c r="G1809" i="9"/>
  <c r="G1810" i="9"/>
  <c r="G1811" i="9"/>
  <c r="G1813" i="9"/>
  <c r="G1814" i="9"/>
  <c r="G1815" i="9"/>
  <c r="G1817" i="9"/>
  <c r="G1818" i="9"/>
  <c r="G1819" i="9"/>
  <c r="G1821" i="9"/>
  <c r="G1822" i="9"/>
  <c r="G1823" i="9"/>
  <c r="G1825" i="9"/>
  <c r="G1826" i="9"/>
  <c r="G1827" i="9"/>
  <c r="G1829" i="9"/>
  <c r="G1831" i="9"/>
  <c r="G1833" i="9"/>
  <c r="G1835" i="9"/>
  <c r="G1838" i="9"/>
  <c r="G1839" i="9"/>
  <c r="G1840" i="9"/>
  <c r="G1841" i="9"/>
  <c r="G1843" i="9"/>
  <c r="G1844" i="9"/>
  <c r="G1845" i="9"/>
  <c r="G1846" i="9"/>
  <c r="G1848" i="9"/>
  <c r="G1849" i="9"/>
  <c r="G1850" i="9"/>
  <c r="G1851" i="9"/>
  <c r="G1853" i="9"/>
  <c r="G1854" i="9"/>
  <c r="G1855" i="9"/>
  <c r="G1856" i="9"/>
  <c r="G1858" i="9"/>
  <c r="G1859" i="9"/>
  <c r="G1860" i="9"/>
  <c r="G1861" i="9"/>
  <c r="G1863" i="9"/>
  <c r="G1864" i="9"/>
  <c r="G1865" i="9"/>
  <c r="G1868" i="9"/>
  <c r="G1869" i="9"/>
  <c r="G1870" i="9"/>
  <c r="G1872" i="9"/>
  <c r="G1873" i="9"/>
  <c r="G1874" i="9"/>
  <c r="G1875" i="9"/>
  <c r="G1877" i="9"/>
  <c r="G1878" i="9"/>
  <c r="G1879" i="9"/>
  <c r="G1880" i="9"/>
  <c r="G1882" i="9"/>
  <c r="G1883" i="9"/>
  <c r="G1884" i="9"/>
  <c r="G1885" i="9"/>
  <c r="G1887" i="9"/>
  <c r="G1888" i="9"/>
  <c r="G1889" i="9"/>
  <c r="G1890" i="9"/>
  <c r="G1892" i="9"/>
  <c r="G1893" i="9"/>
  <c r="G1894" i="9"/>
  <c r="G1896" i="9"/>
  <c r="G1897" i="9"/>
  <c r="G1898" i="9"/>
  <c r="G1900" i="9"/>
  <c r="G1901" i="9"/>
  <c r="G1902" i="9"/>
  <c r="G1904" i="9"/>
  <c r="G1905" i="9"/>
  <c r="G1906" i="9"/>
  <c r="G1908" i="9"/>
  <c r="G1909" i="9"/>
  <c r="G1910" i="9"/>
  <c r="G1911" i="9"/>
  <c r="G1913" i="9"/>
  <c r="G1914" i="9"/>
  <c r="G1915" i="9"/>
  <c r="G1916" i="9"/>
  <c r="G1918" i="9"/>
  <c r="G1919" i="9"/>
  <c r="G1920" i="9"/>
  <c r="G1921" i="9"/>
  <c r="G1923" i="9"/>
  <c r="G1924" i="9"/>
  <c r="G1925" i="9"/>
  <c r="G1926" i="9"/>
  <c r="G1928" i="9"/>
  <c r="G1930" i="9"/>
  <c r="G1935" i="9"/>
  <c r="G1937" i="9"/>
  <c r="G1939" i="9"/>
  <c r="G1941" i="9"/>
  <c r="G1943" i="9"/>
  <c r="G1948" i="9"/>
  <c r="G1945" i="9" s="1"/>
  <c r="G1950" i="9"/>
  <c r="G1952" i="9"/>
  <c r="G1954" i="9"/>
  <c r="G1956" i="9"/>
  <c r="G1959" i="9"/>
  <c r="G1963" i="9"/>
  <c r="G1961" i="9" s="1"/>
  <c r="G1964" i="9"/>
  <c r="G1965" i="9"/>
  <c r="G1966" i="9"/>
  <c r="G1967" i="9"/>
  <c r="G1968" i="9"/>
  <c r="G1969" i="9"/>
  <c r="G1970" i="9"/>
  <c r="G1971" i="9"/>
  <c r="G1973" i="9"/>
  <c r="G1974" i="9"/>
  <c r="G1975" i="9"/>
  <c r="G1976" i="9"/>
  <c r="G1977" i="9"/>
  <c r="G1978" i="9"/>
  <c r="G1980" i="9"/>
  <c r="G1981" i="9"/>
  <c r="G1982" i="9"/>
  <c r="G1983" i="9"/>
  <c r="G1984" i="9"/>
  <c r="G1985" i="9"/>
  <c r="G1986" i="9"/>
  <c r="G1987" i="9"/>
  <c r="G1988" i="9"/>
  <c r="G1989" i="9"/>
  <c r="G1990" i="9"/>
  <c r="G1991" i="9"/>
  <c r="G1992" i="9"/>
  <c r="G1993" i="9"/>
  <c r="G1994" i="9"/>
  <c r="G1997" i="9"/>
  <c r="G1996" i="9" s="1"/>
  <c r="G1998" i="9"/>
  <c r="G1999" i="9"/>
  <c r="G2000" i="9"/>
  <c r="G2001" i="9"/>
  <c r="G2003" i="9"/>
  <c r="G2004" i="9"/>
  <c r="G2006" i="9"/>
  <c r="G2007" i="9"/>
  <c r="G2008" i="9"/>
  <c r="G2009" i="9"/>
  <c r="G2010" i="9"/>
  <c r="G2011" i="9"/>
  <c r="G2012" i="9"/>
  <c r="G2013" i="9"/>
  <c r="G2014" i="9"/>
  <c r="G2015" i="9"/>
  <c r="G2016" i="9"/>
  <c r="G2017" i="9"/>
  <c r="G2018" i="9"/>
  <c r="G2019" i="9"/>
  <c r="G2022" i="9"/>
  <c r="G2021" i="9" s="1"/>
  <c r="G2025" i="9"/>
  <c r="G2024" i="9" s="1"/>
  <c r="G2028" i="9"/>
  <c r="G2027" i="9" s="1"/>
  <c r="G2033" i="9"/>
  <c r="G2030" i="9" s="1"/>
  <c r="G2034" i="9"/>
  <c r="G2036" i="9"/>
  <c r="G2037" i="9"/>
  <c r="G2039" i="9"/>
  <c r="G2040" i="9"/>
  <c r="G2042" i="9"/>
  <c r="G2043" i="9"/>
  <c r="G2045" i="9"/>
  <c r="G2046" i="9"/>
  <c r="G2051" i="9"/>
  <c r="G2052" i="9"/>
  <c r="G2048" i="9" s="1"/>
  <c r="G2054" i="9"/>
  <c r="G2055" i="9"/>
  <c r="G2057" i="9"/>
  <c r="G2058" i="9"/>
  <c r="G2060" i="9"/>
  <c r="G2061" i="9"/>
  <c r="G2063" i="9"/>
  <c r="G2064" i="9"/>
  <c r="G2067" i="9"/>
  <c r="G2068" i="9"/>
  <c r="G2070" i="9"/>
  <c r="G2071" i="9"/>
  <c r="G2073" i="9"/>
  <c r="G2074" i="9"/>
  <c r="G2075" i="9"/>
  <c r="G2076" i="9"/>
  <c r="G2079" i="9"/>
  <c r="G2080" i="9"/>
  <c r="G2082" i="9"/>
  <c r="G2083" i="9"/>
  <c r="G2085" i="9"/>
  <c r="G2086" i="9"/>
  <c r="G2088" i="9"/>
  <c r="G2089" i="9"/>
  <c r="G2091" i="9"/>
  <c r="G2092" i="9"/>
  <c r="G2094" i="9"/>
  <c r="G2095" i="9"/>
  <c r="G2097" i="9"/>
  <c r="G2098" i="9"/>
  <c r="G2100" i="9"/>
  <c r="G2101" i="9"/>
  <c r="G2103" i="9"/>
  <c r="G2105" i="9"/>
  <c r="G2107" i="9"/>
  <c r="G2109" i="9"/>
  <c r="G2112" i="9"/>
  <c r="G2113" i="9"/>
  <c r="G2115" i="9"/>
  <c r="G2116" i="9"/>
  <c r="G2118" i="9"/>
  <c r="G2119" i="9"/>
  <c r="G2121" i="9"/>
  <c r="G2122" i="9"/>
  <c r="G2127" i="9"/>
  <c r="G2128" i="9"/>
  <c r="G2130" i="9"/>
  <c r="G2131" i="9"/>
  <c r="G2133" i="9"/>
  <c r="G2134" i="9"/>
  <c r="G2139" i="9"/>
  <c r="G2136" i="9" s="1"/>
  <c r="G2140" i="9"/>
  <c r="G2142" i="9"/>
  <c r="G2143" i="9"/>
  <c r="G2146" i="9"/>
  <c r="G2147" i="9"/>
  <c r="G2152" i="9"/>
  <c r="G2153" i="9"/>
  <c r="G2155" i="9"/>
  <c r="G2158" i="9"/>
  <c r="G2160" i="9"/>
  <c r="G2164" i="9"/>
  <c r="G2162" i="9" s="1"/>
  <c r="G2169" i="9"/>
  <c r="G2166" i="9" s="1"/>
  <c r="G2170" i="9"/>
  <c r="G2172" i="9"/>
  <c r="G2174" i="9"/>
  <c r="G2175" i="9"/>
  <c r="G2177" i="9"/>
  <c r="G2178" i="9"/>
  <c r="G2180" i="9"/>
  <c r="G2181" i="9"/>
  <c r="G2184" i="9"/>
  <c r="G2185" i="9"/>
  <c r="G2186" i="9"/>
  <c r="G2187" i="9"/>
  <c r="G2189" i="9"/>
  <c r="G2190" i="9"/>
  <c r="G2191" i="9"/>
  <c r="G2192" i="9"/>
  <c r="G2194" i="9"/>
  <c r="G2195" i="9"/>
  <c r="G2196" i="9"/>
  <c r="G2197" i="9"/>
  <c r="G2199" i="9"/>
  <c r="G2200" i="9"/>
  <c r="G2201" i="9"/>
  <c r="G2202" i="9"/>
  <c r="G2204" i="9"/>
  <c r="G2205" i="9"/>
  <c r="G2206" i="9"/>
  <c r="G2207" i="9"/>
  <c r="G2209" i="9"/>
  <c r="G2210" i="9"/>
  <c r="G2211" i="9"/>
  <c r="G2216" i="9"/>
  <c r="G2217" i="9"/>
  <c r="G2218" i="9"/>
  <c r="G2220" i="9"/>
  <c r="G2222" i="9"/>
  <c r="G2224" i="9"/>
  <c r="G2226" i="9"/>
  <c r="G2229" i="9"/>
  <c r="G2231" i="9"/>
  <c r="G2233" i="9"/>
  <c r="G2235" i="9"/>
  <c r="G2237" i="9"/>
  <c r="G2238" i="9"/>
  <c r="G2241" i="9"/>
  <c r="G2242" i="9"/>
  <c r="G2243" i="9"/>
  <c r="G2245" i="9"/>
  <c r="G2246" i="9"/>
  <c r="G2247" i="9"/>
  <c r="G2249" i="9"/>
  <c r="G2250" i="9"/>
  <c r="G2251" i="9"/>
  <c r="G2253" i="9"/>
  <c r="G2254" i="9"/>
  <c r="G2255" i="9"/>
  <c r="G2257" i="9"/>
  <c r="G2258" i="9"/>
  <c r="G2259" i="9"/>
  <c r="G2261" i="9"/>
  <c r="G2263" i="9"/>
  <c r="G2265" i="9"/>
  <c r="G2267" i="9"/>
  <c r="G2270" i="9"/>
  <c r="G2271" i="9"/>
  <c r="G2272" i="9"/>
  <c r="G2274" i="9"/>
  <c r="G2275" i="9"/>
  <c r="G2276" i="9"/>
  <c r="G2277" i="9"/>
  <c r="G2279" i="9"/>
  <c r="G2280" i="9"/>
  <c r="G2281" i="9"/>
  <c r="G2282" i="9"/>
  <c r="G2284" i="9"/>
  <c r="G2285" i="9"/>
  <c r="G2286" i="9"/>
  <c r="G2287" i="9"/>
  <c r="G2289" i="9"/>
  <c r="G2290" i="9"/>
  <c r="G2291" i="9"/>
  <c r="G2292" i="9"/>
  <c r="G2294" i="9"/>
  <c r="G2295" i="9"/>
  <c r="G2296" i="9"/>
  <c r="G2298" i="9"/>
  <c r="G2299" i="9"/>
  <c r="G2300" i="9"/>
  <c r="G2302" i="9"/>
  <c r="G2303" i="9"/>
  <c r="G2304" i="9"/>
  <c r="G2306" i="9"/>
  <c r="G2307" i="9"/>
  <c r="G2308" i="9"/>
  <c r="G2310" i="9"/>
  <c r="G2311" i="9"/>
  <c r="G2312" i="9"/>
  <c r="G2313" i="9"/>
  <c r="G2315" i="9"/>
  <c r="G2316" i="9"/>
  <c r="G2317" i="9"/>
  <c r="G2318" i="9"/>
  <c r="G2320" i="9"/>
  <c r="G2321" i="9"/>
  <c r="G2322" i="9"/>
  <c r="G2323" i="9"/>
  <c r="G2325" i="9"/>
  <c r="G2326" i="9"/>
  <c r="G2327" i="9"/>
  <c r="G2328" i="9"/>
  <c r="G2332" i="9"/>
  <c r="G2330" i="9" s="1"/>
  <c r="G2333" i="9"/>
  <c r="G2334" i="9"/>
  <c r="G2335" i="9"/>
  <c r="G2340" i="9"/>
  <c r="G2337" i="9" s="1"/>
  <c r="G2342" i="9"/>
  <c r="G2344" i="9"/>
  <c r="G2346" i="9"/>
  <c r="G2349" i="9"/>
  <c r="G2353" i="9"/>
  <c r="G2351" i="9" s="1"/>
  <c r="G2356" i="9"/>
  <c r="G2355" i="9" s="1"/>
  <c r="G2357" i="9"/>
  <c r="G2360" i="9"/>
  <c r="G2359" i="9" s="1"/>
  <c r="G2362" i="9"/>
  <c r="G2363" i="9"/>
  <c r="G2365" i="9"/>
  <c r="G2366" i="9"/>
  <c r="G2369" i="9"/>
  <c r="G2368" i="9" s="1"/>
  <c r="G2370" i="9"/>
  <c r="G2373" i="9"/>
  <c r="G2372" i="9" s="1"/>
  <c r="G2375" i="9"/>
  <c r="G2376" i="9"/>
  <c r="G2379" i="9"/>
  <c r="G2378" i="9" s="1"/>
  <c r="G2380" i="9"/>
  <c r="G2382" i="9"/>
  <c r="G2383" i="9"/>
  <c r="G2386" i="9"/>
  <c r="G2385" i="9" s="1"/>
  <c r="G2388" i="9"/>
  <c r="G2389" i="9"/>
  <c r="G2391" i="9"/>
  <c r="G2392" i="9"/>
  <c r="G2395" i="9"/>
  <c r="G2394" i="9" s="1"/>
  <c r="G2398" i="9"/>
  <c r="G2397" i="9" s="1"/>
  <c r="G2400" i="9"/>
  <c r="G2401" i="9"/>
  <c r="G2403" i="9"/>
  <c r="G2404" i="9"/>
  <c r="G2407" i="9"/>
  <c r="G2406" i="9" s="1"/>
  <c r="G2414" i="9"/>
  <c r="G2413" i="9" s="1"/>
  <c r="G2415" i="9"/>
  <c r="G2417" i="9"/>
  <c r="G2418" i="9"/>
  <c r="G2420" i="9"/>
  <c r="G2421" i="9"/>
  <c r="G2424" i="9"/>
  <c r="G2423" i="9" s="1"/>
  <c r="G2426" i="9"/>
  <c r="G2427" i="9"/>
  <c r="G2430" i="9"/>
  <c r="G2429" i="9" s="1"/>
  <c r="G2432" i="9"/>
  <c r="G2433" i="9"/>
  <c r="G2436" i="9"/>
  <c r="G2435" i="9" s="1"/>
  <c r="G2445" i="9"/>
  <c r="G2443" i="9" s="1"/>
  <c r="G2449" i="9"/>
  <c r="G2447" i="9" s="1"/>
  <c r="G2453" i="9"/>
  <c r="G2451" i="9" s="1"/>
  <c r="G2454" i="9"/>
  <c r="G2455" i="9"/>
  <c r="G2456" i="9"/>
  <c r="G2457" i="9"/>
  <c r="G2458" i="9"/>
  <c r="G2460" i="9"/>
  <c r="G2461" i="9"/>
  <c r="G2465" i="9"/>
  <c r="G2466" i="9"/>
  <c r="G2467" i="9"/>
  <c r="G2468" i="9"/>
  <c r="G2463" i="9" s="1"/>
  <c r="G2469" i="9"/>
  <c r="G2470" i="9"/>
  <c r="G2472" i="9"/>
  <c r="G2473" i="9"/>
  <c r="G2477" i="9"/>
  <c r="G2475" i="9" s="1"/>
  <c r="G2478" i="9"/>
  <c r="G2479" i="9"/>
  <c r="G2480" i="9"/>
  <c r="G2481" i="9"/>
  <c r="G2482" i="9"/>
  <c r="G2484" i="9"/>
  <c r="G2485" i="9"/>
  <c r="G2489" i="9"/>
  <c r="G2487" i="9" s="1"/>
  <c r="G2490" i="9"/>
  <c r="G2491" i="9"/>
  <c r="G2492" i="9"/>
  <c r="G2493" i="9"/>
  <c r="G2494" i="9"/>
  <c r="G2496" i="9"/>
  <c r="G2497" i="9"/>
  <c r="G2501" i="9"/>
  <c r="G2499" i="9" s="1"/>
  <c r="G2502" i="9"/>
  <c r="G2503" i="9"/>
  <c r="G2504" i="9"/>
  <c r="G2505" i="9"/>
  <c r="G2506" i="9"/>
  <c r="G2508" i="9"/>
  <c r="G2509" i="9"/>
  <c r="G2513" i="9"/>
  <c r="G2514" i="9"/>
  <c r="G2515" i="9"/>
  <c r="G2516" i="9"/>
  <c r="G2511" i="9" s="1"/>
  <c r="G2517" i="9"/>
  <c r="G2518" i="9"/>
  <c r="G2520" i="9"/>
  <c r="G2521" i="9"/>
  <c r="G2529" i="9"/>
  <c r="G2528" i="9" s="1"/>
  <c r="G2531" i="9"/>
  <c r="G2532" i="9"/>
  <c r="G2535" i="9"/>
  <c r="G2534" i="9" s="1"/>
  <c r="G2538" i="9"/>
  <c r="G2537" i="9" s="1"/>
  <c r="G2540" i="9"/>
  <c r="G2541" i="9"/>
  <c r="G2543" i="9"/>
  <c r="G2544" i="9"/>
  <c r="G2547" i="9"/>
  <c r="G2546" i="9" s="1"/>
  <c r="G2550" i="9"/>
  <c r="G2549" i="9" s="1"/>
  <c r="G2553" i="9"/>
  <c r="G2552" i="9" s="1"/>
  <c r="G2555" i="9"/>
  <c r="G2556" i="9"/>
  <c r="G2559" i="9"/>
  <c r="G2558" i="9" s="1"/>
  <c r="G2561" i="9"/>
  <c r="G2562" i="9"/>
  <c r="G2564" i="9"/>
  <c r="G2565" i="9"/>
  <c r="G2568" i="9"/>
  <c r="G2567" i="9" s="1"/>
  <c r="G2571" i="9"/>
  <c r="G2570" i="9" s="1"/>
  <c r="G2574" i="9"/>
  <c r="G2573" i="9" s="1"/>
  <c r="G2577" i="9"/>
  <c r="G2576" i="9" s="1"/>
  <c r="G2584" i="9"/>
  <c r="G2585" i="9"/>
  <c r="G2588" i="9"/>
  <c r="G2587" i="9" s="1"/>
  <c r="G2591" i="9"/>
  <c r="G2590" i="9" s="1"/>
  <c r="G2592" i="9"/>
  <c r="G2594" i="9"/>
  <c r="G2595" i="9"/>
  <c r="G2597" i="9"/>
  <c r="G2598" i="9"/>
  <c r="G2601" i="9"/>
  <c r="G2600" i="9" s="1"/>
  <c r="G2604" i="9"/>
  <c r="G2603" i="9" s="1"/>
  <c r="G2612" i="9"/>
  <c r="G2611" i="9" s="1"/>
  <c r="G2614" i="9"/>
  <c r="G2615" i="9"/>
  <c r="G2618" i="9"/>
  <c r="G2617" i="9" s="1"/>
  <c r="G2621" i="9"/>
  <c r="G2620" i="9" s="1"/>
  <c r="G2624" i="9"/>
  <c r="G2623" i="9" s="1"/>
  <c r="G2627" i="9"/>
  <c r="G2626" i="9" s="1"/>
  <c r="G2629" i="9"/>
  <c r="G2630" i="9"/>
  <c r="G2632" i="9"/>
  <c r="G2634" i="9"/>
  <c r="G2635" i="9"/>
  <c r="G2638" i="9"/>
  <c r="G2637" i="9" s="1"/>
  <c r="G2641" i="9"/>
  <c r="G2640" i="9" s="1"/>
  <c r="G2643" i="9"/>
  <c r="G2644" i="9"/>
  <c r="G2646" i="9"/>
  <c r="G2647" i="9"/>
  <c r="G2650" i="9"/>
  <c r="G2649" i="9" s="1"/>
  <c r="G2653" i="9"/>
  <c r="G2652" i="9" s="1"/>
  <c r="G2656" i="9"/>
  <c r="G2655" i="9" s="1"/>
  <c r="G2657" i="9"/>
  <c r="G2660" i="9"/>
  <c r="G2659" i="9" s="1"/>
  <c r="G2661" i="9"/>
  <c r="G2664" i="9"/>
  <c r="G2663" i="9" s="1"/>
  <c r="G2665" i="9"/>
  <c r="G2666" i="9"/>
  <c r="G2667" i="9"/>
  <c r="G2668" i="9"/>
  <c r="G2669" i="9"/>
  <c r="G2670" i="9"/>
  <c r="G2671" i="9"/>
  <c r="G2672" i="9"/>
  <c r="G2674" i="9"/>
  <c r="G2675" i="9"/>
  <c r="G2676" i="9"/>
  <c r="G2677" i="9"/>
  <c r="G2678" i="9"/>
  <c r="G2679" i="9"/>
  <c r="G2680" i="9"/>
  <c r="G2681" i="9"/>
  <c r="G2682" i="9"/>
  <c r="G2683" i="9"/>
  <c r="G2686" i="9"/>
  <c r="G2685" i="9" s="1"/>
  <c r="G2688" i="9"/>
  <c r="G2689" i="9"/>
  <c r="G2692" i="9"/>
  <c r="G2691" i="9" s="1"/>
  <c r="G2694" i="9"/>
  <c r="G2695" i="9"/>
  <c r="G2698" i="9"/>
  <c r="G2697" i="9" s="1"/>
  <c r="G2701" i="9"/>
  <c r="G2700" i="9" s="1"/>
  <c r="G2704" i="9"/>
  <c r="G2703" i="9" s="1"/>
  <c r="G2706" i="9"/>
  <c r="G2707" i="9"/>
  <c r="G2710" i="9"/>
  <c r="G2709" i="9" s="1"/>
  <c r="G2712" i="9"/>
  <c r="G2713" i="9"/>
  <c r="G2721" i="9"/>
  <c r="G2720" i="9" s="1"/>
  <c r="G2723" i="9"/>
  <c r="G2724" i="9"/>
  <c r="G2727" i="9"/>
  <c r="G2726" i="9" s="1"/>
  <c r="G2730" i="9"/>
  <c r="G2729" i="9" s="1"/>
  <c r="G2732" i="9"/>
  <c r="G2733" i="9"/>
  <c r="G2736" i="9"/>
  <c r="G2735" i="9" s="1"/>
  <c r="G2739" i="9"/>
  <c r="G2738" i="9" s="1"/>
  <c r="G2746" i="9"/>
  <c r="G2747" i="9"/>
  <c r="G2750" i="9"/>
  <c r="G2749" i="9" s="1"/>
  <c r="G2753" i="9"/>
  <c r="G2752" i="9" s="1"/>
  <c r="G2755" i="9"/>
  <c r="G2756" i="9"/>
  <c r="G2764" i="9"/>
  <c r="G2763" i="9" s="1"/>
  <c r="G2767" i="9"/>
  <c r="G2766" i="9" s="1"/>
  <c r="G2769" i="9"/>
  <c r="G2770" i="9"/>
  <c r="G2773" i="9"/>
  <c r="G2772" i="9" s="1"/>
  <c r="G2781" i="9"/>
  <c r="G2779" i="9" s="1"/>
  <c r="G2783" i="9"/>
  <c r="G2784" i="9"/>
  <c r="G2785" i="9"/>
  <c r="G2786" i="9"/>
  <c r="G2789" i="9"/>
  <c r="G2788" i="9" s="1"/>
  <c r="G2791" i="9"/>
  <c r="G2792" i="9"/>
  <c r="G2795" i="9"/>
  <c r="G2794" i="9" s="1"/>
  <c r="G2799" i="9"/>
  <c r="G2797" i="9" s="1"/>
  <c r="G2801" i="9"/>
  <c r="G2805" i="9"/>
  <c r="G2803" i="9" s="1"/>
  <c r="G2807" i="9"/>
  <c r="G2811" i="9"/>
  <c r="G2809" i="9" s="1"/>
  <c r="G2813" i="9"/>
  <c r="G2817" i="9"/>
  <c r="G2815" i="9" s="1"/>
  <c r="G2820" i="9"/>
  <c r="G2819" i="9" s="1"/>
  <c r="G2823" i="9"/>
  <c r="G2822" i="9" s="1"/>
  <c r="G2826" i="9"/>
  <c r="G2825" i="9" s="1"/>
  <c r="G2828" i="9"/>
  <c r="G2829" i="9"/>
  <c r="G2832" i="9"/>
  <c r="G2831" i="9" s="1"/>
  <c r="G2839" i="9"/>
  <c r="G2838" i="9" s="1"/>
  <c r="G2849" i="9"/>
  <c r="G2845" i="9" s="1"/>
  <c r="G2855" i="9"/>
  <c r="G2851" i="9" s="1"/>
  <c r="G2861" i="9"/>
  <c r="G2857" i="9" s="1"/>
  <c r="G2863" i="9"/>
  <c r="G2867" i="9"/>
  <c r="G2868" i="9"/>
  <c r="G2874" i="9"/>
  <c r="G2877" i="9"/>
  <c r="G2884" i="9"/>
  <c r="G2883" i="9" s="1"/>
  <c r="G2889" i="9"/>
  <c r="G2886" i="9" s="1"/>
  <c r="G2891" i="9"/>
  <c r="G2894" i="9"/>
  <c r="G2899" i="9"/>
  <c r="G2896" i="9" s="1"/>
  <c r="G2904" i="9"/>
  <c r="G2901" i="9" s="1"/>
  <c r="G2906" i="9"/>
  <c r="G2907" i="9"/>
  <c r="G2910" i="9"/>
  <c r="G2909" i="9" s="1"/>
  <c r="G2913" i="9"/>
  <c r="G2912" i="9" s="1"/>
  <c r="G2915" i="9"/>
  <c r="G2917" i="9"/>
  <c r="G2921" i="9"/>
  <c r="G2919" i="9" s="1"/>
  <c r="G2925" i="9"/>
  <c r="G2923" i="9" s="1"/>
  <c r="G2931" i="9"/>
  <c r="G2934" i="9"/>
  <c r="G2942" i="9"/>
  <c r="G2940" i="9" s="1"/>
  <c r="G2943" i="9"/>
  <c r="G2948" i="9"/>
  <c r="G2945" i="9" s="1"/>
  <c r="G2949" i="9"/>
  <c r="G2950" i="9"/>
  <c r="G2952" i="9"/>
  <c r="G2955" i="9"/>
  <c r="G2957" i="9"/>
  <c r="G2958" i="9"/>
  <c r="G2959" i="9"/>
  <c r="G2960" i="9"/>
  <c r="G2962" i="9"/>
  <c r="G2963" i="9"/>
  <c r="G2964" i="9"/>
  <c r="G2966" i="9"/>
  <c r="G2967" i="9"/>
  <c r="G2968" i="9"/>
  <c r="G2969" i="9"/>
  <c r="G2976" i="9"/>
  <c r="G2975" i="9" s="1"/>
  <c r="G2977" i="9"/>
  <c r="G2978" i="9"/>
  <c r="G2979" i="9"/>
  <c r="G2980" i="9"/>
  <c r="G2981" i="9"/>
  <c r="G2986" i="9"/>
  <c r="G2983" i="9" s="1"/>
  <c r="G2991" i="9"/>
  <c r="G2988" i="9" s="1"/>
  <c r="G2992" i="9"/>
  <c r="G2997" i="9"/>
  <c r="G2994" i="9" s="1"/>
  <c r="G2998" i="9"/>
  <c r="G3003" i="9"/>
  <c r="G3000" i="9" s="1"/>
  <c r="G3008" i="9"/>
  <c r="G3005" i="9" s="1"/>
  <c r="G3013" i="9"/>
  <c r="G3010" i="9" s="1"/>
  <c r="G3018" i="9"/>
  <c r="G3015" i="9" s="1"/>
  <c r="G3024" i="9"/>
  <c r="G3025" i="9"/>
  <c r="G3026" i="9"/>
  <c r="G3028" i="9"/>
  <c r="G3030" i="9"/>
  <c r="G3033" i="9"/>
  <c r="G3032" i="9" s="1"/>
  <c r="G3034" i="9"/>
  <c r="G3038" i="9"/>
  <c r="G3036" i="9" s="1"/>
  <c r="G3039" i="9"/>
  <c r="G3040" i="9"/>
  <c r="G3042" i="9"/>
  <c r="G3044" i="9"/>
  <c r="G3047" i="9"/>
  <c r="G3046" i="9" s="1"/>
  <c r="G3050" i="9"/>
  <c r="G3049" i="9" s="1"/>
  <c r="G3051" i="9"/>
  <c r="G3054" i="9"/>
  <c r="G3053" i="9" s="1"/>
  <c r="G3056" i="9"/>
  <c r="G3057" i="9"/>
  <c r="G3060" i="9"/>
  <c r="G3059" i="9" s="1"/>
  <c r="G3061" i="9"/>
  <c r="G3062" i="9"/>
  <c r="G3064" i="9"/>
  <c r="G3065" i="9"/>
  <c r="G3066" i="9"/>
  <c r="G3067" i="9"/>
  <c r="G3074" i="9"/>
  <c r="G3073" i="9" s="1"/>
  <c r="G3076" i="9"/>
  <c r="G3077" i="9"/>
  <c r="G3080" i="9"/>
  <c r="G3079" i="9" s="1"/>
  <c r="G3083" i="9"/>
  <c r="G3082" i="9" s="1"/>
  <c r="G3085" i="9"/>
  <c r="G3086" i="9"/>
  <c r="G3089" i="9"/>
  <c r="G3088" i="9" s="1"/>
  <c r="G3092" i="9"/>
  <c r="G3091" i="9" s="1"/>
  <c r="G3094" i="9"/>
  <c r="G3095" i="9"/>
  <c r="G3098" i="9"/>
  <c r="G3097" i="9" s="1"/>
  <c r="G3101" i="9"/>
  <c r="G3100" i="9" s="1"/>
  <c r="G3103" i="9"/>
  <c r="G3104" i="9"/>
  <c r="G3108" i="9"/>
  <c r="G3106" i="9" s="1"/>
  <c r="G3109" i="9"/>
  <c r="G3112" i="9"/>
  <c r="G3111" i="9" s="1"/>
  <c r="G3120" i="9"/>
  <c r="G3118" i="9" s="1"/>
  <c r="G3121" i="9"/>
  <c r="G3122" i="9"/>
  <c r="G3126" i="9"/>
  <c r="G3124" i="9" s="1"/>
  <c r="G3133" i="9"/>
  <c r="G3132" i="9" s="1"/>
  <c r="G3136" i="9"/>
  <c r="G3135" i="9" s="1"/>
  <c r="G3139" i="9"/>
  <c r="G3138" i="9" s="1"/>
  <c r="G3142" i="9"/>
  <c r="G3141" i="9" s="1"/>
  <c r="G3143" i="9"/>
  <c r="G3146" i="9"/>
  <c r="G3145" i="9" s="1"/>
  <c r="G3147" i="9"/>
  <c r="G3150" i="9"/>
  <c r="G3149" i="9" s="1"/>
  <c r="G3151" i="9"/>
  <c r="G3154" i="9"/>
  <c r="G3153" i="9" s="1"/>
  <c r="G3156" i="9"/>
  <c r="G3157" i="9"/>
  <c r="G3160" i="9"/>
  <c r="G3159" i="9" s="1"/>
  <c r="G3163" i="9"/>
  <c r="G3162" i="9" s="1"/>
  <c r="G3165" i="9"/>
  <c r="G3166" i="9"/>
  <c r="G3167" i="9"/>
  <c r="G3170" i="9"/>
  <c r="G3169" i="9" s="1"/>
  <c r="G3171" i="9"/>
  <c r="G3172" i="9"/>
  <c r="G3175" i="9"/>
  <c r="G3174" i="9" s="1"/>
  <c r="G3176" i="9"/>
  <c r="G3177" i="9"/>
  <c r="G93" i="2" l="1"/>
  <c r="G94" i="2" s="1"/>
  <c r="G95" i="2" s="1"/>
  <c r="G565" i="9"/>
  <c r="G1932" i="9"/>
  <c r="G1283" i="9"/>
  <c r="G838" i="9"/>
  <c r="G304" i="9"/>
  <c r="K4233" i="7"/>
  <c r="K4234" i="7"/>
  <c r="K4235" i="7" s="1"/>
  <c r="K4225" i="7" s="1"/>
  <c r="K3947" i="7"/>
  <c r="K3948" i="7" s="1"/>
  <c r="K3928" i="7" s="1"/>
  <c r="K3910" i="7"/>
  <c r="J3924" i="7" s="1"/>
  <c r="K3925" i="7"/>
  <c r="K3926" i="7" s="1"/>
  <c r="K3906" i="7" s="1"/>
  <c r="K3803" i="7"/>
  <c r="K3804" i="7" s="1"/>
  <c r="K3789" i="7" s="1"/>
  <c r="K2770" i="7"/>
  <c r="K2771" i="7"/>
  <c r="K2772" i="7" s="1"/>
  <c r="K2766" i="7" s="1"/>
  <c r="K2429" i="7"/>
  <c r="K2430" i="7" s="1"/>
  <c r="K2420" i="7" s="1"/>
  <c r="K2424" i="7"/>
  <c r="K4110" i="7"/>
  <c r="J4116" i="7" s="1"/>
  <c r="K4117" i="7"/>
  <c r="K4118" i="7" s="1"/>
  <c r="K4106" i="7" s="1"/>
  <c r="K3824" i="7"/>
  <c r="J3832" i="7" s="1"/>
  <c r="K3833" i="7" s="1"/>
  <c r="K3834" i="7" s="1"/>
  <c r="K3820" i="7" s="1"/>
  <c r="K2741" i="7"/>
  <c r="K2745" i="7"/>
  <c r="K2746" i="7" s="1"/>
  <c r="K2737" i="7" s="1"/>
  <c r="G2213" i="9"/>
  <c r="G1775" i="9"/>
  <c r="G1143" i="9"/>
  <c r="G819" i="9"/>
  <c r="G581" i="9"/>
  <c r="G325" i="9"/>
  <c r="G181" i="9"/>
  <c r="K4388" i="7"/>
  <c r="K4389" i="7" s="1"/>
  <c r="K4378" i="7" s="1"/>
  <c r="K4193" i="7"/>
  <c r="J4199" i="7" s="1"/>
  <c r="K4200" i="7"/>
  <c r="K4201" i="7" s="1"/>
  <c r="K4189" i="7" s="1"/>
  <c r="K3644" i="7"/>
  <c r="K3645" i="7" s="1"/>
  <c r="K3627" i="7" s="1"/>
  <c r="K1767" i="7"/>
  <c r="K1768" i="7" s="1"/>
  <c r="K1758" i="7" s="1"/>
  <c r="K1762" i="7"/>
  <c r="K580" i="7"/>
  <c r="K581" i="7"/>
  <c r="K582" i="7" s="1"/>
  <c r="K573" i="7" s="1"/>
  <c r="G1338" i="9"/>
  <c r="K4049" i="7"/>
  <c r="K4050" i="7" s="1"/>
  <c r="K4034" i="7" s="1"/>
  <c r="K3842" i="7"/>
  <c r="K3845" i="7"/>
  <c r="K3846" i="7" s="1"/>
  <c r="K3836" i="7" s="1"/>
  <c r="G856" i="9"/>
  <c r="K4046" i="7"/>
  <c r="K1880" i="7"/>
  <c r="K1881" i="7"/>
  <c r="K1882" i="7" s="1"/>
  <c r="K1877" i="7" s="1"/>
  <c r="G2149" i="9"/>
  <c r="G2124" i="9"/>
  <c r="G599" i="9"/>
  <c r="G365" i="9"/>
  <c r="K4447" i="7"/>
  <c r="J4452" i="7" s="1"/>
  <c r="K4453" i="7" s="1"/>
  <c r="K4454" i="7" s="1"/>
  <c r="K4443" i="7" s="1"/>
  <c r="K4307" i="7"/>
  <c r="K4014" i="7"/>
  <c r="K4017" i="7"/>
  <c r="K4018" i="7" s="1"/>
  <c r="K4003" i="7" s="1"/>
  <c r="K3903" i="7"/>
  <c r="K3904" i="7" s="1"/>
  <c r="K3888" i="7" s="1"/>
  <c r="K3544" i="7"/>
  <c r="K3545" i="7"/>
  <c r="K3546" i="7" s="1"/>
  <c r="K3541" i="7" s="1"/>
  <c r="K1277" i="7"/>
  <c r="K1278" i="7" s="1"/>
  <c r="K1269" i="7" s="1"/>
  <c r="K1273" i="7"/>
  <c r="K3746" i="7"/>
  <c r="K3747" i="7" s="1"/>
  <c r="K3727" i="7" s="1"/>
  <c r="G1206" i="9"/>
  <c r="K4687" i="7"/>
  <c r="K4688" i="7" s="1"/>
  <c r="K4682" i="7" s="1"/>
  <c r="K4414" i="7"/>
  <c r="K4415" i="7" s="1"/>
  <c r="K4404" i="7" s="1"/>
  <c r="K4337" i="7"/>
  <c r="K4338" i="7" s="1"/>
  <c r="K4326" i="7" s="1"/>
  <c r="K4310" i="7"/>
  <c r="K4311" i="7" s="1"/>
  <c r="K4298" i="7" s="1"/>
  <c r="K3870" i="7"/>
  <c r="K3769" i="7"/>
  <c r="K3770" i="7" s="1"/>
  <c r="K3749" i="7" s="1"/>
  <c r="K3766" i="7"/>
  <c r="G1463" i="9"/>
  <c r="G627" i="9"/>
  <c r="G434" i="9"/>
  <c r="K4642" i="7"/>
  <c r="K4646" i="7"/>
  <c r="K4647" i="7" s="1"/>
  <c r="K4639" i="7" s="1"/>
  <c r="K4280" i="7"/>
  <c r="K4281" i="7" s="1"/>
  <c r="K4268" i="7" s="1"/>
  <c r="K4131" i="7"/>
  <c r="K4132" i="7" s="1"/>
  <c r="K4120" i="7" s="1"/>
  <c r="K3873" i="7"/>
  <c r="K3874" i="7" s="1"/>
  <c r="K3863" i="7" s="1"/>
  <c r="G24" i="9"/>
  <c r="K4440" i="7"/>
  <c r="K4441" i="7" s="1"/>
  <c r="K4430" i="7" s="1"/>
  <c r="K3963" i="7"/>
  <c r="G684" i="9"/>
  <c r="G1068" i="9"/>
  <c r="G355" i="9"/>
  <c r="K4434" i="7"/>
  <c r="J4439" i="7" s="1"/>
  <c r="K4210" i="7"/>
  <c r="K4211" i="7" s="1"/>
  <c r="K4203" i="7" s="1"/>
  <c r="K4114" i="7"/>
  <c r="K1680" i="7"/>
  <c r="K1685" i="7"/>
  <c r="K1686" i="7" s="1"/>
  <c r="K1676" i="7" s="1"/>
  <c r="G1199" i="9"/>
  <c r="G1112" i="9"/>
  <c r="G541" i="9"/>
  <c r="G115" i="9"/>
  <c r="K4670" i="7"/>
  <c r="K4671" i="7"/>
  <c r="K4672" i="7" s="1"/>
  <c r="K4667" i="7" s="1"/>
  <c r="K4395" i="7"/>
  <c r="J4400" i="7" s="1"/>
  <c r="K4401" i="7" s="1"/>
  <c r="K4402" i="7" s="1"/>
  <c r="K4391" i="7" s="1"/>
  <c r="K4249" i="7"/>
  <c r="K4250" i="7" s="1"/>
  <c r="K4237" i="7" s="1"/>
  <c r="K3980" i="7"/>
  <c r="K3922" i="7"/>
  <c r="K3900" i="7"/>
  <c r="K3573" i="7"/>
  <c r="J3581" i="7" s="1"/>
  <c r="K3582" i="7" s="1"/>
  <c r="K3583" i="7" s="1"/>
  <c r="K3569" i="7" s="1"/>
  <c r="K2980" i="7"/>
  <c r="K2825" i="7"/>
  <c r="K2826" i="7" s="1"/>
  <c r="K2817" i="7" s="1"/>
  <c r="K2624" i="7"/>
  <c r="K2625" i="7" s="1"/>
  <c r="K2616" i="7" s="1"/>
  <c r="K2492" i="7"/>
  <c r="K2496" i="7"/>
  <c r="K2497" i="7" s="1"/>
  <c r="K2488" i="7" s="1"/>
  <c r="K2400" i="7"/>
  <c r="K2301" i="7"/>
  <c r="K547" i="7"/>
  <c r="K548" i="7"/>
  <c r="K549" i="7" s="1"/>
  <c r="K540" i="7" s="1"/>
  <c r="K4582" i="7"/>
  <c r="K4531" i="7"/>
  <c r="J4537" i="7" s="1"/>
  <c r="K4538" i="7" s="1"/>
  <c r="K4539" i="7" s="1"/>
  <c r="K4528" i="7" s="1"/>
  <c r="K4513" i="7"/>
  <c r="K4514" i="7" s="1"/>
  <c r="K4504" i="7" s="1"/>
  <c r="K4495" i="7"/>
  <c r="J4500" i="7" s="1"/>
  <c r="K4501" i="7" s="1"/>
  <c r="K4502" i="7" s="1"/>
  <c r="K4492" i="7" s="1"/>
  <c r="K4477" i="7"/>
  <c r="K4478" i="7" s="1"/>
  <c r="K4468" i="7" s="1"/>
  <c r="K4459" i="7"/>
  <c r="J4464" i="7" s="1"/>
  <c r="K4465" i="7" s="1"/>
  <c r="K4466" i="7" s="1"/>
  <c r="K4456" i="7" s="1"/>
  <c r="K4222" i="7"/>
  <c r="K4223" i="7" s="1"/>
  <c r="K4213" i="7" s="1"/>
  <c r="K3866" i="7"/>
  <c r="J3872" i="7" s="1"/>
  <c r="K3786" i="7"/>
  <c r="K3787" i="7" s="1"/>
  <c r="K3772" i="7" s="1"/>
  <c r="K3705" i="7"/>
  <c r="K3706" i="7" s="1"/>
  <c r="K3694" i="7" s="1"/>
  <c r="K3668" i="7"/>
  <c r="K3676" i="7"/>
  <c r="K3677" i="7" s="1"/>
  <c r="K3664" i="7" s="1"/>
  <c r="K3565" i="7"/>
  <c r="K3566" i="7"/>
  <c r="K3567" i="7" s="1"/>
  <c r="K3562" i="7" s="1"/>
  <c r="K3315" i="7"/>
  <c r="K3282" i="7"/>
  <c r="K3210" i="7"/>
  <c r="K3211" i="7" s="1"/>
  <c r="K3203" i="7" s="1"/>
  <c r="K1997" i="7"/>
  <c r="K2014" i="7"/>
  <c r="K2015" i="7" s="1"/>
  <c r="K1988" i="7" s="1"/>
  <c r="K1608" i="7"/>
  <c r="K93" i="7"/>
  <c r="K94" i="7" s="1"/>
  <c r="K82" i="7" s="1"/>
  <c r="K4069" i="7"/>
  <c r="J4075" i="7" s="1"/>
  <c r="K4076" i="7" s="1"/>
  <c r="K4077" i="7" s="1"/>
  <c r="K4065" i="7" s="1"/>
  <c r="K3973" i="7"/>
  <c r="J3982" i="7" s="1"/>
  <c r="K3983" i="7" s="1"/>
  <c r="K3984" i="7" s="1"/>
  <c r="K3969" i="7" s="1"/>
  <c r="K3337" i="7"/>
  <c r="K3338" i="7" s="1"/>
  <c r="K3333" i="7" s="1"/>
  <c r="K3306" i="7"/>
  <c r="K3172" i="7"/>
  <c r="K3173" i="7" s="1"/>
  <c r="K3168" i="7" s="1"/>
  <c r="K2690" i="7"/>
  <c r="K2691" i="7" s="1"/>
  <c r="K2682" i="7" s="1"/>
  <c r="K2588" i="7"/>
  <c r="K2245" i="7"/>
  <c r="K2246" i="7" s="1"/>
  <c r="K2237" i="7" s="1"/>
  <c r="K4301" i="7"/>
  <c r="J4309" i="7" s="1"/>
  <c r="K3793" i="7"/>
  <c r="J3802" i="7" s="1"/>
  <c r="K3456" i="7"/>
  <c r="K3457" i="7" s="1"/>
  <c r="K3446" i="7" s="1"/>
  <c r="K2792" i="7"/>
  <c r="K2793" i="7" s="1"/>
  <c r="K2784" i="7" s="1"/>
  <c r="K2679" i="7"/>
  <c r="K2680" i="7" s="1"/>
  <c r="K2671" i="7" s="1"/>
  <c r="K2458" i="7"/>
  <c r="K2290" i="7"/>
  <c r="K1811" i="7"/>
  <c r="K1812" i="7" s="1"/>
  <c r="K1803" i="7" s="1"/>
  <c r="K1577" i="7"/>
  <c r="K1578" i="7" s="1"/>
  <c r="K1568" i="7" s="1"/>
  <c r="K1572" i="7"/>
  <c r="K238" i="7"/>
  <c r="K239" i="7"/>
  <c r="K240" i="7" s="1"/>
  <c r="K230" i="7" s="1"/>
  <c r="K3624" i="7"/>
  <c r="K3625" i="7" s="1"/>
  <c r="K3611" i="7" s="1"/>
  <c r="K3108" i="7"/>
  <c r="K3109" i="7"/>
  <c r="K3110" i="7" s="1"/>
  <c r="K3105" i="7" s="1"/>
  <c r="K270" i="7"/>
  <c r="K275" i="7"/>
  <c r="K276" i="7" s="1"/>
  <c r="K266" i="7" s="1"/>
  <c r="K4525" i="7"/>
  <c r="K4526" i="7" s="1"/>
  <c r="K4516" i="7" s="1"/>
  <c r="K4489" i="7"/>
  <c r="K4490" i="7" s="1"/>
  <c r="K4480" i="7" s="1"/>
  <c r="K4349" i="7"/>
  <c r="K4350" i="7" s="1"/>
  <c r="K4340" i="7" s="1"/>
  <c r="K3724" i="7"/>
  <c r="K3725" i="7" s="1"/>
  <c r="K3708" i="7" s="1"/>
  <c r="K3589" i="7"/>
  <c r="J3594" i="7" s="1"/>
  <c r="K3595" i="7" s="1"/>
  <c r="K3596" i="7" s="1"/>
  <c r="K3585" i="7" s="1"/>
  <c r="K3260" i="7"/>
  <c r="K3261" i="7" s="1"/>
  <c r="K3253" i="7" s="1"/>
  <c r="K3226" i="7"/>
  <c r="K3230" i="7"/>
  <c r="K3231" i="7" s="1"/>
  <c r="K3223" i="7" s="1"/>
  <c r="K3190" i="7"/>
  <c r="K3191" i="7" s="1"/>
  <c r="K3186" i="7" s="1"/>
  <c r="K3143" i="7"/>
  <c r="K3144" i="7" s="1"/>
  <c r="K3136" i="7" s="1"/>
  <c r="K2756" i="7"/>
  <c r="K2757" i="7" s="1"/>
  <c r="K2748" i="7" s="1"/>
  <c r="K2730" i="7"/>
  <c r="K2393" i="7"/>
  <c r="K2394" i="7" s="1"/>
  <c r="K2385" i="7" s="1"/>
  <c r="K2260" i="7"/>
  <c r="K2115" i="7"/>
  <c r="K2116" i="7" s="1"/>
  <c r="K2105" i="7" s="1"/>
  <c r="K1897" i="7"/>
  <c r="K1901" i="7"/>
  <c r="K1902" i="7" s="1"/>
  <c r="K1894" i="7" s="1"/>
  <c r="K1632" i="7"/>
  <c r="K1637" i="7"/>
  <c r="K1638" i="7" s="1"/>
  <c r="K1628" i="7" s="1"/>
  <c r="K741" i="7"/>
  <c r="K4575" i="7"/>
  <c r="K4576" i="7" s="1"/>
  <c r="K4566" i="7" s="1"/>
  <c r="K3691" i="7"/>
  <c r="K3692" i="7" s="1"/>
  <c r="K3679" i="7" s="1"/>
  <c r="K2382" i="7"/>
  <c r="K2383" i="7" s="1"/>
  <c r="K2374" i="7" s="1"/>
  <c r="K2283" i="7"/>
  <c r="K2284" i="7" s="1"/>
  <c r="K2275" i="7" s="1"/>
  <c r="K2212" i="7"/>
  <c r="K2213" i="7" s="1"/>
  <c r="K2204" i="7" s="1"/>
  <c r="K1714" i="7"/>
  <c r="K804" i="7"/>
  <c r="K805" i="7" s="1"/>
  <c r="K793" i="7" s="1"/>
  <c r="K797" i="7"/>
  <c r="K2913" i="7"/>
  <c r="K2914" i="7"/>
  <c r="K2915" i="7" s="1"/>
  <c r="K2910" i="7" s="1"/>
  <c r="K2657" i="7"/>
  <c r="K2658" i="7" s="1"/>
  <c r="K2649" i="7" s="1"/>
  <c r="K2559" i="7"/>
  <c r="K2560" i="7" s="1"/>
  <c r="K2551" i="7" s="1"/>
  <c r="K1860" i="7"/>
  <c r="K1864" i="7"/>
  <c r="K1865" i="7" s="1"/>
  <c r="K1857" i="7" s="1"/>
  <c r="K1485" i="7"/>
  <c r="K1489" i="7"/>
  <c r="K1490" i="7" s="1"/>
  <c r="K1481" i="7" s="1"/>
  <c r="K294" i="7"/>
  <c r="K298" i="7"/>
  <c r="K299" i="7" s="1"/>
  <c r="K290" i="7" s="1"/>
  <c r="K4622" i="7"/>
  <c r="K4623" i="7" s="1"/>
  <c r="K4618" i="7" s="1"/>
  <c r="K3290" i="7"/>
  <c r="K3220" i="7"/>
  <c r="K3221" i="7" s="1"/>
  <c r="K3213" i="7" s="1"/>
  <c r="K2906" i="7"/>
  <c r="K2907" i="7"/>
  <c r="K2908" i="7" s="1"/>
  <c r="K2903" i="7" s="1"/>
  <c r="K2646" i="7"/>
  <c r="K2647" i="7" s="1"/>
  <c r="K2638" i="7" s="1"/>
  <c r="K2603" i="7"/>
  <c r="K2604" i="7" s="1"/>
  <c r="K2595" i="7" s="1"/>
  <c r="K2334" i="7"/>
  <c r="K2158" i="7"/>
  <c r="K2159" i="7" s="1"/>
  <c r="K2150" i="7" s="1"/>
  <c r="K2154" i="7"/>
  <c r="K1518" i="7"/>
  <c r="K1522" i="7"/>
  <c r="K1523" i="7" s="1"/>
  <c r="K1514" i="7" s="1"/>
  <c r="K1477" i="7"/>
  <c r="K1478" i="7"/>
  <c r="K1479" i="7" s="1"/>
  <c r="K1470" i="7" s="1"/>
  <c r="K1452" i="7"/>
  <c r="K1456" i="7"/>
  <c r="K1457" i="7" s="1"/>
  <c r="K1448" i="7" s="1"/>
  <c r="K679" i="7"/>
  <c r="K680" i="7"/>
  <c r="K681" i="7" s="1"/>
  <c r="K672" i="7" s="1"/>
  <c r="K3633" i="7"/>
  <c r="J3643" i="7" s="1"/>
  <c r="K3463" i="7"/>
  <c r="J3465" i="7" s="1"/>
  <c r="K3466" i="7" s="1"/>
  <c r="K3467" i="7" s="1"/>
  <c r="K3459" i="7" s="1"/>
  <c r="K3160" i="7"/>
  <c r="K3165" i="7"/>
  <c r="K3166" i="7" s="1"/>
  <c r="K3156" i="7" s="1"/>
  <c r="K3123" i="7"/>
  <c r="K3124" i="7" s="1"/>
  <c r="K3112" i="7" s="1"/>
  <c r="K3039" i="7"/>
  <c r="K2991" i="7"/>
  <c r="K2992" i="7" s="1"/>
  <c r="K2984" i="7" s="1"/>
  <c r="K2858" i="7"/>
  <c r="K2859" i="7" s="1"/>
  <c r="K2850" i="7" s="1"/>
  <c r="K2723" i="7"/>
  <c r="K2724" i="7" s="1"/>
  <c r="K2715" i="7" s="1"/>
  <c r="K2697" i="7"/>
  <c r="K2360" i="7"/>
  <c r="K2361" i="7" s="1"/>
  <c r="K2352" i="7" s="1"/>
  <c r="K1927" i="7"/>
  <c r="K1738" i="7"/>
  <c r="K1743" i="7"/>
  <c r="K1744" i="7" s="1"/>
  <c r="K1734" i="7" s="1"/>
  <c r="K1625" i="7"/>
  <c r="K1626" i="7" s="1"/>
  <c r="K1616" i="7" s="1"/>
  <c r="K1620" i="7"/>
  <c r="K1543" i="7"/>
  <c r="K1544" i="7"/>
  <c r="K1545" i="7" s="1"/>
  <c r="K1536" i="7" s="1"/>
  <c r="K1510" i="7"/>
  <c r="K1511" i="7"/>
  <c r="K1512" i="7" s="1"/>
  <c r="K1503" i="7" s="1"/>
  <c r="K376" i="7"/>
  <c r="K380" i="7"/>
  <c r="K381" i="7" s="1"/>
  <c r="K372" i="7" s="1"/>
  <c r="K2821" i="7"/>
  <c r="K2526" i="7"/>
  <c r="K2527" i="7" s="1"/>
  <c r="K2518" i="7" s="1"/>
  <c r="K2349" i="7"/>
  <c r="K2350" i="7" s="1"/>
  <c r="K2341" i="7" s="1"/>
  <c r="K1386" i="7"/>
  <c r="K1390" i="7"/>
  <c r="K1391" i="7" s="1"/>
  <c r="K1382" i="7" s="1"/>
  <c r="K3316" i="7"/>
  <c r="K3317" i="7" s="1"/>
  <c r="K3310" i="7" s="1"/>
  <c r="K2122" i="7"/>
  <c r="K1920" i="7"/>
  <c r="K1921" i="7"/>
  <c r="K1922" i="7" s="1"/>
  <c r="K1914" i="7" s="1"/>
  <c r="K1778" i="7"/>
  <c r="K1779" i="7" s="1"/>
  <c r="K1770" i="7" s="1"/>
  <c r="K1600" i="7"/>
  <c r="K1444" i="7"/>
  <c r="K1445" i="7"/>
  <c r="K1446" i="7" s="1"/>
  <c r="K1437" i="7" s="1"/>
  <c r="K1183" i="7"/>
  <c r="K1184" i="7" s="1"/>
  <c r="K1174" i="7" s="1"/>
  <c r="K1178" i="7"/>
  <c r="K789" i="7"/>
  <c r="K733" i="7"/>
  <c r="K734" i="7"/>
  <c r="K735" i="7" s="1"/>
  <c r="K724" i="7" s="1"/>
  <c r="K526" i="7"/>
  <c r="K527" i="7" s="1"/>
  <c r="K518" i="7" s="1"/>
  <c r="K286" i="7"/>
  <c r="K287" i="7"/>
  <c r="K288" i="7" s="1"/>
  <c r="K278" i="7" s="1"/>
  <c r="K3299" i="7"/>
  <c r="K3300" i="7" s="1"/>
  <c r="K3294" i="7" s="1"/>
  <c r="K3283" i="7"/>
  <c r="K3284" i="7" s="1"/>
  <c r="K3278" i="7" s="1"/>
  <c r="K3200" i="7"/>
  <c r="K3201" i="7" s="1"/>
  <c r="K3193" i="7" s="1"/>
  <c r="K3183" i="7"/>
  <c r="K3184" i="7" s="1"/>
  <c r="K3175" i="7" s="1"/>
  <c r="K3133" i="7"/>
  <c r="K3134" i="7" s="1"/>
  <c r="K3126" i="7" s="1"/>
  <c r="K3082" i="7"/>
  <c r="K3083" i="7" s="1"/>
  <c r="K3074" i="7" s="1"/>
  <c r="K2981" i="7"/>
  <c r="K2982" i="7" s="1"/>
  <c r="K2972" i="7" s="1"/>
  <c r="K2847" i="7"/>
  <c r="K2848" i="7" s="1"/>
  <c r="K2839" i="7" s="1"/>
  <c r="K2814" i="7"/>
  <c r="K2815" i="7" s="1"/>
  <c r="K2806" i="7" s="1"/>
  <c r="K2417" i="7"/>
  <c r="K2418" i="7" s="1"/>
  <c r="K2408" i="7" s="1"/>
  <c r="K2253" i="7"/>
  <c r="K2254" i="7" s="1"/>
  <c r="K2248" i="7" s="1"/>
  <c r="K2098" i="7"/>
  <c r="K2102" i="7"/>
  <c r="K2103" i="7" s="1"/>
  <c r="K2094" i="7" s="1"/>
  <c r="K2008" i="7"/>
  <c r="K1754" i="7"/>
  <c r="K1755" i="7"/>
  <c r="K1756" i="7" s="1"/>
  <c r="K1746" i="7" s="1"/>
  <c r="K1656" i="7"/>
  <c r="K1624" i="7"/>
  <c r="K1419" i="7"/>
  <c r="K1423" i="7"/>
  <c r="K1424" i="7" s="1"/>
  <c r="K1415" i="7" s="1"/>
  <c r="K1239" i="7"/>
  <c r="K962" i="7"/>
  <c r="K963" i="7"/>
  <c r="K964" i="7" s="1"/>
  <c r="K952" i="7" s="1"/>
  <c r="K914" i="7"/>
  <c r="K921" i="7"/>
  <c r="K922" i="7" s="1"/>
  <c r="K910" i="7" s="1"/>
  <c r="K892" i="7"/>
  <c r="K851" i="7"/>
  <c r="K852" i="7" s="1"/>
  <c r="K840" i="7" s="1"/>
  <c r="K514" i="7"/>
  <c r="K515" i="7"/>
  <c r="K516" i="7" s="1"/>
  <c r="K507" i="7" s="1"/>
  <c r="K251" i="7"/>
  <c r="K252" i="7" s="1"/>
  <c r="K242" i="7" s="1"/>
  <c r="K207" i="7"/>
  <c r="K213" i="7"/>
  <c r="K214" i="7" s="1"/>
  <c r="K203" i="7" s="1"/>
  <c r="K3250" i="7"/>
  <c r="K3251" i="7" s="1"/>
  <c r="K3243" i="7" s="1"/>
  <c r="K2879" i="7"/>
  <c r="K2880" i="7" s="1"/>
  <c r="K2871" i="7" s="1"/>
  <c r="K2515" i="7"/>
  <c r="K2516" i="7" s="1"/>
  <c r="K2507" i="7" s="1"/>
  <c r="K1984" i="7"/>
  <c r="K1985" i="7"/>
  <c r="K1986" i="7" s="1"/>
  <c r="K1964" i="7" s="1"/>
  <c r="K1834" i="7"/>
  <c r="K1835" i="7" s="1"/>
  <c r="K1825" i="7" s="1"/>
  <c r="K1411" i="7"/>
  <c r="K1412" i="7"/>
  <c r="K1413" i="7" s="1"/>
  <c r="K1404" i="7" s="1"/>
  <c r="K1306" i="7"/>
  <c r="K836" i="7"/>
  <c r="K837" i="7"/>
  <c r="K838" i="7" s="1"/>
  <c r="K829" i="7" s="1"/>
  <c r="K760" i="7"/>
  <c r="K761" i="7"/>
  <c r="K762" i="7" s="1"/>
  <c r="K750" i="7" s="1"/>
  <c r="K694" i="7"/>
  <c r="K695" i="7" s="1"/>
  <c r="K683" i="7" s="1"/>
  <c r="K442" i="7"/>
  <c r="K446" i="7"/>
  <c r="K447" i="7" s="1"/>
  <c r="K438" i="7" s="1"/>
  <c r="K309" i="7"/>
  <c r="K310" i="7"/>
  <c r="K311" i="7" s="1"/>
  <c r="K301" i="7" s="1"/>
  <c r="K72" i="7"/>
  <c r="K78" i="7" s="1"/>
  <c r="K24" i="7"/>
  <c r="K26" i="7" s="1"/>
  <c r="K11" i="7" s="1"/>
  <c r="K3552" i="7"/>
  <c r="K3553" i="7" s="1"/>
  <c r="K3548" i="7" s="1"/>
  <c r="K3011" i="7"/>
  <c r="K3012" i="7" s="1"/>
  <c r="K3007" i="7" s="1"/>
  <c r="K2893" i="7"/>
  <c r="K2894" i="7" s="1"/>
  <c r="K2889" i="7" s="1"/>
  <c r="K1648" i="7"/>
  <c r="K1378" i="7"/>
  <c r="K1379" i="7"/>
  <c r="K1380" i="7" s="1"/>
  <c r="K1371" i="7" s="1"/>
  <c r="K1117" i="7"/>
  <c r="K3517" i="7"/>
  <c r="K3518" i="7" s="1"/>
  <c r="K3513" i="7" s="1"/>
  <c r="K3060" i="7"/>
  <c r="K3061" i="7" s="1"/>
  <c r="K3056" i="7" s="1"/>
  <c r="K2942" i="7"/>
  <c r="K2943" i="7" s="1"/>
  <c r="K2938" i="7" s="1"/>
  <c r="K1796" i="7"/>
  <c r="K1672" i="7"/>
  <c r="K1353" i="7"/>
  <c r="K1357" i="7"/>
  <c r="K1358" i="7" s="1"/>
  <c r="K1349" i="7" s="1"/>
  <c r="K1232" i="7"/>
  <c r="K1233" i="7" s="1"/>
  <c r="K1223" i="7" s="1"/>
  <c r="K1227" i="7"/>
  <c r="K1166" i="7"/>
  <c r="K1145" i="7"/>
  <c r="K1146" i="7" s="1"/>
  <c r="K1137" i="7" s="1"/>
  <c r="K1109" i="7"/>
  <c r="K1110" i="7"/>
  <c r="K1111" i="7" s="1"/>
  <c r="K1100" i="7" s="1"/>
  <c r="K646" i="7"/>
  <c r="K647" i="7"/>
  <c r="K648" i="7" s="1"/>
  <c r="K639" i="7" s="1"/>
  <c r="K2065" i="7"/>
  <c r="K1844" i="7"/>
  <c r="K1845" i="7" s="1"/>
  <c r="K1837" i="7" s="1"/>
  <c r="K1550" i="7"/>
  <c r="K1345" i="7"/>
  <c r="K1346" i="7"/>
  <c r="K1347" i="7" s="1"/>
  <c r="K1338" i="7" s="1"/>
  <c r="K1133" i="7"/>
  <c r="K1134" i="7"/>
  <c r="K1135" i="7" s="1"/>
  <c r="K1126" i="7" s="1"/>
  <c r="K625" i="7"/>
  <c r="K626" i="7" s="1"/>
  <c r="K617" i="7" s="1"/>
  <c r="K409" i="7"/>
  <c r="K413" i="7"/>
  <c r="K414" i="7" s="1"/>
  <c r="K405" i="7" s="1"/>
  <c r="K109" i="7"/>
  <c r="K110" i="7" s="1"/>
  <c r="K96" i="7" s="1"/>
  <c r="K1937" i="7"/>
  <c r="K1941" i="7"/>
  <c r="K1942" i="7" s="1"/>
  <c r="K1934" i="7" s="1"/>
  <c r="K1673" i="7"/>
  <c r="K1674" i="7" s="1"/>
  <c r="K1664" i="7" s="1"/>
  <c r="K1668" i="7"/>
  <c r="K1584" i="7"/>
  <c r="K1589" i="7"/>
  <c r="K1590" i="7" s="1"/>
  <c r="K1580" i="7" s="1"/>
  <c r="K928" i="7"/>
  <c r="K907" i="7"/>
  <c r="K908" i="7" s="1"/>
  <c r="K896" i="7" s="1"/>
  <c r="K803" i="7"/>
  <c r="K613" i="7"/>
  <c r="K614" i="7"/>
  <c r="K615" i="7" s="1"/>
  <c r="K606" i="7" s="1"/>
  <c r="K1244" i="7"/>
  <c r="K1245" i="7" s="1"/>
  <c r="K1235" i="7" s="1"/>
  <c r="K879" i="7"/>
  <c r="K880" i="7" s="1"/>
  <c r="K868" i="7" s="1"/>
  <c r="K769" i="7"/>
  <c r="K770" i="7" s="1"/>
  <c r="K764" i="7" s="1"/>
  <c r="K138" i="7"/>
  <c r="K139" i="7" s="1"/>
  <c r="K125" i="7" s="1"/>
  <c r="K52" i="7"/>
  <c r="K53" i="7" s="1"/>
  <c r="K40" i="7" s="1"/>
  <c r="K970" i="7"/>
  <c r="K893" i="7"/>
  <c r="K894" i="7" s="1"/>
  <c r="K882" i="7" s="1"/>
  <c r="K721" i="7"/>
  <c r="K722" i="7" s="1"/>
  <c r="K711" i="7" s="1"/>
  <c r="K329" i="7"/>
  <c r="K1829" i="7"/>
  <c r="K1323" i="7"/>
  <c r="K1324" i="7" s="1"/>
  <c r="K1313" i="7" s="1"/>
  <c r="K1080" i="7"/>
  <c r="K1032" i="7"/>
  <c r="K984" i="7"/>
  <c r="K783" i="7"/>
  <c r="K476" i="7"/>
  <c r="K263" i="7"/>
  <c r="K264" i="7" s="1"/>
  <c r="K254" i="7" s="1"/>
  <c r="K200" i="7"/>
  <c r="K201" i="7" s="1"/>
  <c r="K190" i="7" s="1"/>
  <c r="K168" i="7"/>
  <c r="J173" i="7" s="1"/>
  <c r="K174" i="7" s="1"/>
  <c r="K175" i="7" s="1"/>
  <c r="K165" i="7" s="1"/>
  <c r="K100" i="7"/>
  <c r="J108" i="7" s="1"/>
  <c r="K150" i="7"/>
  <c r="K151" i="7" s="1"/>
  <c r="K141" i="7" s="1"/>
  <c r="K2069" i="7"/>
  <c r="K2070" i="7" s="1"/>
  <c r="K2061" i="7" s="1"/>
  <c r="K2036" i="7"/>
  <c r="K2037" i="7" s="1"/>
  <c r="K2028" i="7" s="1"/>
  <c r="K1911" i="7"/>
  <c r="K1912" i="7" s="1"/>
  <c r="K1904" i="7" s="1"/>
  <c r="K1696" i="7"/>
  <c r="K1697" i="7" s="1"/>
  <c r="K1688" i="7" s="1"/>
  <c r="K77" i="7"/>
  <c r="K79" i="7" s="1"/>
  <c r="K68" i="7" s="1"/>
</calcChain>
</file>

<file path=xl/sharedStrings.xml><?xml version="1.0" encoding="utf-8"?>
<sst xmlns="http://schemas.openxmlformats.org/spreadsheetml/2006/main" count="20599" uniqueCount="4070">
  <si>
    <t>PROJECTE: Reforma del Quiròfan 31 i espais annexes a P03</t>
  </si>
  <si>
    <t>UBICACIÓ: Hospital Universitari de la Vall d'Hebron, Barcelona</t>
  </si>
  <si>
    <t>REDACTOR: Isabel Pascual Pellicer - Òscar R Fernández Marín - FiP ARQUITECTES SLP</t>
  </si>
  <si>
    <t xml:space="preserve">DOCUMENT ELABORAT PER: Mònica Fort  Gelabert   DATA:  Juny 2024  </t>
  </si>
  <si>
    <t>PRESSUPOST</t>
  </si>
  <si>
    <t>Preu</t>
  </si>
  <si>
    <t>Amidament</t>
  </si>
  <si>
    <t>Import</t>
  </si>
  <si>
    <t>Obra</t>
  </si>
  <si>
    <t>01</t>
  </si>
  <si>
    <t>PressupostVH TRAUMATOLOGIA - P03</t>
  </si>
  <si>
    <t>Capítol</t>
  </si>
  <si>
    <t>TREBALLS PREVIS i ENDERROCS</t>
  </si>
  <si>
    <t>Subcapítol</t>
  </si>
  <si>
    <t>Treballs previs</t>
  </si>
  <si>
    <t>P654-ZE01</t>
  </si>
  <si>
    <t>m2</t>
  </si>
  <si>
    <t>Envà de plaques de guix laminat amb aïllament de plaques de llana de roca format per estructura senzilla normal amb perfileria de planxa d'acer galvanitzat, amb un gruix total de l'envà de 120 mm, muntants cada 400 mm de 70 mm d'amplària i canals de 70 mm d'amplària, 2 plaques tipus estàndard (A) a cada cara de 12,5 mm de gruix cada una, fixades mecànicament i aïllament de plaques de llana mineral de roca de resistència tèrmica &gt;= 1,622 m2·K/W. Prestació DB-SI: EI 60. Prestació DB-HR 54 dBA. S'inclouen tots els reforços necessaris de fusta o xapa galvanitzada que es requereixin per les necessitats d'equipament</t>
  </si>
  <si>
    <t>H15Z-Z020</t>
  </si>
  <si>
    <t>Formació de confinament configurant paraments verticals, sostre o paviment, amb làmina de polietilè de gruix 200 µm (800 galgues), col·locada sobre estructura auxiliar o bastida, segellat d'unions amb cinta adhesiva armada i amb el desmuntatge inclòs</t>
  </si>
  <si>
    <t>H15Z-Z010</t>
  </si>
  <si>
    <t>u</t>
  </si>
  <si>
    <t>Catifa descontaminant antibacteriana per a neteja de soles de sabates i rodes mentre llisquen per sobre de la catifa, de 45x90 cm i 60 fulls de polietilè autoadhesives, tipus 3M Nomad o equivalent, muntada al paviment i amb el desmuntatge inclòs</t>
  </si>
  <si>
    <t>EASA-81N2</t>
  </si>
  <si>
    <t>Porta tallafocs metàl·lica, EI2-C 90, una fulla batent, per a una llum de 80x210 cm, preu alt, col·locada</t>
  </si>
  <si>
    <t>H15Z-Z030</t>
  </si>
  <si>
    <t>Conjunt de mesures nosocomials necessaries durant l'execució de l'obra</t>
  </si>
  <si>
    <t>TOTAL</t>
  </si>
  <si>
    <t>02</t>
  </si>
  <si>
    <t>Enderrocs</t>
  </si>
  <si>
    <t>P214T-4RZZ</t>
  </si>
  <si>
    <t>Enderroc puntual d'envà de 10 cm de gruix per formació d'obertura o engrandir obertura existent, amb mitjans manuals i amb talladora de disc i  càrrega manual de runa sobre camió o contenidor</t>
  </si>
  <si>
    <t>P214T-4RQC</t>
  </si>
  <si>
    <t>Enderroc de paredó de ceràmica 10 cm de gruix, amb mitjans manuals i càrrega manual de runa sobre camió o contenidor</t>
  </si>
  <si>
    <t>P214I-AKZM</t>
  </si>
  <si>
    <t>Enderroc de cel ras i entramat de suport, amb mitjans manuals i càrrega manual sobre camió o contenidor</t>
  </si>
  <si>
    <t>P2143-4RR4</t>
  </si>
  <si>
    <t>Arrencada de paviment laminar, amb mitjans manuals i càrrega manual de runa sobre camió o contenidor</t>
  </si>
  <si>
    <t>P2140-4RRN</t>
  </si>
  <si>
    <t>Arrencada de full i bastiment de porta amb mitjans manuals i càrrega manual sobre camió o contenidor</t>
  </si>
  <si>
    <t>P2140-Z0ER</t>
  </si>
  <si>
    <t>Arrencada de full i bastiment de registre amb mitjans manuals i càrrega manual sobre camió o contenidor</t>
  </si>
  <si>
    <t>P2142-4RMM</t>
  </si>
  <si>
    <t>Arrencada d'enrajolat en parament vertical, amb mitjans manuals i càrrega manual de runa sobre camió o contenidor</t>
  </si>
  <si>
    <t>P21GS-4RV9</t>
  </si>
  <si>
    <t>Arrencada d'inodor, ancoratges, aixetes, mecanismes, desguassos i desconnexió de les xarxes de subministrament i d'evacuació, amb mitjans manuals i càrrega manual de runa sobre camió o contenidor</t>
  </si>
  <si>
    <t>P21GS-4RVG</t>
  </si>
  <si>
    <t>Arrencada de lavabo, suport, aixetes, sifó, desguassos i desconnexió de les xarxes de subministrament i d'evacuació, amb mitjans manuals i càrrega manual de runa sobre camió o contenidor</t>
  </si>
  <si>
    <t>P21GS-4RVE</t>
  </si>
  <si>
    <t>Arrencada d'aigüera, suport, aixetes, sifó, desguassos i desconnexió de les xarxes de subministrament i d'evacuació, amb mitjans manuals i càrrega manual de runa sobre camió o contenidor</t>
  </si>
  <si>
    <t>P21GS-ZRVE</t>
  </si>
  <si>
    <t>Arrencada de pica de rentat quirurgic, suport, aixetes, sifó, desguassos i desconnexió de les xarxes de subministrament i d'evacuació, amb mitjans manuals i càrrega manual de runa sobre camió o contenidor</t>
  </si>
  <si>
    <t>P2143-4RR3</t>
  </si>
  <si>
    <t>Arrencada de paviment de terratzo, amb mitjans manuals i càrrega manual de runa sobre camió o contenidor</t>
  </si>
  <si>
    <t>P2143-4RR9</t>
  </si>
  <si>
    <t>Arrencada de recrescut del paviment de morter de ciment, de fins a 5 cm de gruix, amb mitjans manuals i càrrega manual de runa sobre camió o contenidor</t>
  </si>
  <si>
    <t>SISTEMA ESTRUCTURAL</t>
  </si>
  <si>
    <t>Estructura de formigó - Reforç</t>
  </si>
  <si>
    <t>P4L5-Z40M</t>
  </si>
  <si>
    <t>Forjat format per xapa plegada col·laborant d'acer galvanitzat, de cantell total 14 cm (6+8), tipus 'HAIRCOL 59 d'Europerfil' o equivalent, de 59 mm d'alçada i 0,75 mm de gruix; amb una quantia de 0,107 m3/m2 de formigó HA-25/F/10/XC1, de consistència fluïda i tamany màxim de l'àrid de 20 mm, abocat amb bomba i mànega, i vibratge mecànic; amb una quantia de 10 kg/m2 d'acer B 500 S ò B 500 SD en barres corrugades (incloent part proporcional de retalls, mermes, armadures de muntatge i elements separadors). S'inclou la disposició dels mitjans de seguretat i protecció reglamentaris, col·locació de bastides i/o apuntalaments necessaris, transport d'eines i mitjans auxiliars a l'obra, muntatge per fases segons el procés constructiu, apuntalament i fixació provisional durant el període de muntatge, encofrat lateral de cèrcols i forats (llindes i escales), xapes laterals de remat de cantell de forjat, encavalcaments, remats i execució de detalls específics segons els plànols i plecs de condicions, realització d'inflexions, talls i ajustaments, col·locació de separadors, abocat amb bomba, vibratge mecànic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t>
  </si>
  <si>
    <t>Estructura metàl·lica - Reforç</t>
  </si>
  <si>
    <t>P447-Z13X</t>
  </si>
  <si>
    <t>kg</t>
  </si>
  <si>
    <t>Acer S 275 JR, per a reforç de sostres, pilars i/o estintolaments, en perfils laminats, perfils armats, xapes i tubs, muntat i preparat a taller i col·locat a l'obra. Inclou neteja i preparació de les superfícies de perfils d'acer fins un grau de preparació st2 (norma SIS 055900-1967), amb mitjans manuals i mecànics a taller.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t>
  </si>
  <si>
    <t>P89C-Z0IM</t>
  </si>
  <si>
    <t xml:space="preserve">Pintat d'element estructural existent d'acer amb imprimació de zinc, previ sanejament i preparació de l'estructura amb medis manuals per a una aplicació d'una capa d'imprimació antioxidant epoxi poliamida amb fosfat de zenc, ref 7k-160 c-pox® primer zp160 fd de cin o equivalent, amb un gruix pel·lícula seca de 50µm </t>
  </si>
  <si>
    <t>03</t>
  </si>
  <si>
    <t>Protecció al foc</t>
  </si>
  <si>
    <t>P7D0-Z00I</t>
  </si>
  <si>
    <t>Aïllament  amb morter ignífug de ciment i perlita amb vermiculita, de 500 kg/m3 de densitat, projectat sobre elements superficials amb el gruix necessari, segons massivitats, per assolir una EI-180</t>
  </si>
  <si>
    <t>P7DC-Z00C</t>
  </si>
  <si>
    <t>Segellat de pas de tuberia de plàstic (pvc) tipus unicollar promastop EI 180 de promat o equivalent, per diàmetre de 50mm fins 220 mm longitut del collarí segons diametre de la canonada, format per 2,2 metres lineals de banda unicollar (146 segments), forqueta de fixació i accessoris, a través d'elements compartidors de sectors d'incendi (parets i sectors), amb banda contínua que es talla a mesura que la tuberia es va fixant. la banda contínua està formada per una part metàl.lica troquelada per facilitar el tall i producte intumescent sòlid adherit a la part metàl.lica, assajos licof 1208t07- 1353t07. instal.lat, comprovat i certificat.</t>
  </si>
  <si>
    <t>SISTEMA D'ENVOLUPANT I ACABATS EXTERIORS</t>
  </si>
  <si>
    <t>Cobertes</t>
  </si>
  <si>
    <t>P542-ZZZT</t>
  </si>
  <si>
    <t>Coberta amb perfil ondulat de planxa d'acer galvanitzada i lacada amb ones cada 76 mm, de 18 mm d'alçària i 0,75 mm de gruix, amb una inèrcia entre 9 i 11 cm4 i una massa superficial entre 6 i 7 kg/m2 acabat llis de color estàndard, segons la norma UNE-EN 14782, col·locat amb fixacions mecàniques</t>
  </si>
  <si>
    <t>Façana</t>
  </si>
  <si>
    <t>P2144-4RSY</t>
  </si>
  <si>
    <t>Desmuntatge de vidre aïllant, de 6+CA+6 mm de gruix, amb mitjans manuals i càrrega manual del material desmuntat sobre camió o contenidor</t>
  </si>
  <si>
    <t>P8360-ZAG8</t>
  </si>
  <si>
    <t>Pannell multicapa de 4 mm de gruix, per substitució d'envidrament en fusteria d'alumini, amb dues làmines d'alumini lacat de 0,5 mm de gruix, adherides a nucli de poliestirè, color a escollir per la DF, col·locat amb perfils conformats de neoprè sobre alumini o PVC</t>
  </si>
  <si>
    <t>P446-DMAT</t>
  </si>
  <si>
    <t>Acer S275JR segons UNE-EN 10025-2, per a elements d'ancoratge formats per peça composta, en perfils laminats en calent sèrie IPN, IPE, HEB, HEA, HEM i UPN, treballat a taller i amb una capa d'imprimació antioxidant, col·locat a l'obra amb cargols</t>
  </si>
  <si>
    <t>P446-DMAU</t>
  </si>
  <si>
    <t>Acer S275JR segons UNE-EN 10025-2, per a elements d'ancoratge formats per peça composta, en perfils laminats en calent sèrie L, LD, T, rodó, quadrat, rectangular i planxa, treballat a taller i amb una capa d'imprimació antioxidant, col·locat a l'obra amb cargols</t>
  </si>
  <si>
    <t>P4Z0-Z1TE</t>
  </si>
  <si>
    <t>Ancoratge amb tac acer de 12 mm de diàmetre amb cargol, volandera i femella, sobre suport de fàbrica de maó massís</t>
  </si>
  <si>
    <t>P8B2-G2EV</t>
  </si>
  <si>
    <t>Pintat d'estructures d'acer amb sistemes de protecció amb grau de durabilitat M, per a classe d'exposició C4, segons UNE-EN ISO 12944-1, format per 3 capes, capa d'imprimació de 80 µm, capa intermèdia de 80 µm, i capa d'acabat de 80 µm, amb un gruix total de protecció de 240 µm, aplicat de forma manual</t>
  </si>
  <si>
    <t>04</t>
  </si>
  <si>
    <t>SISTEMES DE COMPARTIMENTACIÓ I ACABATS INTERIORS</t>
  </si>
  <si>
    <t>Compartimentació interior vertical</t>
  </si>
  <si>
    <t>Titol 4</t>
  </si>
  <si>
    <t>Divisòries massisses</t>
  </si>
  <si>
    <t>P654-ZE02</t>
  </si>
  <si>
    <t>Envà de plaques de guix laminat amb aïllament de plaques de llana de roca format per estructura senzilla normal amb perfileria de planxa d'acer galvanitzat, amb un gruix total de l'envà de 120 mm, muntants cada 400 mm de 70 mm d'amplària i canals de 70 mm d'amplària, 2 plaques tipus estàndard (A) a una cara de 12,5 mm de gruix cada una i una estàndard (A) i una hidròfuga (H) a l'altre, fixades mecànicament i aïllament de plaques de llana mineral de roca de resistència tèrmica &gt;= 1,622 m2·K/W. Prestació DB-SI: EI 60. Prestació DB-HR 54 dBA. S'inclouen tots els reforços necessaris de fusta o xapa galvanitzada que es requereixin per les necessitats d'equipament</t>
  </si>
  <si>
    <t>P83EC-ZE03</t>
  </si>
  <si>
    <t>Extradossat de plaques de guix laminat format per estructura autoportant lliure normal N amb perfileria de planxa d'acer galvanitzat, amb un gruix total de l'extradossat de 63 mm, muntants cada 400 mm de 48 mm d'amplaria i canals de 48 mm d'amplaria, amb 1 placa estàndard (A) de 15 mm de gruix, fixada mecànicament i aïllament amb plaques de llana mineral de roca. S'inclouen tots els reforços necessaris de fusta o xapa galvanitzada que es requereixin per les necessitats d'equipament</t>
  </si>
  <si>
    <t>P83EC-ZE04</t>
  </si>
  <si>
    <t>Extradossat de plaques de guix laminat format per estructura autoportant lliure normal N amb perfileria de planxa d'acer galvanitzat, amb un gruix total de l'extradossat de 73 mm, muntants cada 400 mm de 48 mm d'amplaria i canals de 48 mm d'amplaria, amb 2 plaques hidròfugues (H) de 12,5 mm de gruix, fixades mecànicament i aïllament amb plaques de llana mineral de roca</t>
  </si>
  <si>
    <t>P83ED-9EII</t>
  </si>
  <si>
    <t>Extradossat directe de plaques de guix laminat fixades mecànicament al parament vertical mitjançant mestres de perfileria de planxa d'acer galvanitzat amb perfils entre 75 a 85 mm d'amplària col·locades cada 400 mm amb 1 placa estàndard (A) de 15 mm de gruix</t>
  </si>
  <si>
    <t>P8Z5-HB8L</t>
  </si>
  <si>
    <t>Revestiment de parament vertical amb planxa de plom laminat de 2 mm de gruix</t>
  </si>
  <si>
    <t>P6146-AWJS</t>
  </si>
  <si>
    <t>Paredó recolzat divisòria de 9 cm de gruix, de totxana de 240x115x90 mm, LD, categoria I, segons norma UNE-EN 771-1, per a revestir, col·locat amb morter per a ram de paleta industrialitzat M 5 (5 N/mm2) de designació (G) segons la norma UNE-EN 998-2</t>
  </si>
  <si>
    <t>P446-DMC6</t>
  </si>
  <si>
    <t>Acer S275JR segons UNE-EN 10025-2, per a elements d'ancoratge formats per peça simple, en perfils laminats en calent sèrie L, LD, T, rodó, quadrat, rectangular i planxa, treballat a taller i amb una capa d'imprimació antioxidant, col·locat a l'obra amb soldadura</t>
  </si>
  <si>
    <t>Obertures</t>
  </si>
  <si>
    <t>PAQ8-Z001</t>
  </si>
  <si>
    <t>IF-01.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topall cilíndric d'acer inoxidable mat amb neoprè, fixat al paviment amb cargols.
Totalment acabada i col·locada segons documentació de projecte</t>
  </si>
  <si>
    <t>PAQ8-Z01B</t>
  </si>
  <si>
    <t>IF-01B.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
Totalment acabada i col·locada segons documentació de projecte</t>
  </si>
  <si>
    <t>PAQ8-Z002</t>
  </si>
  <si>
    <t>IF-02. Porta batent de fusta, de mides aproximades 80cm d'amplària i 210cm d'alçària, formada per:
- bastiment de base de fusta de pi flandes de 60 mm x amplària de l'envà, amb rebaix per a sòcol en els casos indicats per la DF.
- 1 fulla batent de 80x210cm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
Totalment acabada i col·locada segons documentació de projecte</t>
  </si>
  <si>
    <t>PAQ8-Z003</t>
  </si>
  <si>
    <t>IF-03. Porta batent de fusta, de mides aproximades 70cm d'amplària i 210cm d'alçària, formada per:
- bastiment de base de fusta de pi flandes de 60 mm x amplària de l'envà, amb rebaix per a sòcol en els casos indicats per la DF.
- 1 fulla batent de 70x210cm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molla tancaportes aèria de pinyó cremallera amb guia lliscant referència TS-3000-V de la marca GEZE o equivalent.
- condemna d'acer inoxidable AISI 316L i botó exterior de senyalització, referències 80/654T0 i 94/654T de la marca OCARIZ o equivalent.
- topall cilíndric d'acer inoxidable mat amb neoprè, fixat al paviment amb cargols.
Totalment acabada i col·locada segons documentació de projecte</t>
  </si>
  <si>
    <t>PAQA-Z004</t>
  </si>
  <si>
    <t>IF-04. Porta corredissa encastable, amb llum de pas de 90x210 cm, formada per :
- bastiment i carcassa de caixa per a encastar de xapa galvanitzada grecada, per a revestir amb guix laminat.
- 1 fulla corredissa de 90x210 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kit de carro de 120 kg, guies, ferramenta i fixacions.
- joc de tiradors i escuts, d'acer inoxidable setinat AISI 316L, referència 981/640 de la marca OCARIZ o equivalent.
- condemna d'acer inoxidable AISI 316L i botó exterior de senyalització, referències 80/654T0 i 94/654T de la marca OCARIZ o equivalent.
Totalment acabada i col·locada segons documentació de projecte</t>
  </si>
  <si>
    <t>PAQ8-Z005</t>
  </si>
  <si>
    <t>IF-05. Porta batent de fusta, de mides aproximades 145 cm d'amplària i 210 cm d'alçària, formada per:
- bastiment de base de fusta de pi flandes de 60 mm x amplària de l'envà, amb rebaix per a sòcol en els casos indicats per la DF.
- 2 fulles batents, una de 110x210cm i l'altre de 35x210, i de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per fulla.
- joc de manetes cilíndriques amb placa protectora quadrada fixada amb cargols passant, d'acer inoxidable satinat, referència 1988/600 CH de la marca OCARIZ o equivalent, a la fulla principal.
- passadors superior i inferior, a la fulla secundària.
- pany d'encastar de cop i clau, cilindre amb perfil europeu doble, mestrejament segons directrius de la propietat i bocaclau, d'acer inoxidable satinat, de la marca OCARIZ, o equivalent.
- topalls cilíndrics d'acer inoxidable mat amb neoprè, fixat al paviment amb cargols.
Totalment acabada i col·locada segons documentació de projecte</t>
  </si>
  <si>
    <t>PAQ2-Z0A1</t>
  </si>
  <si>
    <t>AF.01 Front d'armari de fusta, de mides 170x240 cm format per:
- 4 fulles batents de 42x240, de resines d'alta pressió HPL (qualificació segons CTE Bs2d0) de 14 mm de gruix, color a escollir per la DF.
- frontisses tipus cassoleta d'acer inoxidable AISI 316 satinat.
- tiradors cilíndrics d'acer inoxidable AISI 316 satinat.
- pany d'encastar amb clau, mestrejat segons directrius de la propietat, tot d'acer inoxidable setinat.
Totalment acabada i col·locada segons documentació de projecte</t>
  </si>
  <si>
    <t>PAQ2-Z0A2</t>
  </si>
  <si>
    <t>AF.02 Registre de fusta, de mides 60x105 cm format per:
- 1 fulla abatible de resines d'alta pressió HPL (qualificació segons CTE Bs2d0) de 14 mm de gruix, color a escollir per la DF.
- frontisses tipus cassoleta d'acer inoxidable AISI 316 satinat.
- tirador cilíndric d'acer inoxidable AISI 316 satinat.
- pany d'encastar amb clau, mestrejat segons directrius de la propietat, tot d'acer inoxidable satinat.
Totalment acabada i col·locada segons documentació de projecte</t>
  </si>
  <si>
    <t>P8M1-Z0AI</t>
  </si>
  <si>
    <t>m</t>
  </si>
  <si>
    <t>Formació de contorn d'obertura (brancals i llinda), folrant bastiment de fusta, amb xapa d'acer inoxidable austenític amb molibdè de designació 1.4401 (aisi 316), de 4 mm de gruix, cantells arrodonits, adherits amb resines. Col·locats segons detall plànols.</t>
  </si>
  <si>
    <t>P8M1-ZZAI</t>
  </si>
  <si>
    <t>Formació de contorn d'obertura (brancals i llinda), folrant bastiment de fusta, amb laminat de resines d'alta pressió HPL, qualificació segons CTE Bs2d0) de 6mm de gruix, adherits amb resines. Col·locats segons detall plànols.</t>
  </si>
  <si>
    <t>P4R1-ZV01</t>
  </si>
  <si>
    <t>Marc per a envidraments, d'acer inoxidable austenític amb molibdè de designació 1.4401 (AISI 316), format per platina perimetral de 145 mm d'amplada i 4 mm de gruix, perfils superior i laterals L 20x20x4 mm per a suportació de vidre, fixats amb cargols plans d'acer inoxidable, i perfil inferior de recolzament en U de 50x20x1 mm, fixat a terra amb separació de teflon. Tot segons detall plànols.</t>
  </si>
  <si>
    <t>P4R0-Z0DT</t>
  </si>
  <si>
    <t>Acer inoxidable austenític amb molibdè de designació 1.4401 (AISI 316), per a estructures, en perfils laminats tipus L, rodó, quadrat, rectangular, hexagonal, planxa, treballat a taller i col·locat a l'obra amb soldadura i cargols</t>
  </si>
  <si>
    <t>PC1H-5D4W</t>
  </si>
  <si>
    <t>Vidre laminar de seguretat 2 llunes, amb acabat de lluna incolora, de 4+4 mm de gruix, amb 1 butiral de color estàndard, classe 2 (B) 2 segons UNE-EN 12600, col·locat amb perfils conformats de neoprè sobre alumini o PVC</t>
  </si>
  <si>
    <t>PAS2-ZAX1</t>
  </si>
  <si>
    <t xml:space="preserve">AX.01 Registre d'acer inoxidable amb una llum de pas de 35x130 cm, EI2 60-C5, format per:
- marc base de perfils d'acer inoxidable sèrie B 45mm
- 1 fulla batent acabada amb xapa d'acer inox. 
- junts perimetrals intumescents. 
- frontisses d'acer inoxidable mat, referència 150-C de la marca OCARIZ o equivalent, per fulla.
- pany d'encastar de cop i clau, cilindre amb perfil europeu doble, mestrejament segons directrius de la propietat i bocaclau, d'acer inoxidable setinat, de la marca OCARIZ, o equivalent.
Sistema de fulles, marc i junts amb homologació EI2 60-c5. Tot l'acer inox de la partida AISI-316 setinat. Tot segons detall plànols. </t>
  </si>
  <si>
    <t>PAS2-ZIX1</t>
  </si>
  <si>
    <t xml:space="preserve">IX.01 Porta d'acer inoxidable amb una llum de pas de 120x210 cm, EI2 60-C5, formada per:
- marc base de perfils d'acer inoxidable sèrie B 45mm
- 1 fulla batent acabada amb xapa d'acer inox. 
- junts perimetrals intumescents.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
Sistema de fulles, marc i junts amb homologació EI2 60-c5. Tot l'acer inox de la partida AISI-316 setinat. Tot segons detall plànols. </t>
  </si>
  <si>
    <t>PAS2-ZIX2</t>
  </si>
  <si>
    <t>IX.02 Porta d'acer inoxidable amb una llum d'obra aproximada de 250x120 cm, formada per:
- marc base de perfils d'acer inoxidable sèrie B 45mm
- 1 fulla batent de 110x210 cm i un full fix superior de 110x50 cm, formats amb bastiment de perfils tubulars d'acer galvanitzat de 40x40 mm folrats amb planxa d'acer inoxidable.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
Tot segons detall plànols.</t>
  </si>
  <si>
    <t>PAS2-ZIX3</t>
  </si>
  <si>
    <t>IX.03 Transfer de 235x250 cm format per tancament de planxa d'acer inoxidable 1.4301 (AISI 304), d'1 mm de gruix, acabat mate i treballat al taller, col·locada amb fixacions mecàniques sobre perfils tubulars d'acer galvanitzat, muntants de 60x60x4 mm i travessers RHS-120x60x3 mm, i portella central de guillotina de 140x120 cm de panell de metacrilat transparent amb tirador inferior. Tot segons detall plànols.</t>
  </si>
  <si>
    <t>PAS2-ZIX4</t>
  </si>
  <si>
    <t>IX.04 Porta doble d'apertura automàtica emplomada hermètica, homologada, d'acer inoxidable una llum de pas de 160x210 cm, formada per:
- marc base de perfils d'acer inoxidable sèrie B 45mm
- 2 fulles batents de 80x210 cm acabada amb xapa d'acer inoxidable, amb espiells de vidre.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automatisme per porta batent de la marca Geze, o equivalent.
- topalls cilíndrics d'acer inoxidable mat amb neoprè, fixat al paviment amb cargols.
Tot segons detall plànols.</t>
  </si>
  <si>
    <t>PAS2-ZIX5</t>
  </si>
  <si>
    <t>IX.05 Porta corredissa d'apertura automàtica emplomada hermètica, homologada, d'acer inoxidable una llum de pas de 120x210 cm, formada per:
- bastiment de fusta folrat de xapa plegada d'acer inoxidable de 2 mm de gruix.
- fulla corredissa acabada amb xapa d'acer inoxidable amb espiells de vidre.
- automatisme per porta corredissa de la marca Geze MCDRIVE, o equivalent.
- fotocèl·lula de seguretat.
- radars de presència.
- quadre de comandament.
- sistema de bloqueig en cas d'alarma d'incendi.
Tot segons detall plànols.</t>
  </si>
  <si>
    <t>Acabats interiors</t>
  </si>
  <si>
    <t>P824-Z0RG</t>
  </si>
  <si>
    <t>Enrajolat de parament vertical interior a una alçària &lt;= 3 m amb rajola de gres premsat esmaltat de 30x60 cm, acabat satinat,  grup BIb-BIIa (UNE-EN 14411), col·locades amb adhesiu per a rajola ceràmica C1 E (UNE-EN 12004) i rejuntat amb beurada CG2 (UNE-EN 13888)</t>
  </si>
  <si>
    <t>P83E7-ZHPL</t>
  </si>
  <si>
    <t>Revestiment de parament vertical amb panell laminat decoratiu d'alta pressió HPL, de 6 mm de gruix, reacció al foc B-s1, d0, cantell recte, acabat llis a una cara amb laminat decoratiu, color especial i especejament a definir per la DF, treballat al taller amb especejament segons disseny del projecte, col·locat amb adhesiu elàstic monocomponent de poliuretà, emprimació i cinta adhesiva de doble cara (Sistema complet SIKATACK® PANEL o equivalent) sobre llates de HPL de 6 mm de gruix (reacció al foc B-s1, d0) fixades mecànicament al parament vertical amb cargols autoroscants coincidint amb l'estructura dels muntants de l'envà de guix laminat, o  en cas que algunes llates s'hagin de fixar entre muntants caldrà utilitzar fixacions amb tac DUOPOWER de FISCHER per a guix laminat. Separació entre panells segons recomanacions de cada fabricant. Junt mínim entre plaques HPL de 6mm, i amb paviment o cel ras de 8 a 10mm.</t>
  </si>
  <si>
    <t>P862-ZPOL</t>
  </si>
  <si>
    <t>Revestiment de parament vertical amb placa de termoplàstic opac extruït de policarbonat/abs, de 1,7 mm de gruix, comportament al foc B-s1, d0, color a definir per la DF, col·locat adherit. Inclou la part proporcional de formació de cantoneres i racons amb plegat del mateix material. 
Sistema constructiu complet homologat i certificat per fabricant i l'instal·lador</t>
  </si>
  <si>
    <t>P89I-ZBAC</t>
  </si>
  <si>
    <t>Pintat de parament vertical de guix, amb pintura plàstica fungistàtica i bacteriostàtica, sense olor, amb certificat A+ d'emissions de components volàtils orgànics, amb una capa segelladora i dues d'acabat</t>
  </si>
  <si>
    <t>P815-3FNC</t>
  </si>
  <si>
    <t>Enguixat a bona vista sobre parament vertical interior, a 3,00 m d'alçària, com a màxim, amb guix B1, acabat lliscat amb guix C6 segons la norma UNE-EN 13279-1</t>
  </si>
  <si>
    <t>P827-Z001</t>
  </si>
  <si>
    <t>Cantonera de revestiments, d'acer inoxidable AISI 316 acabat setinat, de tub de 15x15 mm amb L soldada, ancorada a paret amb fixacions mecàniques, segons detalls de projecte</t>
  </si>
  <si>
    <t>PC16-5NMI</t>
  </si>
  <si>
    <t>Mirall de lluna incolora de 5 mm de gruix, col·locat adherit sobre tauler de fusta</t>
  </si>
  <si>
    <t>Compartimentació interior horitzontal</t>
  </si>
  <si>
    <t>Sostres</t>
  </si>
  <si>
    <t>P846-9JOB</t>
  </si>
  <si>
    <t>Cel ras de placa de guix laminat estàndard (A) i gruix 15 mm, amb vora afinada (BA), segons la norma UNE-EN 520, entramat d'acer galvanitzat format per perfils principals col·locats cada 1000 mm i perfils secundaris col·locats cada 600 mm fixats al sostre mitjançant vareta de suspensió cada 1,2 m, per a una alçària de cel ras de 4 m com a màxim</t>
  </si>
  <si>
    <t>P846-9JNC</t>
  </si>
  <si>
    <t>Cel ras de placa de guix laminat hidròfuga (H) i gruix 15 mm, amb vora afinada (BA), segons la norma UNE-EN 520, entramat d'acer galvanitzat format per perfils principals col·locats cada 1000 mm i perfils secundaris col·locats cada 600 mm fixats al sostre mitjançant vareta de suspensió cada 1,2 m, per a una alçària de cel ras de 4 m com a màxim</t>
  </si>
  <si>
    <t>P846-Z001</t>
  </si>
  <si>
    <t>Emmarcat de cel ras, d'amplades diverses (entre 15 i 60 cm), de placa de guix laminat hidròfuga (H) i gruix 15 mm, amb vora afinada (BA), segons la norma UNE-EN 520, entramat d'acer galvanitzat format per perfils principals col·locats cada 1000 mm i perfils secundaris col·locats cada 600 mm fixats al sostre mitjançant vareta de suspensió cada 1,2 m, per a una alçària de cel ras de 4 m com a màxim, inclou perfil perimetral Z tipus PLACOLISTEL 105, o equivalent, de 25x11x25 mm</t>
  </si>
  <si>
    <t>P84N-Z82C</t>
  </si>
  <si>
    <t>Davanter de fins a 30 cm d'alçada en cel ras, amb plaques de guix laminat tipus estàndard (A) i gruix 15 mm, amb vora afinada (BA), segons la norma UNE-EN 520, entramat d'acer galvanitzat format per perfils d'acer galvanitzat fixats al sostre, per a una alçària de cel ras de 4 m com a màxim</t>
  </si>
  <si>
    <t>P84D-HP34</t>
  </si>
  <si>
    <t>Cel ras registrable de plaques de llana mineral de roca compactada, acabat superficial amb vel de vidre blanc, amb cantell rebaixat (E) per a perfils de 24mm, de 600x 600 mm i 18 a 21 mm de gruix, classe d'absorció acústica A segons UNE-EN 13964, resistència a la humitat 100% i reacció al foc A1, col·locat amb estructura d'acer galvanitzat vista formada per perfils principals en forma de T invertida de 24 mm de base cada 1,2 m per a fixar al sostre mitjançant vareta de suspensió cada 1,2 m i perfils secundaris formant retícula, per a una alçària de cel ras de 4 m com a màxim. Sèrie ROCKFON BLANKA de ROCKFON, o equivalent</t>
  </si>
  <si>
    <t>P84O-ZRES</t>
  </si>
  <si>
    <t>Registre estanc per a cel ras, model REVO ESTANCA P/H/A de KANUF, o equivalent, de plaques de guix laminat format per portella de 60x60 cm amb marc d'alumini ocult i fulla de placa guix laminat amb duresa superficial (I), tipus DIAMANT DFH1 de KAUF, o equivalent, de 12,5 mm de gruix, tanca de pressió i dispositiu de retenció, estanc a la pols i l'aire segons norma UNE EN 1026+12207, col·locat amb perfileria d'acer galvanitzat</t>
  </si>
  <si>
    <t>P89I-ZBAH</t>
  </si>
  <si>
    <t>Pintat de parament horitzontal de guix, amb pintura plàstica fungistàtica i bacteriostàtica, sense olor, amb certificat A+ d'emissions de components volàtils orgànics, amb una capa segelladora i dues d'acabat</t>
  </si>
  <si>
    <t>P8Z5-ZB8L</t>
  </si>
  <si>
    <t>Revestiment de parament horitzontal amb planxa de plom laminat de 2 mm de gruix</t>
  </si>
  <si>
    <t>P443-FHUB</t>
  </si>
  <si>
    <t>Acer S275JR segons UNE-EN 10025-2, per a biguetes formades per peça simple, en perfils laminats en calent sèrie L, LD, T, rodó, quadrat, rectangular i planxa, treballat a taller i amb una capa d'imprimació antioxidant, col·locat a l'obra amb soldadura i cargols</t>
  </si>
  <si>
    <t>P446-Z001</t>
  </si>
  <si>
    <t xml:space="preserve">Estructura metàl·lica per a suport de lluminària i/o torre quirúrgica en sostre, formada per perfils HEB100 de 360 cm de llargària soldats a estructura existent i xapa de 660x660x15 mm soldada a perfils HEB, d'acer S275JR segons UNE-EN 10025-2, en perfils laminats en calent, treballat a taller i amb una capa d'imprimació antioxidant, amb tots els elements auxiliars necessaris per a deixar la partida totalment acabada segons instruccions dels tècnic responsable, col·locada a l'obra amb soldadura i fixacions mecàniques </t>
  </si>
  <si>
    <t>Paviments</t>
  </si>
  <si>
    <t>P9P6-Z001</t>
  </si>
  <si>
    <t>Paviment de cautxú amb tractament de protecció superficial, en rotlle de 122 cm d'amplària, classe 23-34-42 segons la norma UNE-EN 685 i de 2 mm de gruix, amb superfície llisa, tipus NORAPLAN SENTICA de la casa NORA o equivalent, col·locat amb adhesiu vinílic lliure de dissolvents orgànics, prèvia imprimació de neoprè i soldat en calent amb cordó cel·lular de diàmetre 4 mm. Inclou capa d'allisat i neteja, s/NTE-RSF-7 i EN685, amb certificat ISO 9000. Índex de lliscament classe R10 segons DIN 51130. Instal·lat sobre una base sòlida, plana, neta, perfectament seca (3% màxim d'humitat) i sense esquerdes, segons la norma UNE-CEN/TS 14472 (parts 1 i 4)</t>
  </si>
  <si>
    <t>P9P6-Z002</t>
  </si>
  <si>
    <t>Paviment de cautxú amb tractament de protecció superficial, conductiu electroestàtic, en rotlle de 122 cm d'amplària, classe 23-34-42 segons la norma UNE-EN 685 i de 2 mm de gruix, amb superfície llisa, tipus NORAPLAN ASTRO EC de la casa NORA o equivalent, col·locat amb adhesiu vinílic lliure de dissolvents orgànics, prèvia imprimació de neoprè i soldat en calent amb cordó cel·lular de diàmetre 4 mm. Inclou capa d'allisat i neteja, s/NTE-RSF-7 i EN685, amb certificat ISO 9000 reforçada amb fibres tipus FIBERFLEX de WÜRTH o equivalent. Índex de lliscament R9 segons DIN 51130. Instal·lat sobre una base sòlida, plana, neta, perfectament seca (3% màxim d'humitat) i sense esquerdes, segons la norma UNE-CEN/TS 14472 (parts 1 i 4)</t>
  </si>
  <si>
    <t>P81B-Z0PP</t>
  </si>
  <si>
    <t>Aplicació d'imprimació de resines per a posterior col·locació de recrescuda amb pasta autonivellant sobre suport de làmina de plom</t>
  </si>
  <si>
    <t>P9PA-Z001</t>
  </si>
  <si>
    <t>Paviment de PVC homogeni, antilliscant amb relleu troncocònic de 6 mm de diàmetre i 0'5 mm de gruix, en rotlle, classe 34-43, segons UNE-EN 649 i gruix de 2 mm, classificació al foc Bfl-s1, grau de lliscament C2/C3 segons CTE, model MULTISAFE de la marca TARKETT o equivalent, referència i color a definir per la DF, col·locat amb adhesiu acrílic de dispersió aquosa i soldat en calent amb cordó cel·lular de diàmetre 4 mm. Inclou capa d'allisat i neteja, s/NTE-RSF-7 i EN685, amb certificat ISO 9000. Índex de lliscament classe 3 segons CTE-2006 (DB-SU) - R10 segons DIN 51130. Instal·lat sobre una base sòlida, plana, neta, perfectament seca (3% màxim d'humitat) i sense esquerdes, segons la norma UNE-CEN/TS 14472 (parts 1 i 4)</t>
  </si>
  <si>
    <t>P93I-I169</t>
  </si>
  <si>
    <t>Recrescuda i anivellament del suport de 5 mm de gruix, amb pasta autoanivellant de ciment tipus CT-C30-F5-A12 segons UNE-EN 13813, aplicada manualment</t>
  </si>
  <si>
    <t>P782-Z001</t>
  </si>
  <si>
    <t xml:space="preserve">Impermeabilització de paviment de banys, amb aplicació de morter impermeabilitzant, monocomponent, de base ciment, aplicat en dues capes, previ repicat, neteja i raspallat de l'antic revestiment i amb acabat remolinat </t>
  </si>
  <si>
    <t>P9U9-HAAP</t>
  </si>
  <si>
    <t>Sòcol de material sintètic, sorra i pols de marbre aglomerats amb resines de polièster de 7 cm d'alçària i 7 mm de gruix, de color llis col·locat amb morter adhesiu</t>
  </si>
  <si>
    <t>P9U5-ZSOC</t>
  </si>
  <si>
    <t>Formació de mitja canya, amb perfil de pvc, de 10 cm d'alçària i superfície llisa, col·locat amb adhesiu en dispersió aquosa</t>
  </si>
  <si>
    <t>P9ZD-4ZEC</t>
  </si>
  <si>
    <t>Tapajunts de paviment, amb perfil simple de PVC</t>
  </si>
  <si>
    <t>P9P6-ZZBU</t>
  </si>
  <si>
    <t>Bunera sifònica de pvc, sistema TARKETT-SOMMER tipus PURUS de la marca TARKETT o equivalent, col·locat a paviment i connectat a xarxa</t>
  </si>
  <si>
    <t>P9ZA-4ZDF</t>
  </si>
  <si>
    <t>Rebaixat, polit i abrillantat del paviment de terratzo o pedra</t>
  </si>
  <si>
    <t>P8KC-ZPOA</t>
  </si>
  <si>
    <t>Remat de planxa llagrimada d'acer inoxidable 1.4301 (AISI 304), de 4 mm de gruix i 28 cm d'amplària, amb 3 plecs, per a pas de porta, col·locat formant pendent sobre llit de morter mixt</t>
  </si>
  <si>
    <t>P9C8-Z0RP</t>
  </si>
  <si>
    <t>Treballs previs de preparació del suport existent; s'inclou el tapat de regates amb morter sense retracció, segellat tubs de pvc i tapat de forats actuals</t>
  </si>
  <si>
    <t>P93A-Z016</t>
  </si>
  <si>
    <t>Aspiració del paviment amb aspiradors de gran potència (3300W) per tal de poder aplicar correctament el pont d'unió i posterior segellat de petits orificis en el forjat per evitar filtracions del formigó fluid.</t>
  </si>
  <si>
    <t>05</t>
  </si>
  <si>
    <t>SISTEMA DE CONDICIONAMENTS, INSTAL·LACIONS I SERVEIS</t>
  </si>
  <si>
    <t>00</t>
  </si>
  <si>
    <t>DESBALLESTAMENTS I LEGALITZACIONS</t>
  </si>
  <si>
    <t>K21G20ZZ</t>
  </si>
  <si>
    <t>Arrencada puntual de tubs i accessoris d'instal·lació elèctrica i de veu i dades i arrencada de llumenera interior encastada, a una alçària &lt; o = 3m, amb mitjans manuals i càrrega manual sobre camió o contenidor i posterior trasllat a l'abocador</t>
  </si>
  <si>
    <t>K21JDESM</t>
  </si>
  <si>
    <t>Arrencada d'instal·lació complerta de gasos medicinals, tubs, accessoris i claus de tall, (tot inclòs) amb mitjans manuals i càrrega manual sobre camió o contenidor i posterior trasllat a l'abocador</t>
  </si>
  <si>
    <t>K21P7500</t>
  </si>
  <si>
    <t>Desmuntatge d'altaveu interior, amb mitjans manuals, i aplec de material per a la seva reutilització i càrrega manual de runa sobre camió o contenidor</t>
  </si>
  <si>
    <t>K21M0970</t>
  </si>
  <si>
    <t>Desmuntatge de detector o pulsador d'incendis amb mitjans manuals i aplec de material per a la seva reutilització o càrrega de runa sobre camió o contenidor</t>
  </si>
  <si>
    <t>K21M0A40</t>
  </si>
  <si>
    <t>Desmuntatge d'extintor d'incendis i fixació mural amb mitjans manuals i aplec de material per a la seva reutilització o càrrega de runa sobre camió o contenidor</t>
  </si>
  <si>
    <t>K21M0A20</t>
  </si>
  <si>
    <t>Desmuntatge de boca d'incendis amb mitjans manuals i aplec de material per a la seva reutilització o càrrega de runa sobre camió o contenidor</t>
  </si>
  <si>
    <t>K21GSANE</t>
  </si>
  <si>
    <t>Arrencada d'instal·lació de sanejament actual, incloent tubs i accessoris, etc (tot inclòs) amb mitjans manuals i càrrega manual sobre camió o contenidor i posterior trasllat a l'abocador.
Tota aquesta tasca es realitzarà seguint instruccions de la direcció facultativa, i la propietat (horaris, zones d'actuació i manteniment d'alguna de les instal·lacions de sanejament)</t>
  </si>
  <si>
    <t>K21GFON1</t>
  </si>
  <si>
    <t>Arrencada d'instal·lació de fontaneria actual, incloent tubs i accessoris, aïllaents, sanitaris, aixeteria, etc (tot inclòs) amb mitjans manuals i càrrega manual sobre camió o contenidor i posterior trasllat a l'abocador.
Inclou tancar també la instal·lació per a funcionament posterior.
Tota aquesta tasca es realitzarà seguint instruccions de la direcció facultativa, i la propietat (horaris, zones d'actuació i manteniment d'alguna de les instal·lacions de fontaneira)</t>
  </si>
  <si>
    <t>K21GCLIM</t>
  </si>
  <si>
    <t>Arrencada d'instal·lació de climatització actual, incloent climatitzadors, fancoils, caixes de ventilació, tubs i accessoris, aïllants, conductes i els seus aïllants, elements de difussió, etc (tot inclòs) amb mitjans manuals i càrrega manual sobre camió o contenidor i posterior trasllat a l'abocador.
Es netejarà i retirarà tota la suporteria que quedarà lliure.
Tota aquesta tasca es realitzarà seguint instruccions de la direcció facultativa, i la propietat (horaris, zones d'actuació i manteniment d'alguna de les instal·lacions de climatització)</t>
  </si>
  <si>
    <t>EG32ASBU</t>
  </si>
  <si>
    <t>Realització de plànols As-built d'arquitectura i instal.lacions</t>
  </si>
  <si>
    <t>EG32LEGA</t>
  </si>
  <si>
    <t>U</t>
  </si>
  <si>
    <t xml:space="preserve">Legalització  de la instal.lació de baixa tensió elèctrica de la reforma de l'area quirúrgica, inlou projecte de legalització i inspecció EIC autoritzada, jornada de visita tècnica i informe. Inscripció a industria. </t>
  </si>
  <si>
    <t>EEEPCERT</t>
  </si>
  <si>
    <t>Realització de projecte climatització per tècnic competent visat pel seu Col·legi Oficial i certificat por la empresa de la instal·lació de Climatització, incloent la tramitació i obtenció dels permisos i llicències corresponents davant els Organismes Oficials Competents i legalització fins la posada en funcionament i autorizació  de la DG Mº de Industria, com aportació de la Documentació final actualizada de la Instalación per al llibre de l'Edificio.</t>
  </si>
  <si>
    <t>FONTANERIA I SANITARIS</t>
  </si>
  <si>
    <t>CONNEXIÓ A XARXA EXISTENT</t>
  </si>
  <si>
    <t>EFC17B22</t>
  </si>
  <si>
    <t>Tub de Polipropilè-copolímer PP-R a pressió de diàmetre 40x5,5 mm, sèrie S 3,2 segons UNE-EN ISO 15874-2, soldat, amb grau de dificultat mitjà i col·locat superficialment</t>
  </si>
  <si>
    <t>EFQ364CL</t>
  </si>
  <si>
    <t>Aïllament tèrmic d'escuma elastomèrica per a canonades que transporten fluids a temperatura entre -50°C i 150°C, per a tub de diàmetre exterior 42 mm, de 9 mm de gruix, sense HCFC-CFC, amb un factor de resistència a la difusió del vapor d'aigua &gt;= 7000, col·locat superficialment amb grau de dificultat mitjà</t>
  </si>
  <si>
    <t>EN317727</t>
  </si>
  <si>
    <t>Vàlvula de bola manual amb rosca, de dues peces amb pas total, de llautó, de diàmetre nominal 1´´1/4, de 25 bar de PN i preu alt, muntada superficialment</t>
  </si>
  <si>
    <t>INSTAL·LACIÓ FONTANERIA</t>
  </si>
  <si>
    <t>EFC16B22</t>
  </si>
  <si>
    <t>Tub de Polipropilè-copolímer PP-R a pressió de diàmetre 32x4,4 mm, sèrie S 3,2 segons UNE-EN ISO 15874-2, soldat, amb grau de dificultat mitjà i col·locat superficialment</t>
  </si>
  <si>
    <t>EFC15B22</t>
  </si>
  <si>
    <t>Tub de Polipropilè-copolímer PP-R a pressió de diàmetre 25x3,5 mm, sèrie S 3,2 segons UNE-EN ISO 15874-2, soldat, amb grau de dificultat mitjà i col·locat superficialment</t>
  </si>
  <si>
    <t>EFC14B22</t>
  </si>
  <si>
    <t>Tub de Polipropilè-copolímer PP-R a pressió de diàmetre 20x2,8 mm, sèrie S 3,2 segons UNE-EN ISO 15874-2, soldat, amb grau de dificultat mitjà i col·locat superficialment</t>
  </si>
  <si>
    <t>EFQ364BL</t>
  </si>
  <si>
    <t>Aïllament tèrmic d'escuma elastomèrica per a canonades que transporten fluids a temperatura entre -50°C i 150°C, per a tub de diàmetre exterior 35 mm, de 9 mm de gruix, sense HCFC-CFC, amb un factor de resistència a la difusió del vapor d'aigua &gt;= 7000, col·locat superficialment amb grau de dificultat mitjà</t>
  </si>
  <si>
    <t>EFQ3649L</t>
  </si>
  <si>
    <t>Aïllament tèrmic d'escuma elastomèrica per a canonades que transporten fluids a temperatura entre -50°C i 150°C, per a tub de diàmetre exterior 28 mm, de 9 mm de gruix, sense HCFC-CFC, amb un factor de resistència a la difusió del vapor d'aigua &gt;= 7000, col·locat superficialment amb grau de dificultat mitjà</t>
  </si>
  <si>
    <t>EFQ3647L</t>
  </si>
  <si>
    <t>Aïllament tèrmic d'escuma elastomèrica per a canonades que transporten fluids a temperatura entre -50°C i 150°C, per a tub de diàmetre exterior 22 mm, de 9 mm de gruix, sense HCFC-CFC, amb un factor de resistència a la difusió del vapor d'aigua &gt;= 7000, col·locat superficialment amb grau de dificultat mitjà</t>
  </si>
  <si>
    <t>EFQ33C9L</t>
  </si>
  <si>
    <t>Aïllament tèrmic d'escuma elastomèrica per a canonades que transporten fluids a temperatura entre -50°C i 105°C, per a tub de diàmetre exterior 28 mm, de 32 mm de gruix, amb un factor de resistència a la difusió del vapor d'aigua &gt;= 7000, col·locat superficialment amb grau de dificultat mitjà</t>
  </si>
  <si>
    <t>EFQ33C7L</t>
  </si>
  <si>
    <t>Aïllament tèrmic d'escuma elastomèrica per a canonades que transporten fluids a temperatura entre -50°C i 105°C, per a tub de diàmetre exterior 22 mm, de 32 mm de gruix, amb un factor de resistència a la difusió del vapor d'aigua &gt;= 7000, col·locat superficialment amb grau de dificultat mitjà</t>
  </si>
  <si>
    <t>EN315727</t>
  </si>
  <si>
    <t>Vàlvula de bola manual amb rosca, de dues peces amb pas total, de llautó, de diàmetre nominal 3/4´´, de 25 bar de PN i preu alt, muntada superficialment</t>
  </si>
  <si>
    <t>EJA1ESIN</t>
  </si>
  <si>
    <t>Escalfador instantani elèctric, JUNKERS ED6, o equivalent, amb un cabal de 3,40 l/min  i 25 °C de gradient tèrmic, potència elèctrica de 6 KW i tensió de 240 V FN. Col·locat amb fixacions murals i connectat</t>
  </si>
  <si>
    <t>SANEJAMENT</t>
  </si>
  <si>
    <t>ED116771</t>
  </si>
  <si>
    <t>Desguàs d'aparell sanitari amb tub de polipropilè de paret tricapa per a evacuació insonoritzada, de DN 110 mm, fins a baixant, caixa o clavegueró</t>
  </si>
  <si>
    <t>ED116371</t>
  </si>
  <si>
    <t>Desguàs d'aparell sanitari amb tub de polipropilè de paret tricapa per a evacuació insonoritzada, de DN 50 mm, fins a baixant, caixa o clavegueró</t>
  </si>
  <si>
    <t>ED116271</t>
  </si>
  <si>
    <t>Desguàs d'aparell sanitari amb tub de polipropilè de paret tricapa per a evacuació insonoritzada, de DN 40 mm, fins a baixant, caixa o clavegueró</t>
  </si>
  <si>
    <t>ED7K577S</t>
  </si>
  <si>
    <t>Clavegueró amb tub de polipropilè de paret massissa segons norma UNE-EN 1451-1, de DN 110 mm, penjat al sostre</t>
  </si>
  <si>
    <t>CLIMATITZACIÓ</t>
  </si>
  <si>
    <t>MAQUINÀRIA</t>
  </si>
  <si>
    <t>EEJBCL01</t>
  </si>
  <si>
    <t>CL01: Climatitzador DIMATEK DKI ECODESING PLUS+ 04.EC.RE.IX o equivalent.
Climatitzador per a instal·lació a 4 tubs, execució interior inoxidable, marcs de bateries, filtres passos d'aire i xapes de tancament amb inox.
Transmitància tèrmica T2, pont tèrmic TB2. Resistència mecànica D1-M, fuites (-400 Pa) L1/L2, fuites (+700 Pa) L1/L2, bypass filtres F9.
Certificació energètica classe ´´A´´.
Les característiques tècniques son:
- Cabal d'aire impulsió: 3.500 m3/h (900 Pa)
- Cabal d'aire retorn: 3.500 m3/h (350 Pa)
- Potència en fred:  15.000+10.000 W (7/12ºC)
- Potència en calor: 20.000 W (50/40ºC)
- Recuperador energètic: Si, rotatiu. Eficiència del 73,60%.
- Secció d'humectació: Si. 1.500 mm. Amb separador de gotes i desguàs.
Instal·lat, connectat i posta en marxa realitzada pel SAT oficial.</t>
  </si>
  <si>
    <t>EEJ1FC01</t>
  </si>
  <si>
    <t>FC01: Fancoil DIMATEK UTXE-K1-321 o equivalent.
Fancoil 4 tubs, de sostre, amb doble pannell sàndwitx de 20 mm de gruix, per a instal·lació amb conductes.
Les potències tècniques són les següents:
- Cabal d'aire: 1.434 m3/h (amb una pressió disponible 100 Pa).
- Potència de fred: 8,45 KW (a velocitat mitjana)
- Potència sensible: 6,16 KW (a velocitat mitjana)
- Potència de calor: 5,35 KW (a velocitat mitjana)
- Potència consumida: 165 W
Instal·lat, connectat.</t>
  </si>
  <si>
    <t>EEJ1FC02</t>
  </si>
  <si>
    <t>FC02: Fancoil DIMATEK FXE.P-K1-631 o equivalent.
Fancoil 4 tubs, de sostre, amb doble pannell sàndwitx de 20 mm de gruix, per a instal·lació amb conductes.
Les potències tècniques són les següents:
- Cabal d'aire: 277 m3/h (amb una pressió disponible 100 Pa).
- Potència de fred: 2,23 KW (a velocitat mitjana)
- Potència sensible: 1,52 KW (a velocitat mitjana)
- Potència de calor: 1,32 KW (a velocitat mitjana)
- Potència consumida: 33 W
Instal·lat, connectat.</t>
  </si>
  <si>
    <t>EEJ1FC03</t>
  </si>
  <si>
    <t>FC03: Fancoil DIMATEK FXE.P-K1-931 o equivalent.
Fancoil 4 tubs, de sostre, amb doble pannell sàndwitx de 20 mm de gruix, per a instal·lació amb conductes.
Les potències tècniques són les següents:
- Cabal d'aire: 753 m3/h (amb una pressió disponible 100 Pa).
- Potència de fred: 5,13 KW (a velocitat mitjana)
- Potència sensible: 3,61 KW (a velocitat mitjana)
- Potència de calor: 3,02 KW (a velocitat mitjana)
- Potència consumida: 67 W
Instal·lat, connectat.</t>
  </si>
  <si>
    <t>EEC1HU01</t>
  </si>
  <si>
    <t>Humectador ARIMEX SKE4E-10M o equivalent.
Humidificador de vapor trifàsic de 400 V, amb una potència de 7,5 kW i una capacitat de 10 kg/h.
Inclou:
- Llança de vapor
- Tub de vapor
- Sensor HR i temperatura conducte
- Humidistat
Col·locat, connectat i posta en marxa realitzada pel SAT oficial.</t>
  </si>
  <si>
    <t>EEM93CH1</t>
  </si>
  <si>
    <t>Ventilador en línia per a conducte circular amb cos extraible de material plàstic per a un diàmetre de 250 mm, motor monofàsic de dos velocitats, IP X4, 180 W de potència absorbida per a un cabal màxim de 1350 m3/h, nivell de pressió sonora de 35 a 40 dB(A), d'eficiència energètica segons REGLAMENTO (UE) 327/2011, muntat en el conducte</t>
  </si>
  <si>
    <t>INSTAL·LACIÓ HIDRÀULICA</t>
  </si>
  <si>
    <t>EFC19C22</t>
  </si>
  <si>
    <t>Tub de Polipropilè-copolímer PP-R a pressió de diàmetre 63x5,8 mm, sèrie S 5 segons UNE-EN ISO 15874-2, soldat, amb grau de dificultat mitjà i col·locat superficialment</t>
  </si>
  <si>
    <t>EFC18C22</t>
  </si>
  <si>
    <t>Tub de Polipropilè-copolímer PP-R a pressió de diàmetre 50x4,6 mm, sèrie S 5 segons UNE-EN ISO 15874-2, soldat, amb grau de dificultat mitjà i col·locat superficialment</t>
  </si>
  <si>
    <t>EFC17C22</t>
  </si>
  <si>
    <t>Tub de Polipropilè-copolímer PP-R a pressió de diàmetre 40x3,7 mm, sèrie S 5 segons UNE-EN ISO 15874-2, soldat, amb grau de dificultat mitjà i col·locat superficialment</t>
  </si>
  <si>
    <t>EFC16C22</t>
  </si>
  <si>
    <t>Tub de Polipropilè-copolímer PP-R a pressió de diàmetre 32x2,9 mm, sèrie S 5 segons UNE-EN ISO 15874-2, soldat, amb grau de dificultat mitjà i col·locat superficialment</t>
  </si>
  <si>
    <t>EFC15C22</t>
  </si>
  <si>
    <t>Tub de Polipropilè-copolímer PP-R a pressió de diàmetre 25x2,3 mm, sèrie S 5 segons UNE-EN ISO 15874-2, soldat, amb grau de dificultat mitjà i col·locat superficialment</t>
  </si>
  <si>
    <t>EFC14C22</t>
  </si>
  <si>
    <t>Tub de Polipropilè-copolímer PP-R a pressió de diàmetre 20x1,9 mm, sèrie S 5 segons UNE-EN ISO 15874-2, soldat, amb grau de dificultat mitjà i col·locat superficialment</t>
  </si>
  <si>
    <t>EFQ33CGL</t>
  </si>
  <si>
    <t>Aïllament tèrmic d'escuma elastomèrica per a canonades que transporten fluids a temperatura entre -50°C i 105°C, per a tub de diàmetre exterior 64 mm, de 32 mm de gruix, amb un factor de resistència a la difusió del vapor d'aigua &gt;= 7000, col·locat superficialment amb grau de dificultat mitjà</t>
  </si>
  <si>
    <t>EFQ33CEL</t>
  </si>
  <si>
    <t>Aïllament tèrmic d'escuma elastomèrica per a canonades que transporten fluids a temperatura entre -50°C i 105°C, per a tub de diàmetre exterior 54 mm, de 32 mm de gruix, amb un factor de resistència a la difusió del vapor d'aigua &gt;= 7000, col·locat superficialment amb grau de dificultat mitjà</t>
  </si>
  <si>
    <t>EFQ33CCL</t>
  </si>
  <si>
    <t>Aïllament tèrmic d'escuma elastomèrica per a canonades que transporten fluids a temperatura entre -50°C i 105°C, per a tub de diàmetre exterior 42 mm, de 32 mm de gruix, amb un factor de resistència a la difusió del vapor d'aigua &gt;= 7000, col·locat superficialment amb grau de dificultat mitjà</t>
  </si>
  <si>
    <t>EFQ33CBL</t>
  </si>
  <si>
    <t>Aïllament tèrmic d'escuma elastomèrica per a canonades que transporten fluids a temperatura entre -50°C i 105°C, per a tub de diàmetre exterior 35 mm, de 32 mm de gruix, amb un factor de resistència a la difusió del vapor d'aigua &gt;= 7000, col·locat superficialment amb grau de dificultat mitjà</t>
  </si>
  <si>
    <t>EFR11712</t>
  </si>
  <si>
    <t>Recobriment d'aïllaments tèrmics de canonades d'alumini, de 130 mm de diàmetre, de 0,6 mm de gruix, amb grau de dificultat mitjà i col·locat superficialment</t>
  </si>
  <si>
    <t>EFR11612</t>
  </si>
  <si>
    <t>Recobriment d'aïllaments tèrmics de canonades d'alumini, de 120 mm de diàmetre, de 0,6 mm de gruix, amb grau de dificultat mitjà i col·locat superficialment</t>
  </si>
  <si>
    <t>EN319727</t>
  </si>
  <si>
    <t>Vàlvula de bola manual amb rosca, de dues peces amb pas total, de llautó, de diàmetre nominal 2´´, de 25 bar de PN i preu alt, muntada superficialment</t>
  </si>
  <si>
    <t>EN318727</t>
  </si>
  <si>
    <t>Vàlvula de bola manual amb rosca, de dues peces amb pas total, de llautó, de diàmetre nominal 1´´1/2, de 25 bar de PN i preu alt, muntada superficialment</t>
  </si>
  <si>
    <t>EN316727</t>
  </si>
  <si>
    <t>Vàlvula de bola manual amb rosca, de dues peces amb pas total, de llautó, de diàmetre nominal 1´´, de 25 bar de PN i preu alt, muntada superficialment</t>
  </si>
  <si>
    <t>EN314727</t>
  </si>
  <si>
    <t>Vàlvula de bola manual amb rosca, de dues peces amb pas total, de llautó, de diàmetre nominal 1/2´´, de 25 bar de PN i preu alt, muntada superficialment</t>
  </si>
  <si>
    <t>ENC11060</t>
  </si>
  <si>
    <t>Vàlvula d'equilibrat roscada de 50 mm de diàmetre nominal i Kvs=33,0, fabricada en ametall, amb preajust de cabal, preses de pressió, amb joc d'accessoris i sense dispositiu de buidat, instal·lada i ajustada</t>
  </si>
  <si>
    <t>ENC11050</t>
  </si>
  <si>
    <t>Vàlvula d'equilibrat roscada de 40 mm de diàmetre nominal i Kvs=19,2, fabricada en ametall, amb preajust de cabal, preses de pressió, amb joc d'accessoris i sense dispositiu de buidat, instal·lada i ajustada</t>
  </si>
  <si>
    <t>ENE17304</t>
  </si>
  <si>
    <t>Filtre colador de llautó, de diàmetre nominal 1´´1/4, de 16 bar de PN, roscat, muntat superficialment</t>
  </si>
  <si>
    <t>ENE16304</t>
  </si>
  <si>
    <t>Filtre colador de llautó, de diàmetre nominal 1´´, de 16 bar de PN, roscat, muntat superficialment</t>
  </si>
  <si>
    <t>ENE14304</t>
  </si>
  <si>
    <t>Filtre colador de llautó, de diàmetre nominal 1/2´´, de 16 bar de PN, roscat, muntat superficialment</t>
  </si>
  <si>
    <t>ENC2TA50</t>
  </si>
  <si>
    <t>TAMOD50: Vàlvula TA-MODULATOR DN50 o equivalent.
Vàlvula d'equilibrat, amb control proporcional i característica isoporcentual, estabilització de la pressió i tall
Disposa de les següents característiques tècniques:
- Cabal màxim: 11.200 l/h
- Rang de temperatures: -20,00ºC .... +120,00ºC
- Màxima pressió diferencial: 600,00 KPA
- DN50
Incorpora actuador electromecànic TA SLIDER500 amb les següents característiques:
- Tipos de control: proporcional.
- Senyal de control: 0-10 VCC
- Alimentació: 24 V
Un cop instal·lada, s'haurà d'extendre certificat d'equilibrat per empresa homologada.
Instal·lada, connectada i posta en marxa realitzada.</t>
  </si>
  <si>
    <t>ENC2TA32</t>
  </si>
  <si>
    <t>TAMOD32: Vàlvula TA-MODULATOR DN32 o equivalent.
Vàlvula d'equilibrat, amb control proporcional i característica isoporcentual, estabilització de la pressió i tall
Disposa de les següents característiques tècniques:
- Cabal màxim: 3.600 l/h
- Rang de temperatures: -20,00ºC .... +120,00ºC
- Màxima pressió diferencial: 600,00 KPA
- DN32
Incorpora actuador electromecànic TA SLIDER160 amb les següents característiques:
- Tipos de control: proporcional.
- Senyal de control: 0-10 VCC
- Alimentació: 24 V
Un cop instal·lada, s'haurà d'extendre certificat d'equilibrat per empresa homologada.
Instal·lada, connectada i posta en marxa realitzada.</t>
  </si>
  <si>
    <t>ENC2TA25</t>
  </si>
  <si>
    <t>TAMOD25: Vàlvula TA-MODULATOR DN25 o equivalent.
Vàlvula d'equilibrat, amb control proporcional i característica isoporcentual, estabilització de la pressió i tall
Disposa de les següents característiques tècniques:
- Cabal màxim: 1.950 l/h
- Rang de temperatures: -20,00ºC .... +120,00ºC
- Màxima pressió diferencial: 600,00 KPA
- DN25
Incorpora actuador electromecànic TA SLIDER160 amb les següents característiques:
- Tipos de control: proporcional.
- Senyal de control: 0-10 VCC
- Alimentació: 24 V
Un cop instal·lada, s'haurà d'extendre certificat d'equilibrat per empresa homologada.
Instal·lada, connectada i posta en marxa realitzada.</t>
  </si>
  <si>
    <t>ENC1TM20</t>
  </si>
  <si>
    <t>Vàlvula TA COMPTACT P20 o equivalent.
Vàlvula de control, i equilibrat, independent de la pressió diferencial.
Inclou servomotor tot/res, connectat al sistema de regulació.
Instal·lat i connectat.</t>
  </si>
  <si>
    <t>INSTAL·LACIÓ DE CONDUCTES</t>
  </si>
  <si>
    <t>EE52Q23A</t>
  </si>
  <si>
    <t>Formació de conducte rectangular de planxa d'acer galvanitzat, de gruix 0,8 mm, amb unió marc cargolat i clips, muntat adossat amb suports</t>
  </si>
  <si>
    <t>EE6185D0</t>
  </si>
  <si>
    <t>Aïllament tèrmic amb planxa d'escuma elastomèrica per a aïllament tèrmic d'equips i conductes, de 32 mm de gruix, amb un factor de resistència a la difusió del vapor d'aigua &gt;= 7000, muntat exteriorment, adherit</t>
  </si>
  <si>
    <t>EE6186G0</t>
  </si>
  <si>
    <t>Aïllament tèrmic amb planxa d'escuma elastomèrica per a aïllament tèrmic d'equips i conductes, autoadhesiva, de 50 mm de gruix, amb un factor de resistència a la difusió del vapor d'aigua &gt;= 7000, muntat exteriorment, adherit</t>
  </si>
  <si>
    <t>EE6R1600</t>
  </si>
  <si>
    <t>Recobriment d'aïllament tèrmic de conductes amb xapa d'alumini de 0,6 mm de gruix, acabat llis</t>
  </si>
  <si>
    <t>EEKBDI01</t>
  </si>
  <si>
    <t>DI01: Difusor INDUCTAIR AFV-8B-R6-S-O-M-PO o equivalent.
Unitat de filtre absolut de tamany 610x610x80 (F50), connexió lateral i boca de 248 mm,
Instal·lació mitjançant colgadors. Junta estanca segons norma DIN 1946-4.
Inclou difusor rotacional OD-9.
Filtre absolut H14.
Col·locat, connectat i equilibrat.</t>
  </si>
  <si>
    <t>EEKBDI02</t>
  </si>
  <si>
    <t>DI02: Difusor INDUCTAIR DXQ-600-400-ST-ML-K1-200-DL-VK-LD o equivalent.
Difusor rotacional de lames configurables, integrat en placa cuadrada de 595x595. Tamany del difusor 400, 16 ranures. 
Plènun aïllat de 290 mm d'alçada, connexió lateral i boca de diàmetre 200 mmD.
Inclou xapa equalitzadora i comporta de regulació.
Col·locat, connectat i equilibrat.</t>
  </si>
  <si>
    <t>EEKBDI03</t>
  </si>
  <si>
    <t>DI03: Difusor INDUCTAIR DXQ-600-600-ST-ML-32-K1-250-DL-VK-LD o equivalent.
Difusor rotacional de lames configurables, integrat en placa cuadrada de 595x595. Tamany del difusor 600, 32 ranures. 
Plènun aïllat de 340 mm d'alçada, connexió lateral i boca de diàmetre 250 mmD.
Inclou xapa equalitzadora i comporta de regulació
Col·locat, connectat i equilibrat.</t>
  </si>
  <si>
    <t>EEK1RE01</t>
  </si>
  <si>
    <t>RE01: Reixa INDUCTAIR AR11-0-V-400x200 o equivalent.
Reixa de retorn de lames horitzontals fixes a 45º, d'alumini.
Marc perimetral de 25 mm.
Instal·lada, connectada i regulada.</t>
  </si>
  <si>
    <t>EEK1RE02</t>
  </si>
  <si>
    <t>RE02: Reixa INDUCTAIR AR11-0-V-400x150 o equivalent.
Reixa de retorn de lames horitzontals fixes a 45º, d'alumini.
Marc perimetral de 25 mm.
Instal·lada, connectada i regulada.</t>
  </si>
  <si>
    <t>EEK1RE03</t>
  </si>
  <si>
    <t>RE03: Reixa INDUCTAIR AR11-0-V-500x200 o equivalent.
Reixa de retorn de lames horitzontals fixes a 45º, d'alumini.
Marc perimetral de 25 mm.
Instal·lada, connectada i regulada.</t>
  </si>
  <si>
    <t>EEK1RE04</t>
  </si>
  <si>
    <t>RE04: Reixa INDUCTAIR AR11-0-V-800x200 o equivalent.
Reixa de retorn de lames horitzontals fixes a 45º, d'alumini.
Marc perimetral de 25 mm.
Instal·lada, connectada i regulada.</t>
  </si>
  <si>
    <t>EEKQCR01</t>
  </si>
  <si>
    <t>CR01: Comporta regulació INDUCTAIR VK2-200x100 O equivalent.
Regulador de cabal constant metàl·lic, construït segons norma i amb certificat higiènic VDI 6022-1, VDI 3803-1 i DIN EN 13779.
Instal·lat, connectat i regulat.</t>
  </si>
  <si>
    <t>EEKQCR02</t>
  </si>
  <si>
    <t>CR02: Comporta regulació INDUCTAIR VK2-200x150 O equivalent.
Regulador de cabal constant metàl·lic, construït segons norma i amb certificat higiènic VDI 6022-1, VDI 3803-1 i DIN EN 13779.
Instal·lat, connectat i regulat.</t>
  </si>
  <si>
    <t>EEKQCR03</t>
  </si>
  <si>
    <t>CR03: Comporta regulació INDUCTAIR VK2-350x250 O equivalent.
Regulador de cabal constant metàl·lic, construït segons norma i amb certificat higiènic VDI 6022-1, VDI 3803-1 i DIN EN 13779.
Instal·lat, connectat i regulat.</t>
  </si>
  <si>
    <t>INSTAL·LACIÓ EXTRACCIÓ</t>
  </si>
  <si>
    <t>EE42Q912</t>
  </si>
  <si>
    <t>Conducte helicoïdal circular de planxa d'acer galvanitzat de 250 mm de diàmetre (s/UNE-EN 1506), de gruix 0,5 mm, muntat superficialment</t>
  </si>
  <si>
    <t>EE42Q812</t>
  </si>
  <si>
    <t>Conducte helicoïdal circular de planxa d'acer galvanitzat de 200 mm de diàmetre (s/UNE-EN 1506), de gruix 0,5 mm, muntat superficialment</t>
  </si>
  <si>
    <t>EE42Q612</t>
  </si>
  <si>
    <t>Conducte helicoïdal circular de planxa d'acer galvanitzat de 160 mm de diàmetre (s/UNE-EN 1506), de gruix 0,5 mm, muntat superficialment</t>
  </si>
  <si>
    <t>EE42Q412</t>
  </si>
  <si>
    <t>Conducte helicoïdal circular de planxa d'acer galvanitzat de 125 mm de diàmetre (s/UNE-EN 1506), de gruix 0,5 mm, muntat superficialment</t>
  </si>
  <si>
    <t>EE42Q312</t>
  </si>
  <si>
    <t>Conducte helicoïdal circular de planxa d'acer galvanitzat de 100 mm de diàmetre (s/UNE-EN 1506), de gruix 0,5 mm, muntat superficialment</t>
  </si>
  <si>
    <t>EE445AS3</t>
  </si>
  <si>
    <t>Tub flexible amb conducte circular d'alumini+espiral d'acer, de 100 mm de diàmetre sense gruixos definits, col·locat</t>
  </si>
  <si>
    <t>EEKUBE01</t>
  </si>
  <si>
    <t>BE01: Boca d'extracció INDUCTAIR VSZ-100 o equivalent.
Boca d'extracció metàl·lica, de 100 mmD i fixada al parament i conectada al conducte
Instal·lada, col·locada i connectada.</t>
  </si>
  <si>
    <t>INSTAL·LACIÓ DE CONTROL</t>
  </si>
  <si>
    <t>EEV2CO01</t>
  </si>
  <si>
    <t>Sonda TREND LFH10-2B65/M3 o equivalent.
Transmissor de termperatura i humitat en conductes LFH, 15-35 VCC, 0,50 M, NTC, 10 KOHM.
Instal·lat i connectat.</t>
  </si>
  <si>
    <t>EEV2CO02</t>
  </si>
  <si>
    <t>Sonda TREND DPTE1002/M3 o equivalent.
Transmissor de pressió diferencial per aire, 0..1000/2500 Pa, 
Col·locat i connectat.</t>
  </si>
  <si>
    <t>EEV2CO03</t>
  </si>
  <si>
    <t>Interruptor TREND DPS500/M3 o equivalent.
Interruptor de pressió diferencial per aire, 50-500 Pa, 
Col·locat i connectat.</t>
  </si>
  <si>
    <t>EEV2CO04</t>
  </si>
  <si>
    <t>Sensor TREND RS-WMB-TH/M3 o equivalent.
Sensor amb pantalla, 0-50 ºC, connexió Walibus. Sensor de temperatura i humitat. Sortida del punt de rosada.  
Col·locat i connectat.</t>
  </si>
  <si>
    <t>EEV2CO05</t>
  </si>
  <si>
    <t>Transmissor TREND DPTE525/M3 o equivalent.
Transmissor de pressió diferencial per aire, -50..50Pa.   
Col·locat i connectat.</t>
  </si>
  <si>
    <t>EEV2CO06</t>
  </si>
  <si>
    <t>Actuador TREND N10010/M3 o equivalent.
Actuador d'amortiguador d'acoblament directe.    
Col·locat i connectat.</t>
  </si>
  <si>
    <t>EEV2CO07</t>
  </si>
  <si>
    <t>Sonda TREND RD-WMB-T/LP*/M3 o equivalent.
Sonda amb display monocrom, amb comunicacions i sensor de temperatura.
Col·locat i connectat.</t>
  </si>
  <si>
    <t>EEV2CO08</t>
  </si>
  <si>
    <t>Sensor TREND T/TFR-4/1/M3 o equivalent.
Sensor de fil conductor volant, de resposta ràpid.
Col·locat i connectat.</t>
  </si>
  <si>
    <t>EEV2CO09</t>
  </si>
  <si>
    <t>Quadre control quiròfan.
Quadre de control comport per un armari metàl·lic, amb controladors TREND, protecció magnetotèrmica, trafo 230/24, protecció per fusibles pel trafo, reixeta de recirculació, bornes, cablejat, punters, safates i materials d'etiquetat.
Col·locat i connectat.</t>
  </si>
  <si>
    <t>EEV2CO10</t>
  </si>
  <si>
    <t>Quadre comunicacions planta.
Cofred de PVC, amb controladors TREND, protecció magnetotèrmica, bornes, cablejat i punters. 
Col·locat i connectat.</t>
  </si>
  <si>
    <t>EEV2CO11</t>
  </si>
  <si>
    <t>Quadre fancoil.
Cofred de PVC, amb controladors TREND, protecció magnetotèrmica, bornes, cablejat i punters. 
Col·locat i connectat.</t>
  </si>
  <si>
    <t>EEV2CO12</t>
  </si>
  <si>
    <t>Programació i posta en marxa.
Treballs de programació i posta en marxa, format pels següents conceptes:
- Ampliació de la llicència IQV-500-EXT-M3, amb 500 punts addicionals.
- Verificació del cablejat, senyals de camp, posta en marxa dels equips de control, càrrega de la programació, verificacions de les regulacions, creació de la documentació tècnica necessària i formació del personal tècnic.
- Enginyeria del supervisor. Creació de les pantalles, bases de dades, alarmes dels sistemes, gràfiics i històrics.
Tot segons propietat i DF.</t>
  </si>
  <si>
    <t>EED2CCQE</t>
  </si>
  <si>
    <t>Instal·lació de elèctrica i de senyals febles per a xarxa de regulació i control, inclou contactors, selectors, bons, base portafusibles, cablejat elèctrics i de bus i senyals, tubs corrugats, caies de derivació, quadres de potència i maniobra necessaris, etc
Tot segons DF, normativa vigent i tot el necessari per al correcte funcionament del sistema de control., instal·lat i comprovat</t>
  </si>
  <si>
    <t>06</t>
  </si>
  <si>
    <t>SANEJAMENT DEL CLIMA</t>
  </si>
  <si>
    <t>EFA2CONN</t>
  </si>
  <si>
    <t>Connexió sanejament de climatització a sifó de lavabo.
Connexió de xarxa de sanejament a sifo de lavabo, segons detall de projecte.
Inclou T de connexió i accessoris i canonada necessària.
Instal·lat i connectat.</t>
  </si>
  <si>
    <t>EFA2A7PG</t>
  </si>
  <si>
    <t>Sifó registrable per a desguàs de fancoils de d 32/40 mm, connectat a un ramal de pp autoextingible.</t>
  </si>
  <si>
    <t>EFA2D7PG</t>
  </si>
  <si>
    <t>Desguàs per a fancoils de d 32/40 mm, amb part proporcional de tub pp autoextingible connectat a un sifó o a un ramal general de pp autoextingible.</t>
  </si>
  <si>
    <t>EFA16542</t>
  </si>
  <si>
    <t>Tub de PVC de 32 mm de diàmetre nominal exterior, de 16 bar de pressió nominal, encolat, segons la norma UNE-EN 1452-2, amb grau de dificultat mitjà i col·locat superficialment</t>
  </si>
  <si>
    <t>EFA17342</t>
  </si>
  <si>
    <t>Tub de PVC de 40 mm de diàmetre nominal exterior, de 6 bar de pressió nominal, encolat, segons la norma UNE-EN 1452-2, amb grau de dificultat mitjà i col·locat superficialment</t>
  </si>
  <si>
    <t>08</t>
  </si>
  <si>
    <t>INSTAL.LACIÓ ELECTRICITAT</t>
  </si>
  <si>
    <t>EG41N058</t>
  </si>
  <si>
    <t>Suministrament i col·locació de quadre de distribució secundari, segons esquema unifilar, format per armari metàl·lic combinable amb plafons de xapa tractada de 15/10 sobre estructura de perfil perforat, porta frontal amb pany, plafons de tncament, plaques suports i tapes, contenint en el seu interior els mecanismes de comandament i protecció grafiats en l'esquema corresponent, acavat amb pintura , amb tots els elements, fusibles i accesoris per al seu connexionat, inclou  comptador elèctric d'energia i transformador d'intensitat segons planols, amb previsió d'espai per a futures ampliacions, tot segons REBT i reglamentació vigent REFERÈNCIA:.Q.P3/F MARCA/MODELO: Armari A=500 mm H= 1100 mm  P=160 mmm de ABB/Schneider o equivalent.  COMPLETAMENT INSTAL·LAT, ETIQUETAT I COMPROVAT.</t>
  </si>
  <si>
    <t>EG41FRIE</t>
  </si>
  <si>
    <t>Subministrament i ampliació de quadre amb tots els elements, envolvent, PIA's 32 A, BLOCS VIGI 0,3 A SELECTIU ''SI'', seccionador en càrrega, fusibles i accesoris per al seu connexionat, amb previsió d'espai per a futures ampliacions, tot segons REBT i reglamentació vigent REFERÈNCIA:.Q.SAI  MARCA/MODEL: Armari de ABB/Schneider o equivalentCOMPLETAMENT INSTAL·LAT, ETIQUETAT I COMPROVAT.</t>
  </si>
  <si>
    <t>EGGAREAT</t>
  </si>
  <si>
    <t>Equip de seguretat Elèctrica trifàsic amb sistema IT, de 2x3 KVA, de ETKHO o equivalent,per a unitats critiques amb CE, 
2 unitats de transformador de 3,15 KVA II, per a ús mèdic, 4%Vcc
2 unitats vigilador d'aïllament tipus AC/DC grau MIG, model ES1000A incloent:
- Control de fallada de terra, sobrecàrrega del transformador, escessiva temperatura transformador, fallada de comunicació.
- Mesura de sobrecàrrega independent de cadascuna de les 3 fases de secundari
- Històric de les últimes 100 alarmes/events
- Comunicació amb repetidor d'alarma per primer port RS485
- Comunicació amb multirepetidor o Gateway per comunicació amb sistema BMS central de l'Hospital, per segon port RS485
-  2 Proteccions del primari del transformador
- 6 ut sortides IT: 16 A corba ''C PdC:6 kA
- 1 sortida TNS: 32 A Corva ''C' PdC 6 kA'
Aparamenta ABB, tot segons esquemes unifilars i tot inclòs-
Embarrat d'equipotencialitat i embarrat de terres.
Sistema de ventilació forçada, amb sonda de temperatura
IEC61439-1 i IEC61439-2 
Instal·lat i comprovat</t>
  </si>
  <si>
    <t>EGGA75KV</t>
  </si>
  <si>
    <t>Equip trifàsic de seguretat Elèctrica amb sistema IT, de 10x KVA, de ETKHO o equivalent,per a unitats critiques amb CE, 
1 ut de transformador de 10 KVA III per a ús mèdic, 4%Vcc
1 ut de vigilador d'aïllmanet tipus resistiu, model ES340-1, incloent:
- Control de fallada de terra, sobrecàrrega del transformador, excessiva temperatura del transformador, fallada de comunicació.
- Mesura de sobrecàrrega independent de cadascuna de les 3 fases de secundari
- Històric de les últimes 100 alarmes/events
- Comunicació amb repetidor d'alarma.
- Comunicació amb multirepetidor o Gateway per a comunicació amb sistema BMS central del Hospital, per segon port RS485
Protecció  del primari del transformador
14 sortides IT: 10A Corba ''C''
1 sortides TNS: 25 A corba ''C''
1 sortides TNS: 32 A corba ''C''
Aparamenta ABB, tot segons esquema de projecte, tot inclòs.
Embarrat Equipotencialitat i Embarrat de terres.
Sistema de ventilació Forçada, amb sonda de temperatura. IEC61439-1, IEC61439-2
Instal·lat i comprovat</t>
  </si>
  <si>
    <t>EGGAREPE</t>
  </si>
  <si>
    <t>Repetidor d'alarma elèctrica mod. TDS 149/1 per a instal.laciom en vigilador model ES340-1 de ETKHO o equivalent, connexió bus RS485 amb caixetí de PVC per encastar
Monitorització general de les següents alarmes:
- Fallada de connexió a terra
- Sobretemperatura del transformador d'aïllament d'ús mèdic
- Sobrecàrrega del transformador d'aïllament d¡ús mèdic
- Polsador d'inhibició de senyal acústica.
Instal·lat i comprovat</t>
  </si>
  <si>
    <t>EG31VGRC</t>
  </si>
  <si>
    <t>M</t>
  </si>
  <si>
    <t>Cable amb conductor de coure de 0,6/1 kv de tensió assignada, amb designació rz1-k (Cca), segons Normativa CPR, unipolar, de secció 1 x 16 mm2, amb coberta del cable de poliolefines amb baixa emissió fums, color verd-groc, col·locat en tub</t>
  </si>
  <si>
    <t>EGDZPUNT</t>
  </si>
  <si>
    <t>Punt de posta a terra format per arqueta de connexió tipus nte-iep-6i, pletina de coure amb recobriment de cadmi de 2,5x33 cm i 0,4 cm de gruix, amb suports aillants, al que es soldara per un extrem el conductor nu enterrat i per l'altre el conductor de les linies principals de posta a terra de l'edifici: (i.e.b.) baixa tensio (i.a.a.) antenes, (i.f.) fontaneria, (i.p.p.) parallamps, estructura i armadura de l'edifici, instal.lat, connectat i comprovat.</t>
  </si>
  <si>
    <t>EG73X002</t>
  </si>
  <si>
    <t xml:space="preserve">Maniobra d'enclavament portes accessos a nova unitat de quiròfan </t>
  </si>
  <si>
    <t>EG414DJB</t>
  </si>
  <si>
    <t>Interruptor automàtic magnetotèrmic de 16 A d'intensitat nominal, tipus PIA corba B, tetrapolar (4P), de 6000 A de poder de tall segons UNE-EN 60898 i de 10 kA de poder de tall segons UNE-EN 60947-2, de 4 mòduls DIN de 18 mm d'amplària, muntat en perfil DIN</t>
  </si>
  <si>
    <t>EG414D9B</t>
  </si>
  <si>
    <t>Interruptor automàtic magnetotèrmic de 16 A d'intensitat nominal, tipus PIA corba B, bipolar (2P), de 6000 A de poder de tall segons UNE-EN 60898 i de 10 kA de poder de tall segons UNE-EN 60947-2, de 2 mòduls DIN de 18 mm d'amplària, muntat en perfil DIN</t>
  </si>
  <si>
    <t>EG415D9B</t>
  </si>
  <si>
    <t>Interruptor automàtic magnetotèrmic de 16 A d'intensitat nominal, tipus PIA corba C, bipolar (2P), de 6000 A de poder de tall segons UNE-EN 60898 i de 10 kA de poder de tall segons UNE-EN 60947-2, de 2 mòduls DIN de 18 mm d'amplària, muntat en perfil DIN</t>
  </si>
  <si>
    <t>EG415D99</t>
  </si>
  <si>
    <t>Interruptor automàtic magnetotèrmic de 10 A d'intensitat nominal, tipus PIA corba C, bipolar (2P), de 6000 A de poder de tall segons UNE-EN 60898 i de 10 kA de poder de tall segons UNE-EN 60947-2, de 2 mòduls DIN de 18 mm d'amplària, muntat en perfil DIN</t>
  </si>
  <si>
    <t>EG414D99</t>
  </si>
  <si>
    <t>Interruptor automàtic magnetotèrmic de 10 A d'intensitat nominal, tipus PIA corba B, bipolar (2P), de 6000 A de poder de tall segons UNE-EN 60898 i de 10 kA de poder de tall segons UNE-EN 60947-2, de 2 mòduls DIN de 18 mm d'amplària, muntat en perfil DIN</t>
  </si>
  <si>
    <t>EG4X4D99</t>
  </si>
  <si>
    <t>Interruptor amb funcions de telecomandament a distància i per ordres permanents amb protecció magnetotèrmica, de 10 A d'intensitat nominal, bipolar (2P), tipus PIA corba B, de 4,5 kA de poder de curt circuit segons UNE 60-898 i de 6 kA (400 V) ó 16 kA (230 V) segons UNE_EN 60-947-2, de 4 mòduls DIN de 18 mm d'amplària, muntat en perfil DIN</t>
  </si>
  <si>
    <t>EG42G27D</t>
  </si>
  <si>
    <t>Bloc diferencial de la classe AC, gamma industrial, de fins a 25 A d'intensitat nominal, bipolar (2P), de sensibilitat 0,03 A de desconnexió fix instantani, temps de retard de 0 ms, amb botó de test incorporat i indicador mecànic de defecte, construït segons les especificacions de la norma UNE-EN 61009-1, d'1,5 mòduls DIN de 18 mm d'amplària, muntat en perfil DIN</t>
  </si>
  <si>
    <t>EG42G2KH</t>
  </si>
  <si>
    <t>Bloc diferencial de la classe AC, gamma industrial, de fins a 40 A d'intensitat nominal, tetrapolar (4P), de sensibilitat 0,03 A de desconnexió fix instantani, temps de retard de 0 ms, amb botó de test incorporat i indicador mecànic de defecte, construït segons les especificacions de la norma UNE-EN 61009-1, de 4,5 mòduls DIN de 18 mm d'amplària, muntat en perfil DIN</t>
  </si>
  <si>
    <t>EG42J29H</t>
  </si>
  <si>
    <t>Bloc diferencial de la classe A superimmunitzat, gamma industrial, de fins a 40 A d'intensitat nominal, bipolar (2P), de sensibilitat 0,03 A de desconnexió fix instantani, temps de retard de 0 ms, amb botó de test incorporat i indicador mecànic de defecte, construït segons les especificacions de la norma UNE-EN 61009-1, de 2 mòduls DIN de 18 mm d'amplària, muntat en perfil DIN</t>
  </si>
  <si>
    <t>EG222711</t>
  </si>
  <si>
    <t>Tub flexible corrugat de pvc, de 20 mm de diàmetre nominal, aïllant i no propagador de la flama, resistència a l'impacte d'1 j, resistència a compressió de 320 n i una rigidesa dielèctrica de 2000 v, muntat encastat</t>
  </si>
  <si>
    <t>EG222811</t>
  </si>
  <si>
    <t>Tub flexible corrugat de PVC, de 25 mm de diàmetre nominal, aïllant i no propagador de la flama, resistència a l'impacte d'1 J, resistència a compressió de 320 N i una rigidesa dielèctrica de 2000 V, muntat encastat</t>
  </si>
  <si>
    <t>EG222911</t>
  </si>
  <si>
    <t>Tub flexible corrugat de PVC, de 32 mm de diàmetre nominal, aïllant i no propagador de la flama, resistència a l'impacte d'1 J, resistència a compressió de 320 N i una rigidesa dielèctrica de 2000 V, muntat encastat</t>
  </si>
  <si>
    <t>EG21281H</t>
  </si>
  <si>
    <t>Tub rígid de pvc, de 25 mm de diàmetre nominal, aïllant i no propagador de la flama, amb una resistència a l'impacte de 2 j, resistència a compressió de 1250 n i una rigidesa dielèctrica de 2000 v, amb unió roscada i muntat superficialment</t>
  </si>
  <si>
    <t>EG21291H</t>
  </si>
  <si>
    <t>Tub rígid de pvc, de 32 mm de diàmetre nominal, aïllant i no propagador de la flama, amb una resistència a l'impacte de 2 j, resistència a compressió de 1250 n i una rigidesa dielèctrica de 2000 v, amb unió roscada i muntat superficialment</t>
  </si>
  <si>
    <t>EG151512</t>
  </si>
  <si>
    <t>Caixa de derivació quadrada de plàstic, de 100x100 mm, amb grau de protecció ip-40, muntada superficialment</t>
  </si>
  <si>
    <t>EG151422</t>
  </si>
  <si>
    <t>Caixa de derivació quadrada de plàstic, de 90x90 mm, amb grau de protecció IP-54, muntada superficialment</t>
  </si>
  <si>
    <t>EG2D0005</t>
  </si>
  <si>
    <t>Safata metàl.lica llisa o perforada de planxa d'acer galvanitzat de 200x75 mm, amb separador entre corrents fortes i fluixes i part proporcional d'accessoris, muntada superficialment.</t>
  </si>
  <si>
    <t>EG380702</t>
  </si>
  <si>
    <t>Conductor de coure nu, unipolar de secció 1x16 mm2, muntat superficialment</t>
  </si>
  <si>
    <t>EG2B16XX</t>
  </si>
  <si>
    <t>Canal d'alumini, per adaptació de mecanismes, d'amplària 150 mm, de fondària 50 mm, dimensions de cada tapa 65 mm, amb 4 compartiments anoditzat gris, amb adaptador modular per tapa de 65 mm, inclou adaptadors per a mecanismes, cantoneres, unions, tacos, dericacions, angles, etc considerant 6 mecanismes per cada lloc de treball, muntada sobre paraments, amb part proporcional d'accessoris i d'elements d'acabat i connexió a terra, tot segons documentació gràfica</t>
  </si>
  <si>
    <t>EG312326</t>
  </si>
  <si>
    <t>Cable amb conductor de coure de 0,6/1 kV de tensió assignada, amb designació RZ1-K (AS), tripolar, de secció 3 x 1,5 mm2, amb coberta del cable de poliolefines amb baixa emissió fums, construcció segons norma UNE 21123-4, amb una classe de reacció al foc Cca-s1b,d1,a1 segons norma UNE-EN 50575, col·locat en canal o safata</t>
  </si>
  <si>
    <t>EG312336</t>
  </si>
  <si>
    <t>Cable amb conductor de coure de 0,6/1 kV de tensió assignada, amb designació RZ1-K (AS), tripolar, de secció 3 x 2,5 mm2, amb coberta del cable de poliolefines amb baixa emissió fums, construcció segons norma UNE 21123-4, amb una classe de reacció al foc Cca-s1b,d1,a1 segons norma UNE-EN 50575, col·locat en canal o safata</t>
  </si>
  <si>
    <t>EG312356</t>
  </si>
  <si>
    <t>Cable amb conductor de coure de 0,6/1 kV de tensió assignada, amb designació RZ1-K (AS), tripolar, de secció 3 x 6 mm2, amb coberta del cable de poliolefines amb baixa emissió fums, construcció segons norma UNE 21123-4, amb una classe de reacció al foc Cca-s1b,d1,a1 segons norma UNE-EN 50575, col·locat en canal o safata</t>
  </si>
  <si>
    <t>EG312366</t>
  </si>
  <si>
    <t>Cable amb conductor de coure de 0,6/1 kV de tensió assignada, amb designació RZ1-K (AS), tripolar, de secció 3 x 10 mm2, amb coberta del cable de poliolefines amb baixa emissió fums, construcció segons norma UNE 21123-4, amb una classe de reacció al foc Cca-s1b,d1,a1 segons norma UNE-EN 50575, col·locat en canal o safata</t>
  </si>
  <si>
    <t>EG312636</t>
  </si>
  <si>
    <t>Cable amb conductor de coure de 0,6/1 kV de tensió assignada, amb designació RZ1-K (AS), pentapolar, de secció 5 x 2,5 mm2, amb coberta del cable de poliolefines amb baixa emissió fums, construcció segons norma UNE 21123-4, amb una classe de reacció al foc Cca-s1b,d1,a1 segons norma UNE-EN 50575, col·locat en canal o safata</t>
  </si>
  <si>
    <t>EG312656</t>
  </si>
  <si>
    <t>Cable amb conductor de coure de 0,6/1 kV de tensió assignada, amb designació RZ1-K (AS), pentapolar, de secció 5 x 6 mm2, amb coberta del cable de poliolefines amb baixa emissió fums, construcció segons norma UNE 21123-4, amb una classe de reacció al foc Cca-s1b,d1,a1 segons norma UNE-EN 50575, col·locat en canal o safata</t>
  </si>
  <si>
    <t>EG317672</t>
  </si>
  <si>
    <t>Cable amb conductor de coure de 0,6/1 kV de tensió assignada, amb designació SZ1-K (AS+), pentapolar, de secció 5 x 16 mm2, amb coberta del cable de poliolefines amb baixa emissió fums, construcció segons norma UNE 211025, amb una classe de reacció al foc Cca-s1b,d1,a1 segons norma UNE-EN 50575, col·locat superficialment</t>
  </si>
  <si>
    <t>EG317682</t>
  </si>
  <si>
    <t>Cable amb conductor de coure de 0,6/1 kV de tensió assignada, amb designació SZ1-K (AS+), pentapolar, de secció 5 x 25 mm2, amb coberta del cable de poliolefines amb baixa emissió fums, construcció segons norma UNE 211025, amb una classe de reacció al foc Cca-s1b,d1,a1 segons norma UNE-EN 50575, col·locat superficialment</t>
  </si>
  <si>
    <t>EG32920Z</t>
  </si>
  <si>
    <t>Conductor de coure de designació UNE ES07Z1-K, segons Normativa CPR de classificació al foc ''C'CCA-S1B,D1,A1'' baixa emissivitat de fums, unipolar de secció 1x1,5 mm2, col·locat en tub</t>
  </si>
  <si>
    <t>EG32930Z</t>
  </si>
  <si>
    <t>Conductor de coure de designació UNE ES07Z1-K, segons Normativa CPR de classificació al foc ''C'CCA-S1B,D1,A1'' baixa emissivitat de fums, unipolar de secció 1x2,5 mm2, col·locat en tub</t>
  </si>
  <si>
    <t>EG32114Z</t>
  </si>
  <si>
    <t>Conductor de coure de designació UNE ES07Z1-K, segons Normativa CPR de classificació al foc ''C'CCA-S1B,D1,A1'' baixa emissivitat de fums, unipolar de secció 1x4 mm2, col·locat en tub</t>
  </si>
  <si>
    <t>EG32115Z</t>
  </si>
  <si>
    <t>Conductor de coure de designació UNE ES07Z1-K, segons Normativa CPR de classificació al foc ''C'CCA-S1B,D1,A1'' baixa emissivitat de fums, unipolar de secció 1x6 mm2, col·locat en tub</t>
  </si>
  <si>
    <t>EG32116Z</t>
  </si>
  <si>
    <t>Conductor de coure de designació UNE ES07Z1-K, segons Normativa CPR de classificació al foc ''C'CCA-S1B,D1,A1'' baixa emissivitat de fums, unipolar de secció 1x10 mm2, col·locat en tub</t>
  </si>
  <si>
    <t>EGGAPLA6</t>
  </si>
  <si>
    <t>Placa de 6 endolls amb tapa 4 preses de terra de ETKO o equivalent.
Instal·lat i comprovat</t>
  </si>
  <si>
    <t>EG161822</t>
  </si>
  <si>
    <t>Caixa de derivació rectangular de plàstic, de 170x230 mm, amb grau de protecció IP-54, muntada superficialment</t>
  </si>
  <si>
    <t>EG6211E3</t>
  </si>
  <si>
    <t>Interruptor, de tipus universal, bipolar (2P), 16 AX/250 V, amb tecla, preu alt, encastat</t>
  </si>
  <si>
    <t>EG631153</t>
  </si>
  <si>
    <t>Presa de corrent de tipus universal, bipolar amb presa de terra lateral (2P+T), 16 A 250 V, amb tapa, preu alt, encastada</t>
  </si>
  <si>
    <t>EG638022</t>
  </si>
  <si>
    <t>Presa de protecció euipotencial (doble aïllament, amb ''banana'' + pinsa/born de connexió a aparell. Instal.lat i comprovat</t>
  </si>
  <si>
    <t>EG630004</t>
  </si>
  <si>
    <t>Endoll de 25 A/250 V 2P+TT, mecanisme tipus schuko, estanc, per ser col.locat directament o mitjançant adaptador a canaleta d'alumini dlp (aïllada internament), amb obturador de protecció, per a aparells de RX. Instal.lat, connectat i comprovat.</t>
  </si>
  <si>
    <t>EG630005</t>
  </si>
  <si>
    <t>Endoll de 32 A/250 V 2P+TT, mecanisme tipus schuko, estanc, per ser col.locat directament o mitjançant adaptador a canaleta d'alumini dlp (aïllada internament), amb obturador de protecció, per a aparells de RX. Instal.lat, connectat i comprovat.</t>
  </si>
  <si>
    <t>EG6200RF</t>
  </si>
  <si>
    <t>Int/Com regulador de fluxe giratori REF. 75317-39 amb caixeta encastada i placa ref. 31054-30 per a mecanismes electrònics giratoris de Simon o equivalent. Instal·lat, connectat i comprovat</t>
  </si>
  <si>
    <t>EHRLDPTU</t>
  </si>
  <si>
    <t>Sensor de movimiento PIR de superficie 180°- IP65, amb part proporcional d'accessoris, muntage en paret, angle , alcanç 10 m. 220 Vca Temp.4 seg-10 min. Tot instal.lat i comprovat.</t>
  </si>
  <si>
    <t>EG12CIS4</t>
  </si>
  <si>
    <t>Kit caixa de paret per encastar, amb caixetí per encastar, per a KIT de 4 mòduls, amb dos bases dobles elèctriques normals, 1 base doble elèctrica per a SAI i placa de veu i dades deoble per a 3 connectors RJ45 format Universal cada placa, cat 6A UTP. Instal.lada i comprovada.</t>
  </si>
  <si>
    <t>EG12CIS3</t>
  </si>
  <si>
    <t>Kit caixa de paret per encastar, amb caixetí per encastar, per a KIT de 3 mòduls, amb una base doble elèctrica normal, 1 base doble elèctrica per a SAI i placa de veu i dades per a 2 connectors RJ45 format Universal cada placa, cat 6A UTP. Instal.lada i comprovada.</t>
  </si>
  <si>
    <t>EG415EAK</t>
  </si>
  <si>
    <t>Interruptor automàtic magnetotèrmic de 63 A d'intensitat nominal, tipus PIA corba C, bipolar (2P), de 10000 A de poder de tall segons UNE-EN 60898 i de 10 kA de poder de tall segons UNE-EN 60947-2, de 3 mòduls DIN de 18 mm d'amplària, muntat en perfil DIN</t>
  </si>
  <si>
    <t>EG416DC9</t>
  </si>
  <si>
    <t>Interruptor automàtic magnetotèrmic de 10 A d'intensitat nominal, tipus PIA corba D, tripolar (3P), de 6000 A de poder de tall segons UNE-EN 60898 i de 10 kA de poder de tall segons UNE-EN 60947-2, de 3 mòduls DIN de 18 mm d'amplària, muntat en perfil DIN</t>
  </si>
  <si>
    <t>EG416DCB</t>
  </si>
  <si>
    <t>Interruptor automàtic magnetotèrmic de 16 A d'intensitat nominal, tipus PIA corba D, tripolar (3P), de 6000 A de poder de tall segons UNE-EN 60898 i de 10 kA de poder de tall segons UNE-EN 60947-2, de 3 mòduls DIN de 18 mm d'amplària, muntat en perfil DIN</t>
  </si>
  <si>
    <t>EG416DCD</t>
  </si>
  <si>
    <t>Interruptor automàtic magnetotèrmic de 25 A d'intensitat nominal, tipus PIA corba D, tripolar (3P), de 6000 A de poder de tall segons UNE-EN 60898 i de 10 kA de poder de tall segons UNE-EN 60947-2, de 3 mòduls DIN de 18 mm d'amplària, muntat en perfil DIN</t>
  </si>
  <si>
    <t>EG42JCKK</t>
  </si>
  <si>
    <t>Bloc diferencial de la classe A superimmunitzat, gamma industrial, de fins a 63 A d'intensitat nominal, tetrapolar (4P), de sensibilitat 0,3 A de desconnexió fix selectiu, temps de retard de 60 ms, amb botó de test incorporat i indicador mecànic de defecte, construït segons les especificacions de la norma UNE-EN 61009-1, de 4,5 mòduls DIN de 18 mm d'amplària, muntat en perfil DIN</t>
  </si>
  <si>
    <t>EG32CONE</t>
  </si>
  <si>
    <t>Treballs a realitzar per connexions i desconnexions de quadres existents, possibles desviaments d'instal·lacions existents per passos de safates, conductes o instal·lacions de clima, telecomunicacions fluid, fontaneria, sanejament, etc (totes incloses) i modificació del traçat actual, tot protegint les instal·lacions existents per a que continuen en funcionament sense alterar el correcte funcionament de l'Hospital, tot segons Reglamentació Vigent i Direcció Facultativa (mà d'obra inclosa)</t>
  </si>
  <si>
    <t>09</t>
  </si>
  <si>
    <t>INSTAL.LACIÓ ENLLUMENAT</t>
  </si>
  <si>
    <t>EH61NOES</t>
  </si>
  <si>
    <t>Lluminària d'emergència amb una autonomia de 2 hores, 230 lúmens, inclou KIT de caixa estanca IP66 IK 08, amb làmpada ILMLED i bateria NI-CD, aïllament classe II, Nova LD 2N5 de Daisalux o equivalent. Instal.lada i comprovada.</t>
  </si>
  <si>
    <t>EH61HYD6</t>
  </si>
  <si>
    <t>Lluminària d'emergència serie Hydra LD 2N5 encastada en paret/sostre de Daisalux o equivalent, amb accessori per enrasar fabricat en material sintètic, bateria Ni-Cd, autonomia 2 hores 200 lúmens, font de llum ILMled, IP42, IK04. Instal.lada i comprovada.</t>
  </si>
  <si>
    <t>EH2LHE45</t>
  </si>
  <si>
    <t>Lluminària d'encastar de dimensions 686x667 mm, model HERMÈTICA NW OPAL WH LED  IP65 IK09 de Lamp o equivalent, anb làmpada LED de 34,1 W, temperatura de color segons Direcció facultativa, CRI 80, driver ELECTRÒNIC, inclòs marc per enrasar, inclòs suport amb dos punts de subjecció a l'estructura del sostre.. Instal.lada i comprovada.</t>
  </si>
  <si>
    <t>EH2LHERM</t>
  </si>
  <si>
    <t>Lluminària d'encastar de dimensions 686x667 mm, model HERMÈTICA NW OPAL WH LED  IP65 IK09 de Lamp o equivalent, anb làmpada LED de 34,1 W, temperatura de color segons Direcció facultativa, CRI 80, driver REGULABLE 1-10 V, inclòs marc per enrasar, inclòs suport amb dos punts de subjecció a l'estructura del sostre. . Instal.lada i comprovada.</t>
  </si>
  <si>
    <t>EH2LHERE</t>
  </si>
  <si>
    <t>Lluminària d'encastar de dimensions 1286x367 mm, model HERMÈTICA NW OPAL WH LED  IP65 IK09 de Lamp o equivalent, anb làmpada LED de 34,1 W, temperatura de color segons Direcció facultativa, CRI 80, driver REGULABLE 1-10 V, inclòs marc per enrasar, inclòs suport amb dos punts de subjecció a l'estructura del sostre. Instal.lada i comprovada.</t>
  </si>
  <si>
    <t>EH2LPLST</t>
  </si>
  <si>
    <t>Lluminària per adosar a sostre de dimensions 596x596x14 mm, model PLAT IP54 de Lamp o equivalent, amb làmpada LED de 28  W, temperatura de color segons Direcció facultativa, difusor opal, driver electrònic ON-OFF, IP54, IK06, IRC 80, inclòs marc per adosar a sostre 600x600 mm. inclòs suport amb dos punts de subjecció a l'estructura del sostre.. Instal.lada i comprovada.</t>
  </si>
  <si>
    <t>EH1DD7IP</t>
  </si>
  <si>
    <t>Downlight encastat 706.21 NW òptica  WIDE FLOOD color blanc, amb làmpada LED de 15 W 950 lúmens, 63 lúmens/W de Simon LED o equivalent, driver electrònic ON/OFF, 30.000 hores de vida útil, CRI 80, 3900 ºK, IP44,  inclou part proporcional d'accessoris. Instal.lat i comprovat.</t>
  </si>
  <si>
    <t>EH2LNAHI</t>
  </si>
  <si>
    <t>Llum decoratiu encastat tipus downlight amb leds ref.703.25 de Simon o equivalent, circular, 7,5 W de potència (680 lúmens), temperatura de color segons df, amb vidre per garantir grau protecció IP65 , òptica wideflood, CRI 80 material plàstic, driver electrònic ON/OFF . Instal·lat encastat i comprovat.</t>
  </si>
  <si>
    <t>10</t>
  </si>
  <si>
    <t>TELECOMUNICACIONS</t>
  </si>
  <si>
    <t>RACK, DADES</t>
  </si>
  <si>
    <t>EP7ZPASA</t>
  </si>
  <si>
    <t>Passafils 1 U Environ Excell Networking o equivalent de 4 anelles metal·lic. Instal·lat i comprovat.</t>
  </si>
  <si>
    <t>EP7ZPR03</t>
  </si>
  <si>
    <t>Panell de connexió buit amb capacitat per a 24 preses RJ45 incloent Categoria 6A, per a muntatge en rack de 19” i 1U d'altura, amb safata posterior plegable per a correcta fixació del cable i ràdio de curvatura. Portaetiquetas abatible que evitarà que es perdin les cobertes de plàstic, Referència 100-095. Ample 19” (482.5mm), altura 1u (44mm) i profunditat de 155 mm, pes 0,55 kg. (apte per a connector 100-182 i 100-156) en color negre o alumini cromat, embalatge lliure de plàstic, marca Excel o equivalent.
 Instal·lat i comprovat.</t>
  </si>
  <si>
    <t>EP73SN02</t>
  </si>
  <si>
    <t>Pressa de dades amb conexcionat sense eines, sense pantalla en format Keystone RJ45 amb obertura en papallona de perfil baix amb una profunditat màxima de 28 mm de Categoria 6A per a transmissió de dades fins a 10Gigabit Ethernet en color Negre e/Anc. Referència 100-182-24.  Entrada de cable: posterior , superior i inferior. Contacte RJ45: Bronze Fosforós niquelat amb revestiment d'or de 50 micropulgades. Contactes IDC: Aliatge de Bronze Fosforós niquelat, Restricció de RoHS de substàncies perilloses - Envàs sense plàstic de 24 unitats., preu unitari de la ingesta. Compatible ISO /ANSI /A 568-2.D0, Dop i Delta Independent Laboratory Certificate, 25 anys de garantia del sistema, marca Excel o equivalent. Instal·lada i comprovada</t>
  </si>
  <si>
    <t>EP74CAT6</t>
  </si>
  <si>
    <t>Certificació de punt de veu/dades segons normariva i etiquetatge.</t>
  </si>
  <si>
    <t>EP43C21Ç</t>
  </si>
  <si>
    <t>Fuetó de 4 parells RJ45-RJ45 de Categoria 6A sense pantalla disseny U/A transmissió de dades fins a 10Gigabit Ethernet, Referència 100-501 intervals de temperatura de funcionament de -10 º C a 60 º C, intervals de temperatura d'instal·lació de 0 º C a 60 º C, diàmetre de 6 mm, coberta lliure d'halògens LSOH , longitud de 2 metres. Normativa propietats ignifuga : IEC 60332?1, normativa emissió de fums: IEC 61034, Embalatge sense plàstic, marca Excel o equivalent.
. Instal·lat i comprovat.</t>
  </si>
  <si>
    <t>EP43C21Ñ</t>
  </si>
  <si>
    <t>Fuetó de 4 parells RJ45-RJ45 de Categoria 6A sense pantalla disseny U/A transmissió de dades fins a 10Gigabit Ethernet, Referència 100-502 intervals de temperatura de funcionament de -10 º C a 60 º C, intervals de temperatura d'instal·lació de 0 º C a 60 º C, diàmetre de 6 mm, coberta lliure d'halògens LSOH , longitud de 3 metres. Normativa propietats ignifuga : IEC 60332?1, normativa emissió de fums: IEC 61034, Embalatge sense plàstic, marca Excel o equivalent.
´´
 Instal·lat i comprovat.</t>
  </si>
  <si>
    <t>EP434PZZ</t>
  </si>
  <si>
    <t>Cable UTP/ 4 Parells sense pantalla amb galga de coure AWG 23, Diàmetre exterior aprox.: 7 mm, Categoria 6A per a la transmissió de dades fins a 10Gigabit Ethernet. Suporta Power Ethernet 4PPoE, en bobina de 500 metres, referència 190-219, classe de reacció contra incendis segons 13501-6 B2ca, classe de desenvolupament de fum segons 13501-6 s1a, partícules de flama segons 13501-6 d1, Acidesa 13501-6 a1, Nvp 65 %, Diàmetre del conductor 0.56 mm, D'acord amb ISO/AMD1:2012 CSV, ANSI/A 5 68-2.D, EN 50575:2014 + A1:2016, Coberta de color Blau de Gel, Certificat de Laboratori Independent Dop i Delta, Garantia del Sistema de 25 Anys, Marca Excel o equivalent.
Instal·lat i comprovat.</t>
  </si>
  <si>
    <t>EG222815</t>
  </si>
  <si>
    <t>Tub flexible corrugat de PVC, de 25 mm de diàmetre nominal, aïllant i no propagador de la flama, resistència a l'impacte d'1 J, resistència a compressió de 320 N i una rigidesa dielèctrica de 2000 V, muntat sobre sostremort</t>
  </si>
  <si>
    <t>11</t>
  </si>
  <si>
    <t>AUDIOVISUALS</t>
  </si>
  <si>
    <t>SISTEMA COMUNICACIONS PACIENT-INFERMERA</t>
  </si>
  <si>
    <t>EG6Z000Z</t>
  </si>
  <si>
    <t>Mòdul electrònic Systevo (SEM) i unitat de connexió, amb indicador òptic d'habitació integrat amb tecnologia LED, per proporcionar  les funcions de trucada pacient-infermera i control necessaries en la habitació del pacient o resident conforme als estàndads per sistemes de trucada i a la norma DIN VDE 0834, integra 4 camps lluminosos amb tecnologia LED RGB, per optimització del consum d'energia e increment de la vida útil, amb els colors predefinits blanc, vermell, verd i groc.
ref.72590D
ref.72590L2. 
 Instal.lat i comprovat.</t>
  </si>
  <si>
    <t>EG6Z001A</t>
  </si>
  <si>
    <t>Presa magnètica per a comandament de Legrand o equivalent ref. 078281, blanc antivacterià,. Instal.lat i comprovat.</t>
  </si>
  <si>
    <t>EG6Z001T</t>
  </si>
  <si>
    <t>Comandament magnètic sol trucada, antibacterià per atrucar a infermera IP67 de Legreand o equivalent, ref 078281, resistent a l'aigua, superficie antimicrobiana, retroil.luminació, integració amb el sistema de trucada a infermera SCS. Instal.lat i comprovat.</t>
  </si>
  <si>
    <t>EG6Z000C</t>
  </si>
  <si>
    <t>Unitat de trucada i cancel·lació Systevo care ref 73091C 888885C3 i 88914A5 d'Ackermann o equivalent, per proporcionar les funcions de trucada paceint-infermera necessàries en l'habitació del pacient o en les sales de servei, incorpora un polsador de trucada amb punt de pressió facilment reconeixible al tacte, per a la generació de les trucades de manera segura, també integra un polsador per a indicació de presència i cancel·lació (trucada, alarma averia)Connexió a un controlador d'habitació IP de  nivell superior mitjançant el dus de dades, integra un brunzidor intern per indicació acústica, així com un contacte de trucada E/S per funcions adicionals, inclou placa frontal. Instal.lat i comprovat.</t>
  </si>
  <si>
    <t>EG6ZBLBA</t>
  </si>
  <si>
    <t>Bloc de trucada WC ANTIBACTERIÀ d'Ackermann o equivalent, amb 2 metres de cordó vermell, empunyadura i LED tranquilitzant. Per a circuits NC segons norma DIN VDE 0834, inclou placa frontal i marc. 
ref. 88880A3N; 88914A5; 73090D i 88880C5
Instal.lat i comprovat.</t>
  </si>
  <si>
    <t>EG6ZCONT</t>
  </si>
  <si>
    <t>Terminal IP amb pantalla tàctil capacitativa de 7''  per el suport dels processos d'atenció diaris en instal.lacions assistencials d'Ackermann o equivalent. Visualització i disseny amigable de dades i prodcessos de flux crítics i rellevants en temps d'execució, per a diferents grus d'usuaris, com el personal d'infermeria, el servei mèdic y el personal de suport (incloent departament de IT i el servei tècnic), per flux creixent de la infromació relativa a les feines d'assistència., ref. 79CFM307 Honeywell.
 Instal.lat i comprovat.</t>
  </si>
  <si>
    <t>EG6ZCONB</t>
  </si>
  <si>
    <t>Base de connexió per a Systevo Touch IP, bus de dades ZBUS/24 Vsc, per terminal tàctil IP ref. 79CM307Z1 d'Ackermann o equivalent, 
 Instal.lat i comprovat.</t>
  </si>
  <si>
    <t>EG6ZPAFR</t>
  </si>
  <si>
    <t>Display informatiu d'Ackermann o equivalent
Amb LEDs vermells per indicació lluminosa i alfanumèrica y amb brunzidor, per avís acutic.
Funcions:
-Indicació de trucada amb identificació de grup , habitació, llit i tipus de trucada.
-Recepció de trucades generals per altaveu
Material Alumini
Miuntatge: En superficie
Color: Blanc RAL9010
ref. 74659B1
ref.74659Z5
 Instal.lat i comprovat.</t>
  </si>
  <si>
    <t>EG6ZCOGR</t>
  </si>
  <si>
    <t>Controlador de grup Systevo Control IP+ d'Ackermann o equivalent
Controlador de zona per a la gestió de una unitat funcional  (planta o grup d'habitacions), Incorpora Firmware de la versió V12 del sistema, per al seu funcionament de conformitat a la Norma DIN VDE 0834-1:06, en combinació amb la llicència de sistema de nivell superior
ref.72800A Honeywell
 Instal.lat i comprovat.</t>
  </si>
  <si>
    <t>EG6ZAMPL</t>
  </si>
  <si>
    <t>Amplificador dades + Audio CP99, per amplificar les senyals dels bucles de dades i audio en us sistema de longituds de bus que excedeixin les màximes permeses, per a muntatge en caixetí universal. Inclou placa frontal cega i marc de 1 element. ref. 72642D, 88885H3 i 88914A5 d'Ackermann o equivalent
 Instal.lat i comprovat.</t>
  </si>
  <si>
    <t>EG6ZFBUP</t>
  </si>
  <si>
    <t>Final de bus passiu (NC), per finalitzar el bus de passadís amb la impedància adequada, muntatge encastat en caixetí universal, dimensions 71x71 mm, ref. 72639A, + 88910A3N, + 88914A5 d'Ackermann o equivalent.  Instal.lat i comprovat.</t>
  </si>
  <si>
    <t>EG6ZDIIN</t>
  </si>
  <si>
    <t>Font d'alimentació monofàsica de 10 A 24 Vdc EN60601-1 per al subministre constant d'energia al sistema de comunicació pacient infermera. ref. 89954R5 d'Ackermann o equivalent
 Instal.lat i comprovat.</t>
  </si>
  <si>
    <t>EG6Z00PM</t>
  </si>
  <si>
    <t>Posta en marxa del sistema  inclou un desplaçament al centre per a la posada en marxa, configuració i programació del sistema, per part del personal tècnic  així com un curs de formació del personal del centre, en lús i funcionament del mateix. Instal.lació totalment acabada i verificada per part de la empresa instal.ladora.</t>
  </si>
  <si>
    <t>EP27CPIN</t>
  </si>
  <si>
    <t>Cable de 0,25 mm2 UTP rígid cat. 5 per a bus d'habitacions, Cca Euroclass, col.locat..</t>
  </si>
  <si>
    <t>EPP12PRT</t>
  </si>
  <si>
    <t>Cable 0,25 mm2 rígid per a connexió directa de mecanismes, Cca Euroclass. Instal.lat i comprovat.</t>
  </si>
  <si>
    <t>EPPOFOPL</t>
  </si>
  <si>
    <t>Fibra òptica plàstica per a bus de centrals de grup, Cca Euroclass. Instal.lat i comprovat.</t>
  </si>
  <si>
    <t>EG31CA24</t>
  </si>
  <si>
    <t xml:space="preserve">Cablejat elèctric a +24 V per a les alimentacions dels equips del sistema de comunicació pacient-infermera i fonts d'alimentació, Cca Euroclass, i cablejat de bus segons necessitats del sistema i fabricant, tot inclòs amb part proporcional de fusibles de protecció (magnetotèrica i diferencial en quadre i connexió equipotencial de la instal.lació, tot inclòs. </t>
  </si>
  <si>
    <t>MEGAFONIA</t>
  </si>
  <si>
    <t>EP35DV01</t>
  </si>
  <si>
    <t>Altaveu de sostre 6´´ de DETNOV o equivalent fabricat en metall per a línies de 70/100v amb protecció contra incendis i cúpula ignífuga inclosa. 9 W de màxima potencia. Transformador de baixes pèrdues 6, 3, 1,5, 0,75 w a 100 V i 3, 1,5, 0,75 W, 0,375 W a 70 V. Resposta en freqüència: 100-20.000 Hz. Sensibilitat 92 dB (1 W, 1 m). Dimensions: 200x90 mm. IP 21. Tipo A EN 54-24. Ref. LDACH42TNS02. Instal·lat, certificat i comprovat.</t>
  </si>
  <si>
    <t>EG317234</t>
  </si>
  <si>
    <t>Cable amb conductor de coure de 0,6/1 kV de tensió assignada, amb designació SZ1-K (AS+), bipolar, de secció 2 x 2,5 mm2, amb coberta del cable de poliolefines amb baixa emissió fums, construcció segons norma UNE 211025, amb una classe de reacció al foc Cca-s1b,d1,a1 segons norma UNE-EN 50575, col·locat en tub</t>
  </si>
  <si>
    <t>EG21H81H</t>
  </si>
  <si>
    <t>Tub rígid de plàstic sense halògens, de 25 mm de diàmetre nominal, aïllant i no propagador de la flama, amb una resistència a l'impacte de 2 j, resistència a compressió de 1250 n i una rigidesa dielèctrica de 2000 v, amb unió roscada i muntat superficialment</t>
  </si>
  <si>
    <t>EG15151X</t>
  </si>
  <si>
    <t>EP31UM90</t>
  </si>
  <si>
    <t>Connexió i programació de la instal·lació de megafonia entre la fase d'execució i la instal·lació general de l'edifici. Inclou accessoris necessaris per la connexió i posada en marxa.</t>
  </si>
  <si>
    <t>EP31SCF2</t>
  </si>
  <si>
    <t>Configuració software i equips/especificacions</t>
  </si>
  <si>
    <t>12</t>
  </si>
  <si>
    <t>PROTECCIÓ CONTRA INCENDIS</t>
  </si>
  <si>
    <t>PROTECCIÓ CONTRA INCENDI</t>
  </si>
  <si>
    <t>EM3135TX</t>
  </si>
  <si>
    <t>Extintor manual de diòxid de carboni, de càrrega 5 kg, amb pressió incorporada, pintat, amb armari de muntatge encastat.</t>
  </si>
  <si>
    <t>EM3126TX</t>
  </si>
  <si>
    <t>Extintor manual de pols seca polivalent, de càrrega 6 kg, amb pressió incorporada, pintat, amb armari de muntatge encastat.</t>
  </si>
  <si>
    <t>EM235FAF</t>
  </si>
  <si>
    <t>Boca d'incendis equipada de 25 mm de diàmetre, BIE-25, formada per armari de xapa d'acer pintada i porta d'acer inoxidable , inclosa BIE (debanadora d'alimentació axial abatible,mànega de 20 m i llança ) , per a col·locar encastada, inclòs part proporcional d' accessoris i tot el petit material auxiliar de connexió i muntatge</t>
  </si>
  <si>
    <t>EF11M812</t>
  </si>
  <si>
    <t>Tub d'acer negre sense soldadura, fabricat amb acer S195 T, d'1´´1/2 de mida de rosca (diàmetre exterior especificat=48,3 mm i DN=40 mm), sèrie M segons UNE-EN 10255, roscat, amb grau de dificultat mitjà i col·locat superficialment</t>
  </si>
  <si>
    <t>EF11HA12</t>
  </si>
  <si>
    <t>Tub d'acer negre sense soldadura, fabricat amb acer S195 T, de 2´´1/2 de mida de rosca (diàmetre exterior especificat=76,1 mm i DN=65 mm), sèrie H segons UNE-EN 10255, roscat, amb grau de dificultat mitjà i col·locat superficialment</t>
  </si>
  <si>
    <t>E89F5BJB</t>
  </si>
  <si>
    <t>Pintat de tub d'acer, a l'esmalt sintètic, amb dues capes d'imprimació antioxidant i 2 capes d'acabat, fins a 2´´ de diàmetre, com a màxim</t>
  </si>
  <si>
    <t>E89F5BJC</t>
  </si>
  <si>
    <t>Pintat de tub d'acer, a l'esmalt sintètic, amb dues capes d'imprimació antioxidant i 2 capes d'acabat, 2 a 4´´ de diàmetre, com a màxim</t>
  </si>
  <si>
    <t>EM11NO13</t>
  </si>
  <si>
    <t>Detector òptic de fum analògic intel·ligent amb aïllador incorporat model NFXI-OPT-SMK de NOTIFIER o equivalent. Direccionalment senzill mitjançant dos roto-swich decàdics (01-159). Funcions lògiques programables des de la central de incendis. Fabricat en ABS pirorretardant. Equipat amb doble led que permet veure l'estat del detector des de qualsevol posició i micro interruptor activable mitjançant imant per a realitzar un test de funcionament local. Ideal per a focs d'evolució lenta, amb partícules de fum visibles. Incorpora fucions de test manual i automàtic. Fàcilment desmuntable per a la seva neteja. De color blanc, inclòs base B501AP intercanviable amb la resta de detectors analògics. Inclòs sòcol de superfície SMK400AP per entrada de tub de fins 22 mm de diàmetre exterior. Compatible amb protocols OPAL 159+159 i CLIP 99+99. Conforme al Reglamento (UE) nº 305/2011 del Parlamento Europeo relatiu als productes de la construcció. Aprovat segons els requisits de EN54-7 i EN54-17, amb certificat CPD: 0786-CPD-20640. Totalment instal·lat, programat i funcionant segons plans i plec de condicions.</t>
  </si>
  <si>
    <t>EM14NO02</t>
  </si>
  <si>
    <t>Polsador analògic rearmable amb aïllador model M5A-RP02FF-N026-41 de NOTIFIER o equivalent. Polsador d'alarma direccional senzill mitjançant dos roto-swich decà dics de 01 a 159 rearmable  amb aïllador de tall circuit incorporat. Inclòs caixa PS031W per a muntatge en superfície. Incorpora led d'estat, tapa de protecció per a evitar l'activació accidental i clau per a restaurar. Compatible con protocols OPAL 159+159 y CLIP 99+99. Consum: 200µA en repòs i 7mA en alarma. Pes: 160 g. Dimensions en mm: 89 (ample) x 93 (alt) x 27,5 (fons). Conforme al Reglamento (UE) nº 305/2011 del Parlamento Europeo relatiu als productes de la construcció. Aprovat segons els requisits de: EN54-11 i EN54-17. Certificat CPD: 0832-CPD-0702. Instal·lat, programat, certificat i comprovat.</t>
  </si>
  <si>
    <t>EM13NO05</t>
  </si>
  <si>
    <t>Sirena òptica acústica direccional amb base alta model WRA-RC-I02+BRR de NOTIFIER o equivalent. Sirena amb flash direccional de color transparent, alimentada del llaç analògic amb aïllador de tallacircuit incorporat. Conte leds d'alta lluminositat amb un consum màxim 14,7 mA, sortida màxima de soroll 97 dB(A)+/-3dB a 1 m, freqüència de flash estroboscòpic 1 Hz. Numero de tons 32 i 3 nivells de volum. És connecta alimentada directament del llaç ocupant una direcció de 0 a 99 de mòdul de control. Incorpora sòcol BRR de color roig per entrada de tub vist amb base incorporat B501AP. Possibilitat de muntatge amb bases de baix perfil, alt i estanc IP66 (B501AP, BRR o WRR). Inclou funció de bloc en base i base de muntatge B501AP. Compatible amb protocols OPAL 159+159 i CLIP 99+99. Conforme al Reglamento (UE) nº 305/2011 del Parlamento Europeo relatiu als productes de la construcció. Aprovat segons els requisits de: EN54-17 i EN54-23 amb Certificat CPD: 0832-CPD-1812. Instal·lada, programada, certificada i comprovada.</t>
  </si>
  <si>
    <t>EM1ZNO51</t>
  </si>
  <si>
    <t>Retenidor model 960120 de paret de baix perfil de 400 N de NOTIFIER o equivalent. Retenidor de paret de baix perfil de 400N amb caixa i polsador, per a porta tallafocs. Caixa de plàstic reforçat amb fibra i polsador de desbloqueig roig. Amb ressort per a impedir que es produeixen romanències garantint una força residual zero quan el electroimant deixi d'estar alimentat, garantint el tancament immediat de la força. L'equip allibera la porta quan es deixa d'aplicar la tensió de 24Vcc. Inclou díode de protecció de polaritat invertit i supressió de sobretensió integrat. Consum corrent: 67 mA a 24 V (1,6 W). Força: 400 N. Tamany molla tancament portes. Grau de protecció: IP42 (bobina IP54), Pes: 600 gr. Dimensions: 110x85x38 mm. Especificació EN1155:1997 i EN14637:2008. Placa ferromagnètica articulada inclosa. Instal·lat i comprovat.</t>
  </si>
  <si>
    <t>EM1ZES25</t>
  </si>
  <si>
    <t>Font d'alimentació auxiliar de 130 W/5 A dos circuits de sortida HLSPS15 de Honeywell o equivalent.  Font d'alimentació auxiliar de 24 Vcc 5 A. Disposa de 2 circuits de sortida de 0,70 A. Inclou 2 bateries de 12 V 7A/h model PS1207. Conforme l Reglament (UE) nº 305/2011 del Parlament Europeo relatiu als productes de la construcció. Certificada. Conforme norma EN54-4A2. Inclòs material complementari. Instal·lada i comprovat.</t>
  </si>
  <si>
    <t>EM11NO29</t>
  </si>
  <si>
    <t>Mòdul monitor direccional d'una entrada model M710E de NOTIFIER o equivalent. Mòdul monitor d'una entrada direccional per a controlar equips externs mitjançant un contactor sec (NA) i resistència de supervisió fi de línia de 47K. Aïllador de línia incorporat en dues aportacions en bucle. Actuació direccional i programable. LED de senyalització d'estat multicolor. Selecció de direcció mitjançant dos roto-swich (01-159) decàdics operable i visual lateral i frontalment. Inclou caixa semitransparent M200SMBCompatible amb protocols OPAL 159+159 i CLIP 99+99. Conforme al Reglament (UE) nº 305/2011 del Parlament Europeu relatiu als productes de la construcció. Aprovat segons EN54-18 i EN54-17 amb certificat CPD: 0786-CPD-20342. Totalment instal·lat, programat i funcionant.</t>
  </si>
  <si>
    <t>EM11NO27</t>
  </si>
  <si>
    <t>Caixa conducte d'anàlisi efecte Venturi model DNRE de Notifier o equivalent per a detecció de fum en conductes de ventilació i aire a condicionat. Muntatge tant en conductes rectangulars con circulars amb velocitat d'aire compresa entre 0,5 a 20,32 m/seg. Inclou sensor òptic de fum analògic NFXI-OPT, base per a el detector B501AP, tapa frontal de plàstic transparent i tub d'aspiració metàl·lic DST5 de 120-240 cm. Disposa de sortida per a indicador remot i possibilitat de prova magnètica remota. Instal·lat, programat, certificat i comprovat.</t>
  </si>
  <si>
    <t>EM11NO20</t>
  </si>
  <si>
    <t>Mòdul monitor de dos entrades direccionals model M721E de NOTIFIER o equivalent per a controlar equips externs mitjançant contactes secs (NA) i resistència de supervisió fi de línia de 47K i una sortida direccional per a activar equips externs mitjançant un contacte sec (NC/C/NA). Aïllador incorporat amb ambes entrades de llaç. Actuació direccional i programable. LED de senyalització d'estat multicolor per a cada entrada i sortida. Ocupa tres direccions consecutives en el llaç. Selecció de direcció mitjançant dos roto-swich decàdics 801-159) operable i visible lateral i frontalment. Inclou caixa semitransparent M200SMB. Compatible amb protocols OPAL 159+159 i CLIP 99+99. En protocol OPAL sols ocupa 1 posició de mòdul i en protocol CLIP ocupa 3 direccions. Conforme al Reglament (UE) nº 305/2011 del Parlament Europeu relatiu a los productes de la construcció.  Aprovat segons EN54-18 i EN54-17 amb certificat CPD: 0786-CPD-20343. Totalment instal·lat programat i funcionant.</t>
  </si>
  <si>
    <t>EM11NO21</t>
  </si>
  <si>
    <t>Mòdul de control d'una sortida de supervisada model M701E de NOTIFIER o equivalent. Mòdul de control d'una sortida direccional per a activar equips externs mitjançant un contacte sec (NC/C/NA) o mitjançant sortida supervisada de 24  Vcc (alimentada a 24 Vcc i resistència de supervisió de 47 K). Aïllador incorporat en dues aportacions d'entrades de llaç. Actuació direccional i programable. LED  de senyalització d'estat multicolor. Selecció de direcció mitjançant dos roto-swich (01-159) decàdics operable i visible lateral i frontalment. Inclou caixa semitransparent M200SMB. Compatible amb protocols OPAL 159+159 i CLIP 99+99. Conforme al Reglament (UE) nº 305/2011 del Parlament Europeu relatiu als productes de la construcció. Aprovat segons EN54-18 i EN54-17 amb certificat CPD: 0786-CPD-20341.</t>
  </si>
  <si>
    <t>EMD6NO0Z</t>
  </si>
  <si>
    <t>Conductor manega per a el llaç analògic model 2x1,5 mm2-LHR de HONEYWELL LIFE SAFETY o equivalent. Format per un par de fils trenats i apantallats, de secció 1,5 mm2 de la marca  HONEYWELL LIFE SAFETY. Trenat de 20 voltes per metre. Pantalla de alumini amb fil de drenatge. Resistent al foc segons UNE 50200. De color roig i coure polit flexible, resistent al foc i lliure de halògens. Aïllament de silicona. Instal·lat en tub. Totalment instal·lat, connexionat i provat.</t>
  </si>
  <si>
    <t>EG22H711</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</si>
  <si>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</si>
  <si>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EG31F500</t>
  </si>
  <si>
    <t>Conductor de coure de 3x2,5 mm2 de secció, tipus afumex x firs rz1 0,6/1 kv une 21123, aïllat amb cinta de vidre/mica, aïllament xlpe i coberta termoplàstica afumex tipus z1, amb una temperatura de servei de -40 ºc a +90 ºc, no propagador de la flama, amb una reduïda emissió de fums i un funcionament garantit durant 3 hores a 750 ºc. col.locat.</t>
  </si>
  <si>
    <t>EG22H811</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</si>
  <si>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t>
  </si>
  <si>
    <t>EMSB32P2</t>
  </si>
  <si>
    <t>Rètol senyalització instal·lació de protecció contra incendis, quadrat, de 420x420 mm2 de panell de PVC d'1 mm de gruix, fotoluminiscent categoria A segons UNE 23035-4, col·locat fixat mecànicament sobre parament vertical</t>
  </si>
  <si>
    <t>EMSBANP2</t>
  </si>
  <si>
    <t>Rètol senyalització recorregut d'evacuació a sortida habitual, rectangular, de 448x224 mm2 de panell de PVC d'1 mm de gruix, fotoluminiscent categoria A segons UNE 23035-4, col·locat fixat mecànicament sobre parament vertical</t>
  </si>
  <si>
    <t>EM1ZPRO4</t>
  </si>
  <si>
    <t>Segellat de forats de pas de instal·lacions EI 180 amb Sistema PROMASTOP®-Morter o equivalent, compost de morter preparat de cement i àrids lleugers PROMASTOP® Morter en un espessor mínim de 160 mm., segons la Solució Constructiva 13.03 del Catàleg Promat  i els seus corresponents assajos amb Norma EN 1366-3. Certificat. Instal·lat i comprovat.</t>
  </si>
  <si>
    <t>EM1Z0010</t>
  </si>
  <si>
    <t>Sistema de protecció de conductes verticals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 montat i col.locat.</t>
  </si>
  <si>
    <t>EM1Z0009</t>
  </si>
  <si>
    <t>Sistema de protecció de conductes horitzontals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 montat i col.locat.</t>
  </si>
  <si>
    <t>EM11AC83</t>
  </si>
  <si>
    <t>Connexió i programació de la instal·lació de detecció d'incendis a la central d'incendis principal de l'hospital i integració amb el sistema DESICO. Inclou accessoris necessaris per la connexió i posada en marxa, posta en servei, programació, parametrització en sistema de gestió i proves de la instal·lació de detecció.</t>
  </si>
  <si>
    <t>EM11PA31</t>
  </si>
  <si>
    <t>Treball de connexió de la nova xarxa bies 25 mm a xarxa de bies 25 mm existent de l'edifici. Inclou accessoris necessaris per la connexió i posada en marxa.</t>
  </si>
  <si>
    <t>EM11PA33</t>
  </si>
  <si>
    <t>Buidat circuit BIE's existent de l'edifici per a fer els picatges per al nou ramal de xarxa de BIES 25 mm. Inclou la posada en marxa.</t>
  </si>
  <si>
    <t>COMPORTES TALLAFOCS</t>
  </si>
  <si>
    <t>EM1ZU126</t>
  </si>
  <si>
    <t>Segellat de pas de canonada de plàstic (PVC, PVC-u, PE,PE-HD, PP, PP-H) combustibles EI 180 de Promat o equivalent. Segellat de pas de canonades i parets a traves de forjats i parets tant de fàbrica com lleugeres i inclús de segellats amb sistema PROMASTOP-I, mitjançant collarins prefabricats PROMASTOP-FC6 per a diàmetre de 50mm fins 315 mm longitud del collarí segons diàmetre de la canonada, format per 2,2 metres lineals de banda Unicollar (146 segments), forqueta de fixació i accessoris, a través d'elements compartidors de sectors d'incendi (parets i sectors), amb banda contínua que es talla a mesura que la canonada es va fixant. La banda contínua està formada per una part metàl·lica troquelada per facilitar el tall i producte intumescent sòlid adherit a la part metàl·lica. Totalment instal·lat segons la solució constructiva 13.07 del catàleg i els seus corresponents assaig amb Norma EN 1366-3. Instal·lat, comprovat i certificat.</t>
  </si>
  <si>
    <t>EM1ZCV79</t>
  </si>
  <si>
    <t>Comporta tallafocs sèrie FKA2-EU ER Z43 de TROX o equivalent dimensions 650x300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 Col·locada i comprovada.</t>
  </si>
  <si>
    <t>EM1ZCV39</t>
  </si>
  <si>
    <t>Comporta tallafocs sèrie FKA2-EU ER Z43 de TROX o equivalent dimensions 500x300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BFL230-T TR (230 V c.a.) amb dos finals de carrera per  indicació comporta oberta/tancada i fusible termoelèctric tarat a 72º. Col·locada i comprovada.</t>
  </si>
  <si>
    <t>EM1ZCV02</t>
  </si>
  <si>
    <t>Comporta tallafocs sèrie FKA2-EU ER Z43 de TROX o equivalent dimensions 300x250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DoP/FKA2-EU/DE/ i marcatge CE. Fusible bimetàl·lic i servomotor actuador Belimo BF230-T TR (230 V c.a.) amb dos finals de carrera per  indicació comporta oberta/tancada i fusible termoelèctric tarat a 72º. Col·locada i comprovada.</t>
  </si>
  <si>
    <t>EM1ZCU98</t>
  </si>
  <si>
    <t>Comporta tallafocs sèrie FKRS-EU ER Z43 de TROX o equivalent dimensions 250 mm de diàmetre EI120 en xapa d'acer galvanitzada i lama de comporta de material aïllant especial. Assaig en compliment amb EN 1366-2 i classificada segons En 13501-3, fins EI120 (ve, hº i----o)-S. Estanqueïtat de la lama en compliment amb EN 1751, classe 3 i estanqueïtats de la carcassa en compliment amb EN 1751, classe C, DoP/FKS-EU/DWE/2013/001 i marcatge CE. Fusible bimetàl·lic i  servo motor actuador Belimo BF230-T TR (230 V c.a.) amb dos finals de carrera per  indicació comporta oberta/tancada i fusible termoelèctric tarat a 72º. Col·locada i comprovada.</t>
  </si>
  <si>
    <t>EG313306</t>
  </si>
  <si>
    <t>Conductor de coure de 3x2,5 mm2 de secció, tipus afumex 1000 rz1 0,6/1 kv une 21123 o equivalent, aïllat amb cinta de vidre/mica, aïllament xlpe i coberta termoplàstica afumex tipus z1, amb una temperatura de servei de -40 ºc a +90 ºc, no propagador de la flama, amb una reduïda emissió de fums. col:locat.</t>
  </si>
  <si>
    <t>14</t>
  </si>
  <si>
    <t>PROTECCIÓ I SEGURETAT</t>
  </si>
  <si>
    <t>INSTAL.LACIÓ CTTV</t>
  </si>
  <si>
    <t>EMXCAC15</t>
  </si>
  <si>
    <t>Càmera antivandàlica IP model DS-2CD2123G0-I(S) de HIKVISION o equivalent. Càmera IP, convertidor 1/ 2.8 ´´ Progressiva Scan CMOS, dimensió de la matriu 2.1 MP, sistema escanejat progressiu, resolució 1920x1080-1080p, lent 2,8 mm, color: 0.01 lux @ (F1.2, AGC ON), 0.028 Lux @ (F2.0, AGC ON), o Lux with IR, mètode de compressió de imatges H.265+, H.265, H.264+, H.264,  three streams, 120 dB WDR, ranura per a targeta de memòria: es compatible amb targetes micro SD fins 128 GB, IP67, IK10. Completament instal·lada i comprovada.</t>
  </si>
  <si>
    <t>EMXVHIS1</t>
  </si>
  <si>
    <t>Switch PoE de 100 MP de 24 ports gestionat intel·ligent model DS-3E1326P-SI de HIKVISION o equivalent. Switch de 24 port de commutació Fast Ethernet PoE RJ45 100Mbps + 2 Gigabit amb protecció contra sobretensions 6 KV i IEEE 802.3at / af estàndard per a ports PoE. Gestió de topologia de xarxa, envio d'alarmes, supervisió de l'estat de la xarxa. La càmera AF / AT pot assolir fins 300 m en mode extens. Instal·lat i comprovat.</t>
  </si>
  <si>
    <t>EMXVPA24</t>
  </si>
  <si>
    <t>Connexió i programació de la instal·lació de CCTV a la instal·lació general de l'edifici i integració al sistema de seguretat existent al centre de control (DESICO). Inclou ampliació llicències de DESICO i HIKVISIONaccessoris necessaris per la connexió, posada en marxa i programació.</t>
  </si>
  <si>
    <t>CONTROL D'ACCÉS</t>
  </si>
  <si>
    <t>EMDWHIC1</t>
  </si>
  <si>
    <t>Terminal de reconeixement facial, petjada, contrasenya i/o combinacions i identificació de targeta model DS-K1T343MFX de HIKVISION o equivalent. Lector biomètric autònom de control d'accés i presencia, identificació per targeta MF 13,56MhZ, reconeixement facial, contrasenya i/o combinacions, pantalla 4.3´´ TFT a color tàctil, Capacitat 1.500 cares, 3.000 targetes i 150.000 registres, Comunicació TCP/IP, USB, RS485 i Wiegand, Controladora integrada (sensor de porta, polsador i relé), cambra de doble sensor per a tecnologia anti-spoofing, obertures remotes des de Hik-Connect, compatible amb programari iVMS-4200. Completament instal·lat i comprovat.</t>
  </si>
  <si>
    <t>EG31G306</t>
  </si>
  <si>
    <t>Conductor de coure de designació une rz1-k 0,6/1 kv, amb baixa emissivitat fums, tripolar de secció 3x2,5 mm2, col.locat en tub</t>
  </si>
  <si>
    <t>EMD7SG39</t>
  </si>
  <si>
    <t>Connexió i programació de la instal·lació de control d'accés a la instal·lació general de l'edifici i integració al sistema de seguretat existent al centre de control (DESICO). Inclou ampliació llicències de DESICO i HIKVISION, accessoris necessaris per la connexió, posada en marxa i programació.</t>
  </si>
  <si>
    <t>15</t>
  </si>
  <si>
    <t>GASOS MEDICINALS</t>
  </si>
  <si>
    <t>EF5C33BX</t>
  </si>
  <si>
    <t>Tub de coure (dur) 10 mm de diàmetre nominal de Carburos o equivalent, no arsenical, neta i desengrassada per a gasos medicinals, segons norma une-en 13348, de 10 mm de diàmetre soldada amb varilla d'aleació de plata  &gt; 30% APF lliure de Cadmi (ISO 17672) i amb part proporcional d'accessoris i elements de sustentació metàl.lics per a varis gasos i abraçadores anti electrostètiques; completament instal.lada, senyalitzada amb el nom/símbol del gas i sentit del flux, probada i funcionant conforme a la norma UNE-EN ISO 7396-1 '' sitemes de canalització de gasos medicinals: Part 1: Sistemes de canalització per a gasos medicinals; Part 1: sistemes de canalització per gasos medicinals comprimits i de buit.''</t>
  </si>
  <si>
    <t>EF5C43BX</t>
  </si>
  <si>
    <t>Tub de coure (dur) 12 mm de diàmetre nominal de Carburos o equivalent, no arsenical, neta i desengrassada per a gasos medicinals, segons norma une-en 13348, de 12 mm de diàmetre soldada amb varilla d'aleació de plata  &gt; 30% APF lliure de Cadmi (ISO 17672) i amb part proporcional d'accessoris i elements de sustentació metàl.lics per a varis gasos i abraçadores anti electrostètiques; completament instal.lada, senyalitzada amb el nom/símbol del gas i sentit del flux, probada i funcionant conforme a la norma UNE-EN ISO 7396-1 '' sitemes de canalització de gasos medicinals: Part 1: Sistemes de canalització per a gasos medicinals; Part 1: sistemes de canalització per gasos medicinals comprimits i de buit.''</t>
  </si>
  <si>
    <t>EF5C53BX</t>
  </si>
  <si>
    <t>Tub de coure (dur) 15 mm de diàmetre nominal de Carburos o equivalent, no arsenical, neta i desengrassada per a gasos medicinals, segons norma une-en 13348, de 15 mm de diàmetre soldada amb varilla d'aleació de plata  &gt; 30% APF lliure de Cadmi (ISO 17672) i amb part proporcional d'accessoris i elements de sustentació metàl.lics per a varis gasos i abraçadores anti electrostètiques; completament instal.lada, senyalitzada amb el nom/símbol del gas i sentit del flux, probada i funcionant conforme a la norma UNE-EN ISO 7396-1 '' sitemes de canalització de gasos medicinals: Part 1: Sistemes de canalització per a gasos medicinals; Part 1: sistemes de canalització per gasos medicinals comprimits i de buit.''</t>
  </si>
  <si>
    <t>EF5CA5BX</t>
  </si>
  <si>
    <t>Tub de coure (dur) 22 mm de diàmetre nominal de Carburos o equivalent, no arsenical, neta i desengrassada per a gasos medicinals, segons norma une-en 13348, de 22 mm de diàmetre soldada amb varilla d'aleació de plata  &gt; 30% APF lliure de Cadmi (ISO 17672) i amb part proporcional d'accessoris i elements de sustentació metàl.lics per a varis gasos i abraçadores anti electrostètiques; completament instal.lada, senyalitzada amb el nom/símbol del gas i sentit del flux, probada i funcionant conforme a la norma UNE-EN ISO 7396-1 '' sitemes de canalització de gasos medicinals: Part 1: Sistemes de canalització per a gasos medicinals; Part 1: sistemes de canalització per gasos medicinals comprimits i de buit.''</t>
  </si>
  <si>
    <t>EF5CCON2</t>
  </si>
  <si>
    <t xml:space="preserve">Connexió a xarxes existents per a 4 línis de gasos, inclòs talls i probes d'estanqueïtat i finals necessaris. </t>
  </si>
  <si>
    <t>EN31PRGB</t>
  </si>
  <si>
    <t>Presa de pared CM DIN de BUIT de Carburos Metálicos o equivalent, d'endoll ràpid per pressió per a superficie (cod-6022149) o per encastar (cod. 6022154)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 totalment instal.lades, provades i funcionant.</t>
  </si>
  <si>
    <t>EN31PRGO</t>
  </si>
  <si>
    <t>Presa de pared CM DIN d'OXIGEN de Carburos Metálicos o equivalent, d'endoll ràpid per pressió per a superficie (cod-6022145) o per encastar (cod. 6022150)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 totalment instal.lades, provades i funcionant.</t>
  </si>
  <si>
    <t>EN31PRGA</t>
  </si>
  <si>
    <t>Presa de pared CM DIN d'aire medicinal de Carburos Metálicos o equivalent, d'endoll ràpid per pressió per a superficie (cod-6022147) o per encastar (cod. 6022152)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 totalment instal.lades, provades i funcionant.</t>
  </si>
  <si>
    <t>EN31PEGA</t>
  </si>
  <si>
    <t>Presa AGSS d'extracció de gasos anestèsics encastada GREGGERSEN Forano (142683)  de Carburos Metalicos o equivalent, amb marcat CE  de producte sanitari classe IIª segons directiva 93/42/CE, dissenyat segons norma ISO 9170-2 , amb sistema buit-vénturi i amb pilot pneumàtic indicatiu de pressió motiu adequada i amb possibilitat de regulació del flux d'aspiració. Totalment instal.lat i probat, incloent p-p de material auxiliar i accessoris.</t>
  </si>
  <si>
    <t>EG1AQAL6</t>
  </si>
  <si>
    <t>Quadre de control i alarmes de zona per al control de 3 gasos i buit, unitat que integra la visaulització instantània de l'estat d'alarmes i avisos que es generen en la zona de forma òptica i acústica. Equip dissenyat i conforme a la Normativa UNE-EN-ISO 7396-1 ''sistemes de canalització de gasos medicinals'' amb certificat CE com producte sanitari, incloent dintre de la categoria IIb segons directiva 93/42/CEE, Us de materials resistents i duraders de gran qualitat, amb un acavat susu i permanent davant agents corrossius per a la seva neteja. Accés segur a la aplicació mitjançant clau d'accés. Compost per armari empotrable fabricat en xapa blanca amb pintura Epoxi pols microtexturat RAL 9010, amb placa de muntatge per allotjar els sensors de diferents gasos i panell frontal.
- Microcontrolador
- Pantalla Tàctil de control i monitorització en color 4,3'' (DS1)
- Transformador dalimentació a 24 V insertada en la tarjeta electrònica per alimentació de transmissors
- Microinterruptor de tall elèctric
- Avisador acústic d'alarma
- Un borner de 3 terminals per a l'alimentació elèctrica
- Un borner de 24 terminals de entrades analògiques/digitals, per a un màxim de 8 e4ntrades: 1 entrada per a 3 terminals contigus 
- Un borner de 16 terinals de sortides digitals lliures de tensió, per a un màximd de 8 sortides: 1 sortida per a 3 terminals contigus
- Dos borners de 3 terminals cadascun, per a comunicació RS-485
- 8 Sòcols amb relés lliures de tensió
- Transmissors per a pressió de gasos y buit
Totalment instal·lat, incloent p-p d'elements de connexionat, m aterial auxiliar i suportació, provat i funcionant conforme a la normativa UNE-EN ISO 7396-1 '' Sistemes de canalitzacio de gasos medicinals''</t>
  </si>
  <si>
    <t>EN31PLAC</t>
  </si>
  <si>
    <t>Placa de senyalització de vàlcules de sostre, totalment instal.lada</t>
  </si>
  <si>
    <t>EN31DN12</t>
  </si>
  <si>
    <t>Vàlvula d'independització de 15 mm 1/2'' del tipus d'accionament ràpid i tancament esfèric per a la interrupció manual del subministrament de gasos Medicinals i Buit en instal.lacions hositalàries en baixa pressió. Equip dissenyat i conforme a la Normativa UNE-EN ISO 7396-1 ''Sistemes de canalització de gases medicinals'' amb certificat CE com producte sanitari incloent-se dins la categoria IIa segons directiva 93/42/CEE. Fab ricades amb materials compatibles amb oxigen que garantitzen la robustesa, estanqueïtat i fiabilitat; netes i desengrassades amb les corresponents unions desmuntables de 15 mm D- 1/2'' i completament instal.lades, provades i funcionant conforme a la Normativa UNE-EN ISO 7396-1</t>
  </si>
  <si>
    <t>EN31DN34</t>
  </si>
  <si>
    <t>Vàlvula d'independització de 22 mm 3/4'' del tipus d'accionament ràpid i tancament esfèric per a la interrupció manual del subministrament de gasos Medicinals i Buit en instal.lacions hositalàries en baixa pressió. Equip dissenyat i conforme a la Normativa UNE-EN ISO 7396-1 ''Sistemes de canalització de gases medicinals'' amb certificat CE com producte sanitari incloent-se dins la categoria IIa segons directiva 93/42/CEE. Fab ricades amb materials compatibles amb oxigen que garantitzen la robustesa, estanqueïtat i fiabilitat; netes i desengrassades amb les corresponents unions desmuntables de 15 mm D- 3/4'' i completament instal.lades, provades i funcionant conforme a la Normativa UNE-EN ISO 7396-1</t>
  </si>
  <si>
    <t>EF5CPROB</t>
  </si>
  <si>
    <t>Probes i Posta en Marxa</t>
  </si>
  <si>
    <t>VV</t>
  </si>
  <si>
    <t>AJUDES</t>
  </si>
  <si>
    <t>PPAUACL1</t>
  </si>
  <si>
    <t>pa</t>
  </si>
  <si>
    <t>Partida alçada d'abonament íntegre en concepte d'ajuts de ram de paleta a les instal.lacions.</t>
  </si>
  <si>
    <t>EQUIPAMENT</t>
  </si>
  <si>
    <t>Mobiliari fix</t>
  </si>
  <si>
    <t>PQ56-Z0RK</t>
  </si>
  <si>
    <t>Rentador quirúrgic de resines acríliques i càrrega mineral tipus KRION, o equivalent, de 13 mm de gruix, de 480 mm d'amplària, formant aigüera de 35 m de profunditat, frontal inferior de 100 mm d'alçaria i frontal superior de 600 cm d'alcària, segons detall, inclòs mecanismes de desguàs i suports de fixació.</t>
  </si>
  <si>
    <t>PQ56-ZZTH</t>
  </si>
  <si>
    <t>Taulell de resines laminades d'alta pressió HPL, de 600 mm d'amplària i 14 mm de gruix, color i acabat a escollir per la DF, amb forats per piques integrades d'acer inoxidable de un sinus quadrat de 40x40x20 cm (no incloses), segons detall, inclosos suports de fixació a paret.</t>
  </si>
  <si>
    <t>EJ181-ZP01</t>
  </si>
  <si>
    <t>Pica d'un sinus quadrat de 40x40 cm, soldadura polida, plecs segons detall, inclòs mecanismes de desguàs i suports de fixació i posta a terra.</t>
  </si>
  <si>
    <t>PQ56-ZZTT</t>
  </si>
  <si>
    <t>Taulell de treball de resines laminades d'alta pressió HPL, de 600 mm d'amplària i 14 mm de gruix, acabat símil fusta ´´HETRE DE PROVENCE´´ #H027  de POLYREY o equivalent, fixat a estructura de base o moble amb cargols</t>
  </si>
  <si>
    <t>J441J108</t>
  </si>
  <si>
    <t>Jornada per a inspecció visual d'unions soldades segons les normes UNE 14044, UNE-EN 13018 i per a assaig mitjançant partícules magnètiques i/o líquids penetrants segons les normes UNE-EN ISO 17638, UNE-EN ISO 3452-1 i la seva acceptació segons les normes UNE-EN ISO 23277, UNE-EN ISO 23278</t>
  </si>
  <si>
    <t>JZ12U010</t>
  </si>
  <si>
    <t>Jornada d'inspecció i control per l'avaluació de la resistència al foc de l'estructura d'acer, protegida mitjançant sistema de  protecció al foc, inspecció i control per a la determinació de gruixos en base a les prescripcions tècniques del fabricant a partir de les massivitats dels elements metàl·lics; realització d'inspecció i informe final per part d'una OCA (Organisme de Control Autoritzat)</t>
  </si>
  <si>
    <t>JJV1940B</t>
  </si>
  <si>
    <t xml:space="preserve">Jornada o fracció de proves finals de la instal·lació d'aigua calenta sanitària: prova d'estanquitat xarxa de canonades, segons UNE-EN 14336 i UNE ENV 12108 </t>
  </si>
  <si>
    <t>JDV11115</t>
  </si>
  <si>
    <t>Mitja jornada per a realitzar la prova d'estanquitat parcial d'una instal·lació d'evacuació d'aigües residuals i pluvials, segons (punt 5.6.1) CTE DB-HS</t>
  </si>
  <si>
    <t>JDV14215</t>
  </si>
  <si>
    <t>Mitja jornada per a realitzar la prova d'estanquitat total amb fum, d'una instal·lació d'evacuació d'aigües residuals i la seva xarxa de ventilació, segons  (punt 5.6.5) CTE DB-HS</t>
  </si>
  <si>
    <t>JEV59704</t>
  </si>
  <si>
    <t>Jornada o fracció de proves finals per a diferents elements de la instal·lació de climatització, realització de les proves segons les exigències del Projecte i el RITE, incloent les següents verificacions segons els tipus d'element: verificació de les dades de funcionament, en el cas d'equips i aparells; verificació de les temperatures de funcionament, en el cas de plantes refrigeradores; verificació del funcionament i del cabal de la reixeta, en el cas d'instal·lacions de climatització individuals; i verificació del cabal d'aigua recirculada, del salt tèrmic i de l'estanquitat, en el cas de torres de refrigeració. Incloent el desplaçament, les comprovacions i l'emissió de la part proporcional del informe final de proves corresponent</t>
  </si>
  <si>
    <t>JEV7C904</t>
  </si>
  <si>
    <t>Jornada o fracció de proves finals d'estanquitat de la instal·lació de climatització, realització de les proves segons les exigències del Projecte i el RITE, incloent el desplaçament, les comprovacions i l'emissió de la part proporcional del informe final de proves corresponent</t>
  </si>
  <si>
    <t>JGV19101</t>
  </si>
  <si>
    <t>Jornada o fracció de proves finals de la instal·lació elèctrica de baixa tensió, realització de les proves segons les exigències del Projecte i el REBT, incloent com a mínim els següents paràmetres: la verificació de les condicions de seguretat (continuïtat dels conductors de protecció, resistència a terra i sensibilitat del diferencial) i de les condicions de funcionament (tensió en els endolls i punts de llum, funcionament dels interruptors i grau d'electrificació). Incloent desplaçament, les comprovacions i l'emissió de la part proporcional de l'informe final de proves corresponent</t>
  </si>
  <si>
    <t>JHV19101</t>
  </si>
  <si>
    <t>Jornada o fracció de proves finals de la instal·lació d'enllumenat, realització de les proves segons les exigències del Projecte i el REBT, incloent com a mínim els següents tipus d'enllumenat i paràmetres: enllumenat en zones de circulació (nivells mínims d'il·luminació), enllumenat en zones d'emergència (nivells mínims d'il·luminació, grau d'assoliment d'il·luminació en funció del temps transcorregut i luminància en equips, quadres i instal·lacions manuals) i enllumenat de els senyals de seguretat (il·luminació de les senyals de seguretat). Incloent el desplaçament, les comprovacions i l'emissió de la part proporcional de l'informe final de proves corresponent.</t>
  </si>
  <si>
    <t>JPV79E06</t>
  </si>
  <si>
    <t>Jornada o fracció de proves finals de la instal·lació de veu i dades, realització de les proves segons les exigències del Projecte, incloent el desplaçament, les comprovacions i l'emissió de la part proporcional del informe final de proves corresponent</t>
  </si>
  <si>
    <t>JPV29B06</t>
  </si>
  <si>
    <t>Jornada o fracció de proves finals de la instal·lació pacient-infermera, realització de les proves segons les exigències del Projecte, incloent el desplaçament, les comprovacions i l'emissió de la part proporcional del informe final de proves corresponent</t>
  </si>
  <si>
    <t>JPV39D06</t>
  </si>
  <si>
    <t>Jornada o fracció de proves finals de la instal·lació de megafonia, realització de les proves segons les exigències del Projecte, incloent el desplaçament, les comprovacions i l'emissió de la part proporcional del informe final de proves corresponent</t>
  </si>
  <si>
    <t>JMV19802</t>
  </si>
  <si>
    <t>Jornada o fracció de proves finals de la instal·lació de protecció al foc, realització de les proves segons les exigències del Projecte i el CTE, incloent la verificació de com a mínim els següents elements i paràmetres: boques d'incendi equipades amb mànegues semirigides o plantes (manòmetre de pressió); hidrants, columna seca (estanquitat i pressió a la ret.), ventiladors dels sistemes d'extracció de fum de les cuines (potència superior a 20 Kw), ventilació dels recorreguts protegits mitjançant sistema de pressió diferencial i sistema de control de fums d'incendi a aparcaments. Incloent el desplaçament, les comprovacions i l'emissió de la part proporcional del informe final de proves corresponent</t>
  </si>
  <si>
    <t>JPVA9F06</t>
  </si>
  <si>
    <t>Jornada o fracció de proves finals de la instal·lació de CCTV, realització de les proves segons les exigències del Projecte, incloent el desplaçament, les comprovacions i l'emissió de la part proporcional del informe final de proves corresponent</t>
  </si>
  <si>
    <t>JFV59709</t>
  </si>
  <si>
    <t>Jornada o fracció de proves finals de la instal·lació de gasos medicinals, segons les normes UNE-EN ISO 7396-1 i REBT ITC BT-27, les proves a realitzar i procediments després de finalitzar el muntatge de la instal·lació i abans d'utilitzar-la seran les següents: resistència mecànica, estanquitat, identificació i funcionament de les vàlvules de tall, encreuament, obstruccions, verificació d'unitats terminals i connectors, prova de selectivitat de gas, identificació de les preses, equipotencialitat, verificació d'unitats terminals i connectors, prova de selectivitat de gas, identificació de les preses, equipotencialitat, verificació dels paràmetres del sistema, verificació de vàlvules de seguretat, fonts de subministrament, sistema de control, monitorització i alarma; purgat amb gas de prova, prova per detectar contaminació de partícules de la xarxa, omplert amb el gas específic i prova d'identitat del gas.</t>
  </si>
  <si>
    <t>DS</t>
  </si>
  <si>
    <t>DESAMIANTAT</t>
  </si>
  <si>
    <t>P214K-I6UK</t>
  </si>
  <si>
    <t>Enderroc complet de coberta inclinada de plaques de fibrociment amb amiant, superfície &lt;= 50 m2 fixades mecànicament amb mitjans manuals, reg de la coberta amb líquid fixador de les fibres d'amiant i empaquetat amb làmina de 100 µm (400 galgues), càrrega sobre camió o contenidor</t>
  </si>
  <si>
    <t>Seguretat i Salut</t>
  </si>
  <si>
    <t>R101Z400</t>
  </si>
  <si>
    <t>Redacció de Pla de treball per a intervencions amb risc d’exposició a l’amiant, sense sistema de confinament, segons especificacions del RD 396/2006, inclòs el seguiment fins a l’aprovació per part de l’autoritat laboral</t>
  </si>
  <si>
    <t>R144Z010</t>
  </si>
  <si>
    <t>Mascareta autofiltrant tipus FFP, classe 3, (FFP3), factor de protecció FPN:50, no reutilitzable (NR), conforme la UNE-EN 149</t>
  </si>
  <si>
    <t>R145Z010</t>
  </si>
  <si>
    <t>Parella de guants de goma de làtex, conforme la UNE-EN 374-3</t>
  </si>
  <si>
    <t>R146Z030</t>
  </si>
  <si>
    <t>Parella de polaines d'un sol ús</t>
  </si>
  <si>
    <t>R148Z010</t>
  </si>
  <si>
    <t>Granota d'un sol ús, amb caputxa i tancaments elàstics a la caputxa, canells i camals, categoria 3, tipus 5+6 , per a treballs amb amiant</t>
  </si>
  <si>
    <t>R1BAZ110</t>
  </si>
  <si>
    <t>Senyal de prohibició i advertència en zones afectades per la retirada d'amiant, de polietilè, de 74x105 mm (DIN A7) i 1,5 mm de gruix, autoadhesiva, i amb el desmuntatge inclòs</t>
  </si>
  <si>
    <t>R1BAZ200</t>
  </si>
  <si>
    <t>Cinta d'abalisament de polietilè, amb simbologia específica per a treballs amb presència d’amiant, de 50 mm d’amplària, col·locada i amb el desmuntatge inclòs</t>
  </si>
  <si>
    <t>R1D1Z020</t>
  </si>
  <si>
    <t>Transport, muntatge, desmuntatge i retirada d'unitat desmuntable de descontaminació de 3 compartiments, apta per a confinaments estàtics (extracció localitzada) o sense confinament, amb tancaments, paviment, sistema de filtració o extracció d’aire amb filtre HEPA, dispositius de control de seguretat, instal·lació elèctrica i d’enllumenat, instal·lació d’aigua freda i calenta, instal·lació de sanejament, aspirador de mà amb filtre HEPA, contenidor de residus EPI’s d’un sol ús, contenidor EPI’s a descontaminar, contenidor tovalloles a descontaminar, armari EPI’s, armari roba carrer i mirall</t>
  </si>
  <si>
    <t>R1D1Z120</t>
  </si>
  <si>
    <t>dia</t>
  </si>
  <si>
    <t>Lloguer d'unitat desmuntable de descontaminació de 3 compartiments, apta per a confinaments estàtics (extracció localitzada) o sense confinament, amb tancaments, paviment, sistema de filtració o extracció d’aire amb filtre HEPA, dispositius de control de seguretat, instal·lació elèctrica i d’enllumenat, instal·lació d’aigua freda i calenta, instal·lació de sanejament, aspirador de mà amb filtre HEPA, contenidor de residus EPI’s d’un sol ús, contenidor EPI’s a descontaminar, contenidor tovalloles a descontaminar, armari EPI’s, armari roba carrer i mirall</t>
  </si>
  <si>
    <t>R0M1Z001</t>
  </si>
  <si>
    <t>Lloguer d’equip i material per a prendre mesures ambientals, amb bomba portàtil amb bateria, suport de captació, filtre, tub flexible de connexió i calibrador, segons apartats 5.1 i 5.2 del MTA/MA-051/A04</t>
  </si>
  <si>
    <t>R0M2Z101</t>
  </si>
  <si>
    <t>Lloguer d’equip i material per a prendre mesures personals ambientals, amb bomba portàtil amb bateria, suport de captació, filtre, tub flexible de connexió i calibrador, segons apartats 5.1 i 5.2 del MTA/MA-051/A04</t>
  </si>
  <si>
    <t>Gestió de residus</t>
  </si>
  <si>
    <t>P2RA-EU69</t>
  </si>
  <si>
    <t>Disposició controlada en dipòsit autoritzat de residus de fibrociment perillosos amb una densitat 0,9 t/m3, procedents de construcció o demolició, amb codi 17 06 05* segons la Llista Europea de Residus</t>
  </si>
  <si>
    <t>GR</t>
  </si>
  <si>
    <t>GESTIÓ DE RESIDUS</t>
  </si>
  <si>
    <t>Residus d'enderroc</t>
  </si>
  <si>
    <t>P2RA-EU61</t>
  </si>
  <si>
    <t>m3</t>
  </si>
  <si>
    <t>Disposició controlada en centre de reciclatge de residus de vidre inerts amb una densitat 0,7 t/m3, procedents de construcció o demolició, amb codi 17 02 02 segons la Llista Europea de Residus</t>
  </si>
  <si>
    <t>P2RA-EU6B</t>
  </si>
  <si>
    <t>Disposició controlada en centre de reciclatge de residus barrejats inerts amb una densitat 1 t/m3, procedents de construcció o demolició, amb codi 17 01 07 segons la Llista Europea de Residus</t>
  </si>
  <si>
    <t>P2RA-EU5N</t>
  </si>
  <si>
    <t>Disposició controlada en centre de reciclatge de residus barrejats no perillosos amb una densitat 0,17 t/m3, procedents de construcció o demolició, amb codi 17 09 04 segons la Llista Europea de Residus</t>
  </si>
  <si>
    <t>P2R5-DT41</t>
  </si>
  <si>
    <t>Transport de residus inerts o no especials a instal·lació autoritzada de gestió de residus, amb contenidor de 8 m3 de capacitat</t>
  </si>
  <si>
    <t>Residus de la construcció</t>
  </si>
  <si>
    <t>P2R5-DT1L</t>
  </si>
  <si>
    <t>Transport de residus especials a instal·lació autoritzada de gestió de residus, amb contenidor d'1 m3 de capacitat</t>
  </si>
  <si>
    <t>P2RA-EU5T</t>
  </si>
  <si>
    <t>Disposició controlada en centre de reciclatge de residus de metalls barrejats no perillosos amb una densitat 0,2 t/m3, procedents de construcció o demolició, amb codi 17 04 07 segons la Llista Europea de Residus</t>
  </si>
  <si>
    <t>P2RA-EU5R</t>
  </si>
  <si>
    <t>Disposició controlada en centre de reciclatge de residus de fusta no perillosos amb una densitat 0,19 t/m3, procedents de construcció o demolició, amb codi 17 02 01 segons la Llista Europea de Residus</t>
  </si>
  <si>
    <t>P2RA-EU5J</t>
  </si>
  <si>
    <t>Disposició controlada en centre de reciclatge de residus de plàstic no perillosos amb una densitat 0,035 t/m3, procedents de construcció o demolició, amb codi 17 02 03 segons la Llista Europea de Residus</t>
  </si>
  <si>
    <t>P2RA-EU5L</t>
  </si>
  <si>
    <t>Disposició controlada en centre de reciclatge de residus de paper i cartró no perillosos amb una densitat 0,04 t/m3, procedents de construcció o demolició, amb codi 15 01 01 segons la Llista Europea de Residus</t>
  </si>
  <si>
    <t>SS</t>
  </si>
  <si>
    <t>SEGURETAT I SALUT</t>
  </si>
  <si>
    <t>Implantació d'obra</t>
  </si>
  <si>
    <t>HBC1GFJ1</t>
  </si>
  <si>
    <t>Llumenera amb làmpada intermitent color ambre amb energia de bateria de 12 V i amb el desmuntatge inclòs</t>
  </si>
  <si>
    <t>HBC1KJ00</t>
  </si>
  <si>
    <t>Tanca mòbil metàl·lica de 2,5 m de llargària i 1 m d'alçària i amb el desmuntatge inclòs</t>
  </si>
  <si>
    <t>H6AA2111</t>
  </si>
  <si>
    <t>Tanca mòbil, de 2 m d'alçària, d'acer galvanitzat, amb malla electrosoldada de 90x150 mm i de 4.5 i 3,5 mm de D, bastidor de 3.5x2 m de tub de 40 mm de D, fixat a peus prefabricats de formigó, i amb el desmuntatge inclòs</t>
  </si>
  <si>
    <t>H151Z100</t>
  </si>
  <si>
    <t>Malla de polipropilè tupida tipus mosquitera, per a malla d'ocultació i amb el desmuntatge inclòs</t>
  </si>
  <si>
    <t>H6AZ54A1</t>
  </si>
  <si>
    <t>Porta de planxa preformada d'acer galvanitzat d'1 fulla batent d'1 m de llum de pas i 2 m d'alçària, amb bastiment de tub d'acer galvanitzat, per a tanca mòbil de malla metàl·lica i per a 2 usos, per a seguretat i salut i amb el desmuntatge inclòs</t>
  </si>
  <si>
    <t>HBC12100</t>
  </si>
  <si>
    <t>Con de plàstic reflector de 30 cm d'alçària</t>
  </si>
  <si>
    <t>HBB11251</t>
  </si>
  <si>
    <t>Placa amb pintura reflectant circular de 60 cm de diàmetre, per a senyals de trànsit, fixada i amb el desmuntatge inclòs</t>
  </si>
  <si>
    <t>HBB11111</t>
  </si>
  <si>
    <t>Placa amb pintura reflectant triangular de 70 cm de costat, per a senyals de trànsit, fixada i amb el desmuntatge inclòs</t>
  </si>
  <si>
    <t>HBBZ1111</t>
  </si>
  <si>
    <t>Suport rectangular d' d'acer galvanitzat de 80x40x2 mm col·locat a terra clavat i amb el desmuntatge inclòs</t>
  </si>
  <si>
    <t>HBBAA007</t>
  </si>
  <si>
    <t>Senyal de prohibició, normalitzada amb pictograma negre sobre fons blanc, de forma circular amb cantells i banda transversal descendent d'esquerra a dreta a 45°, en color vermell, diàmetre 10 cm, amb cartell explicatiu rectangular, per ser vista fins 3 m, fixada i amb el desmuntatge inclòs</t>
  </si>
  <si>
    <t>HBBAB117</t>
  </si>
  <si>
    <t>Senyal d'obligació, normalitzada amb pictograma blanc sobre fons blau, de forma circular amb cantells en color blanc, diàmetre 10 cm, amb cartell explicatiu rectangular, per ser vista fins 3 m, fixada i amb el desmuntatge inclòs</t>
  </si>
  <si>
    <t>Equips de protecció individiual</t>
  </si>
  <si>
    <t>H1411111</t>
  </si>
  <si>
    <t>Casc de seguretat per a ús normal, contra cops, de polietilè amb un pes màxim de 400 g, homologat segons UNE-EN 812</t>
  </si>
  <si>
    <t>H1424340</t>
  </si>
  <si>
    <t>Ulleres de seguretat hermètiques per a esmerillar, amb muntura de cassoleta de policarbonat amb respiradors i recolzament nasal, adaptables amb cinta elàstica, amb visors circulars de 50 mm de D roscats a la muntura, homologades segons UNE-EN 167 i UNE-EN 168</t>
  </si>
  <si>
    <t>H1431101</t>
  </si>
  <si>
    <t>Protector auditiu de tap d'escuma, homologat segons UNE-EN 352-2 i UNE-EN 458</t>
  </si>
  <si>
    <t>H1451110</t>
  </si>
  <si>
    <t>Parella de guants per a ús general, amb palmell, artells, ungles i dits índex i polze de pell, dors de la mà i maniguet de cotó, folre interior, i subjecció elàstica al canell</t>
  </si>
  <si>
    <t>H1462241</t>
  </si>
  <si>
    <t>Parella de botes de seguretat resistents a la humitat, de pell rectificada, amb turmellera encoixinada sola antilliscant i antiestàtica, falca amortidora per al taló, llengüeta de manxa, de despreniment ràpid, amb puntera metàl·lica</t>
  </si>
  <si>
    <t>H147D102</t>
  </si>
  <si>
    <t>Sistema anticaiguda compost per un arnès anticaiguda amb tirants, bandes secundàries, bandes subglúties, bandes de cuixa, recolzament dorsal per a subjecció, elements d'ajust, element dorsal d'enganxament d'arnès anticaiguda i sivella, incorporat a un element d'amarrament composat per un terminal manufacturat, homologat segons UNE-EN 361, UNE-EN 362, UNE-EN 364, UNE-EN 365 i UNE-EN 354</t>
  </si>
  <si>
    <t>H1482222</t>
  </si>
  <si>
    <t>Camisa de treball per a construcció, de polièster i cotó (65%-35%), color beix amb butxaques interiors, trama 240, homologada segons UNE-EN 340</t>
  </si>
  <si>
    <t>H1483243</t>
  </si>
  <si>
    <t>Pantalons de treball per a construcció, de polièster i cotó (65%-35%), color beix, trama 240, amb butxaques interiors, homologats segons UNE-EN 340</t>
  </si>
  <si>
    <t>H1489690</t>
  </si>
  <si>
    <t>Jaqueta de treball per a construcció, de polièster i cotó (65%-35%), color beix, trama 240, amb butxaques, homologada segons UNE-EN 340</t>
  </si>
  <si>
    <t>H1484110</t>
  </si>
  <si>
    <t>Samarreta de treball, de cotó</t>
  </si>
  <si>
    <t>H1485800</t>
  </si>
  <si>
    <t>Armilla reflectant amb tires reflectants a la cintura, al pit i a l'esquena, homologada segons UNE-EN 471</t>
  </si>
  <si>
    <t>HBBAE001</t>
  </si>
  <si>
    <t>Rètol adhesiu ( MIE-RAT.10 ) de maniobra per a quadre o pupitre de control elèctric, adherit</t>
  </si>
  <si>
    <t>HBB20005</t>
  </si>
  <si>
    <t>Senyal manual per a senyalista</t>
  </si>
  <si>
    <t>Equips de protecció col.lectiva</t>
  </si>
  <si>
    <t>H1521431</t>
  </si>
  <si>
    <t>Barana de protecció per a escales, d'alçària 1 m, amb travesser de tauló de fusta fixada amb suports de muntant metàl·lic amb mordassa per al sostre i amb el desmuntatge inclòs</t>
  </si>
  <si>
    <t>Implantació provisional del personal d'obra</t>
  </si>
  <si>
    <t>HQU1DZVM</t>
  </si>
  <si>
    <t>Transport, entrega, retirada, muntatge i desmuntatge de mòdul prefabricat per equipament de vestidors i menjador a obra de 6,5x2,4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t>
  </si>
  <si>
    <t>HQU1DZMV</t>
  </si>
  <si>
    <t>mes</t>
  </si>
  <si>
    <t>Lloguer de mòdul prefabricat per equipament de vestidors i menjador a obra de 6,5x2,4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t>
  </si>
  <si>
    <t>HQU1H110</t>
  </si>
  <si>
    <t>Lloguer de mòdul prefabricat de cabina amb inodor químic d'1,05x1,05 m i 2,35 m d'alçària, amb tancaments de polietilè i sostre traslúcid, equipat amb 1 inodor amb dipòsit químic de 250l. i un lavabo amb dipòsit d'aigua de 45l., amb manteniment inclòs</t>
  </si>
  <si>
    <t>HQU2P001</t>
  </si>
  <si>
    <t>Penja-robes per a dutxa, col·locat i amb el desmuntatge inclòs</t>
  </si>
  <si>
    <t>HQU2GF01</t>
  </si>
  <si>
    <t>Recipient per a recollida d'escombraries, de 100 l de capacitat, col·locat i amb el desmuntatge inclòs</t>
  </si>
  <si>
    <t>HQU25701</t>
  </si>
  <si>
    <t>Banc de fusta, de 3,5 m de llargària i 0,4 m d'amplària, amb capacitat per a 5 persones, col·locat i amb el desmuntatge inclòs</t>
  </si>
  <si>
    <t>HQU27502</t>
  </si>
  <si>
    <t>Taula de fusta amb capacitat per a 6 persones, col·locada i amb el desmuntatge inclòs</t>
  </si>
  <si>
    <t>HQU22301</t>
  </si>
  <si>
    <t>Armari metàl·lic individual de doble compartiment interior, de 0.4x0.5x1,8 m, col·locat i amb el desmuntatge inclòs</t>
  </si>
  <si>
    <t>HQU2AF02</t>
  </si>
  <si>
    <t>Nevera elèctrica, de 100 l de capacitat, col·locada i amb el desmuntatge inclòs</t>
  </si>
  <si>
    <t>HQU2E001</t>
  </si>
  <si>
    <t>Forn microones per a escalfar menjars, col·locat i amb el desmuntatge inclòs</t>
  </si>
  <si>
    <t>HM31161J</t>
  </si>
  <si>
    <t>Extintor de pols seca, de 6 kg de càrrega, amb pressió incorporada, pintat, amb suport a la paret i amb el desmuntatge inclòs</t>
  </si>
  <si>
    <t>HBBAC017</t>
  </si>
  <si>
    <t>Senyal indicativa d'informació de salvament o socors, normalitzada amb pictograma blanc sobre fons verd, de forma rectangular o quadrada, costat major 10 cm, per ser vista fins 3 m de distància, fixada i amb el desmuntatge inclòs</t>
  </si>
  <si>
    <t>HBBAC007</t>
  </si>
  <si>
    <t>Senyal indicativa de la ubicació d'equips d'extinció d'incendis, normalitzada amb pictograma blanc sobre fons vermell, de forma rectangular o quadrada, costat major 10 cm, per ser vista fins 3 m de distància, fixada i amb el desmuntatge inclòs</t>
  </si>
  <si>
    <t xml:space="preserve">IMPORT TOTAL DEL PRESSUPOST : </t>
  </si>
  <si>
    <t>Justificació d'elements</t>
  </si>
  <si>
    <t>Nº</t>
  </si>
  <si>
    <t>Codi</t>
  </si>
  <si>
    <t>U.A.</t>
  </si>
  <si>
    <t>Descripció</t>
  </si>
  <si>
    <t>Descripció curta</t>
  </si>
  <si>
    <t>Element compost</t>
  </si>
  <si>
    <t>B07F-0LT6</t>
  </si>
  <si>
    <t>Morter mixt de ciment pòrtland amb filler calcari CEM II/B-L, calç i sorra, amb 200 kg/m3 de ciment, amb una proporció en volum 1:2:10 i 2,5 N/mm2 de resistència a compressió, elaborat a l'obra</t>
  </si>
  <si>
    <t>Rend.:</t>
  </si>
  <si>
    <t xml:space="preserve">Morter mixt ciment pòrtland+fill.calc. CEM II/B-L,calç,sorra,200kg/m3 ciment,1:2:10,2,5N/mm2,elab.a </t>
  </si>
  <si>
    <t>Mà d'obra</t>
  </si>
  <si>
    <t>A0E-000A</t>
  </si>
  <si>
    <t>h</t>
  </si>
  <si>
    <t>Manobre especialista</t>
  </si>
  <si>
    <t>/R</t>
  </si>
  <si>
    <t>x</t>
  </si>
  <si>
    <t>=</t>
  </si>
  <si>
    <t>Subtotal mà d'obra</t>
  </si>
  <si>
    <t>Maquinària</t>
  </si>
  <si>
    <t>C176-00FX</t>
  </si>
  <si>
    <t>Formigonera de 165 l</t>
  </si>
  <si>
    <t>Subtotal maquinària</t>
  </si>
  <si>
    <t>Material</t>
  </si>
  <si>
    <t>B054-06DH</t>
  </si>
  <si>
    <t>Calç aèria hidratada CL 90-S, en sacs</t>
  </si>
  <si>
    <t>B011-05ME</t>
  </si>
  <si>
    <t>Aigua</t>
  </si>
  <si>
    <t>B03L-05N7</t>
  </si>
  <si>
    <t>t</t>
  </si>
  <si>
    <t>Sorra de pedrera per a morters</t>
  </si>
  <si>
    <t>B055-067M</t>
  </si>
  <si>
    <t>Ciment pòrtland amb filler calcari CEM II/B-L 32,5 R segons UNE-EN 197-1, en sacs</t>
  </si>
  <si>
    <t>Subtotal material</t>
  </si>
  <si>
    <t>Cost directe</t>
  </si>
  <si>
    <t>Despeses auxiliars</t>
  </si>
  <si>
    <t>%</t>
  </si>
  <si>
    <t>Total</t>
  </si>
  <si>
    <t>B07K-0LR1</t>
  </si>
  <si>
    <t>Pasta de guix B1</t>
  </si>
  <si>
    <t>Pasta guix B1</t>
  </si>
  <si>
    <t>A0D-0008</t>
  </si>
  <si>
    <t>Manobre guixaire</t>
  </si>
  <si>
    <t>B059-06FO</t>
  </si>
  <si>
    <t>Guix de designació B1/20/2, segons la norma UNE-EN 13279-1</t>
  </si>
  <si>
    <t>D070182X</t>
  </si>
  <si>
    <t>M3</t>
  </si>
  <si>
    <t>Morter de ciment portland i sorra amb 380 kg/m3 de ciment, amb una proporcio en volum 1:4, elaborat a l'obra amb formigonera de 165 l</t>
  </si>
  <si>
    <t>Morter de ciment portland i sorra amb 380 kg/m3 de</t>
  </si>
  <si>
    <t>A0150000</t>
  </si>
  <si>
    <t>C1705600</t>
  </si>
  <si>
    <t>B0111000</t>
  </si>
  <si>
    <t>B0512401</t>
  </si>
  <si>
    <t>B0312020</t>
  </si>
  <si>
    <t>Sorra de pedrera de pedra granítica per a morters</t>
  </si>
  <si>
    <t>D070A4DX</t>
  </si>
  <si>
    <t>Morter mixt amb ciment pòrtland amb escòria cem ii/b-s, calç i sorra de pedra granítica amb 200 kg/m3 de ciment, amb una proporció en volum 1:2:10, elaborat a l'obra amb formigonera de 165 l</t>
  </si>
  <si>
    <t>Morter mixt pòrtl.escòr. cem ii/b-s+calç+sorra pedr</t>
  </si>
  <si>
    <t>D0B2A100</t>
  </si>
  <si>
    <t>Acer en barres corrugades elaborat a l'obra i manipulat a taller b500s, de límit elàstic &gt;= 500 n/mm2</t>
  </si>
  <si>
    <t>Acer b/corrug.obra man.taller B500S</t>
  </si>
  <si>
    <t>A0134000</t>
  </si>
  <si>
    <t>Ajudant ferrallista</t>
  </si>
  <si>
    <t>A0124000</t>
  </si>
  <si>
    <t>Oficial 1a ferrallista</t>
  </si>
  <si>
    <t>B0A14200</t>
  </si>
  <si>
    <t>Filferro recuit de diàmetre 1,3 mm</t>
  </si>
  <si>
    <t>B0B2A000</t>
  </si>
  <si>
    <t>Acer en barres corrugades b500s de límit elàstic &gt;= 500 n/mm2</t>
  </si>
  <si>
    <t>D0B2C100</t>
  </si>
  <si>
    <t>Acer en barres corrugades elaborat a l'obra i manipulat a taller B500SD, de límit elàstic &gt;= 500 N/mm2</t>
  </si>
  <si>
    <t>Acer b/corrug.obra man.taller B500SD</t>
  </si>
  <si>
    <t>B0B2C000</t>
  </si>
  <si>
    <t>Acer en barres corrugades B500SD de límit elàstic &gt;= 500 N/mm2</t>
  </si>
  <si>
    <t>Partida d'obra</t>
  </si>
  <si>
    <t>E46QI3LD</t>
  </si>
  <si>
    <t>Formigonament de sostres amb elements resistents industrialitzats (CE, EHE) amb formigó per armar amb additiu hidròfug HA - 25 / F / 10 / XC1 amb una quantitat de ciment de 275 kg/m3 i relació aigua ciment =&lt; 0.6 i abocat amb bomba</t>
  </si>
  <si>
    <t>Formigonament de sostres amb elements resistents industrialitzats (CE, EHE),formigó per armar +addit</t>
  </si>
  <si>
    <t>A0140000</t>
  </si>
  <si>
    <t>Manobre</t>
  </si>
  <si>
    <t>A0F-000T</t>
  </si>
  <si>
    <t>Oficial 1a paleta</t>
  </si>
  <si>
    <t>C1701100</t>
  </si>
  <si>
    <t>Camió amb bomba de formigonar</t>
  </si>
  <si>
    <t>B06HI05Y</t>
  </si>
  <si>
    <t>Formigó per armar amb additiu hidròfug HA - 25 / F / 10 / XC1 amb una quantitat de ciment de 275 kg/m3 i relació aigua ciment =&lt; 0.6</t>
  </si>
  <si>
    <t>E4B94000</t>
  </si>
  <si>
    <t>Acer en barres corrugades B 500 S ò B 500 SD de límit elàstic &gt;= 500 N/mm2, per a l'armadura de sostres amb elements resistents industrialitzats. Inclou part proporcional de retalls, mermes, armadures de muntatge i elements separadors. S'inclou: disposició dels mitjans de seguretat i protecció reglamentaris, col·locació de bastides, apuntalaments i travament necessaris, transport d'eines i mitjans auxiliars a l'obra, ajudes per a descàrrega de l'acer, neteja dels empalmaments i armadures a col·locar, muntatge a l'obra de les armadures i el seu lligament, emplaçament de les armadures i separadors, deixar els empalmaments amb les llargades definides en el projecte, col·locació de passatubs per a pas d'instal·lacions, soldadura de les armadures, retirada d'eines i mitjans auxiliars, neteja del lloc de treball i tot allò necessari per a la correcta execució dels treballs.</t>
  </si>
  <si>
    <t>Acer b/corrugada B 500 S ò SD p/armadura sostre elem.indust.</t>
  </si>
  <si>
    <t>Subtotal element compost</t>
  </si>
  <si>
    <t>E4LM1A10</t>
  </si>
  <si>
    <t>Muntatge de sostre amb perfil de planxa col.laborant d'acer galvanitzat de 0,75 mm de gruix, de 200 - 210 mm de pas de malla i 60 mm d'alçària màxima, pes de 8 a 9 kg/m2 i un moment d'inèrcia de 50 a 60 cm4</t>
  </si>
  <si>
    <t>Munt.sostre perfil planxa col.lab.acer galv.,g=0,75mm,pas malla=200-210mm,h=60mm,pes=8-9kg/m2,inèrci</t>
  </si>
  <si>
    <t>A0137000</t>
  </si>
  <si>
    <t>Ajudant col·locador</t>
  </si>
  <si>
    <t>A0F-000D</t>
  </si>
  <si>
    <t>Oficial 1a col·locador</t>
  </si>
  <si>
    <t>B4LM1A10</t>
  </si>
  <si>
    <t>Perfil de xapa col·laborant d'acer galvanitzat de 0,75 mm de gruix, de 200 - 210 mm de pas de malla i 60 mm d'alçària màxima, pes de 8 a 9 kg/m2 i un moment d'inèrcia de 50 a 60 cm4</t>
  </si>
  <si>
    <t>P447-Z51H</t>
  </si>
  <si>
    <t>Acer S 275 JR, per a reforç de sostres, pilars i/o estintolaments, en perfils laminats, perfils armats, xapes i tubs, muntat i preparat a taller i col·locat a l'obra.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t>
  </si>
  <si>
    <t>Acer S 275 JR, per a reforç de sostres, pilars i/o estintolaments, en perfils laminats, perfils arma</t>
  </si>
  <si>
    <t>A0F-000Y</t>
  </si>
  <si>
    <t>Oficial 1a soldador</t>
  </si>
  <si>
    <t>A01-FEP1</t>
  </si>
  <si>
    <t>Ajudant soldador</t>
  </si>
  <si>
    <t>C206-00DW</t>
  </si>
  <si>
    <t>Equip i elements auxiliars per a soldadura elèctrica</t>
  </si>
  <si>
    <t>B44Z-0M1O</t>
  </si>
  <si>
    <t>Acer S275JR segons UNE-EN 10025-2, format per peça simple, per a reforç d'elements d'encastament, recolzament i rigiditzadors, en perfils laminats en calent sèrie L, LD, T, rodó, quadrat, rectangular i planxa, treballat al taller per a col·locar amb soldadura i amb una capa d'imprimació antioxidant</t>
  </si>
  <si>
    <t>P-1</t>
  </si>
  <si>
    <t>Pintat tub acer,esmalt sint.,2antioxidant+2acabat,D &lt;=2´´</t>
  </si>
  <si>
    <t>A013D000</t>
  </si>
  <si>
    <t>AJUDANT PINTOR</t>
  </si>
  <si>
    <t>A0F-000V</t>
  </si>
  <si>
    <t>Oficial 1a pintor</t>
  </si>
  <si>
    <t>B8ZAA000</t>
  </si>
  <si>
    <t>Imprimació antioxidant</t>
  </si>
  <si>
    <t>B89ZB000</t>
  </si>
  <si>
    <t>Esmalt sintètic</t>
  </si>
  <si>
    <t>P-2</t>
  </si>
  <si>
    <t>Pintat tub acer,esmalt sint.,2antioxidant+2acabat,d 2-4´´</t>
  </si>
  <si>
    <t>P-3</t>
  </si>
  <si>
    <t>Porta tallaf.,metàl.,EI2-C 90,1bat.,80x210cm,preu alt,col.</t>
  </si>
  <si>
    <t>A0F-000P</t>
  </si>
  <si>
    <t>Oficial 1a manyà</t>
  </si>
  <si>
    <t>BASA81N2</t>
  </si>
  <si>
    <t>Porta tallafocs metàl·lica, EI2-C 90 una fulla batent per a una llum de 80x210 cm, preu alt</t>
  </si>
  <si>
    <t>P-4</t>
  </si>
  <si>
    <t>Desg.ap.sanitari tub PP paret tricapa,evacua.insonoritz.,DN=40mm</t>
  </si>
  <si>
    <t>A013J000</t>
  </si>
  <si>
    <t>Ajudant lampista</t>
  </si>
  <si>
    <t>A012J000</t>
  </si>
  <si>
    <t>Oficial 1a lampista</t>
  </si>
  <si>
    <t>BDY3E200</t>
  </si>
  <si>
    <t>Element de muntatge per a tub de polipropilè, D=40 mm</t>
  </si>
  <si>
    <t>BDW3E200</t>
  </si>
  <si>
    <t>Accessori genèric per a tub de polipropilè, D=40 mm</t>
  </si>
  <si>
    <t>BD136270</t>
  </si>
  <si>
    <t>Tub de polipropilè de paret tricapa per a evacuació insonoritzada, de DN 40 mm, amb junt elàstic</t>
  </si>
  <si>
    <t>P-5</t>
  </si>
  <si>
    <t>Desg.ap.sanitari tub PP paret tricapa,evacua.insonoritz.,DN=50mm</t>
  </si>
  <si>
    <t>BDY3E300</t>
  </si>
  <si>
    <t>Element de muntatge per a tub de polipropilè, D=50 mm</t>
  </si>
  <si>
    <t>BDW3E300</t>
  </si>
  <si>
    <t>Accessori genèric per a tub de polipropilè, D=50 mm</t>
  </si>
  <si>
    <t>BD136370</t>
  </si>
  <si>
    <t>Tub de polipropilè de paret tricapa per a evacuació insonoritzada, de DN 50 mm, amb junt elàstic</t>
  </si>
  <si>
    <t>P-6</t>
  </si>
  <si>
    <t>Desg.ap.sanitari tub PP paret tricapa,evacua.insonoritz.,DN=110mm</t>
  </si>
  <si>
    <t>BDY3E700</t>
  </si>
  <si>
    <t>Element de muntatge per a tub de polipropilè, D=110 mm</t>
  </si>
  <si>
    <t>BDW3E700</t>
  </si>
  <si>
    <t>Accessori genèric per a tub de polipropilè, D=110 mm</t>
  </si>
  <si>
    <t>BD136770</t>
  </si>
  <si>
    <t>Tub de polipropilè de paret tricapa per a evacuació insonoritzada, de DN 110 mm, amb junt elàstic</t>
  </si>
  <si>
    <t>P-7</t>
  </si>
  <si>
    <t>Clavegueró PP paret massissa,DN=110mm,penj.sostr.</t>
  </si>
  <si>
    <t>BD1Z3000</t>
  </si>
  <si>
    <t>Brida per a tub penjat del sostre</t>
  </si>
  <si>
    <t>BD135770</t>
  </si>
  <si>
    <t>Tub de polipropilè de paret massissa segons norma UNE-EN 1451-1, de DN 110 mm, amb junt elàstic</t>
  </si>
  <si>
    <t>P-8</t>
  </si>
  <si>
    <t>Conducte helicoïdal circ. de planxa ac.galv.,D=100mm,g=0,5mm,munt.superf.</t>
  </si>
  <si>
    <t>A013G000</t>
  </si>
  <si>
    <t>Ajudant calefactor</t>
  </si>
  <si>
    <t>A012G000</t>
  </si>
  <si>
    <t>Oficial 1a calefactor</t>
  </si>
  <si>
    <t>BEW43000</t>
  </si>
  <si>
    <t>Suport estàndard per a conducte circular de 100 mm de diàmetre</t>
  </si>
  <si>
    <t>BE42Q310</t>
  </si>
  <si>
    <t>Conducte helicoïdal circular de planxa d'acer galvanitzat de 100 mm de diàmetre (s/UNE-EN 1506), de gruix 0,5 mm</t>
  </si>
  <si>
    <t>P-9</t>
  </si>
  <si>
    <t>Conducte helicoïdal circ. de planxa ac.galv.,D=125mm,g=0,5mm,munt.superf.</t>
  </si>
  <si>
    <t>BEW44000</t>
  </si>
  <si>
    <t>Suport estàndard per a conducte circular de 125 mm de diàmetre</t>
  </si>
  <si>
    <t>BE42Q410</t>
  </si>
  <si>
    <t>Conducte helicoïdal circular de planxa d'acer galvanitzat de 125 mm de diàmetre (s/UNE-EN 1506), de gruix 0,5 mm</t>
  </si>
  <si>
    <t>P-10</t>
  </si>
  <si>
    <t>Conducte helicoïdal circ. de planxa ac.galv.,D=160mm,g=0,5mm,munt.superf.</t>
  </si>
  <si>
    <t>BE42Q610</t>
  </si>
  <si>
    <t>Conducte helicoïdal circular de planxa d'acer galvanitzat de 160 mm de diàmetre (s/UNE-EN 1506), de gruix 0,5 mm</t>
  </si>
  <si>
    <t>BEW46000</t>
  </si>
  <si>
    <t>Suport estàndard per a conducte circular de 160 mm de diàmetre</t>
  </si>
  <si>
    <t>P-11</t>
  </si>
  <si>
    <t>Conducte helicoïdal circ. de planxa ac.galv.,D=200mm,g=0,5mm,munt.superf.</t>
  </si>
  <si>
    <t>BEW48000</t>
  </si>
  <si>
    <t>Suport estàndard per a conducte circular de 200 mm de diàmetre</t>
  </si>
  <si>
    <t>BE42Q810</t>
  </si>
  <si>
    <t>Conducte helicoïdal circular de planxa d'acer galvanitzat de 200 mm de diàmetre (s/UNE-EN 1506), de gruix 0,5 mm</t>
  </si>
  <si>
    <t>P-12</t>
  </si>
  <si>
    <t>Conducte helicoïdal circ. de planxa ac.galv.,D=250mm,g=0,5mm,munt.superf.</t>
  </si>
  <si>
    <t>BE42Q910</t>
  </si>
  <si>
    <t>Conducte helicoïdal circular de planxa d'acer galvanitzat de 250 mm de diàmetre (s/UNE-EN 1506), de gruix 0,5 mm</t>
  </si>
  <si>
    <t>BEW49000</t>
  </si>
  <si>
    <t>Suport estàndard per a conducte circular de 250 mm de diàmetre</t>
  </si>
  <si>
    <t>P-13</t>
  </si>
  <si>
    <t>Flexible,conducte circular,AL+espiral acer,D=100mm,col.</t>
  </si>
  <si>
    <t>BE445AS0</t>
  </si>
  <si>
    <t>Conducte circular d'alumini+espiral d'acer, de 100 mm de diàmetre sense gruixos definits</t>
  </si>
  <si>
    <t>P-14</t>
  </si>
  <si>
    <t>Conducte ac.galv.,g=0,8mm,+unió marc cargolat,munt./suports</t>
  </si>
  <si>
    <t>BEW52000</t>
  </si>
  <si>
    <t>Suport estàndard per a conducte rectangular metàl·lic, preu alt</t>
  </si>
  <si>
    <t>BE52Q230</t>
  </si>
  <si>
    <t>Formació de conducte rectangular de planxa d'acer galvanitzat, de 0,8 mm de gruix, amb unió marc cargolat i clips</t>
  </si>
  <si>
    <t>P-15</t>
  </si>
  <si>
    <t>Aïllament tèrm.planxa escum.elastom. p/aïllam.tèrm.equips/conduct.,g=32mm,factor dif.vapor&gt;=7000 ext</t>
  </si>
  <si>
    <t>B7CJ15D0</t>
  </si>
  <si>
    <t>Planxa d'escuma elastomèrica per a aïllament tèrmic d'equips i conductes, de 32 mm de gruix, amb un factor de resistència a la difusió del vapor d'aigua &gt;= 7000</t>
  </si>
  <si>
    <t>B0911000</t>
  </si>
  <si>
    <t>Adhesiu d'aplicació a dues cares de cautxú sintètic</t>
  </si>
  <si>
    <t>P-16</t>
  </si>
  <si>
    <t>Aïllament tèrm.planxa escum.elastom. p/aïllam.tèrm.equips/conduct.,autoadh.,g=50mm,factor dif.vapor&gt;</t>
  </si>
  <si>
    <t>B7CJ16G0</t>
  </si>
  <si>
    <t>Planxa d'escuma elastomèrica per a aïllament tèrmic d'equips i conductes, autoadhesiva, de 50 mm de gruix, amb un factor de resistència a la difusió del vapor d'aigua &gt;= 7000</t>
  </si>
  <si>
    <t>P-17</t>
  </si>
  <si>
    <t>Recobriment aïllam.a/xapa alumini,g=0,6mm,llis</t>
  </si>
  <si>
    <t>BEY61600</t>
  </si>
  <si>
    <t>Part proporcional d'elements de muntage per a l'aïllament tèrmic de conductes amb planxa d'alumini, de 0,6 mm de gruix</t>
  </si>
  <si>
    <t>BE6R1600</t>
  </si>
  <si>
    <t>Xapa d'alumini de 0,6 mm de gruix, acabat llis, per a recobriment d'aïllaments tèrmics de conductes</t>
  </si>
  <si>
    <t>P-18</t>
  </si>
  <si>
    <t>Humectador ARIMEX SKE4E-10M o equivalent.</t>
  </si>
  <si>
    <t>BEC1HU01</t>
  </si>
  <si>
    <t>Humectador ARIMEX SKE4E-10M o equivalent.
Humidificador de vapor trifàsic de 400 V, amb una potència de 7,5 kW i una capacitat de 10 kg/h.
Inclou:
- Llança de vapor
- Tub de vapor
- Sensor HR i temperatura conducte
- Humidistat</t>
  </si>
  <si>
    <t>P-19</t>
  </si>
  <si>
    <t>Instal·lació de elèctrica i de senyals febles per a xarxa de regulació i control, inclou contactors,</t>
  </si>
  <si>
    <t>A012H000</t>
  </si>
  <si>
    <t>Oficial 1a electricista</t>
  </si>
  <si>
    <t>BED2CCQE</t>
  </si>
  <si>
    <t>P-20</t>
  </si>
  <si>
    <t>Realització de projecte climatització per tècnic competent visat pel seu Col·legi Oficial i certific</t>
  </si>
  <si>
    <t>P-21</t>
  </si>
  <si>
    <t>FC01: Fancoil DIMATEK UTXE-K1-321 o equivalent.</t>
  </si>
  <si>
    <t>BEJ1FC01</t>
  </si>
  <si>
    <t>FC01: Fancoil DIMATEK UTXE-K1-321 o equivalent.
Fancoil 4 tubs, de sostre, amb doble pannell sàndwitx de 20 mm de gruix, per a instal·lació amb conductes.
Les potències tècniques són les següents:
- Cabal d'aire: 1.434 m3/h (amb una pressió disponible 100 Pa).
- Potència de fred: 8,45 KW (a velocitat mitjana)
- Potència sensible: 6,16 KW (a velocitat mitjana)
- Potència de calor: 5,35 KW (a velocitat mitjana)
- Potència consumida: 165 W</t>
  </si>
  <si>
    <t>P-22</t>
  </si>
  <si>
    <t>FC02: Fancoil DIMATEK FXE.P-K1-631 o equivalent.</t>
  </si>
  <si>
    <t>BEJ1FC02</t>
  </si>
  <si>
    <t>FC02: Fancoil DIMATEK FXE.P-K1-631 o equivalent.
Fancoil 4 tubs, de sostre, amb doble pannell sàndwitx de 20 mm de gruix, per a instal·lació amb conductes.
Les potències tècniques són les següents:
- Cabal d'aire: 277 m3/h (amb una pressió disponible 100 Pa).
- Potència de fred: 2,23 KW (a velocitat mitjana)
- Potència sensible: 1,52 KW (a velocitat mitjana)
- Potència de calor: 1,32 KW (a velocitat mitjana)
- Potència consumida: 33 W</t>
  </si>
  <si>
    <t>P-23</t>
  </si>
  <si>
    <t>FC03: Fancoil DIMATEK FXE.P-K1-931 o equivalent.</t>
  </si>
  <si>
    <t>BEJ1FC03</t>
  </si>
  <si>
    <t>FC03: Fancoil DIMATEK FXE.P-K1-931 o equivalent.
Fancoil 4 tubs, de sostre, amb doble pannell sàndwitx de 20 mm de gruix, per a instal·lació amb conductes.
Les potències tècniques són les següents:
- Cabal d'aire: 753 m3/h (amb una pressió disponible 100 Pa).
- Potència de fred: 5,13 KW (a velocitat mitjana)
- Potència sensible: 3,61 KW (a velocitat mitjana)
- Potència de calor: 3,02 KW (a velocitat mitjana)
- Potència consumida: 67 W</t>
  </si>
  <si>
    <t>P-24</t>
  </si>
  <si>
    <t>CL01: Climatitzador DIMATEK DKI ECODESING PLUS+ 04.EC.RE.IX o equivalent.</t>
  </si>
  <si>
    <t>BEJBCL01</t>
  </si>
  <si>
    <t>CL01: Climatitzador DIMATEK DKI ECODESING PLUS+ 04.EC.RE.IX o equivalent.
Climatitzador per a instal·lació a 4 tubs, execució interior inoxidable, marcs de bateries, filtres passos d'aire i xapes de tancament amb inox.
Transmitància tèrmica T2, pont tèrmic TB2. Resistència mecànica D1-M, fuites (-400 Pa) L1/L2, fuites (+700 Pa) L1/L2, bypass filtres F9.
Certificació energètica classe ´´A´´.
Les característiques tècniques son:
- Cabal d'aire impulsió: 3.500 m3/h (900 Pa)
- Cabal d'aire retorn: 3.500 m3/h (350 Pa)
- Potència en fred:  15.000+10.000 W (7/12ºC)
- Potència en calor: 20.000 W (50/40ºC)
- Recuperador energètic: Si, rotatiu. Eficiència del 73,60%.
- Secció d'humectació: Si. 1.500 mm. Amb separador de gotes i desguàs.</t>
  </si>
  <si>
    <t>P-25</t>
  </si>
  <si>
    <t>RE01: Reixa INDUCTAIR AR11-0-V-400x200 o equivalent.</t>
  </si>
  <si>
    <t>BEK1RE01</t>
  </si>
  <si>
    <t>RE01: Reixa INDUCTAIR AR11-0-V-400x200 o equivalent.
Reixa de retorn de lames horitzontals fixes a 45º, d'alumini.
Marc perimetral de 25 mm.</t>
  </si>
  <si>
    <t>P-26</t>
  </si>
  <si>
    <t>RE02: Reixa INDUCTAIR AR11-0-V-400x150 o equivalent.</t>
  </si>
  <si>
    <t>BEK1RE02</t>
  </si>
  <si>
    <t>RE02: Reixa INDUCTAIR AR11-0-V-400x150 o equivalent.
Reixa de retorn de lames horitzontals fixes a 45º, d'alumini.
Marc perimetral de 25 mm.</t>
  </si>
  <si>
    <t>P-27</t>
  </si>
  <si>
    <t>RE03: Reixa INDUCTAIR AR11-0-V-500x200 o equivalent.</t>
  </si>
  <si>
    <t>BEK1RE03</t>
  </si>
  <si>
    <t>RE03: Reixa INDUCTAIR AR11-0-V-500x200 o equivalent.
Reixa de retorn de lames horitzontals fixes a 45º, d'alumini.
Marc perimetral de 25 mm.</t>
  </si>
  <si>
    <t>P-28</t>
  </si>
  <si>
    <t>RE04: Reixa INDUCTAIR AR11-0-V-800x200 o equivalent.</t>
  </si>
  <si>
    <t>BEK1RE04</t>
  </si>
  <si>
    <t>RE04: Reixa INDUCTAIR AR11-0-V-800x200 o equivalent.
Reixa de retorn de lames horitzontals fixes a 45º, d'alumini.
Marc perimetral de 25 mm.</t>
  </si>
  <si>
    <t>P-29</t>
  </si>
  <si>
    <t>DI01: Difusor INDUCTAIR AFV-8B-R6-S-O-M-PO o equivalent.</t>
  </si>
  <si>
    <t>BEKBDI01</t>
  </si>
  <si>
    <t>DI01: Difusor INDUCTAIR AFV-8B-R6-S-O-M-PO o equivalent.
Unitat de filtre absolut de tamany 610x610x80 (F50), connexió lateral i boca de 248 mm,
Instal·lació mitjançant colgadors. Junta estanca segons norma DIN 1946-4.
Inclou difusor rotacional OD-9.
Filtre absolut H14.</t>
  </si>
  <si>
    <t>BEYK8000</t>
  </si>
  <si>
    <t>Part proporcional d'elements de muntatge per a difusor, muntat suspès al sostre</t>
  </si>
  <si>
    <t>P-30</t>
  </si>
  <si>
    <t>DI02: Difusor INDUCTAIR DXQ-600-400-ST-ML-K1-200-DL-VK-LD o equivalent.</t>
  </si>
  <si>
    <t>BEKBDI02</t>
  </si>
  <si>
    <t>DI02: Difusor INDUCTAIR DXQ-400-ST-ML-K1-200-DL-VK-LD o equivalent.
Difusor rotacional de lames configurables, integrat en placa cuadrada de 595x595. Tamany del difusor 400, 16 ranures. 
Plènun aïllat de 290 mm d'alçada, connexió lateral i boca de diàmetre 200 mmD.
Inclou xapa equalitzadora i comporta de regulació
Unitat de filtre absolut de tamany 610x610x80 (F50), connexió lateral i boca de 248 mm,</t>
  </si>
  <si>
    <t>P-31</t>
  </si>
  <si>
    <t>DI03: Difusor INDUCTAIR DXQ-600-600-ST-ML-32-K1-250-DL-VK-LD o equivalent.</t>
  </si>
  <si>
    <t>BEKBDI03</t>
  </si>
  <si>
    <t>DI03: Difusor INDUCTAIR DXQ-600-600-ST-ML-32-K1-250-DL-VK-LD o equivalent.
Difusor rotacional de lames configurables, integrat en placa cuadrada de 595x595. Tamany del difusor 600, 32 ranures. 
Plènun aïllat de 340 mm d'alçada, connexió lateral i boca de diàmetre 250 mmD.
Inclou xapa equalitzadora i comporta de regulació</t>
  </si>
  <si>
    <t>P-32</t>
  </si>
  <si>
    <t>CR01: Comporta regulació INDUCTAIR VK2-200x100 O equivalent.</t>
  </si>
  <si>
    <t>BEKQCR01</t>
  </si>
  <si>
    <t>CR01: Comporta regulació INDUCTAIR VK2-200x100 O equivalent.
Regulador de cabal constant metàl·lic, construït segons norma i amb certificat higiènic VDI 6022-1, VDI 3803-1 i DIN EN 13779.</t>
  </si>
  <si>
    <t>P-33</t>
  </si>
  <si>
    <t>CR02: Comporta regulació INDUCTAIR VK2-200x150 O equivalent.</t>
  </si>
  <si>
    <t>BEKQCR02</t>
  </si>
  <si>
    <t>CR02: Comporta regulació INDUCTAIR VK2-30x150 O equivalent.
Regulador de cabal constant metàl·lic, construït segons norma i amb certificat higiènic VDI 6022-1, VDI 3803-1 i DIN EN 13779.</t>
  </si>
  <si>
    <t>P-34</t>
  </si>
  <si>
    <t>CR03: Comporta regulació INDUCTAIR VK2-350x250 O equivalent.</t>
  </si>
  <si>
    <t>BEKQCR03</t>
  </si>
  <si>
    <t>CR03: Comporta regulació INDUCTAIR VK2-350x250 O equivalent.
Regulador de cabal constant metàl·lic, construït segons norma i amb certificat higiènic VDI 6022-1, VDI 3803-1 i DIN EN 13779.</t>
  </si>
  <si>
    <t>P-35</t>
  </si>
  <si>
    <t>BE01: Boca d'extracció INDUCTAIR VSZ-100 o equivalent.</t>
  </si>
  <si>
    <t>BEKUBE01</t>
  </si>
  <si>
    <t>BE01: Boca d'extracció INDUCTAIR VSZ-100 o equivalent.
Boca d'extracció metàl·lica, de 100 mmD i fixada al parament i conectada al conducte</t>
  </si>
  <si>
    <t>P-36</t>
  </si>
  <si>
    <t>Ventil.línia circul.,extr.,mat.plàstic,D=250mm,monof.,2 veloc.,180W,1350m3/h,niv.pr.sonor.=35-40dB(A</t>
  </si>
  <si>
    <t>BEM93CH1</t>
  </si>
  <si>
    <t>Ventilador en línia per a conducte circular amb cos extraible de material plàstic per a un diàmetre de 250 mm, motor monofàsic de dos velocitats, IP X4, 180 W de potència absorbida per a un cabal màxim de 1350 m3/h, nivell de pressió sonora de 35 a 40 dB(A), d'eficiència energètica segons REGLAMENTO (UE) 327/2011</t>
  </si>
  <si>
    <t>P-37</t>
  </si>
  <si>
    <t>Sonda TREND LFH10-2B65/M3 o equivalent.</t>
  </si>
  <si>
    <t>A01-FEPH</t>
  </si>
  <si>
    <t>Ajudant muntador</t>
  </si>
  <si>
    <t>A0F-000R</t>
  </si>
  <si>
    <t>Oficial 1a muntador</t>
  </si>
  <si>
    <t>BEV2CO01</t>
  </si>
  <si>
    <t>Sonda TREND LFH10-2B65/M3 o equivalent.
Transmissor de termperatura i humitat en conductes LFH, 15-35 VCC, 0,50 M, NTC, 10 KOHM.</t>
  </si>
  <si>
    <t>P-38</t>
  </si>
  <si>
    <t>Sonda TREND DPTE1002/M3 o equivalent.</t>
  </si>
  <si>
    <t>BEV2CO02</t>
  </si>
  <si>
    <t xml:space="preserve">Sonda TREND DPTE1002/M3 o equivalent.
Transmissor de pressió diferencial per aire, 0..1000/2500 Pa, </t>
  </si>
  <si>
    <t>P-39</t>
  </si>
  <si>
    <t>Interruptor TREND DPS500/M3 o equivalent.</t>
  </si>
  <si>
    <t>BEV2CO03</t>
  </si>
  <si>
    <t xml:space="preserve">Interruptor TREND DPS500/M3 o equivalent.
Interruptor de pressió diferencial per aire, 50-500 Pa, </t>
  </si>
  <si>
    <t>P-40</t>
  </si>
  <si>
    <t>Sensor TREND RS-WMB-TH/M3 o equivalent.</t>
  </si>
  <si>
    <t>BEV2CO04</t>
  </si>
  <si>
    <t xml:space="preserve">Sensor TREND RS-WMB-TH/M3 o equivalent.
Sensor amb pantalla, 0-50 ºC, connexió Walibus. Sensor de temperatura i humitat. Sortida del punt de rosada.  </t>
  </si>
  <si>
    <t>P-41</t>
  </si>
  <si>
    <t>Transmissor TREND DPTE525/M3 o equivalent.</t>
  </si>
  <si>
    <t>BEV2CO05</t>
  </si>
  <si>
    <t xml:space="preserve">Transmissor TREND DPTE525/M3 o equivalent.
Transmissor de pressió diferencial per aire, -50..50Pa.   </t>
  </si>
  <si>
    <t>P-42</t>
  </si>
  <si>
    <t>Actuador TREND N10010/M3 o equivalent.</t>
  </si>
  <si>
    <t>BEV2CO06</t>
  </si>
  <si>
    <t xml:space="preserve">Actuador TREND N10010/M3 o equivalent.
Actuador d'amortiguador d'acoblament directe.    </t>
  </si>
  <si>
    <t>P-43</t>
  </si>
  <si>
    <t>Sonda TREND RD-WMB-T/LP*/M3 o equivalent.</t>
  </si>
  <si>
    <t>BEV2CO07</t>
  </si>
  <si>
    <t>Sonda TREND RD-WMB-T/LP*/M3 o equivalent.
Sonda amb display monocrom, amb comunicacions i sensor de temperatura.</t>
  </si>
  <si>
    <t>P-44</t>
  </si>
  <si>
    <t>Sensor TREND T/TFR-4/1/M3 o equivalent.</t>
  </si>
  <si>
    <t>BEV2CO08</t>
  </si>
  <si>
    <t>Sensor TREND T/TFR-4/1/M3 o equivalent.
Sensor de fil conductor volant, de resposta ràpid.</t>
  </si>
  <si>
    <t>P-45</t>
  </si>
  <si>
    <t>Quadre control quiròfan.</t>
  </si>
  <si>
    <t>BEV2CO09</t>
  </si>
  <si>
    <t>Quadre control quiròfan.
Quadre de control comport per un armari metàl·lic, amb controladors TREND, protecció magnetotèrmica, trafo 230/24, protecció per fusibles pel trafo, reixeta de recirculació, bornes, cablejat, punters, safates i materials d'etiquetat.</t>
  </si>
  <si>
    <t>P-46</t>
  </si>
  <si>
    <t>Quadre comunicacions planta.</t>
  </si>
  <si>
    <t>BEV2CO10</t>
  </si>
  <si>
    <t xml:space="preserve">Quadre comunicacions planta.
Cofred de PVC, amb controladors TREND, protecció magnetotèrmica, bornes, cablejat i punters. </t>
  </si>
  <si>
    <t>P-47</t>
  </si>
  <si>
    <t>Quadre fancoil.</t>
  </si>
  <si>
    <t>BEV2CO11</t>
  </si>
  <si>
    <t xml:space="preserve">Quadre fancoil.
Cofred de PVC, amb controladors TREND, protecció magnetotèrmica, bornes, cablejat i punters. </t>
  </si>
  <si>
    <t>P-48</t>
  </si>
  <si>
    <t>Programació i posta en marxa.</t>
  </si>
  <si>
    <t>BEV2CO12</t>
  </si>
  <si>
    <t>P-49</t>
  </si>
  <si>
    <t>Tub acer negre s/sold.(S),2´´1/2,sèrie H s/UNE-EN 10255,roscat,dific.mitjà,col.superf.</t>
  </si>
  <si>
    <t>BF11HA00</t>
  </si>
  <si>
    <t>Tub d'acer negre sense soldadura, fabricat amb acer S195 T, de 2´´1/2 de mida de rosca (diàmetre exterior especificat=76,1 mm i DN=65 mm), sèrie H segons UNE-EN 10255</t>
  </si>
  <si>
    <t>BFW11A10</t>
  </si>
  <si>
    <t>Accessori per a tubs d'acer negre de diàmetre 2´´1/2, per a roscar</t>
  </si>
  <si>
    <t>B0A71L00</t>
  </si>
  <si>
    <t>Abraçadora metàl·lica, de 75 mm de diàmetre interior</t>
  </si>
  <si>
    <t>BFY11A10</t>
  </si>
  <si>
    <t>Part proporcional d'elements de muntatge per a tubs d'acer negre de diàmetre 2´´1/2, roscat</t>
  </si>
  <si>
    <t>P-50</t>
  </si>
  <si>
    <t>Tub acer negre s/sold.(S),1´´1/2,sèrie M s/UNE-EN 10255,roscat,dific.mitjà,col.superf.</t>
  </si>
  <si>
    <t>BFW11810</t>
  </si>
  <si>
    <t>Accessori per a tubs d'acer negre de diàmetre 1´´1/2, per a roscar</t>
  </si>
  <si>
    <t>BFY11810</t>
  </si>
  <si>
    <t>Part proporcional d'elements de muntatge per a tubs d'acer negre de diàmetre 1´´1/2, roscat</t>
  </si>
  <si>
    <t>B0A71H00</t>
  </si>
  <si>
    <t>Abraçadora metàl·lica, de 47 mm de diàmetre interior</t>
  </si>
  <si>
    <t>BF11M800</t>
  </si>
  <si>
    <t>Tub d'acer negre sense soldadura, fabricat amb acer S195 T, d'1´´1/2 de mida de rosca (diàmetre exterior especificat=48,3 mm i DN=40 mm), sèrie M segons UNE-EN 10255</t>
  </si>
  <si>
    <t>P-51</t>
  </si>
  <si>
    <t>Tub de coure (dur) 10 mm de diàmetre nominal de Carburos o equivalent, no arsenical, neta i desengra</t>
  </si>
  <si>
    <t>BF5C33BX</t>
  </si>
  <si>
    <t>BFW523B0</t>
  </si>
  <si>
    <t>Accessori per a tub de coure 10 mm de diàmetre nominal per a soldar per capil·laritat</t>
  </si>
  <si>
    <t>BFY5E300</t>
  </si>
  <si>
    <t>Part proporcional d'elements de muntatge , per a tub de coure gas medicinal de 10 mm de diàmetre nominal, per a soldar per capilaritat</t>
  </si>
  <si>
    <t>P-52</t>
  </si>
  <si>
    <t>Tub de coure (dur) 12 mm de diàmetre nominal de Carburos o equivalent, no arsenical, neta i desengra</t>
  </si>
  <si>
    <t>BFW524B0</t>
  </si>
  <si>
    <t>Accessori per a tub de coure 12 mm de diàmetre nominal per a soldar per capil·laritat</t>
  </si>
  <si>
    <t>BFY5E400</t>
  </si>
  <si>
    <t>Part proporcional d'elements de muntatge , per a tub de coure gas medicinal de 12 mm de diàmetre nominal, per a soldar per capilaritat</t>
  </si>
  <si>
    <t>BF5C43BX</t>
  </si>
  <si>
    <t>P-53</t>
  </si>
  <si>
    <t>Tub de coure (dur) 15 mm de diàmetre nominal de Carburos o equivalent, no arsenical, neta i desengra</t>
  </si>
  <si>
    <t>BF5C53BX</t>
  </si>
  <si>
    <t>P-54</t>
  </si>
  <si>
    <t>Tub de coure (dur) 22 mm de diàmetre nominal de Carburos o equivalent, no arsenical, neta i desengra</t>
  </si>
  <si>
    <t>B0A71A00</t>
  </si>
  <si>
    <t>Abraçadora metàl·lica, de 24 mm de diàmetre interior</t>
  </si>
  <si>
    <t>BF5CA5BX</t>
  </si>
  <si>
    <t>BFY5E900</t>
  </si>
  <si>
    <t>Part proporcional d'elements de muntatge , per a tub de coure gas medicinal de 22 mm de diàmetre nominal, per a soldar per capilaritat</t>
  </si>
  <si>
    <t>BFW529B0</t>
  </si>
  <si>
    <t>Accessori per a tub de coure 22 mm de diàmetre nominal per a soldar per capil·laritat</t>
  </si>
  <si>
    <t>P-55</t>
  </si>
  <si>
    <t>Connexió a xarxes existents per a 4 línis de gasos, inclòs talls i probes d'estanqueïtat i finals ne</t>
  </si>
  <si>
    <t>P-56</t>
  </si>
  <si>
    <t>BF5CPROB</t>
  </si>
  <si>
    <t>P-57</t>
  </si>
  <si>
    <t>Tub PVC,DN=32mm,PN=16bar,encolatUNE-EN 1452-2,dific.mitjà,col.superf.</t>
  </si>
  <si>
    <t>B0A75E00</t>
  </si>
  <si>
    <t>Abraçadora plàstica, de 32 mm de diàmetre interior</t>
  </si>
  <si>
    <t>BFYA1640</t>
  </si>
  <si>
    <t>Part proporcional d'elements de muntatge per a tub de PVC-U a pressió, de 32 mm de diàmetre nominal exterior, encolat</t>
  </si>
  <si>
    <t>BFWA1640</t>
  </si>
  <si>
    <t>Accessori per a tub de PVC-U a pressió, de 32 mm de diàmetre nominal exterior, per a encolar</t>
  </si>
  <si>
    <t>BFA16540</t>
  </si>
  <si>
    <t>Tub de PVC de 32 mm de diàmetre nominal, de 16 bar de pressió nominal, per a encolar, segons la norma UNE-EN 1452-2</t>
  </si>
  <si>
    <t>P-58</t>
  </si>
  <si>
    <t>Tub PVC,DN=40mm,PN=6bar,encolatUNE-EN 1452-2,dific.mitjà,col.superf.</t>
  </si>
  <si>
    <t>BFYA1740</t>
  </si>
  <si>
    <t>Part proporcional d'elements de muntatge per a tub de PVC-U a pressió, de 40 mm de diàmetre nominal exterior, encolat</t>
  </si>
  <si>
    <t>BFWA1740</t>
  </si>
  <si>
    <t>Accessori per a tub de PVC-U a pressió, de 40 mm de diàmetre nominal exterior, per a encolar</t>
  </si>
  <si>
    <t>BFA17340</t>
  </si>
  <si>
    <t>Tub de PVC de 40 mm de diàmetre nominal, de 6 bar de pressió nominal, per a encolar, segons la norma UNE-EN 1452-2</t>
  </si>
  <si>
    <t>B0A75F02</t>
  </si>
  <si>
    <t>Abraçadora plàstica, de 40 mm de diàmetre interior</t>
  </si>
  <si>
    <t>P-59</t>
  </si>
  <si>
    <t>Sifó registrable per a fancoils</t>
  </si>
  <si>
    <t>BJ3ZA7PG</t>
  </si>
  <si>
    <t>Sifó registrable per a desguàs de fancoils de d 32/40 mm, per a connectar a un ramal de pp autoextingible.</t>
  </si>
  <si>
    <t>P-60</t>
  </si>
  <si>
    <t>Connexió sanejament de climatització a sifó de lavabo.</t>
  </si>
  <si>
    <t>BFA2CONN</t>
  </si>
  <si>
    <t>Connexió sanejament de climatització a sifó de lavabo.
Connexió de xarxa de sanejament a sifo de lavabo, segons detall de projecte.</t>
  </si>
  <si>
    <t>P-61</t>
  </si>
  <si>
    <t>Desguàs per a fancoils</t>
  </si>
  <si>
    <t>BJ3ZD7PG</t>
  </si>
  <si>
    <t>Desguàs per a fancoils de d 32/40 mm</t>
  </si>
  <si>
    <t>P-62</t>
  </si>
  <si>
    <t>Tub PP-R pressió,DN=20x2,8mm,sèrie S 3,2,soldat,dific.mitjà,col.superf.</t>
  </si>
  <si>
    <t>BFYC1420</t>
  </si>
  <si>
    <t>Part proporcional d'elements de muntatge per a tubs de polipropilè a pressió, de 20 mm de diàmetre, soldat</t>
  </si>
  <si>
    <t>BFWC1420</t>
  </si>
  <si>
    <t>Accessori per a tubs de polipropilè a pressió, de 20 mm de diàmetre, per a soldar</t>
  </si>
  <si>
    <t>BFC14B00</t>
  </si>
  <si>
    <t>Tub de Polipropilè-copolímer PP-R a pressió de diàmetre 20x2,8 mm, sèrie S 3,2 segons UNE-EN ISO 15874-2</t>
  </si>
  <si>
    <t>B0A75800</t>
  </si>
  <si>
    <t>Abraçadora plàstica, de 20 mm de diàmetre interior</t>
  </si>
  <si>
    <t>P-63</t>
  </si>
  <si>
    <t>Tub PP-R pressió,DN=20x1,9mm,sèrie S 5,soldat,dific.mitjà,col.superf.</t>
  </si>
  <si>
    <t>BFC14C00</t>
  </si>
  <si>
    <t>Tub de Polipropilè-copolímer PP-R a pressió de diàmetre 20x1,9 mm, sèrie S 5 segons UNE-EN ISO 15874-2</t>
  </si>
  <si>
    <t>P-64</t>
  </si>
  <si>
    <t>Tub PP-R pressió,DN=25x3,5mm,sèrie S 3,2,soldat,dific.mitjà,col.superf.</t>
  </si>
  <si>
    <t>BFYC1520</t>
  </si>
  <si>
    <t>Part proporcional d'elements de muntatge per a tubs de polipropilè a pressió, de 25 mm de diàmetre, soldat</t>
  </si>
  <si>
    <t>BFWC1520</t>
  </si>
  <si>
    <t>Accessori per a tubs de polipropilè a pressió, de 25 mm de diàmetre, per a soldar</t>
  </si>
  <si>
    <t>BFC15B00</t>
  </si>
  <si>
    <t>Tub de Polipropilè-copolímer PP-R a pressió de diàmetre 25x3,5 mm, sèrie S 3,2 segons UNE-EN ISO 15874-2</t>
  </si>
  <si>
    <t>B0A75Y00</t>
  </si>
  <si>
    <t>Abraçadora plàstica, de 25 mm de diàmetre interior</t>
  </si>
  <si>
    <t>P-65</t>
  </si>
  <si>
    <t>Tub PP-R pressió,DN=25x2,3mm,sèrie S 5,soldat,dific.mitjà,col.superf.</t>
  </si>
  <si>
    <t>BFC15C00</t>
  </si>
  <si>
    <t>Tub de Polipropilè-copolímer PP-R a pressió de diàmetre 25x2,3 mm, sèrie S 5 segons UNE-EN ISO 15874-2</t>
  </si>
  <si>
    <t>P-66</t>
  </si>
  <si>
    <t>Tub PP-R pressió,DN=32x4,4mm,sèrie S 3,2,soldat,dific.mitjà,col.superf.</t>
  </si>
  <si>
    <t>BFC16B00</t>
  </si>
  <si>
    <t>Tub de Polipropilè-copolímer PP-R a pressió de diàmetre 32x4,4 mm, sèrie S 3,2 segons UNE-EN ISO 15874-2</t>
  </si>
  <si>
    <t>BFWC1620</t>
  </si>
  <si>
    <t>Accessori per a tubs de polipropilè a pressió, de 32 mm de diàmetre, per a soldar</t>
  </si>
  <si>
    <t>BFYC1620</t>
  </si>
  <si>
    <t>Part proporcional d'elements de muntatge per a tubs de polipropilè a pressió, de 32 mm de diàmetre, soldat</t>
  </si>
  <si>
    <t>P-67</t>
  </si>
  <si>
    <t>Tub PP-R pressió,DN=32x2,9mm,sèrie S 5,soldat,dific.mitjà,col.superf.</t>
  </si>
  <si>
    <t>BFC16C00</t>
  </si>
  <si>
    <t>Tub de Polipropilè-copolímer PP-R a pressió de diàmetre 32x2,9 mm, sèrie S 5 segons UNE-EN ISO 15874-2</t>
  </si>
  <si>
    <t>P-68</t>
  </si>
  <si>
    <t>Tub PP-R pressió,DN=40x5,5mm,sèrie S 3,2,soldat,dific.mitjà,col.superf.</t>
  </si>
  <si>
    <t>BFC17B00</t>
  </si>
  <si>
    <t>Tub de Polipropilè-copolímer PP-R a pressió de diàmetre 40x5,5 mm, sèrie S 3,2 segons UNE-EN ISO 15874-2</t>
  </si>
  <si>
    <t>BFWC1720</t>
  </si>
  <si>
    <t>Accessori per a tubs de polipropilè a pressió, de 40 mm de diàmetre, per a soldar</t>
  </si>
  <si>
    <t>BFYC1720</t>
  </si>
  <si>
    <t>Part proporcional d'elements de muntatge per a tubs de polipropilè a pressió, de 40 mm de diàmetre, soldat</t>
  </si>
  <si>
    <t>P-69</t>
  </si>
  <si>
    <t>Tub PP-R pressió,DN=40x3,7mm,sèrie S 5,soldat,dific.mitjà,col.superf.</t>
  </si>
  <si>
    <t>BFC17C00</t>
  </si>
  <si>
    <t>Tub de Polipropilè-copolímer PP-R a pressió de diàmetre 40x3,7 mm, sèrie S 5 segons UNE-EN ISO 15874-2</t>
  </si>
  <si>
    <t>P-70</t>
  </si>
  <si>
    <t>Tub PP-R pressió,DN=50x4,6mm,sèrie S 5,soldat,dific.mitjà,col.superf.</t>
  </si>
  <si>
    <t>BFWC1820</t>
  </si>
  <si>
    <t>Accessori per a tubs de polipropilè a pressió, de 50 mm de diàmetre, per a soldar</t>
  </si>
  <si>
    <t>BFC18C00</t>
  </si>
  <si>
    <t>Tub de Polipropilè-copolímer PP-R a pressió de diàmetre 50x4,6 mm, sèrie S 5 segons UNE-EN ISO 15874-2</t>
  </si>
  <si>
    <t>B0A75J00</t>
  </si>
  <si>
    <t>Abraçadora plàstica, de 50 mm de diàmetre interior</t>
  </si>
  <si>
    <t>BFYC1820</t>
  </si>
  <si>
    <t>Part proporcional d'elements de muntatge per a tubs de polipropilè a pressió, de 50 mm de diàmetre, soldat</t>
  </si>
  <si>
    <t>P-71</t>
  </si>
  <si>
    <t>Tub PP-R pressió,DN=63x5,8mm,sèrie S 5,soldat,dific.mitjà,col.superf.</t>
  </si>
  <si>
    <t>BFYC1920</t>
  </si>
  <si>
    <t>Part proporcional d'elements de muntatge per a tubs de polipropilè a pressió, de 63 mm de diàmetre, soldat</t>
  </si>
  <si>
    <t>BFWC1920</t>
  </si>
  <si>
    <t>Accessori per a tubs de polipropilè a pressió, de 63 mm de diàmetre, per a soldar</t>
  </si>
  <si>
    <t>B0A72K00</t>
  </si>
  <si>
    <t>Abraçadora acer galvanitzat (isofònica), de 60 mm de diàmetre interior</t>
  </si>
  <si>
    <t>BFC19C00</t>
  </si>
  <si>
    <t>Tub de Polipropilè-copolímer PP-R a pressió de diàmetre 63x5,8 mm, sèrie S 5 segons UNE-EN ISO 15874-2</t>
  </si>
  <si>
    <t>P-72</t>
  </si>
  <si>
    <t>Aïllament tèrmic escum.elastom.,fluids (-50 i 105°C),D=22mm,g=32mm,factor dif.vapor&gt;=7000superf.mitj</t>
  </si>
  <si>
    <t>BFYQ3080</t>
  </si>
  <si>
    <t>Part proporcional d'elements de muntatge per a aïllament tèrmic d'escuma elastomèrica, de 32 mm de gruix</t>
  </si>
  <si>
    <t>BFQ33C7A</t>
  </si>
  <si>
    <t>Aïllament tèrmic d'escuma elastomèrica per a canonades que transporten fluids a temperatura entre -50°C i 105°C, per a tub de diàmetre exterior 22 mm, de 32 mm de gruix, amb un factor de resistència a la difusió del vapor d'aigua &gt;= 7000</t>
  </si>
  <si>
    <t>P-73</t>
  </si>
  <si>
    <t>Aïllament tèrmic escum.elastom.,fluids (-50 i 105°C),D=28mm,g=32mm,factor dif.vapor&gt;=7000superf.mitj</t>
  </si>
  <si>
    <t>BFQ33C9A</t>
  </si>
  <si>
    <t>Aïllament tèrmic d'escuma elastomèrica per a canonades que transporten fluids a temperatura entre -50°C i 105°C, per a tub de diàmetre exterior 28 mm, de 32 mm de gruix, amb un factor de resistència a la difusió del vapor d'aigua &gt;= 7000</t>
  </si>
  <si>
    <t>P-74</t>
  </si>
  <si>
    <t>Aïllament tèrmic escum.elastom.,fluids (-50 i 105°C),D=35mm,g=32mm,factor dif.vapor&gt;=7000superf.mitj</t>
  </si>
  <si>
    <t>BFQ33CBA</t>
  </si>
  <si>
    <t>Aïllament tèrmic d'escuma elastomèrica per a canonades que transporten fluids a temperatura entre -50°C i 105°C, per a tub de diàmetre exterior 35 mm, de 32 mm de gruix, amb un factor de resistència a la difusió del vapor d'aigua &gt;= 7000</t>
  </si>
  <si>
    <t>P-75</t>
  </si>
  <si>
    <t>Aïllament tèrmic escum.elastom.,fluids (-50 i 105°C),D=42mm,g=32mm,factor dif.vapor&gt;=7000superf.mitj</t>
  </si>
  <si>
    <t>BFQ33CCA</t>
  </si>
  <si>
    <t>Aïllament tèrmic d'escuma elastomèrica per a canonades que transporten fluids a temperatura entre -50°C i 105°C, per a tub de diàmetre exterior 42 mm, de 32 mm de gruix, amb un factor de resistència a la difusió del vapor d'aigua &gt;= 7000</t>
  </si>
  <si>
    <t>P-76</t>
  </si>
  <si>
    <t>Aïllament tèrmic escum.elastom.,fluids (-50 i 105°C),D=54mm,g=32mm,factor dif.vapor&gt;=7000superf.mitj</t>
  </si>
  <si>
    <t>BFQ33CEA</t>
  </si>
  <si>
    <t>Aïllament tèrmic d'escuma elastomèrica per a canonades que transporten fluids a temperatura entre -50°C i 105°C, per a tub de diàmetre exterior 54 mm, de 32 mm de gruix, amb un factor de resistència a la difusió del vapor d'aigua &gt;= 7000</t>
  </si>
  <si>
    <t>P-77</t>
  </si>
  <si>
    <t>Aïllament tèrmic escum.elastom.,fluids (-50 i 105°C),D=64mm,g=32mm,factor dif.vapor&gt;=7000superf.mitj</t>
  </si>
  <si>
    <t>BFQ33CGA</t>
  </si>
  <si>
    <t>Aïllament tèrmic d'escuma elastomèrica per a canonades que transporten fluids a temperatura entre -50°C i 105°C, per a tub de diàmetre exterior 64 mm, de 32 mm de gruix, amb un factor de resistència a la difusió del vapor d'aigua &gt;= 7000</t>
  </si>
  <si>
    <t>P-78</t>
  </si>
  <si>
    <t>Aïllament tèrmic escum.elastom.,fluids (-50 i 150°C),D=22mm,g=9mm,s/HCFC-CFC,factor dif.vapor&gt;=7000s</t>
  </si>
  <si>
    <t>BFYQ3020</t>
  </si>
  <si>
    <t>Part proporcional d'elements de muntatge per a aïllament tèrmic d'escuma elastomèrica, de 9 mm de gruix</t>
  </si>
  <si>
    <t>BFQ3647A</t>
  </si>
  <si>
    <t>Aïllament tèrmic d'escuma elastomèrica per a canonades que transporten fluids a temperatura entre -50°C i 150°C, per a tub de diàmetre exterior 22 mm, de 9 mm de gruix, sense HCFC-CFC, amb un factor de resistència a la difusió del vapor d'aigua &gt;= 7000</t>
  </si>
  <si>
    <t>P-79</t>
  </si>
  <si>
    <t>Aïllament tèrmic escum.elastom.,fluids (-50 i 150°C),D=28mm,g=9mm,s/HCFC-CFC,factor dif.vapor&gt;=7000s</t>
  </si>
  <si>
    <t>BFQ3649A</t>
  </si>
  <si>
    <t>Aïllament tèrmic d'escuma elastomèrica per a canonades que transporten fluids a temperatura entre -50°C i 150°C, per a tub de diàmetre exterior 28 mm, de 9 mm de gruix, sense HCFC-CFC, amb un factor de resistència a la difusió del vapor d'aigua &gt;= 7000</t>
  </si>
  <si>
    <t>P-80</t>
  </si>
  <si>
    <t>Aïllament tèrmic escum.elastom.,fluids (-50 i 150°C),D=35mm,g=9mm,s/HCFC-CFC,factor dif.vapor&gt;=7000s</t>
  </si>
  <si>
    <t>BFQ364BA</t>
  </si>
  <si>
    <t>Aïllament tèrmic d'escuma elastomèrica per a canonades que transporten fluids a temperatura entre -50°C i 150°C, per a tub de diàmetre exterior 35 mm, de 9 mm de gruix, sense HCFC-CFC, amb un factor de resistència a la difusió del vapor d'aigua &gt;= 7000</t>
  </si>
  <si>
    <t>P-81</t>
  </si>
  <si>
    <t>Aïllament tèrmic escum.elastom.,fluids (-50 i 150°C),D=42mm,g=9mm,s/HCFC-CFC,factor dif.vapor&gt;=7000s</t>
  </si>
  <si>
    <t>BFQ364CA</t>
  </si>
  <si>
    <t>Aïllament tèrmic d'escuma elastomèrica per a canonades que transporten fluids a temperatura entre -50°C i 150°C, per a tub de diàmetre exterior 42 mm, de 9 mm de gruix, sense HCFC-CFC, amb un factor de resistència a la difusió del vapor d'aigua &gt;= 7000</t>
  </si>
  <si>
    <t>P-82</t>
  </si>
  <si>
    <t>Recob.tèrm.canonades d'alumini,D=120mm,g=0,6mm,dific.mitjà,superf.</t>
  </si>
  <si>
    <t>BFYR1161</t>
  </si>
  <si>
    <t>Part proporcional d'elements de muntatge per a recobriment d'aïllaments tèrmics de canonades, d'alumini, de 120 mm de diàmetre i 0,6 mm de gruix</t>
  </si>
  <si>
    <t>BFWR1161</t>
  </si>
  <si>
    <t>Accessori per a recobriment d'aïllaments tèrmics de canonades d'alumini, de 120 mm de diàmetre i 0,6 mm de gruix</t>
  </si>
  <si>
    <t>BFR11610</t>
  </si>
  <si>
    <t>Recobriment d'aïllaments tèrmics de canonades, d'alumini, de 120 mm de diàmetre i 0,6 mm de gruix</t>
  </si>
  <si>
    <t>P-83</t>
  </si>
  <si>
    <t>Recob.tèrm.canonades d'alumini,D=130mm,g=0,6mm,dific.mitjà,superf.</t>
  </si>
  <si>
    <t>BFR11710</t>
  </si>
  <si>
    <t>Recobriment d'aïllaments tèrmics de canonades, d'alumini, de 130 mm de diàmetre i 0,6 mm de gruix</t>
  </si>
  <si>
    <t>BFWR1171</t>
  </si>
  <si>
    <t>Accessori per a recobriment d'aïllaments tèrmics de canonades d'alumini, de 130 mm de diàmetre i 0,6 mm de gruix</t>
  </si>
  <si>
    <t>BFYR1171</t>
  </si>
  <si>
    <t>Part proporcional d'elements de muntatge per a recobriment d'aïllaments tèrmics de canonades, d'alumini, de 130 mm de diàmetre i 0,6 mm de gruix</t>
  </si>
  <si>
    <t>P-84</t>
  </si>
  <si>
    <t>Kit caixa de paret per encastar, amb caixetí per encastar, per a KIT de 3 mòduls, amb una base doble</t>
  </si>
  <si>
    <t>A013H000</t>
  </si>
  <si>
    <t>Ajudant electricista</t>
  </si>
  <si>
    <t>BG12CIS3</t>
  </si>
  <si>
    <t>Kit caixa de paret per encastar, amb caixetí per encastar, per a KIT de 3 mòduls, amb una base doble elèctrica normal, 1 base doble elèctrica per a SAI i placa de veu i dades per a 2 connectors RJ45 format Universal cada placa, cat 6A UTP</t>
  </si>
  <si>
    <t>P-85</t>
  </si>
  <si>
    <t>Kit caixa de paret per encastar, amb caixetí per encastar, per a KIT de 4 mòduls, amb dos bases dobl</t>
  </si>
  <si>
    <t>BG12CIS4</t>
  </si>
  <si>
    <t>Kit caixa de paret per encastar, amb caixetí per encastar, per a KIT de 4 mòduls, amb dos bases dobles elèctriques normals, 1 base doble elèctrica per a SAI i placa de veu i dades deoble per a 3 connectors RJ45 format Universal cada placa, cat 6A UTP</t>
  </si>
  <si>
    <t>P-86</t>
  </si>
  <si>
    <t>Caixa deriv.plàstic,90x90mm,prot.IP-54,munt.superf.</t>
  </si>
  <si>
    <t>BG151422</t>
  </si>
  <si>
    <t>Caixa de derivació quadrada de plàstic, de 90x90 mm, amb grau de protecció IP-54 i per a muntar superficialment</t>
  </si>
  <si>
    <t>BGW15000</t>
  </si>
  <si>
    <t>Part proporcional d'accessoris de caixa de derivació quadrada</t>
  </si>
  <si>
    <t>P-87</t>
  </si>
  <si>
    <t>Caixa deriv.plàstic,100x100mm,prot.IP-40,munt.superf.</t>
  </si>
  <si>
    <t>BG151512</t>
  </si>
  <si>
    <t>Caixa de derivació quadrada de plàstic, de 100x100 mm, amb grau de protecció ip-40 i per a muntar superficialment</t>
  </si>
  <si>
    <t>P-88</t>
  </si>
  <si>
    <t>Caixa deriv.plàstic,100x100mm,prot.ip-40,munt.superf.</t>
  </si>
  <si>
    <t>P-89</t>
  </si>
  <si>
    <t>Caixa deriv.plàstic,170x230mm,prot.IP-54,munt.superf.</t>
  </si>
  <si>
    <t>BG161822</t>
  </si>
  <si>
    <t>Caixa de derivació rectangular de plàstic, de 170x230 mm, amb grau de protecció IP-54 i per a muntar superficialment</t>
  </si>
  <si>
    <t>BGW16000</t>
  </si>
  <si>
    <t>Part proporcional d'accessoris de caixa de derivació rectangular</t>
  </si>
  <si>
    <t>P-90</t>
  </si>
  <si>
    <t>Quadre de control i alarmes de zona per al control de 3 gasos i buit, unitat que integra la visaulit</t>
  </si>
  <si>
    <t>BG1AQAL6</t>
  </si>
  <si>
    <t>Quadre de control i alarmes de zona per al control de 3 gasos i buit, unitat que integra la visaulització instantània de l'estat d'alarmes i avisos que es generen en la zona de forma òptica i acústica. Equip dissenyat i conforme a la Normativa UNE-EN-ISO 7396-1 ''sistemes de canalització de gasos medicinals'' amb certificat CE com producte sanitari, incloent dintre de la categoria IIb segons directiva 93/42/CEE, Us de materials resistents i duraders de gran qualitat, amb un acavat susu i permanent davant agents corrossius per a la seva neteja. Accés segur a la aplicació mitjançant clau d'accés. Compost per armari empotrable fabricat en xapa blanca amb pintura Epoxi pols microtexturat RAL 9010, amb placa de muntatge per allotjar els sensors de diferents gasos i panell frontal.
- Microcontrolador
- Pantalla Tàctil de control i monitorització en color 4,3'' (DS1)
- Transformador dalimentació a 24 V insertada en la tarjeta electrònica per alimentació de transmissors
- Microinterruptor de tall elèctric
- Avisador acústic d'alarma
- Un borner de 3 terminals per a l'alimentació elèctrica
- Un borner de 24 terminals de entrades analògiques/digitals, per a un màxim de 8 e4ntrades: 1 entrada per a 3 terminals contigus 
- Un borner de 16 terinals de sortides digitals lliures de tensió, per a un màximd de 8 sortides: 1 sortida per a 3 terminals contigus
- Dos borners de 3 terminals cadascun, per a comunicació RS-485
- 8 Sòcols amb relés lliures de tensió
- Transmissors per a pressió de gasos y buit</t>
  </si>
  <si>
    <t>P-91</t>
  </si>
  <si>
    <t>Tub rígid PVC,DN=25mm,impacte=2J,resist.compress.=1250N,unió roscada+munt.superf.</t>
  </si>
  <si>
    <t>BGW21000</t>
  </si>
  <si>
    <t>Part proporcional d'accessoris per a tubs rígids de pvc</t>
  </si>
  <si>
    <t>BG212810</t>
  </si>
  <si>
    <t>Tub rígid de pvc, de 25 mm de diàmetre nominal, aïllant i no propagador de la flama, amb una resistència a l'impacte de 2 j, resistència a compressió de 1250 n i una rigidesa dielèctrica de 2000 v</t>
  </si>
  <si>
    <t>P-92</t>
  </si>
  <si>
    <t>Tub rígid PVC,DN=32mm,impacte=2J,resist.compress.=1250N,unió roscada+munt.superf.</t>
  </si>
  <si>
    <t>BG212910</t>
  </si>
  <si>
    <t>Tub rígid de pvc, de 32 mm de diàmetre nominal, aïllant i no propagador de la flama, amb una resistència a l'impacte de 2 j, resistència a compressió de 1250 n i una rigidesa dielèctrica de 2000 v</t>
  </si>
  <si>
    <t>P-93</t>
  </si>
  <si>
    <t>Tub rígid plàstic s/halògens,DN=25mm,impacte=2J,resist.compress.=1250N,unió roscada+munt.superf.</t>
  </si>
  <si>
    <t>BG21H810</t>
  </si>
  <si>
    <t>Tub rígid de plàstic sense halògens, de 25 mm de diàmetre nominal, aïllant i no propagador de la flama, amb una resistència a l'impacte de 2 j, resistència a compressió de 1250 n i una rigidesa dielèctrica de 2000 v</t>
  </si>
  <si>
    <t>P-94</t>
  </si>
  <si>
    <t>Tub flexible corrugat PVC,DN=20mm,1J,320N,2000V,encastat</t>
  </si>
  <si>
    <t>BG222710</t>
  </si>
  <si>
    <t>Tub flexible corrugat de pvc, de 20 mm de diàmetre nominal, aïllant i no propagador de la flama, resistència a l'impacte d'1 j, resistència a compressió de 320 n i una rigidesa dielèctrica de 2000 v</t>
  </si>
  <si>
    <t>P-95</t>
  </si>
  <si>
    <t>Tub flexible corrugat PVC,DN=25mm,1J,320N,2000V,encastat</t>
  </si>
  <si>
    <t>BG222810</t>
  </si>
  <si>
    <t>Tub flexible corrugat de PVC, de 25 mm de diàmetre nominal, aïllant i no propagador de la flama, resistència a l'impacte d'1 J, resistència a compressió de 320 N i una rigidesa dielèctrica de 2000 V</t>
  </si>
  <si>
    <t>P-96</t>
  </si>
  <si>
    <t>Tub flexible corrugat PVC,DN=25mm,1J,320N,2000V,sob/sostremort</t>
  </si>
  <si>
    <t>P-97</t>
  </si>
  <si>
    <t>Tub flexible corrugat PVC,DN=32mm,1J,320N,2000V,encastat</t>
  </si>
  <si>
    <t>BG222910</t>
  </si>
  <si>
    <t>Tub flexible corrugat de PVC, de 32 mm de diàmetre nominal, aïllant i no propagador de la flama, resistència a l'impacte d'1 J, resistència a compressió de 320 N i una rigidesa dielèctrica de 2000 V</t>
  </si>
  <si>
    <t>P-98</t>
  </si>
  <si>
    <t>Tub flexible corrugat plàstic s/halògens,DN=20mmbaixa emissió fums,2J,320N,2000V,encastat</t>
  </si>
  <si>
    <t>BG22H710</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</si>
  <si>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t>
  </si>
  <si>
    <t>P-99</t>
  </si>
  <si>
    <t>Tub flexible corrugat plàstic s/halògens,DN=25mmbaixa emissió fums,2J,320N,2000V,encastat</t>
  </si>
  <si>
    <t>BG22H810</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</si>
  <si>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t>
  </si>
  <si>
    <t>P-100</t>
  </si>
  <si>
    <t>Canal d'alumini, per adaptació de mecanismes, d'amplària 150 mm, de fondària 50 mm, dimensions de ca</t>
  </si>
  <si>
    <t>BGW2C810</t>
  </si>
  <si>
    <t>Part proporcional d'accessoris per a canals d'alumini, d'amplària entre 110 i 170 mm, acabat anoditzat gris</t>
  </si>
  <si>
    <t>BG2B16XX</t>
  </si>
  <si>
    <t>Canal d'alumini, per adaptació de mecanismes, d'amplària 150 mm, de fondària 50 mm, dimensions de cada tapa 65 mm, amb 4 compartiments anoditzat gris, amb adaptador modular per tapa de 65 mm, inclou adaptadors per a mecanismes, cantoneres, unions, tacos, dericacions, angles, etc considerant 6 mecanismes per cada lloc de treball, muntada sobre paraments, amb part proporcional d'accessoris i d'elements d'acabat i connexió a terra</t>
  </si>
  <si>
    <t>BG6Z2111</t>
  </si>
  <si>
    <t>Element per adaptar mecanismes modulars a canals i caixes, amb tapa de 65 mm</t>
  </si>
  <si>
    <t>P-101</t>
  </si>
  <si>
    <t>Safata metàl.lica llisa o perforada de planxa d'acer galvanitzat de 200x75 mm, amb separador entre c</t>
  </si>
  <si>
    <t>BG2D0005</t>
  </si>
  <si>
    <t>Safata metàl.lica llisa o perforada de planxa d'acer galvanitzat de 200x75 mm, amb separador entre corrents fortes i fluixes i part proporcional d'accessoris</t>
  </si>
  <si>
    <t>BGW2D000</t>
  </si>
  <si>
    <t>Part proporcional d'accessoris per a safates metàl·liques</t>
  </si>
  <si>
    <t>P-102</t>
  </si>
  <si>
    <t>Cable Cu 0,6/1 kV,RZ1-K (AS),3x1,5mm2, a/coberta poliolefines,Cca-s1b,d1,a1,col.canal/safata</t>
  </si>
  <si>
    <t>BG312320</t>
  </si>
  <si>
    <t>Cable amb conductor de coure de 0,6/1 kV de tensió assignada, amb designació RZ1-K (AS), tripolar, de secció 3 x 1,5 mm2, amb coberta del cable de poliolefines amb baixa emissió fums, construcció segons norma UNE 21123-4, amb una classe de reacció al foc Cca-s1b,d1,a1 segons norma UNE-EN 50575</t>
  </si>
  <si>
    <t>P-103</t>
  </si>
  <si>
    <t>Cable Cu 0,6/1 kV,RZ1-K (AS),3x2,5mm2, a/coberta poliolefines,Cca-s1b,d1,a1,col.canal/safata</t>
  </si>
  <si>
    <t>BG312330</t>
  </si>
  <si>
    <t>Cable amb conductor de coure de 0,6/1 kV de tensió assignada, amb designació RZ1-K (AS), tripolar, de secció 3 x 2,5 mm2, amb coberta del cable de poliolefines amb baixa emissió fums, construcció segons norma UNE 21123-4, amb una classe de reacció al foc Cca-s1b,d1,a1 segons norma UNE-EN 50575</t>
  </si>
  <si>
    <t>P-104</t>
  </si>
  <si>
    <t>Cable Cu 0,6/1 kV,RZ1-K (AS),3x6mm2, a/coberta poliolefines,Cca-s1b,d1,a1,col.canal/safata</t>
  </si>
  <si>
    <t>BG312350</t>
  </si>
  <si>
    <t>Cable amb conductor de coure de 0,6/1 kV de tensió assignada, amb designació RZ1-K (AS), tripolar, de secció 3 x 6 mm2, amb coberta del cable de poliolefines amb baixa emissió fums, construcció segons norma UNE 21123-4, amb una classe de reacció al foc Cca-s1b,d1,a1 segons norma UNE-EN 50575</t>
  </si>
  <si>
    <t>P-105</t>
  </si>
  <si>
    <t>Cable Cu 0,6/1 kV,RZ1-K (AS),3x10mm2, a/coberta poliolefines,Cca-s1b,d1,a1,col.canal/safata</t>
  </si>
  <si>
    <t>BG312360</t>
  </si>
  <si>
    <t>Cable amb conductor de coure de 0,6/1 kV de tensió assignada, amb designació RZ1-K (AS), tripolar, de secció 3 x 10 mm2, amb coberta del cable de poliolefines amb baixa emissió fums, construcció segons norma UNE 21123-4, amb una classe de reacció al foc Cca-s1b,d1,a1 segons norma UNE-EN 50575</t>
  </si>
  <si>
    <t>P-106</t>
  </si>
  <si>
    <t>Cable Cu 0,6/1 kV,RZ1-K (AS),5x2,5mm2, a/coberta poliolefines,Cca-s1b,d1,a1,col.canal/safata</t>
  </si>
  <si>
    <t>BG312630</t>
  </si>
  <si>
    <t>Cable amb conductor de coure de 0,6/1 kV de tensió assignada, amb designació RZ1-K (AS), pentapolar, de secció 5 x 2,5 mm2, amb coberta del cable de poliolefines amb baixa emissió fums, construcció segons norma UNE 21123-4, amb una classe de reacció al foc Cca-s1b,d1,a1 segons norma UNE-EN 50575</t>
  </si>
  <si>
    <t>P-107</t>
  </si>
  <si>
    <t>Cable Cu 0,6/1 kV,RZ1-K (AS),5x6mm2, a/coberta poliolefines,Cca-s1b,d1,a1,col.canal/safata</t>
  </si>
  <si>
    <t>BG312650</t>
  </si>
  <si>
    <t>Cable amb conductor de coure de 0,6/1 kV de tensió assignada, amb designació RZ1-K (AS), pentapolar, de secció 5 x 6 mm2, amb coberta del cable de poliolefines amb baixa emissió fums, construcció segons norma UNE 21123-4, amb una classe de reacció al foc Cca-s1b,d1,a1 segons norma UNE-EN 50575</t>
  </si>
  <si>
    <t>P-108</t>
  </si>
  <si>
    <t>Conductor de coure de 3x2,5 mm2 de secció, tipus afumex 1000 rz1 0,6/1 kv une 21123 o equivalent,</t>
  </si>
  <si>
    <t>BG313306</t>
  </si>
  <si>
    <t>P-109</t>
  </si>
  <si>
    <t>Cable Cu 0,6/1 kV,SZ1-K (AS+),2x2,5mm2, a/coberta poliolefines,Cca-s1b,d1,a1,col.tub</t>
  </si>
  <si>
    <t>BG317230</t>
  </si>
  <si>
    <t>Cable amb conductor de coure de 0,6/1 kV de tensió assignada, amb designació SZ1-K (AS+), bipolar, de secció 2 x 2,5 mm2, amb coberta del cable de poliolefines amb baixa emissió fums, construcció segons norma UNE 211025, amb una classe de reacció al foc Cca-s1b,d1,a1 segons norma UNE-EN 50575</t>
  </si>
  <si>
    <t>P-110</t>
  </si>
  <si>
    <t>Cable Cu 0,6/1 kV,SZ1-K (AS+),5x16mm2, a/coberta poliolefines,Cca-s1b,d1,a1,col.superf.</t>
  </si>
  <si>
    <t>BG317670</t>
  </si>
  <si>
    <t>Cable amb conductor de coure de 0,6/1 kV de tensió assignada, amb designació SZ1-K (AS+), pentapolar, de secció 5 x 16 mm2, amb coberta del cable de poliolefines amb baixa emissió fums, construcció segons norma UNE 211025, amb una classe de reacció al foc Cca-s1b,d1,a1 segons norma UNE-EN 50575</t>
  </si>
  <si>
    <t>P-111</t>
  </si>
  <si>
    <t>Cable Cu 0,6/1 kV,SZ1-K (AS+),5x25mm2, a/coberta poliolefines,Cca-s1b,d1,a1,col.superf.</t>
  </si>
  <si>
    <t>BG317680</t>
  </si>
  <si>
    <t>Cable amb conductor de coure de 0,6/1 kV de tensió assignada, amb designació SZ1-K (AS+), pentapolar, de secció 5 x 25 mm2, amb coberta del cable de poliolefines amb baixa emissió fums, construcció segons norma UNE 211025, amb una classe de reacció al foc Cca-s1b,d1,a1 segons norma UNE-EN 50575</t>
  </si>
  <si>
    <t>P-112</t>
  </si>
  <si>
    <t>Cablejat elèctric a +24 V per a les alimentacions dels equips del sistema de comunicació pacient-inf</t>
  </si>
  <si>
    <t>BG31CA24</t>
  </si>
  <si>
    <t>P-113</t>
  </si>
  <si>
    <t>Conductor coure tipus afumex x firs de 3x2,5 mm2</t>
  </si>
  <si>
    <t>BG31F500</t>
  </si>
  <si>
    <t>Conductor de coure de 3x2,5 mm2 de secció, tipus afumex x firs rz1 0,6/1 kv une 21123, aïllat amb cinta de vidre/mica, aïllament xlpe i coberta termoplàstica afumex tipus z1, amb una temperatura de servei de -40 ºc a +90 ºc, no propagador de la flama, amb una reduïda emissió de fums i un funcionament garantit durant 3 hores a 750 ºc</t>
  </si>
  <si>
    <t>P-114</t>
  </si>
  <si>
    <t>Conductor coure une rz1-k 0,6/1 kv baixa emissivitat fums 3x2,5mm2 col.tub</t>
  </si>
  <si>
    <t>BG31G300</t>
  </si>
  <si>
    <t>Conductor de coure de designació une rz1-k 0,6/1 kv, amb baixa emissivitat fums, tripolar de secció 3x2,5 mm2</t>
  </si>
  <si>
    <t>P-115</t>
  </si>
  <si>
    <t>Cable amb conductor de coure de 0,6/1 kv de tensió assignada, amb designació rz1-k (Cca), segons Nor</t>
  </si>
  <si>
    <t>BG31VGRC</t>
  </si>
  <si>
    <t>Cable amb conductor de coure de 0,6/1 kv de tensió assignada, amb designació rz1-k (Cca), segons Normativa CPR, unipolar, de secció 1 x 16 mm2, amb coberta del cable de poliolefines amb baixa emissió fums, color verd-groc</t>
  </si>
  <si>
    <t>P-116</t>
  </si>
  <si>
    <t>Conductor de coure de designació UNE ES07Z1-K, segons Normativa CPR de classificació al foc ''C'CCA-</t>
  </si>
  <si>
    <t>BG32114Z</t>
  </si>
  <si>
    <t>P-117</t>
  </si>
  <si>
    <t>BG31115Z</t>
  </si>
  <si>
    <t>Conductor de coure de designació UNE ES07Z1-K, segons Normativa CPR de classificació al foc ''C'CCA-S1B,D1,A1'' baixa emissivitat de fums, unipolar de secció 1x6 mm2</t>
  </si>
  <si>
    <t>P-118</t>
  </si>
  <si>
    <t>BG32116Z</t>
  </si>
  <si>
    <t>Conductor de coure de designació UNE ES07Z1-K, segons Normativa CPR de classificació al foc ''C'CCA-S1B,D1,A1'' baixa emissivitat de fums, unipolar de secció 1x10 mm2</t>
  </si>
  <si>
    <t>P-119</t>
  </si>
  <si>
    <t>BG32920Z</t>
  </si>
  <si>
    <t>Conductor de coure de designació UNE ES07Z1-K, segons Normativa CPR de classificació al foc ''C'CCA-S1B,D1,A1'' baixa emissivitat de fums, unipolar de secció 1x1,5 mm2</t>
  </si>
  <si>
    <t>P-120</t>
  </si>
  <si>
    <t>BG32930Z</t>
  </si>
  <si>
    <t>P-121</t>
  </si>
  <si>
    <t>BG21ASBU</t>
  </si>
  <si>
    <t>P-122</t>
  </si>
  <si>
    <t>Treballs a realitzar per connexions i desconnexions de quadres existents, possibles desviaments d'in</t>
  </si>
  <si>
    <t>BG32CONE</t>
  </si>
  <si>
    <t>P-123</t>
  </si>
  <si>
    <t>Legalització  de la instal.lació de baixa tensió elèctrica de la reforma de l'area quirúrgica, inlou</t>
  </si>
  <si>
    <t>BG32LEGA</t>
  </si>
  <si>
    <t>P-124</t>
  </si>
  <si>
    <t>Conductor Cu nu,1x16mm2,munt.superf.</t>
  </si>
  <si>
    <t>BGW38000</t>
  </si>
  <si>
    <t>Part proporcional d'accessoris per a conductors de coure nus</t>
  </si>
  <si>
    <t>BG380700</t>
  </si>
  <si>
    <t>Conductor de coure nu, unipolar de secció 1x16 mm2</t>
  </si>
  <si>
    <t>P-125</t>
  </si>
  <si>
    <t>Interruptor auto.magnet.,I=10A,PIA corbaB,(2P),tall=6000A/10kA,2mòd.DIN,munt.perf.DIN</t>
  </si>
  <si>
    <t>BG414D99</t>
  </si>
  <si>
    <t>Interruptor automàtic magnetotèrmic de 10 A d'intensitat nominal, tipus PIA corba B, bipolar (2P), de 6000 A de poder de tall segons UNE-EN 60898 i de 10 kA de poder de tall segons UNE-EN 60947-2, de 2 mòduls DIN de 18 mm d'amplària, per a muntar en perfil DIN</t>
  </si>
  <si>
    <t>BGW41000</t>
  </si>
  <si>
    <t>Part proporcional d'accessoris per a interruptors magnetotèrmics</t>
  </si>
  <si>
    <t>P-126</t>
  </si>
  <si>
    <t>Interruptor auto.magnet.,I=16A,PIA corbaB,(2P),tall=6000A/10kA,2mòd.DIN,munt.perf.DIN</t>
  </si>
  <si>
    <t>BG414D9B</t>
  </si>
  <si>
    <t>Interruptor automàtic magnetotèrmic de 16 A d'intensitat nominal, tipus PIA corba B, bipolar (2P), de 6000 A de poder de tall segons UNE-EN 60898 i de 10 kA de poder de tall segons UNE-EN 60947-2, de 2 mòduls DIN de 18 mm d'amplària, per a muntar en perfil DIN</t>
  </si>
  <si>
    <t>P-127</t>
  </si>
  <si>
    <t>Interruptor auto.magnet.,I=16A,PIA corbaB,(4P),tall=6000A/10kA,4mòd.DIN,munt.perf.DIN</t>
  </si>
  <si>
    <t>BG414DJB</t>
  </si>
  <si>
    <t>Interruptor automàtic magnetotèrmic de 16 A d'intensitat nominal, tipus PIA corba B, tetrapolar (4P), de 6000 A de poder de tall segons UNE-EN 60898 i de 10 kA de poder de tall segons UNE-EN 60947-2, de 4 mòduls DIN de 18 mm d'amplària, per a muntar en perfil DIN</t>
  </si>
  <si>
    <t>P-128</t>
  </si>
  <si>
    <t>Interruptor auto.magnet.,I=10A,PIA corbaC,(2P),tall=6000A/10kA,2mòd.DIN,munt.perf.DIN</t>
  </si>
  <si>
    <t>BG415D99</t>
  </si>
  <si>
    <t>Interruptor automàtic magnetotèrmic de 10 A d'intensitat nominal, tipus PIA corba C, bipolar (2P), de 6000 A de poder de tall segons UNE-EN 60898 i de 10 kA de poder de tall segons UNE-EN 60947-2, de 2 mòduls DIN de 18 mm d'amplària, per a muntar en perfil DIN</t>
  </si>
  <si>
    <t>P-129</t>
  </si>
  <si>
    <t>Interruptor auto.magnet.,I=16A,PIA corbaC,(2P),tall=6000A/10kA,2mòd.DIN,munt.perf.DIN</t>
  </si>
  <si>
    <t>BG415D9B</t>
  </si>
  <si>
    <t>Interruptor automàtic magnetotèrmic de 16 A d'intensitat nominal, tipus PIA corba C, bipolar (2P), de 6000 A de poder de tall segons UNE-EN 60898 i de 10 kA de poder de tall segons UNE-EN 60947-2, de 2 mòduls DIN de 18 mm d'amplària, per a muntar en perfil DIN</t>
  </si>
  <si>
    <t>P-130</t>
  </si>
  <si>
    <t>Interruptor auto.magnet.,I=63A,PIA corbaC,(2P),tall=10000A/10kA,3mòd.DIN,munt.perf.DIN</t>
  </si>
  <si>
    <t>BG415EAK</t>
  </si>
  <si>
    <t>Interruptor automàtic magnetotèrmic de 63 A d'intensitat nominal, tipus PIA corba C, bipolar (2P), de 10000 A de poder de tall segons UNE-EN 60898 i de 10 kA de poder de tall segons UNE-EN 60947-2, de 3 mòduls DIN de 18 mm d'amplària, per a muntar en perfil DIN</t>
  </si>
  <si>
    <t>P-131</t>
  </si>
  <si>
    <t>Interruptor auto.magnet.,I=10A,PIA corbaD,(3P),tall=6000A/10kA,3mòd.DIN,munt.perf.DIN</t>
  </si>
  <si>
    <t>BG416DC9</t>
  </si>
  <si>
    <t>Interruptor automàtic magnetotèrmic de 10 A d'intensitat nominal, tipus PIA corba D, tripolar (3P), de 6000 A de poder de tall segons UNE-EN 60898 i de 10 kA de poder de tall segons UNE-EN 60947-2, de 3 mòduls DIN de 18 mm d'amplària, per a muntar en perfil DIN</t>
  </si>
  <si>
    <t>P-132</t>
  </si>
  <si>
    <t>Interruptor auto.magnet.,I=16A,PIA corbaD,(3P),tall=6000A/10kA,3mòd.DIN,munt.perf.DIN</t>
  </si>
  <si>
    <t>BG416DCB</t>
  </si>
  <si>
    <t>Interruptor automàtic magnetotèrmic de 16 A d'intensitat nominal, tipus PIA corba D, tripolar (3P), de 6000 A de poder de tall segons UNE-EN 60898 i de 10 kA de poder de tall segons UNE-EN 60947-2, de 3 mòduls DIN de 18 mm d'amplària, per a muntar en perfil DIN</t>
  </si>
  <si>
    <t>P-133</t>
  </si>
  <si>
    <t>Interruptor auto.magnet.,I=25A,PIA corbaD,(3P),tall=6000A/10kA,3mòd.DIN,munt.perf.DIN</t>
  </si>
  <si>
    <t>BG416DCD</t>
  </si>
  <si>
    <t>Interruptor automàtic magnetotèrmic de 25 A d'intensitat nominal, tipus PIA corba D, tripolar (3P), de 6000 A de poder de tall segons UNE-EN 60898 i de 10 kA de poder de tall segons UNE-EN 60947-2, de 3 mòduls DIN de 18 mm d'amplària, per a muntar en perfil DIN</t>
  </si>
  <si>
    <t>P-134</t>
  </si>
  <si>
    <t>Subministrament i ampliació de quadre amb tots els elements, envolvent, PIA's 32 A, BLOCS VIGI 0,3 A</t>
  </si>
  <si>
    <t>BG41FRIE</t>
  </si>
  <si>
    <t>Subministrament i ampliació de quadre amb tots els elements, envolvent, PIA's 32 A, BLOCS VIGI 0,3 A SELECTIU ''SI'', seccionador en càrrega, fusibles i accesoris per al seu connexionat, amb previsió d'espai per a futures ampliacions, tot segons REBT i reglamentació vigent REFERÈNCIA:.Q.SAI  MARCA/MODEL: Armari de ABB/Schneider o equivalent</t>
  </si>
  <si>
    <t>P-135</t>
  </si>
  <si>
    <t>Suministrament i col·locació de quadre de distribució secundari, segons esquema unifilar, format per</t>
  </si>
  <si>
    <t>BG41CLIM</t>
  </si>
  <si>
    <t>Suministrament i col·locació de quadre de distribució secundari, segons esquema unifilar, format per armari metàl·lic combinable amb plafons de xapa tractada de 15/10 sobre estructura de perfil perforat, porta frontal amb pany, plafons de tncament, plaques suports i tapes, contenint en el seu interior els mecanismes de comandament i protecció grafiats en l'esquema corresponent, acavat amb pintura , amb tots els elements, fusibles i accesoris per al seu connexionat, inclou  comptador elèctric d'energia i transformador d'intensitat segons planols, amb previsió d'espai per a futures ampliacions, tot segons REBT i reglamentació vigent REFERÈNCIA:.Q..CLIMA (FASE 3) MARCA/MODELO: Armari A=500 mm H= 1100 mm  P=160 mmm de ABB/Schneider o equivalent.</t>
  </si>
  <si>
    <t>P-136</t>
  </si>
  <si>
    <t>Bloc dif.,cl.AC,i&lt;25A,(2P),0,03A,fix.inst.retart 0ms,1,5mòd.DIN,munt.perf.DIN</t>
  </si>
  <si>
    <t>BGW42000</t>
  </si>
  <si>
    <t>Part proporcional d'accessoris per a interruptors diferencials</t>
  </si>
  <si>
    <t>BG42G27D</t>
  </si>
  <si>
    <t>Bloc diferencial de la classe AC, gamma industrial, de fins a 25 A d'intensitat nominal, bipolar (2P), de 0,03 A de sensibilitat, de desconnexió fix instantani, temps de retard de 0 ms, amb botó de test incorporat i indicador mecànic de defecte, construït segons les especificacions de la norma, UNE-EN 61009-1, d'1,5 mòduls DIN de 18 mm d'amplària, per a muntar en perfil DIN</t>
  </si>
  <si>
    <t>P-137</t>
  </si>
  <si>
    <t>Bloc dif.,cl.AC,i&lt;=40A,(4P),0,03A,fix.inst.retart 0ms,4,5mòd.DIN,munt.perf.DIN</t>
  </si>
  <si>
    <t>BG42G2KH</t>
  </si>
  <si>
    <t>Bloc diferencial de la classe AC, gamma industrial, de fins a 40 A d'intensitat nominal, tetrapolar (4P), de 0,03 A de sensibilitat, de desconnexió fix instantani, temps de retard de 0 ms, amb botó de test incorporat i indicador mecànic de defecte, construït segons les especificacions de la norma, UNE-EN 61009-1, de 4,5 mòduls DIN de 18 mm d'amplària, per a muntar en perfil DIN</t>
  </si>
  <si>
    <t>P-138</t>
  </si>
  <si>
    <t>Bloc dif.,cl.A superimmun.,i&lt;=40A,(2P),0,03A,fix.inst.retart 0ms,2mòd.DIN,munt.perf.DIN</t>
  </si>
  <si>
    <t>BG42J29H</t>
  </si>
  <si>
    <t>Bloc diferencial de la classe A superimmunitzat, gamma industrial, de fins a 40 A d'intensitat nominal, bipolar (2P), de 0,03 A de sensibilitat, de desconnexió fix instantani, temps de retard de 0 ms, amb botó de test incorporat i indicador mecànic de defecte, construït segons les especificacions de la norma, UNE-EN 61009-1, de 2 mòduls DIN de 18 mm d'amplària, per a muntar en perfil DIN</t>
  </si>
  <si>
    <t>P-139</t>
  </si>
  <si>
    <t>Bloc dif.,cl.A superimmun.,i&lt;=63A,(4P),0,3A,fix.select.retart 60ms,4,5mòd.DIN,munt.perf.DIN</t>
  </si>
  <si>
    <t>BG42JCKK</t>
  </si>
  <si>
    <t>Bloc diferencial de la classe A superimmunitzat, gamma industrial, de fins a 63 A d'intensitat nominal, tetrapolar (4P), de 0,3 A de sensibilitat, de desconnexió fix selectiu temps de retard de 60 ms, amb botó de test incorporat i indicador mecànic de defecte, construït segons les especificacions de la norma, UNE-EN 61009-1, de 4,5 mòduls DIN de 18 mm d'amplària, per a muntar en perfil DIN</t>
  </si>
  <si>
    <t>P-140</t>
  </si>
  <si>
    <t>Int.telecom.+magneto.,10A,bipolar(2P),PIA corbaB,4,5/6(400V)-16(230V)kA,munt.DIN</t>
  </si>
  <si>
    <t>BG4X4D99</t>
  </si>
  <si>
    <t>Interruptor amb funcions de telecomandament a distància i per ordres permanents amb protecció magnetotèrmica, de 10 A d'intensitat nominal, bipolar (2P), tipus PIA corba B, de 4,5 kA de poder de curt circuit segons UNE 60-898 i de 6 kA (400 V) ó 16 kA (230 V) segons UNE_EN 60-947-2, de 4 mòduls DIN de 18 mm d'amplària, per a muntar en perfil DIN</t>
  </si>
  <si>
    <t>P-141</t>
  </si>
  <si>
    <t xml:space="preserve">Int/Com regulador de fluxe giratori REF. 75317-39 amb caixeta encastada i placa ref. 31054-30 per a </t>
  </si>
  <si>
    <t>BG6200RF</t>
  </si>
  <si>
    <t>Mecanisme regulador de fluxe lluminòs fins a 500 W.Int/Com regulador de fluxe giratori REF. 75317-39 amb caixeta encastada i placa ref. 31054-30 per a mecanismes electrònics giratoris de Simon o equivalent</t>
  </si>
  <si>
    <t>P-142</t>
  </si>
  <si>
    <t>Interruptor,tipus univ.,(2P),16AX/250V,a/tecla,preu alt,encastat</t>
  </si>
  <si>
    <t>BG6211E3</t>
  </si>
  <si>
    <t>Interruptor, de tipus universal, bipolar (2P), 16 AX/250 V, amb tecla, preu alt, per a encastar</t>
  </si>
  <si>
    <t>P-143</t>
  </si>
  <si>
    <t>Endoll de 25 A/250 V 2P+TT, mecanisme tipus schuko, estanc, per ser col.locat directament o mitjança</t>
  </si>
  <si>
    <t>BG630004</t>
  </si>
  <si>
    <t>Endoll de 25 A/250 V 2P+TT, mecanisme tipus schuko, estanc, per ser col.locat directament o mitjançant adaptador a canaleta d'alumini dlp (aïllada internament), amb obturador de protecció, per a aparells de RX</t>
  </si>
  <si>
    <t>P-144</t>
  </si>
  <si>
    <t>Endoll de 32 A/250 V 2P+TT, mecanisme tipus schuko, estanc, per ser col.locat directament o mitjança</t>
  </si>
  <si>
    <t>BG630005</t>
  </si>
  <si>
    <t>Endoll de 32 A/250 V 2P+TT, mecanisme tipus schuko, estanc, per ser col.locat directament o mitjançant adaptador a canaleta d'alumini dlp (aïllada internament), amb obturador de protecció, per a aparells de RX</t>
  </si>
  <si>
    <t>P-145</t>
  </si>
  <si>
    <t>Presa corrent,tipus univ.(2P+T),16A/250V,a/tapa,preu alt,encastada</t>
  </si>
  <si>
    <t>BG631153</t>
  </si>
  <si>
    <t>Presa de corrent de tipus universal, bipolar amb presa de terra lateral (2P+T), 16 A 250 V, amb tapa, preu alt, per a encastar</t>
  </si>
  <si>
    <t>P-146</t>
  </si>
  <si>
    <t>Presa de protecció euipotencial (doble aïllament, amb ''banana'' + pinsa/born de connexió a aparell</t>
  </si>
  <si>
    <t>BG638022</t>
  </si>
  <si>
    <t>BGW63000</t>
  </si>
  <si>
    <t>Part proporcional d'accessoris per a endolls</t>
  </si>
  <si>
    <t>P-147</t>
  </si>
  <si>
    <t>Unitat de trucada i cancel·lació Systevo care ref 73091C 888885C3 i 88914A5 d'Ackermann o equivalent</t>
  </si>
  <si>
    <t>A0F-000E</t>
  </si>
  <si>
    <t>BG6Z000C</t>
  </si>
  <si>
    <t xml:space="preserve">Unitat de trucada i cancel·lació Systevo care ref 73091C 888885C3 i 88914A5 d'Ackermann o equivalent, per proporcionar les funcions de trucada paceint-infermera necessàries en l'habitació del pacient o en les sales de servei, incorpora un polsador de trucada amb punt de pressió facilment reconeixible al tacte, per a la generació de les trucades de manera segura, també integra un polsador per a indicació de presència i cancel·lació (trucada, alarma averia)Connexió a un controlador d'habitació IP de  nivell superior mitjançant el dus de dades, integra un brunzidor intern per indicació acústica, així com un contacte de trucada E/S per funcions adicionals, inclou placa frontal. </t>
  </si>
  <si>
    <t>P-148</t>
  </si>
  <si>
    <t>Mòdul electrònic Systevo (SEM) i unitat de connexió, amb indicador òptic d'habitació integrat amb te</t>
  </si>
  <si>
    <t>BG6Z000Z</t>
  </si>
  <si>
    <t xml:space="preserve">Mòdul electrònic Systevo (SEM) i unitat de connexió, amb indicador òptic d'habitació integrat amb tecnologia LED, per proporcionar  les funcions de trucada pacient-infermera i control necessaries en la habitació del pacient o resident conforme als estàndads per sistemes de trucada i a la norma DIN VDE 0834, integra 4 camps lluminosos amb tecnologia LED RGB, per optimització del consum d'energia e increment de la vida útil, amb els colors predefinits blanc, vermell, verd i groc.
ref.72590D
ref.72590L2. </t>
  </si>
  <si>
    <t>P-149</t>
  </si>
  <si>
    <t>Presa magnètica per a comandament de Legrand o equivalent ref. 078281, blanc antivacterià,</t>
  </si>
  <si>
    <t>BG6Z001A</t>
  </si>
  <si>
    <t>P-150</t>
  </si>
  <si>
    <t>Comandament magnètic sol trucada, antibacterià per atrucar a infermera IP67 de Legreand o equivalent</t>
  </si>
  <si>
    <t>BG6Z001T</t>
  </si>
  <si>
    <t>Suport Mosaic fixació amb cargols 1 lloc, 2 mpoduls de Legrand o equivalent, ref 080251</t>
  </si>
  <si>
    <t>P-151</t>
  </si>
  <si>
    <t xml:space="preserve">Posta en marxa del sistema  inclou un desplaçament al centre per a la posada en marxa, configuració </t>
  </si>
  <si>
    <t>BG6Z00PM</t>
  </si>
  <si>
    <t>P-152</t>
  </si>
  <si>
    <t>Amplificador dades + Audio CP99, per amplificar les senyals dels bucles de dades i audio en us siste</t>
  </si>
  <si>
    <t>BG6ZAMPL</t>
  </si>
  <si>
    <t>Amplificador dades + Audio CP99, per amplificar les senyals dels bucles de dades i audio en us sistema de longituds de bus que excedeixin les màximes permeses, per a muntatge en caixetí universal. Inclou placa frontal cega i marc de 1 element. ref. 72642D, 88885H3 i 88914A5 d'Ackermann o equivalent</t>
  </si>
  <si>
    <t>P-153</t>
  </si>
  <si>
    <t>Bloc de trucada WC ANTIBACTERIÀ d'Ackermann o equivalent, amb 2 metres de cordó vermell, empunyadura</t>
  </si>
  <si>
    <t>BG6ZBLBA</t>
  </si>
  <si>
    <t>Bloc de trucada WC ANTIBACTERIÀ d'Ackermann o equivalent, amb 2 metres de cordó vermell, empunyadura i LED tranquilitzant. Per a circuits NC segons norma DIN VDE 0834, inclou placa frontal i marc. 
ref. 88880A3N; 88914A5; 73090D i 88880C5</t>
  </si>
  <si>
    <t>P-154</t>
  </si>
  <si>
    <t>Controlador de grup Systevo Control IP+ d'Ackermann o equivalent</t>
  </si>
  <si>
    <t>BG6ZPAFR</t>
  </si>
  <si>
    <t>Controlador de grup Systevo Control IP+ d'Ackermann o equivalent
Controlador de zona per a la gestió de una unitat funcional  (planta o grup d'habitacions), Incorpora Firmware de la versió V12 del sistema, per al seu funcionament de conformitat a la Norma DIN VDE 0834-1:06, en combinació amb la llicència de sistema de nivell superior
ref.72800A Honeywell</t>
  </si>
  <si>
    <t>P-155</t>
  </si>
  <si>
    <t>Base de connexió per a Systevo Touch IP, bus de dades ZBUS/24 Vsc, per terminal tàctil IP ref. 79CM3</t>
  </si>
  <si>
    <t>BG6ZCONB</t>
  </si>
  <si>
    <t xml:space="preserve">Base de connexió per a Systevo Touch IP, bus de dades ZBUS/24 Vsc, per terminal tàctil IP ref. 79CM307Z1 d'Ackermann o equivalent, </t>
  </si>
  <si>
    <t>P-156</t>
  </si>
  <si>
    <t>Terminal IP amb pantalla tàctil capacitativa de 7''  per el suport dels processos d'atenció diaris e</t>
  </si>
  <si>
    <t>BG6ZCONT</t>
  </si>
  <si>
    <t>Terminal IP amb pantalla tàctil capacitativa de 7''  per el suport dels processos d'atenció diaris en instal.lacions assistencials d'Ackermann o equivalent. Visualització i disseny amigable de dades i prodcessos de flux crítics i rellevants en temps d'execució, per a diferents grus d'usuaris, com el personal d'infermeria, el servei mèdic y el personal de suport (incloent departament de IT i el servei tècnic), per flux creixent de la infromació relativa a les feines d'assistència., ref. 79CFM307 Honeywell.</t>
  </si>
  <si>
    <t>P-157</t>
  </si>
  <si>
    <t>Font d'alimentació monofàsica de 10 A 24 Vdc EN60601-1 per al subministre constant d'energia al sist</t>
  </si>
  <si>
    <t>BG6ZFOAL</t>
  </si>
  <si>
    <t>Font d'alimentació monofàsica de 10 A 24 Vdc EN60601-1 per al subministre constant d'energia al sistema de comunicació pacient infermera. ref. 89954R5 d'Ackermann o equivalent</t>
  </si>
  <si>
    <t>P-158</t>
  </si>
  <si>
    <t>Final de bus passiu (NC), per finalitzar el bus de passadís amb la impedància adequada, muntatge enc</t>
  </si>
  <si>
    <t>BG6ZFBUP</t>
  </si>
  <si>
    <t>Final de bus passiu (NC), per finalitzar el bus de passadís amb la impedància adequada, muntatge encastat en caixetí universal, dimensions 71x71 mm, ref. 72639A, + 88910A3N, + 88914A5 d'Ackermann o equivalent</t>
  </si>
  <si>
    <t>P-159</t>
  </si>
  <si>
    <t>Display informatiu d'Ackermann o equivalent</t>
  </si>
  <si>
    <t>P-160</t>
  </si>
  <si>
    <t>Maniobra d'enclavament portes accessos a nova unitat de quiròfan</t>
  </si>
  <si>
    <t>BG3291XX</t>
  </si>
  <si>
    <t>Relé electrònic amb sòcol</t>
  </si>
  <si>
    <t>BMD7AC05</t>
  </si>
  <si>
    <t>Tancament de seguretat marca accesor o equivalent. suporta 1000kg.  funcionament invers. escut curt.</t>
  </si>
  <si>
    <t>BM12KL02</t>
  </si>
  <si>
    <t>Mòdul d'una entrada de contacte na i una sortida model kal790 utc&amp;security o equivalent . de relé lliure de tensió c, nc, na per al control de retenidors i comportes, ocupa una direcció en el llaç i precisa alimentació 24 vcc no resetable e incorpora led indicador d'estat. ip55. dimensions: 150x110x70 mm. certificat cpd segons norma en54 part 18.</t>
  </si>
  <si>
    <t>BG64TIC1</t>
  </si>
  <si>
    <t>Polsador d'enllumenat de 16 a 1p, encastat, de 2 mòduls, série light tech de bticino o equivalent, amb placa tech 2 mòduls i suport de 2 mòduls</t>
  </si>
  <si>
    <t>BG64LEG1</t>
  </si>
  <si>
    <t>Pilot lluminós per senyalització porta. Viso de passadis 1 led, color verd i vermell. Marca Legrand. Inclos marc embellidor.</t>
  </si>
  <si>
    <t>BG611040</t>
  </si>
  <si>
    <t>Caixa per a mecanismes, per a un element, preu econòmic</t>
  </si>
  <si>
    <t>BG329200</t>
  </si>
  <si>
    <t>CONDUCTOR DE COURE DE DESIGNACIÓ UNE ES07Z1-K CCA-S1B,D1,A1, AMB BAIXA EMISSIVITAT FUMS, UNIPOLAR DE SECCIÓ 1X1,5 MM2</t>
  </si>
  <si>
    <t>BMD6U01T</t>
  </si>
  <si>
    <t>Conductor blindat i apantallat, de 4 x 1,5 mm2 (trenat)</t>
  </si>
  <si>
    <t>BM1ZKL02</t>
  </si>
  <si>
    <t>Contacte magnètic metàl·lic per a muntatge en portes i a terra model dc118 de utc&amp;security o equivalent . es subministra amb 2 m de cable armat de 4 fils. contactes nc d'alarma i tamper. obertura operativa màxim 75 mm. dimensions iman i contacte: 76x12x35 mm. certificat grau de seguretat 2.</t>
  </si>
  <si>
    <t>BM14KL01</t>
  </si>
  <si>
    <t>Polsador manual d'alarma direccional model kal455 de utc fire&amp;security o equivalent, amb led indicador d'estat i clau de prova, connexió mitjançant terminals, possibilitat de muntatge encastat o superfície. vidre (dm715) i accessori de muntatge superficial inclòs, material abs, color roig. ip24. dimensions: 89x93x27,5 mm. inclòs tapa basculant de protecció de plàstic per polsadors dmn782. certificat cpd segons en54 part 7.</t>
  </si>
  <si>
    <t>BAQDX001</t>
  </si>
  <si>
    <t>Espiell de diàmetre màxim 30 cm amb marc d'acer inoxidable.</t>
  </si>
  <si>
    <t>P-161</t>
  </si>
  <si>
    <t>Punt de posta a terra tipus nte-iep-6i</t>
  </si>
  <si>
    <t>A0135000</t>
  </si>
  <si>
    <t>C200P000</t>
  </si>
  <si>
    <t>B0604230</t>
  </si>
  <si>
    <t>Formigo h-150, de consistencia plastica i grandaria maxima del granulat 40 mm</t>
  </si>
  <si>
    <t>B0605220</t>
  </si>
  <si>
    <t>Formigo h-175, de consistencia plastica i grandaria maxima del granulat 20 mm</t>
  </si>
  <si>
    <t>B0F11252</t>
  </si>
  <si>
    <t>Maó massís d'elaboració manual, de 290x140x50 mm, cares vistes, categoria i, hd, segons la norma une-en 771-1</t>
  </si>
  <si>
    <t>BGD20111</t>
  </si>
  <si>
    <t>Pletina de coure/cadmi 2'5x33  cm i 0'4 cm, amb aillants.</t>
  </si>
  <si>
    <t>B44Z205J</t>
  </si>
  <si>
    <t>Kg</t>
  </si>
  <si>
    <t>Acer a/37b, en perfils conformats serie l, u, c, z, omega, treballat a taller i galvanitzat</t>
  </si>
  <si>
    <t>P-162</t>
  </si>
  <si>
    <t>Equip trifàsic de seguretat Elèctrica amb sistema IT, de 10x KVA, de ETKHO o equivalent,per a unitat</t>
  </si>
  <si>
    <t>BGGA10KV</t>
  </si>
  <si>
    <t>Equip trifàsic de seguretat Elèctrica amb sistema IT, de 10x KVA, de ETKHO o equivalent,per a unitats critiques amb CE, 
1 ut de transformador de 10 KVA III per a ús mèdic, 4%Vcc
1 ut de vigilador d'aïllmanet tipus resistiu, model ES340-1, incloent:
- Control de fallada de terra, sobrecàrrega del transformador, excessiva temperatura del transformador, fallada de comunicació.
- Mesura de sobrecàrrega independent de cadascuna de les 3 fases de secundari
- Històric de les últimes 100 alarmes/events
- Comunicació amb repetidor d'alarma.
- Comunicació amb multirepetidor o Gateway per a comunicació amb sistema BMS central del Hospital, per segon port RS485
Protecció  del primari del transformador
14 sortides IT: 10A Corba ''C''
1 sortides TNS: 25 A corba ''C''
1 sortides TNS: 32 A corba ''C''
Aparamenta ABB, tot segons esquema de projecte, tot inclòs.
Embarrat Equipotencialitat i Embarrat de terres.
Sistema de ventilació Forçada, amb sonda de temperatura. IEC61439-1, IEC61439-2</t>
  </si>
  <si>
    <t>P-163</t>
  </si>
  <si>
    <t>Placa de 6 endolls amb tapa 4 preses de terra de ETKO o equivalent.</t>
  </si>
  <si>
    <t>BGGAPLA6</t>
  </si>
  <si>
    <t>P-164</t>
  </si>
  <si>
    <t>Equip de seguretat Elèctrica trifàsic amb sistema IT, de 2x3 KVA, de ETKHO o equivalent,per a unitat</t>
  </si>
  <si>
    <t>BGGAREAT</t>
  </si>
  <si>
    <t xml:space="preserve">Equip de seguretat Elèctrica trifàsic amb sistema IT, de 2x3 KVA, de ETKHO o equivalent,per a unitats critiques amb CE, 
2 unitats de transformador de 3,15 KVA II, per a ús mèdic, 4%Vcc
2 unitats vigilador d'aïllament tipus AC/DC grau MIG, model ES1000A incloent:
- Control de fallada de terra, sobrecàrrega del transformador, escessiva temperatura transformador, fallada de comunicació.
- Mesura de sobrecàrrega independent de cadascuna de les 3 fases de secundari
- Històric de les últimes 100 alarmes/events
- Comunicació amb repetidor d'alarma per primer port RS485
- Comunicació amb multirepetidor o Gateway per comunicació amb sistema BMS central de l'Hospital, per segon port RS485
-  2 Proteccions del primari del transformador
- 6 ut sortides IT: 16 A corba ''C PdC:6 kA
- 1 sortida TNS: 32 A Corva ''C' PdC 6 kA'
Aparamenta ABB, tot segons esquemes unifilars i tot inclòs-
Embarrat d'equipotencialitat i embarrat de terres.
Sistema de ventilació forçada, amb sonda de temperatura
IEC61439-1 i IEC61439-2 </t>
  </si>
  <si>
    <t>P-165</t>
  </si>
  <si>
    <t xml:space="preserve">Repetidor d'alarma elèctrica mod. TDS 149/1 per a instal.laciom en vigilador model ES340-1 de ETKHO </t>
  </si>
  <si>
    <t>BGGAREPE</t>
  </si>
  <si>
    <t>Repetidor d'alarma elèctrica mod. TDS 149/1 per a instal.laciom en vigilador model ES340-1 de ETKHO o equivalent, connexió bus RS485 amb caixetí de PVC per encastar
Monitorització general de les següents alarmes:
- Fallada de connexió a terra
- Sobretemperatura del transformador d'aïllament d'ús mèdic
- Sobrecàrrega del transformador d'aïllament d¡ús mèdic
- Polsador d'inhibició de senyal acústica.</t>
  </si>
  <si>
    <t>P-166</t>
  </si>
  <si>
    <t xml:space="preserve">Downlight encastat 706.21 NW òptica  WIDE FLOOD color blanc, amb làmpada LED de 15 W 950 lúmens, 63 </t>
  </si>
  <si>
    <t>BH1DD7IP</t>
  </si>
  <si>
    <t>Downlight encastat 706.21 NW òptica  WIDE FLOOD color blanc, amb làmpada LED de 15 W 950 lúmens, 63 lúmens/W de Simon LED o equivalent, driver electrònic ON/OFF, 30.000 hores de vida útil, CRI 80, 3900 ºK, IP44,  inclou part proporcional d'accessoris.</t>
  </si>
  <si>
    <t>P-167</t>
  </si>
  <si>
    <t>Lluminària d'encastar de dimensions 596x596x14 mm, model HERMÈTICA OPAL LED  IP65 IK09 de Lamp o equ</t>
  </si>
  <si>
    <t>BH2LHE45</t>
  </si>
  <si>
    <t xml:space="preserve">Lluminària d'encastar de dimensions 686x667 mm, model HERMÈTICA NW OPAL WH LED  IP65 IK09 de Lamp o equivalent, anb làmpada LED de 34,1 W, temperatura de color segons Direcció facultativa, CRI 80, driver ELECTRÒNIC, inclòs marc per enrasar, inclòs suport amb dos punts de subjecció a l'estructura del sostre.. </t>
  </si>
  <si>
    <t>P-168</t>
  </si>
  <si>
    <t>Lluminària d'encastar de dimensions 1286x367 mm, model HERMÈTICA NW OPAL WH LED  IP65 IK09 de Lamp o</t>
  </si>
  <si>
    <t>BH2LHERE</t>
  </si>
  <si>
    <t xml:space="preserve">Lluminària d'encastar de dimensions 1286x367 mm, model HERMÈTICA NW OPAL WH LED  IP65 IK09 de Lamp o equivalent, anb làmpada LED de 34,1 W, temperatura de color segons Direcció facultativa, CRI 80, driver REGULABLE 1-10 V, inclòs marc per enrasar, inclòs suport amb dos punts de subjecció a l'estructura del sostre. </t>
  </si>
  <si>
    <t>P-169</t>
  </si>
  <si>
    <t>BH2LHERR</t>
  </si>
  <si>
    <t>Lluminària d'encastar de dimensions 686x667 mm, model HERMÈTICA NW OPAL WH LED  IP65 IK09 de Lamp o equivalent, anb làmpada LED de 34,1 W, temperatura de color segons Direcció facultativa, CRI 80, driver REGULABLE 1-10 V, inclòs marc per enrasar, inclòs suport amb dos punts de subjecció a l'estructura del sostre.</t>
  </si>
  <si>
    <t>P-170</t>
  </si>
  <si>
    <t>Llum decoratiu encastat tipus downlight amb leds ref.703.25 de Simon o equivalent, circular, 7,5 W d</t>
  </si>
  <si>
    <t>BH2LNAHI</t>
  </si>
  <si>
    <t>Llum decoratiu encastat tipus downlight amb leds ref.703.25 de Simon o equivalent, circular, 7,5 W de potència (680 lúmens), temperatura de color segons df, amb vidre per garantir grau protecció IP65 , òptica wideflood, CRI 80 material plàstic, driver electrònic ON/OFF .</t>
  </si>
  <si>
    <t>P-171</t>
  </si>
  <si>
    <t>Lluminària per adosar a sostre de dimensions 596x596x14 mm, model PLAT IP54 de Lamp o equivalent, am</t>
  </si>
  <si>
    <t>BH2LPLST</t>
  </si>
  <si>
    <t>Lluminària per adosar a sostre de dimensions 596x596x14 mm, model PLAT IP54 de Lamp o equivalent, amb làmpada LED de 28  W, temperatura de color segons Direcció facultativa, difusor opal, driver electrònic ON-OFF, IP54, IK06, IRC 80, inclòs marc per adosar a sostre 600x600 mm. inclòs suport amb dos punts de subjecció a l'estructura del sostre.</t>
  </si>
  <si>
    <t>P-172</t>
  </si>
  <si>
    <t>Lluminària d'emergència serie Hydra LD 2N5 encastada en paret/sostre de Daisalux o equivalent, amb a</t>
  </si>
  <si>
    <t>BH61HYD6</t>
  </si>
  <si>
    <t>Lluminària d'emergència serie Hydra LD 2N5 encastada en paret/sostre de Daisalux o equivalent, amb accessori per enrasar fabricat en material sintètic, bateria Ni-Cd, autonomia 2 hores 200 lúmens, font de llum ILMled, IP42, IK04</t>
  </si>
  <si>
    <t>P-173</t>
  </si>
  <si>
    <t>Lluminària d'emergència amb una autonomia de 2 hores, 230 lúmens, inclou KIT de caixa estanca IP66 I</t>
  </si>
  <si>
    <t>BH61NOES</t>
  </si>
  <si>
    <t>Lluminària d'emergència amb una autonomia de 2 hores, 230 lúmens, inclou KIT de caixa estanca IP66 IK 08, amb làmpada ILMLED i bateria NI-CD, aïllament classe II, Nova LD 2N5 de Daisalux o equivalent.</t>
  </si>
  <si>
    <t>P-174</t>
  </si>
  <si>
    <t>Sensor de movimiento PIR de superficie 180°- IP65, amb part proporcional d'accessoris, muntage en pa</t>
  </si>
  <si>
    <t>BHRLDPTU</t>
  </si>
  <si>
    <t>Sensor de movimiento PIR de superficie 180°- IP65, amb part proporcional d'accessoris, muntage en paret, angle , alcanç 10 m. 220 Vca Temp.4 seg-10 min.</t>
  </si>
  <si>
    <t>P-175</t>
  </si>
  <si>
    <t>Pica integrada d'un sinus quadrat de 40x40 cm, soldadura polida, plecs segons detall, inclòs mecanis</t>
  </si>
  <si>
    <t>BJ1Z-ZP01</t>
  </si>
  <si>
    <t>Pica d'un sinus quadrat de 40x40 cm, soldadura polida, plecs segons detall i taulell, inclòs mecanismes de desguàs i suports de fixació i posta a terra.</t>
  </si>
  <si>
    <t>P-176</t>
  </si>
  <si>
    <t>Escalfador instantani elèctric, JUNKERS ED6, o equivalent</t>
  </si>
  <si>
    <t>B0A61800</t>
  </si>
  <si>
    <t>Tac de niló de 8 a 10 mm de diàmetre, amb vis</t>
  </si>
  <si>
    <t>BJA1ESIN</t>
  </si>
  <si>
    <t>P-177</t>
  </si>
  <si>
    <t>Connexió i programació de la instal·lació de detecció d'incendis a la central d'incendis principal d</t>
  </si>
  <si>
    <t>P-178</t>
  </si>
  <si>
    <t>Detector òptic de fum analògic intel·ligent amb aïllador incorporat model NFXI-OPT-SMK de NOTIFIER o</t>
  </si>
  <si>
    <t>BM11NO13</t>
  </si>
  <si>
    <t>Detector òptic de fum analògic intel·ligent amb aïllador incorporat model NFXI-OPT-SMK de NOTIFIER o equivalent. Direccionalment senzill mitjançant dos roto-swich decàdics (01-159). Funcions lògiques programables des de la central de incendis. Fabricat en ABS pirorretardant. Equipat amb doble led que permet veure l'estat del detector des de qualsevol posició i micro interruptor activable mitjançant imant per a realitzar un test de funcionament local. Ideal per a focs d'evolució lenta, amb partícules de fum visibles. Incorpora fucions de test manual i automàtic. Fàcilment desmuntable per a la seva neteja. De color blanc, inclòs base B501AP intercanviable amb la resta de detectors analògics. Inclòs sòcol de superfície SMK400AP per entrada de tub de fins 22 mm de diàmetre exterior. Compatible amb protocols OPAL 159+159 i CLIP 99+99. Conforme al Reglamento (UE) nº 305/2011 del Parlamento Europeo relatiu als productes de la construcció. Aprovat segons els requisits de EN54-7 i EN54-17, amb certificat CPD: 0786-CPD-20640.</t>
  </si>
  <si>
    <t>BMY11000</t>
  </si>
  <si>
    <t>Part proporcional d'elements especials per a detectors</t>
  </si>
  <si>
    <t>P-179</t>
  </si>
  <si>
    <t>Mòdul monitor de dos entrades direccionals model M721E de NOTIFIER o equivalent.</t>
  </si>
  <si>
    <t>BM11NO20</t>
  </si>
  <si>
    <t>Mòdul monitor de dos entrades direccionals model M721E de NOTIFIER o equivalent per a controlar equips externs mitjançant contactes secs (NA) i resistència de supervisió fi de línia de 47K i una sortida direccional per a activar equips externs mitjançant un contacte sec (NC/C/NA). Aïllador incorporat amb ambes entrades de llaç. Actuació direccional i programable. LED de senyalització d'estat multicolor per a cada entrada i sortida. Ocupa tres direccions consecutives en el llaç. Selecció de direcció mitjançant dos roto-swich decàdics 801-159) operable i visible lateral i frontalment. Inclou caixa semitransparent M200SMB. Compatible amb protocols OPAL 159+159 i CLIP 99+99. En protocol OPAL sols ocupa 1 posició de mòdul i en protocol CLIP ocupa 3 direccions. Conforme al Reglament (UE) nº 305/2011 del Parlament Europeu relatiu a los productes de la construcció.  Aprovat segons EN54-18 i EN54-17 amb certificat CPD: 0786-CPD-20343.</t>
  </si>
  <si>
    <t>P-180</t>
  </si>
  <si>
    <t>Mòdul de control d'una sortida de supervisada model M701E de NOTIFIER o equivalent. Mòdul de contro</t>
  </si>
  <si>
    <t>BM11NO21</t>
  </si>
  <si>
    <t>P-181</t>
  </si>
  <si>
    <t>Caixa conducte d'anàlisi efecte Venturi model DNRE de Notifier o equivalent per a detecció de fum en</t>
  </si>
  <si>
    <t>BM11NO27</t>
  </si>
  <si>
    <t>Caixa conducte d'anàlisi efecte Venturi model DNRE de Notifier o equivalent per a detecció de fum en conductes de ventilació i aire a condicionat. Muntatge tant en conductes rectangulars con circulars amb velocitat d'aire compresa entre 0,5 a 20,32 m/seg. Inclou sensor òptic de fum analògic NFXI-OPT, base per a el detector B501AP, tapa frontal de plàstic transparent i tub d'aspiració metàl·lic DST5 de 120-240 cm. Disposa de sortida per a indicador remot i possibilitat de prova magnètica remota.</t>
  </si>
  <si>
    <t>P-182</t>
  </si>
  <si>
    <t>Mòdul monitor direccional d'una entrada model M710E de NOTIFIER o equivalent. Mòdul monitor d'una en</t>
  </si>
  <si>
    <t>BM11NO29</t>
  </si>
  <si>
    <t>Mòdul monitor direccional d'una entrada model M710E de NOTIFIER o equivalent. Mòdul monitor d'una entrada direccional per a controlar equips externs mitjançant un contactor sec (NA) i resistència de supervisió fi de línia de 47K. Aïllador de línia incorporat en dues aportacions en bucle. Actuació direccional i programable. LED de senyalització d'estat multicolor. Selecció de direcció mitjançant dos roto-swich (01-159) decàdics operable i visual lateral i frontalment. Inclou caixa semitransparent M200SMBCompatible amb protocols OPAL 159+159 i CLIP 99+99. Conforme al Reglament (UE) nº 305/2011 del Parlament Europeu relatiu als productes de la construcció. Aprovat segons EN54-18 i EN54-17 amb certificat CPD: 0786-CPD-20342.</t>
  </si>
  <si>
    <t>P-183</t>
  </si>
  <si>
    <t xml:space="preserve">Treball de connexió de la nova xarxa bies 25 mm a xarxa de bies 25 mm existent de l'edifici. Inclou </t>
  </si>
  <si>
    <t>P-184</t>
  </si>
  <si>
    <t xml:space="preserve">Buidat circuit BIE's existent de l'edifici per a fer els picatges per al nou ramal de xarxa de BIES </t>
  </si>
  <si>
    <t>P-185</t>
  </si>
  <si>
    <t>Sirena òptica acústica direccional amb base alta model WRA-RC-I02+BRR de NOTIFIER o equivalent. Sire</t>
  </si>
  <si>
    <t>BM13NO05</t>
  </si>
  <si>
    <t>Sirena òptica acústica direccional amb base alta model WRA-RC-I02+BRR de NOTIFIER o equivalent. Sirena amb flash direccional de color transparent, alimentada del llaç analògic amb aïllador de tallacircuit incorporat. Conte leds d'alta lluminositat amb un consum màxim 14,7 mA, sortida màxima de soroll 97 dB(A)+/-3dB a 1 m, freqüència de flash estroboscòpic 1 Hz. Numero de tons 32 i 3 nivells de volum. És connecta alimentada directament del llaç ocupant una direcció de 0 a 99 de mòdul de control. Incorpora sòcol BRR de color roig per entrada de tub vist amb base incorporat B501AP. Possibilitat de muntatge amb bases de baix perfil, alt i estanc IP66 (B501AP, BRR o WRR). Inclou funció de bloc en base i base de muntatge B501AP. Compatible amb protocols OPAL 159+159 i CLIP 99+99. Conforme al Reglamento (UE) nº 305/2011 del Parlamento Europeo relatiu als productes de la construcció. Aprovat segons els requisits de: EN54-17 i EN54-23 amb Certificat CPD: 0832-CPD-1812.</t>
  </si>
  <si>
    <t>P-186</t>
  </si>
  <si>
    <t>Polsador analògic rearmable amb aïllador model M5A-RP02FF-N026-41 de NOTIFIER o equivalent.</t>
  </si>
  <si>
    <t>BM14NO02</t>
  </si>
  <si>
    <t>Polsador analògic rearmable amb aïllador model M5A-RP02FF-N026-41 de NOTIFIER o equivalent. Polsador d'alarma direccional senzill mitjançant dos roto-swich decà dics de 01 a 159 rearmable  amb aïllador de tall circuit incorporat. Inclòs caixa PS031W per a muntatge en superfície. Incorpora led d'estat, tapa de protecció per a evitar l'activació accidental i clau per a restaurar. Compatible con protocols OPAL 159+159 y CLIP 99+99. Consum: 200µA en repòs i 7mA en alarma. Pes: 160 g. Dimensions en mm: 89 (ample) x 93 (alt) x 27,5 (fons). Conforme al Reglamento (UE) nº 305/2011 del Parlamento Europeo relatiu als productes de la construcció. Aprovat segons els requisits de: EN54-11 i EN54-17. Certificat CPD: 0832-CPD-0702.</t>
  </si>
  <si>
    <t>P-187</t>
  </si>
  <si>
    <t>Sistema de protecció de conductes horitzontals de xapa amb promatect l-500 resistència al foc 180</t>
  </si>
  <si>
    <t>BM1Z0009</t>
  </si>
  <si>
    <t xml:space="preserve">Sistema de protecció de conductes horitzontals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 </t>
  </si>
  <si>
    <t>P-188</t>
  </si>
  <si>
    <t>Sistema de protecció de conductes verticals de xapa amb promatect l-500 resistència al foc 180 minut</t>
  </si>
  <si>
    <t>BM1Z0010</t>
  </si>
  <si>
    <t>Sistema de protecció de conductes verticals de xapa amb promatect l-500 resistència al foc 180 minuts, foc exterior i interior (ei-180), format per placa promatect l-500 d'espessor 60 mm, tira promatect l d'espessor 30 mm, adhesiu k 84 promatect per a les juntes, angles de suport 50x50x5, varilla roscada amb tac d'acer expansiu m16, elements de fixació, peces promatect sellat varilla conducte, peces promatect segellat pas varilla, fixació a paret, llana de roca de 145 kg/m3. col.locat, instal.lat i certificat assaig licof-6191/03 i certificat d'instal·lació.</t>
  </si>
  <si>
    <t>P-189</t>
  </si>
  <si>
    <t>Comporta tallafocs sèrie FKRS-EU de TROX o equivalent dimensions 250 mm de diàmetre EI120 en xapa d'</t>
  </si>
  <si>
    <t>BM1ZCU98</t>
  </si>
  <si>
    <t>Comporta tallafocs sèrie FKRS-EU ER Z43 de TROX o equivalent dimensions 250 mm de diàmetre EI120 en xapa d'acer galvanitzada i lama de comporta de material aïllant especial. Assaig en compliment amb EN 1366-2 i classificada segons En 13501-3, fins EI120 (ve, hº i----o)-S. Estanqueïtat de la lama en compliment amb EN 1751, classe 3 i estanqueïtats de la carcassa en compliment amb EN 1751, classe C, DoP/FKS-EU/DWE/2013/001 i marcatge CE. Fusible bimetàl·lic i  servo motor actuador Belimo BF230-T TR (230 V c.a.) amb dos finals de carrera per  indicació comporta oberta/tancada i fusible termoelèctric tarat a 72º.</t>
  </si>
  <si>
    <t>P-190</t>
  </si>
  <si>
    <t xml:space="preserve">Comporta tallafocs sèrie FKA2-EU ER Z43 de TROX o equivalent dimensions 300x250 mm de EI120 </t>
  </si>
  <si>
    <t>BM1ZCV02</t>
  </si>
  <si>
    <t>Comporta tallafocs sèrie FKA2-EU ER Z43 de TROX o equivalent dimensions 300x250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DoP/FKA2-EU/DE/ i marcatge CE. Fusible bimetàl·lic i servomotor actuador Belimo BF230-T TR (230 V c.a.) amb dos finals de carrera per  indicació comporta oberta/tancada i fusible termoelèctric tarat a 72º.</t>
  </si>
  <si>
    <t>P-191</t>
  </si>
  <si>
    <t xml:space="preserve">Comporta tallafocs sèrie FKA2-EU ER Z43 de TROX o equivalent dimensions 500x300 mm de EI120 </t>
  </si>
  <si>
    <t>BM1ZCV39</t>
  </si>
  <si>
    <t>Comporta tallafocs sèrie FKA2-EU ER Z43 de TROX o equivalent dimensions 500x300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BFL230-T TR (230 V c.a.) amb dos finals de carrera per  indicació comporta oberta/tancada i fusible termoelèctric tarat a 72º.</t>
  </si>
  <si>
    <t>P-192</t>
  </si>
  <si>
    <t xml:space="preserve">Comporta tallafocs sèrie FKA2-EU ER Z43 de TROX o equivalent dimensions 650x300 mm de EI120 </t>
  </si>
  <si>
    <t>BM1ZCV79</t>
  </si>
  <si>
    <t>Comporta tallafocs sèrie FKA2-EU ER Z43 de TROX o equivalent dimensions 650x300 mm de EI120 en xapa d'acer galvanitzada i lama de comporta de material aïllant especial. Assaig en compliment amb EN 1366-2 i classificada segons En 13501-3, fins EI120 (ve, hº i----o)-S. Estanqueïtat de la lama en compliment amb EN 1751, classe 2 i estanqueïtats de la carcassa en compliment amb EN 1751, classe B, DoP/FKA-EU/DE/ i marcatge CE. Fusible bimetàl·lic i  servomotor actuador Belimo BFN230-T TR (230 V c.a.) amb dos finals de carrera per  indicació comporta oberta/tancada i fusible termoelèctric tarat a 72º.</t>
  </si>
  <si>
    <t>P-193</t>
  </si>
  <si>
    <t xml:space="preserve">Font d'alimentació auxiliar de 130 W/5 A dos circuits de sortida HLSPS15 de Honeywell o equivalent. </t>
  </si>
  <si>
    <t>BM1ZES25</t>
  </si>
  <si>
    <t>Font d'alimentació auxiliar de 130 W/5 A dos circuits de sortida HLSPS15 de Honeywell o equivalent.  Font d'alimentació auxiliar de 24 Vcc 5 A. Disposa de 2 circuits de sortida de 0,70 A. Inclou 2 bateries de 12 V 7A/h model PS1207. Conforme l Reglament (UE) nº 305/2011 del Parlament Europeo relatiu als productes de la construcció. Certificada. Conforme norma EN54-4A2. Inclòs material complementari.</t>
  </si>
  <si>
    <t>P-194</t>
  </si>
  <si>
    <t>Retenidor model 960120 de paret de baix perfil de 400 N de NOTIFIER o equivalent. Retenidor de paret</t>
  </si>
  <si>
    <t>BM1ZNO51</t>
  </si>
  <si>
    <t>Retenidor model 960120 de paret de baix perfil de 400 N de NOTIFIER o equivalent. Retenidor de paret de baix perfil de 400N amb caixa i polsador, per a porta tallafocs. Caixa de plàstic reforçat amb fibra i polsador de desbloqueig roig. Amb ressort per a impedir que es produeixen romanències garantint una força residual zero quan el electroimant deixi d'estar alimentat, garantint el tancament immediat de la força. L'equip allibera la porta quan es deixa d'aplicar la tensió de 24Vcc. Inclou díode de protecció de polaritat invertit i supressió de sobretensió integrat. Consum corrent: 67 mA a 24 V (1,6 W). Força: 400 N. Tamany molla tancament portes. Grau de protecció: IP42 (bobina IP54), Pes: 600 gr. Dimensions: 110x85x38 mm. Especificació EN1155:1997 i EN14637:2008. Placa ferromagnètica articulada inclosa.</t>
  </si>
  <si>
    <t>P-195</t>
  </si>
  <si>
    <t>Segellat de forats de pas de instal·lacions EI 180 amb Sistema PROMASTOP®-Morter o equivalent, compo</t>
  </si>
  <si>
    <t>BM1ZPR04</t>
  </si>
  <si>
    <t>Segellat de forats de pas de instal·lacions EI 180 amb Sistema PROMASTOP®-Morter o equivalent, compost de morter preparat de cement i àrids lleugers PROMASTOP® Morter en un espessor mínim de 160 mm., segons la Solució Constructiva 13.03 del Catàleg Promat  i els seus corresponents assajos amb Norma EN 1366-3. Certificat.</t>
  </si>
  <si>
    <t>P-196</t>
  </si>
  <si>
    <t>Segellat de pas de canonada de plàstic (PVC, PVC-u, PE,PE-HD, PP, PP-H) combustibles EI 180 de Proma</t>
  </si>
  <si>
    <t>BM1ZU126</t>
  </si>
  <si>
    <t>Segellat de pas de canonada de plàstic (PVC, PVC-u, PE,PE-HD, PP, PP-H) combustibles EI 180 de Promat o equivalent. Segellat de pas de canonades i parets a traves de forjats i parets tant de fàbrica com lleugeres i inclús de segellats amb sistema PROMASTOP-I, mitjançant collarins prefabricats PROMASTOP-FC6 per a diàmetre de 50mm fins 315 mm longitud del collarí segons diàmetre de la canonada, format per 2,2 metres lineals de banda Unicollar (146 segments), forqueta de fixació i accessoris, a través d'elements compartidors de sectors d'incendi (parets i sectors), amb banda contínua que es talla a mesura que la canonada es va fixant. La banda contínua està formada per una part metàl·lica troquelada per facilitar el tall i producte intumescent sòlid adherit a la part metàl·lica. Totalment instal·lat segons la solució constructiva 13.07 del catàleg i els seus corresponents assaig amb Norma EN 1366-3. Certificat.</t>
  </si>
  <si>
    <t>P-197</t>
  </si>
  <si>
    <t>BIE-25,armari xapa pintada,porta acer inox.,(mànega 20m )p/col.encastada inclòs p.p.acces.+connexió+</t>
  </si>
  <si>
    <t>BMY23000</t>
  </si>
  <si>
    <t>Part proporcional d'elements especials per a boques d'incendi</t>
  </si>
  <si>
    <t>BM235FAF</t>
  </si>
  <si>
    <t>Boca d'incendis equipada de 25 mm de diàmetre, BIE-25, formada per armari de xapa d'acer pintada i porta d'acer inoxidable , inclosa BIE (debanadora d'alimentació axial abatible,mànega de 20 m i llança ) , per a col·locar encastada</t>
  </si>
  <si>
    <t>P-198</t>
  </si>
  <si>
    <t>Extintor manual pols seca poliv.,6kg,pressió incorpo.,pintat,armari munt.encastat.</t>
  </si>
  <si>
    <t>BMY31000</t>
  </si>
  <si>
    <t>Part proporcional d'elements especials per a extintors</t>
  </si>
  <si>
    <t>BM3126TX</t>
  </si>
  <si>
    <t>P-199</t>
  </si>
  <si>
    <t>Extintor manual co2,5kg,pressió incorpo.,pintat,armari munt.encastat.</t>
  </si>
  <si>
    <t>BM3135TX</t>
  </si>
  <si>
    <t>P-200</t>
  </si>
  <si>
    <t xml:space="preserve">Conductor manega per a el llaç analògic model 2x1,5 mm2-LHR de HONEYWELL LIFE SAFETY o equivalent. </t>
  </si>
  <si>
    <t>BMD6NO0Z</t>
  </si>
  <si>
    <t>Conductor manega per a el llaç analògic model 2x1,5 mm2-LHR de HONEYWELL LIFE SAFETY o equivalent. Format per un par de fils trenats i apantallats, de secció 1,5 mm2 de la marca  HONEYWELL LIFE SAFETY. Trenat de 20 voltes per metre. Pantalla de alumini amb fil de drenatge. Resistent al foc segons UNE 50200. De color roig i coure polit flexible, resistent al foc i lliure de halògens. Aïllament de silicona. Instal·lat en tub.</t>
  </si>
  <si>
    <t>P-201</t>
  </si>
  <si>
    <t xml:space="preserve">Connexió i programació de la instal·lació de control d'accés a la instal·lació general de l'edifici </t>
  </si>
  <si>
    <t>P-202</t>
  </si>
  <si>
    <t>Terminal de reconeixement facial, petjada, contrasenya i/o combinacions i identificació de targeta m</t>
  </si>
  <si>
    <t>BMDWHIC1</t>
  </si>
  <si>
    <t>Terminal de reconeixement facial, petjada, contrasenya i/o combinacions i identificació de targeta model DS-K1T343MFX de HIKVISION o equivalent. Lector biomètric autònom de control d'accés i presencia, identificació per targeta MF 13,56MhZ, reconeixement facial, contrasenya i/o combinacions, pantalla 4.3´´ TFT a color tàctil, Capacitat 1.500 cares, 3.000 targetes i 150.000 registres, Comunicació TCP/IP, USB, RS485 i Wiegand, Controladora integrada (sensor de porta, polsador i relé), cambra de doble sensor per a tecnologia anti-spoofing, obertures remotes des de Hik-Connect, compatible amb programari iVMS-4200.</t>
  </si>
  <si>
    <t>P-203</t>
  </si>
  <si>
    <t xml:space="preserve">Retol seny. instal.protecció/incendis,420x420mm2,panell PVC,gruix=1mm,fotoluminiscent (A),col.fixat </t>
  </si>
  <si>
    <t>BMSB32P0</t>
  </si>
  <si>
    <t>Rètol senyalització instal·lació de protecció contra incendis, quadrat, de 420x420 mm2 de panell de PVC d'1 mm de gruix, fotoluminiscent categoria A segons UNE 23035-4</t>
  </si>
  <si>
    <t>B0A61500</t>
  </si>
  <si>
    <t>Tac de niló de 5 mm de diàmetre, com a màxim, amb vis</t>
  </si>
  <si>
    <t>P-204</t>
  </si>
  <si>
    <t>Retol seny. recorregut evac.sortida habit.,448x224mm2,panell PVC,gruix=1mm,fotoluminiscent (A),col.f</t>
  </si>
  <si>
    <t>BMSBANP0</t>
  </si>
  <si>
    <t>Rètol senyalització recorregut d'evacuació a sortida habitual, rectangular, de 448x224 mm2 de panell de PVC d'1 mm de gruix, fotoluminiscent categoria A segons UNE 23035-4</t>
  </si>
  <si>
    <t>P-205</t>
  </si>
  <si>
    <t>Càmera antivandàlica IP model DS-2CD2123G0-I(S) de HIKVISION o equivalent. Càmera IP, convertidor 1/</t>
  </si>
  <si>
    <t>BMXCAC15</t>
  </si>
  <si>
    <t>Càmera antivandàlica IP model DS-2CD2123G0-I(S) de HIKVISION o equivalent. Càmera IP, convertidor 1/ 2.8 ´´ Progressiva Scan CMOS, dimensió de la matriu 2.1 MP, sistema escanejat progressiu, resolució 1920x1080-1080p, lent 2,8 mm, color: 0.01 lux @ (F1.2, AGC ON), 0.028 Lux @ (F2.0, AGC ON), o Lux with IR, mètode de compressió de imatges H.265+, H.265, H.264+, H.264,  three streams, 120 dB WDR, ranura per a targeta de memòria: es compatible amb targetes micro SD fins 128 GB, IP67, IK10.</t>
  </si>
  <si>
    <t>P-206</t>
  </si>
  <si>
    <t>Switch PoE de 100 MP de 24 ports gestionat intel·ligent model DS-3E1326P-SI de HIKVISION o equivalen</t>
  </si>
  <si>
    <t>BMXVHIS1</t>
  </si>
  <si>
    <t>Switch PoE de 100 MP de 24 ports gestionat intel·ligent model DS-3E1326P-SI de HIKVISION o equivalent. Switch de 24 port de commutació Fast Ethernet PoE RJ45 100Mbps + 2 Gigabit amb protecció contra sobretensions 6 KV i IEEE 802.3at / af estàndard per a ports PoE. Gestió de topologia de xarxa, envio d'alarmes, supervisió de l'estat de la xarxa. La càmera AF / AT pot assolir fins 300 m en mode extens.</t>
  </si>
  <si>
    <t>P-207</t>
  </si>
  <si>
    <t xml:space="preserve">Connexió i programació de la instal·lació de CCTV </t>
  </si>
  <si>
    <t>P-208</t>
  </si>
  <si>
    <t>Vàlvula bola manual rosca,2peces,pas tot.,llautó,DN=1/2´´,PN=25bar,superf.</t>
  </si>
  <si>
    <t>BN314720</t>
  </si>
  <si>
    <t>Vàlvula de bola manual amb rosca, de dues peces amb pas total, de llautó, de diàmetre nominal 1/2´´, de 25 bar de PN i preu alt</t>
  </si>
  <si>
    <t>P-209</t>
  </si>
  <si>
    <t>Vàlvula bola manual rosca,2peces,pas tot.,llautó,DN=3/4´´,PN=25bar,superf.</t>
  </si>
  <si>
    <t>BN315720</t>
  </si>
  <si>
    <t>Vàlvula de bola manual amb rosca, de dues peces amb pas total, de llautó, de diàmetre nominal 3/4´´, de 25 bar de PN i preu alt</t>
  </si>
  <si>
    <t>P-210</t>
  </si>
  <si>
    <t>Vàlvula bola manual rosca,2peces,pas tot.,llautó,DN=1´´,PN=25bar,superf.</t>
  </si>
  <si>
    <t>BN316720</t>
  </si>
  <si>
    <t>Vàlvula de bola manual amb rosca, de dues peces amb pas total, de llautó, de diàmetre nominal 1´´, de 25 bar de PN i preu alt</t>
  </si>
  <si>
    <t>P-211</t>
  </si>
  <si>
    <t>Vàlvula bola manual rosca,2peces,pas tot.,llautó,DN=1´´1/4,PN=25bar,superf.</t>
  </si>
  <si>
    <t>BN317720</t>
  </si>
  <si>
    <t>Vàlvula de bola manual amb rosca, de dues peces amb pas total, de llautó, de diàmetre nominal 1´´1/4, de 25 bar de PN i preu alt</t>
  </si>
  <si>
    <t>P-212</t>
  </si>
  <si>
    <t>Vàlvula bola manual rosca,2peces,pas tot.,llautó,DN=1´´1/2,PN=25bar,superf.</t>
  </si>
  <si>
    <t>BN318720</t>
  </si>
  <si>
    <t>Vàlvula de bola manual amb rosca, de dues peces amb pas total, de llautó, de diàmetre nominal 1´´1/2, de 25 bar de PN i preu alt</t>
  </si>
  <si>
    <t>P-213</t>
  </si>
  <si>
    <t>Vàlvula bola manual rosca,2peces,pas tot.,llautó,DN=2´´,PN=25bar,superf.</t>
  </si>
  <si>
    <t>BN319720</t>
  </si>
  <si>
    <t>Vàlvula de bola manual amb rosca, de dues peces amb pas total, de llautó, de diàmetre nominal 2´´, de 25 bar de PN i preu alt</t>
  </si>
  <si>
    <t>P-214</t>
  </si>
  <si>
    <t xml:space="preserve">Vàlvula d'independització de 15 mm 1/2'' del tipus d'accionament ràpid i tancament esfèric per a la </t>
  </si>
  <si>
    <t>BN31BN12</t>
  </si>
  <si>
    <t>Vàlvula d'independització de 15 mm 1/2'' del tipus d'accionament ràpid i tancament esfèric per a la interrupció manual del subministrament de gasos Medicinals i Buit en instal.lacions hositalàries en baixa pressió. Equip dissenyat i conforme a la Normativa UNE-EN ISO 7396-1 ''Sistemes de canalització de gases medicinals'' amb certificat CE com producte sanitari incloent-se dins la categoria IIa segons directiva 93/42/CEE. Fab ricades amb materials compatibles amb oxigen que garantitzen la robustesa, estanqueïtat i fiabilitat; netes i desengrassades amb les corresponents unions desmuntables de 15 mm D- 1/2''</t>
  </si>
  <si>
    <t>P-215</t>
  </si>
  <si>
    <t xml:space="preserve">Vàlvula d'independització de 22 mm 3/4'' del tipus d'accionament ràpid i tancament esfèric per a la </t>
  </si>
  <si>
    <t>BN31DN34</t>
  </si>
  <si>
    <t>Vàlvula d'independització de 22 mm 3/4'' del tipus d'accionament ràpid i tancament esfèric per a la interrupció manual del subministrament de gasos Medicinals i Buit en instal.lacions hositalàries en baixa pressió. Equip dissenyat i conforme a la Normativa UNE-EN ISO 7396-1 ''Sistemes de canalització de gases medicinals'' amb certificat CE com producte sanitari incloent-se dins la categoria IIa segons directiva 93/42/CEE. Fab ricades amb materials compatibles amb oxigen que garantitzen la robustesa, estanqueïtat i fiabilitat; netes i desengrassades amb les corresponents unions desmuntables de 15 mm D- 3/4'</t>
  </si>
  <si>
    <t>P-216</t>
  </si>
  <si>
    <t>Presa AGSS d'extracció de gasos anestèsics encastada GREGGERSEN Forano (142683)  de Carburos Metalic</t>
  </si>
  <si>
    <t>BN31PEGA</t>
  </si>
  <si>
    <t>Presa AGSS d'extracció de gasos anestèsics encastada GREGGERSEN Forano (142683)  de Carburos Metalicos o equivalent, amb marcat CE  de producte sanitari classe IIª segons directiva 93/42/CE, dissenyat segons norma ISO 9170-2 , amb sistema buit-vénturi i amb pilot pneumàtic indicatiu de pressió motiu adequada i amb possibilitat de regulació del flux d'aspiració.</t>
  </si>
  <si>
    <t>P-217</t>
  </si>
  <si>
    <t>Placa de senyalització de vàlcules de sostre</t>
  </si>
  <si>
    <t>BN31PLAC</t>
  </si>
  <si>
    <t>P-218</t>
  </si>
  <si>
    <t>Presa de pared CM DIN d'aire medicinal de Carburos Metálicos o equivalent, d'endoll ràpid per pressi</t>
  </si>
  <si>
    <t>BN31PRGA</t>
  </si>
  <si>
    <t>Presa de pared CM DIN d'aire medicinal de Carburos Metálicos o equivalent, d'endoll ràpid per pressió per a superficie (cod-6022147) o per encastar (cod. 6022152)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t>
  </si>
  <si>
    <t>P-219</t>
  </si>
  <si>
    <t>Presa de pared CM DIN de BUIT de Carburos Metálicos o equivalent, d'endoll ràpid per pressió per a s</t>
  </si>
  <si>
    <t>BN31PRGB</t>
  </si>
  <si>
    <t>Presa de pared CM DIN de BUIT de Carburos Metálicos o equivalent, d'endoll ràpid per pressió per a superficie (cod-6022149) o per encastar (cod. 6022154)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t>
  </si>
  <si>
    <t>P-220</t>
  </si>
  <si>
    <t xml:space="preserve">Presa de pared CM DIN d'OXIGEN de Carburos Metálicos o equivalent, d'endoll ràpid per pressió per a </t>
  </si>
  <si>
    <t>BN31PRGO</t>
  </si>
  <si>
    <t>Presa de pared CM DIN d'OXIGEN de Carburos Metálicos o equivalent, d'endoll ràpid per pressió per a superficie (cod-6022145) o per encastar (cod. 6022150) en pared o capçal o safata, per a la connexió /desconnexió selectiva a la canalització de subministrament específic, segons normativa UNE-EN ISO 9170-1 '' Unigtats Terminals per a sistemes de canalització de gasos comprimits i buit'', amb certificat CE com producte sanitari incloent-se dintre de la categoria IIº segons directiva 93/42/CEE. Disenyades per a ambients medicinals, compactes i fàcils de neteijar. Inclou connector integrat en el pulsador amb color del gas característic per lliberar els gasos dels aparells medicinals connectats, caixa de plànstic amb color gris  encastable, o en superficie selectiva per a cada gas amb una tapa mettà.lica i embellidor sobre la qual es col.loca una etiqueta ahesiva del gas corresponent, cos base amb connexió axial o radial amb dispositiu de retenció que tanca automàticament si no hi ha res connectat afavorint així el manteniment sense necessitat de interrupció del subministrament, vàlcula de presa per acoplar els aparells i els equips medicinals amb doble selectivitat: acoplament selectiu a la caixa i selectiu al connector per evitar la intercambiabilitat amb altres gasosi doble posició de aparcat i pas de gas en la seva connexió al connector selectiu DIN, sense necessitat d'exercir una ecxessiva pressió en la presa. Inclosa p.p de material auxiliar i accessoris,</t>
  </si>
  <si>
    <t>P-221</t>
  </si>
  <si>
    <t>Valv.equilib.rosca.d40mm,Kvs=19,2,ametall,preajust cabal,preses press.,inst.</t>
  </si>
  <si>
    <t>BNC11050</t>
  </si>
  <si>
    <t>Vàlvula d'equilibrat roscada de 40 mm de diàmetre nominal i Kvs=19,2, fabricada en ametall, amb preajust de cabal, preses de pressió, amb joc d'accessoris i sense dispositiu de buidat</t>
  </si>
  <si>
    <t>P-222</t>
  </si>
  <si>
    <t>Valv.equilib.rosca.d50mm,Kvs=33,0,ametall,preajust cabal,preses press.,inst.</t>
  </si>
  <si>
    <t>BNC11060</t>
  </si>
  <si>
    <t>Vàlvula d'equilibrat roscada de 50 mm de diàmetre nominal i Kvs=33,0, fabricada en ametall, amb preajust de cabal, preses de pressió, amb joc d'accessoris i sense dispositiu de buidat</t>
  </si>
  <si>
    <t>P-223</t>
  </si>
  <si>
    <t>Vàlvula TA COMPTACT P20 o equivalent.</t>
  </si>
  <si>
    <t>BVC1TM20</t>
  </si>
  <si>
    <t>P-224</t>
  </si>
  <si>
    <t>TAMOD25: Vàlvula TA-MODULATOR DN25 o equivalent.</t>
  </si>
  <si>
    <t>BNC2TA25</t>
  </si>
  <si>
    <t>TAMOD25: Vàlvula TA-MODULATOR DN25 o equivalent.
Vàlvula d'equilibrat, amb control proporcional i característica isoporcentual, estabilització de la pressió i tall
Disposa de les següents característiques tècniques:
- Cabal màxim: 1.950 l/h
- Rang de temperatures: -20,00ºC .... +120,00ºC
- Màxima pressió diferencial: 600,00 KPA
- DN25
Incorpora actuador electromecànic TA SLIDER160 amb les següents característiques:
- Tipos de control: proporcional.
- Senyal de control: 0-10 VCC
- Alimentació: 24 V</t>
  </si>
  <si>
    <t>P-225</t>
  </si>
  <si>
    <t>TAMOD32: Vàlvula TA-MODULATOR DN32 o equivalent.</t>
  </si>
  <si>
    <t>BNC2TA32</t>
  </si>
  <si>
    <t>TAMOD32: Vàlvula TA-MODULATOR DN32 o equivalent.
Vàlvula d'equilibrat, amb control proporcional i característica isoporcentual, estabilització de la pressió i tall
Disposa de les següents característiques tècniques:
- Cabal màxim: 3.600 l/h
- Rang de temperatures: -20,00ºC .... +120,00ºC
- Màxima pressió diferencial: 600,00 KPA
- DN32
Incorpora actuador electromecànic TA SLIDER160 amb les següents característiques:
- Tipos de control: proporcional.
- Senyal de control: 0-10 VCC
- Alimentació: 24 V</t>
  </si>
  <si>
    <t>P-226</t>
  </si>
  <si>
    <t>TAMOD50: Vàlvula TA-MODULATOR DN50 o equivalent.</t>
  </si>
  <si>
    <t>BNC2TA50</t>
  </si>
  <si>
    <t>TAMOD50: Vàlvula TA-MODULATOR DN50 o equivalent.
Vàlvula d'equilibrat, amb control proporcional i característica isoporcentual, estabilització de la pressió i tall
Disposa de les següents característiques tècniques:
- Cabal màxim: 11.200 l/h
- Rang de temperatures: -20,00ºC .... +120,00ºC
- Màxima pressió diferencial: 600,00 KPA
- DN50
Incorpora actuador electromecànic TA SLIDER500 amb les següents característiques:
- Tipos de control: proporcional.
- Senyal de control: 0-10 VCC
- Alimentació: 24 V</t>
  </si>
  <si>
    <t>P-227</t>
  </si>
  <si>
    <t>Filtre colador,llautó,DN=1/2´´,PN=16bar,roscat,munt.superf.</t>
  </si>
  <si>
    <t>BNE14300</t>
  </si>
  <si>
    <t>Filtre colador en forma de Y amb de rosca, 1/2´´ de diàmetre nominal, 16 bar de pressió nominal, llautó, malla d'acer inoxidable 1.4301 (AISI 304) amb perforacions de 0,5 mm de diàmetre</t>
  </si>
  <si>
    <t>P-228</t>
  </si>
  <si>
    <t>Filtre colador,llautó,DN=1´´,PN=16bar,roscat,munt.superf.</t>
  </si>
  <si>
    <t>BNE16300</t>
  </si>
  <si>
    <t>Filtre colador en forma de Y amb de rosca, 1´´ de diàmetre nominal, 16 bar de pressió nominal, llautó, malla d'acer inoxidable 1.4301 (AISI 304) amb perforacions de 0,5 mm de diàmetre</t>
  </si>
  <si>
    <t>P-229</t>
  </si>
  <si>
    <t>Filtre colador,llautó,DN=1´´1/4,PN=16bar,roscat,munt.superf.</t>
  </si>
  <si>
    <t>BNE17300</t>
  </si>
  <si>
    <t>Filtre colador en forma de Y amb de rosca, 1´´1/4 de diàmetre nominal, 16 bar de pressió nominal, llautó, malla d'acer inoxidable 1.4301 (AISI 304) amb perforacions de 0,5 mm de diàmetre</t>
  </si>
  <si>
    <t>P-230</t>
  </si>
  <si>
    <t>Cable de 0,25 mm2 UTP rígid cat. 5 per a bus d'habitacions.</t>
  </si>
  <si>
    <t>BP27CPIN</t>
  </si>
  <si>
    <t>Cable de 0,25 mm2 UTP rígid cat. 5 per a bus d'habitacions, Cca Euroclass</t>
  </si>
  <si>
    <t>P-231</t>
  </si>
  <si>
    <t>BP31SCF2</t>
  </si>
  <si>
    <t>P-232</t>
  </si>
  <si>
    <t>Connexió i programació de la instal·lació de megaf</t>
  </si>
  <si>
    <t>P-233</t>
  </si>
  <si>
    <t>Altaveu de sostre 6´´ de DETNOV o equivalent fabricat en metall per a línies de 70/100v amb protecc</t>
  </si>
  <si>
    <t>BP35DV01</t>
  </si>
  <si>
    <t>Altaveu de sostre 6´´ de DETNOV o equivalent fabricat en metall per a línies de 70/100v amb protecció contra incendis i cúpula ignífuga inclosa. 9 W de màxima potencia. Transformador de baixes pèrdues 6, 3, 1,5, 0,75 w a 100 V i 3, 1,5, 0,75 W, 0,375 W a 70 V. Resposta en freqüència: 100-20.000 Hz. Sensibilitat 92 dB (1 W, 1 m). Dimensions: 200x90 mm. IP 21. Tipo A EN 54-24. Ref. LDACH42TNS02. Certificat</t>
  </si>
  <si>
    <t>P-234</t>
  </si>
  <si>
    <t>Cable UTP/ 4 Parells sense pantalla amb galga de coure AWG 23, Diàmetre exterior aprox.: 7 mm, Categ</t>
  </si>
  <si>
    <t>BP434PZZ</t>
  </si>
  <si>
    <t>Cable UTP/ 4 Parells sense pantalla amb galga de coure AWG 23, Diàmetre exterior aprox.: 7 mm, Categoria 6A per a la transmissió de dades fins a 10Gigabit Ethernet. Suporta Power Ethernet 4PPoE, en bobina de 500 metres, referència 190-219, classe de reacció contra incendis segons 13501-6 B2ca, classe de desenvolupament de fum segons 13501-6 s1a, partícules de flama segons 13501-6 d1, Acidesa 13501-6 a1, Nvp 65 %, Diàmetre del conductor 0.56 mm, D'acord amb ISO/AMD1:2012 CSV, ANSI/A 5 68-2.D, EN 50575:2014 + A1:2016, Coberta de color Blau de Gel, Certificat de Laboratori Independent Dop i Delta, Garantia del Sistema de 25 Anys, Marca Excel o equivalent.</t>
  </si>
  <si>
    <t>P-235</t>
  </si>
  <si>
    <t xml:space="preserve">Fuetó de 4 parells RJ45-RJ45 de Categoria 6A sense pantalla disseny U/A transmissió de dades fins a </t>
  </si>
  <si>
    <t>BP43C21Ç</t>
  </si>
  <si>
    <t>Fuetó de 4 parells RJ45-RJ45 de Categoria 6A sense pantalla disseny U/A transmissió de dades fins a 10Gigabit Ethernet, Referència 100-501 intervals de temperatura de funcionament de -10 º C a 60 º C, intervals de temperatura d'instal·lació de 0 º C a 60 º C, diàmetre de 6 mm, coberta lliure d'halògens LSOH , longitud de 2 metres. Normativa propietats ignifuga : IEC 60332?1, normativa emissió de fums: IEC 61034, Embalatge sense plàstic, marca Excel o equivalent.</t>
  </si>
  <si>
    <t>P-236</t>
  </si>
  <si>
    <t xml:space="preserve">Fuetó de 4 parells RJ45-RJ45 de Categoria 6A sense pantalla disseny U/A transmissió de dades fins </t>
  </si>
  <si>
    <t>BP43C21Ñ</t>
  </si>
  <si>
    <t>´´Fuetó de 4 parells RJ45-RJ45 de Categoria 6A sense pantalla disseny U/A transmissió de dades fins a 10Gigabit Ethernet, Referència 100-502 intervals de temperatura de funcionament de -10 º C a 60 º C, intervals de temperatura d'instal·lació de 0 º C a 60 º C, diàmetre de 6 mm, coberta lliure d'halògens LSOH , longitud de 3 metres. Normativa propietats ignifuga : IEC 60332?1, normativa emissió de fums: IEC 61034, Embalatge sense plàstic, marca Excel o equivalent.
´´</t>
  </si>
  <si>
    <t>P-237</t>
  </si>
  <si>
    <t xml:space="preserve">Pressa de dades amb conexcionat sense eines, sense pantalla en format Keystone RJ45 amb obertura en </t>
  </si>
  <si>
    <t>BP73SN02</t>
  </si>
  <si>
    <t>Pressa de dades amb conexcionat sense eines, sense pantalla en format Keystone RJ45 amb obertura en papallona de perfil baix amb una profunditat màxima de 28 mm de Categoria 6A per a transmissió de dades fins a 10Gigabit Ethernet en color Negre e/Anc. Referència 100-182-24.  Entrada de cable: posterior , superior i inferior. Contacte RJ45: Bronze Fosforós niquelat amb revestiment d'or de 50 micropulgades. Contactes IDC: Aliatge de Bronze Fosforós niquelat, Restricció de RoHS de substàncies perilloses - Envàs sense plàstic de 24 unitats., preu unitari de la ingesta. Compatible ISO /ANSI /A 568-2.D0, Dop i Delta Independent Laboratory Certificate, 25 anys de garantia del sistema, marca Excel o equivalent</t>
  </si>
  <si>
    <t>P-238</t>
  </si>
  <si>
    <t>BPPOCAT6</t>
  </si>
  <si>
    <t>P-239</t>
  </si>
  <si>
    <t>Passafils 1 U Environ Excell Networking o equivalent de 4 anelles metal·lic</t>
  </si>
  <si>
    <t>BP7ZPASA</t>
  </si>
  <si>
    <t>P-240</t>
  </si>
  <si>
    <t>Panell de connexió buit amb capacitat per a 24 preses RJ45 incloent Categoria 6A, per a muntatge en </t>
  </si>
  <si>
    <t>BP7ZPR03</t>
  </si>
  <si>
    <t>Panell de connexió buit amb capacitat per a 24 preses RJ45 incloent Categoria 6A, per a muntatge en rack de 19” i 1U d'altura, amb safata posterior plegable per a correcta fixació del cable i ràdio de curvatura. Portaetiquetas abatible que evitarà que es perdin les cobertes de plàstic, Referència 100-095. Ample 19” (482.5mm), altura 1u (44mm) i profunditat de 155 mm, pes 0,55 kg. (apte per a connector 100-182 i 100-156) en color negre o alumini cromat, embalatge lliure de plàstic, marca Excel o equivalent.</t>
  </si>
  <si>
    <t>P-241</t>
  </si>
  <si>
    <t>Cable 0,25 mm2 rígid per a connexió directa de mecanismes, Cca Euroclass</t>
  </si>
  <si>
    <t>BPP12PRT</t>
  </si>
  <si>
    <t>P-242</t>
  </si>
  <si>
    <t>Fibra òptica plàstica per a bus de centrals de grup, Cca Euroclass.</t>
  </si>
  <si>
    <t>A01-FEPD</t>
  </si>
  <si>
    <t>BPPOFOPL</t>
  </si>
  <si>
    <t>P-243</t>
  </si>
  <si>
    <t>Casc seguretat,p/ús normal, contra cops,polietilè,pmàxim de 400g</t>
  </si>
  <si>
    <t>B1411111</t>
  </si>
  <si>
    <t>P-244</t>
  </si>
  <si>
    <t>Ulleres hermètiques per a esmerillar,muntura de cassoleta de policarbonat amb respiradors i recolzam</t>
  </si>
  <si>
    <t>B1424340</t>
  </si>
  <si>
    <t>P-245</t>
  </si>
  <si>
    <t>Protector auditiu tap escuma</t>
  </si>
  <si>
    <t>B1431101</t>
  </si>
  <si>
    <t>P-246</t>
  </si>
  <si>
    <t>Guants per a ús general,amb palmell, artells, ungles i dits índex i polze de pell, dors de la mà i m</t>
  </si>
  <si>
    <t>B1451110</t>
  </si>
  <si>
    <t>Parella de guants per a ús general, amb palmell, artells, ungles i dits índex i polze de pell, dors de la mà i maniguet de cotó, folre interior i subjecció elàstica al canell</t>
  </si>
  <si>
    <t>P-247</t>
  </si>
  <si>
    <t>Parella de botes de seguretat resistents a la humitat, de pell rectificada, amb turmellera encoixina</t>
  </si>
  <si>
    <t>B1462241</t>
  </si>
  <si>
    <t>P-248</t>
  </si>
  <si>
    <t>Sistema anticaiguda amb arnès anticaiguda amb tirants, bandes secundàries, bandes subglúties, bandes</t>
  </si>
  <si>
    <t>B147D102</t>
  </si>
  <si>
    <t>P-249</t>
  </si>
  <si>
    <t>Camisa treball per a construcció,polièster i cotó (65%-35%),beix,butxaques interiors,trama 240</t>
  </si>
  <si>
    <t>B1482222</t>
  </si>
  <si>
    <t>Camisa de treball per a construcció, de polièster i cotó (65%-35%), color beix, amb butxaques interiors, trama 240, homologada segons UNE-EN 340</t>
  </si>
  <si>
    <t>P-250</t>
  </si>
  <si>
    <t>Pantalons treball per a construcció,polièster i cotó (65%-35%),beix,trama 240,butxaques interiors</t>
  </si>
  <si>
    <t>B1483243</t>
  </si>
  <si>
    <t>P-251</t>
  </si>
  <si>
    <t>Samarreta de treball,cotó</t>
  </si>
  <si>
    <t>B1484110</t>
  </si>
  <si>
    <t>P-252</t>
  </si>
  <si>
    <t>Armilla reflectant,tires reflectants a la cintura, al pit i a l'esquena</t>
  </si>
  <si>
    <t>B1485800</t>
  </si>
  <si>
    <t>P-253</t>
  </si>
  <si>
    <t>Jaqueta treball per a construcció,polièster i cotó (65%-35%),beix,trama 240,butxaques</t>
  </si>
  <si>
    <t>B1489690</t>
  </si>
  <si>
    <t>P-254</t>
  </si>
  <si>
    <t>A01H4000</t>
  </si>
  <si>
    <t>Manobre per a seguretat i salut</t>
  </si>
  <si>
    <t>B15Z1200</t>
  </si>
  <si>
    <t>Corda de poliamida de 6 mm de diàmetre, per a seguretat i salut</t>
  </si>
  <si>
    <t>B1510003</t>
  </si>
  <si>
    <t>Malla de polipropilè tupida tipus mosquitera i traus perimetrals, per a seguretat i salut</t>
  </si>
  <si>
    <t>P-255</t>
  </si>
  <si>
    <t>Barana prot.p/esca.,h=1m,travesser fusta,fix.suports muntant metàl·lic+mordas.p/sostre,desmunt.inclò</t>
  </si>
  <si>
    <t>A01H2000</t>
  </si>
  <si>
    <t>Oficial 1a per a seguretat i salut</t>
  </si>
  <si>
    <t>B1Z0D230</t>
  </si>
  <si>
    <t>Tauló de fusta de pi per a 10 usos, per a seguretat i salut</t>
  </si>
  <si>
    <t>B1526EK6</t>
  </si>
  <si>
    <t>Muntant metàl·lic per a barana de seguretat, d'1 m d'alçària, amb mordassa per al sostre, per a 15 usos</t>
  </si>
  <si>
    <t>P-256</t>
  </si>
  <si>
    <t>Catifa descontaminant 45x90cm/60 fulls</t>
  </si>
  <si>
    <t>B15ZZ010</t>
  </si>
  <si>
    <t>Catifa descontaminant antibacteriana per a neteja de soles de sabates i rodes mentre llisquen per sobre de la catifa, de 60x120 cm i 60 fulls de polietilè autoadhesives, muntada al paviment i amb el desmuntatge inclòs</t>
  </si>
  <si>
    <t>P-257</t>
  </si>
  <si>
    <t>Formació confinament polietilè 200µm (800galgues)</t>
  </si>
  <si>
    <t>B15ZZ020</t>
  </si>
  <si>
    <t>LámLàmina de polietilè de gruix 200 µm (800 galgues), per a formació de confinament</t>
  </si>
  <si>
    <t>P-258</t>
  </si>
  <si>
    <t>Altres</t>
  </si>
  <si>
    <t>B15Z-Z030</t>
  </si>
  <si>
    <t>Subtotal altres</t>
  </si>
  <si>
    <t>P-259</t>
  </si>
  <si>
    <t>Tanca mòbil h=2m acer galvanitzatmalla 90x150mmxd4.5/3,5mm+bast.3.5x2mtub+peus formigó,desmunt.</t>
  </si>
  <si>
    <t>B1Z6AF0A</t>
  </si>
  <si>
    <t>Dau de formigó de 38 kg per a peu de tanca mòbil de malla d'acer i per a 20 usos, per a seguretat i salut</t>
  </si>
  <si>
    <t>B1Z6211A</t>
  </si>
  <si>
    <t>Tanca mòbil, de 2 m d'alçària, d'acer galvanitzat, amb malla electrosoldada de 90x150 mm i de 4.5 i 3,5 mm de diàmetre, bastidor de 3.5x2 m de tub de 40 mm de diàmetre per a fixar a peus prefabricats de formigó, per a 20 usos, per a seguretat i salut</t>
  </si>
  <si>
    <t>P-260</t>
  </si>
  <si>
    <t>Porta de planxa preformada d'acer galvanitzat d'1 fulla batent d'1 m de llum de pas i 2 m d'alçària,</t>
  </si>
  <si>
    <t>B1Z654A1</t>
  </si>
  <si>
    <t>Porta de planxa preformada d'acer galvanitzat d'1 fulla batent d'1 m de llum de pas i 2 m d'alçària, amb bastiment de tub d'acer galvanitzat, per a tanca mòbil de malla metàl·lica i per a 2 usos, per a seguretat i salut</t>
  </si>
  <si>
    <t>P-261</t>
  </si>
  <si>
    <t>Placa pintura reflectant triangular costat=70cm,fix.mec.+desmunt.</t>
  </si>
  <si>
    <t>BBL11102</t>
  </si>
  <si>
    <t>Placa triangular, de 70 cm, amb pintura reflectant, per a 2 usos, per a seguretat i salut</t>
  </si>
  <si>
    <t>P-262</t>
  </si>
  <si>
    <t>Placa pintura reflectant circular,D=60cm,fix.mec.+desmunt.</t>
  </si>
  <si>
    <t>BBL12602</t>
  </si>
  <si>
    <t>Placa circular, de D 60 cm, amb pintura reflectant, per a 2 usos, per a seguretat i salut</t>
  </si>
  <si>
    <t>P-263</t>
  </si>
  <si>
    <t>BBB2A001</t>
  </si>
  <si>
    <t>P-264</t>
  </si>
  <si>
    <t xml:space="preserve">Senyal prohibiciónormalitz.,pictogr.negre sobre fons blanc forma circular,cantell+banda transversal </t>
  </si>
  <si>
    <t>BBBAD017</t>
  </si>
  <si>
    <t>Cartell explicatiu del contingut de la senyal, amb llegenda indicativa de prohibició, amb el text en negre sobre fons vermell, de forma rectangular, amb el cantell negre, costat major 10 cm, per ésser vist fins 3 m, per a seguretat i salut</t>
  </si>
  <si>
    <t>BBBAA007</t>
  </si>
  <si>
    <t>Senyal de prohibició, normalitzada amb pictograma negre sobre fons blanc, de forma circular amb cantells i banda transversal descendent d'esquerra a dreta a 45° en color vermell, de diàmetre 10 cm, per ésser vista fins 3 m, per a seguretat i salut</t>
  </si>
  <si>
    <t>P-265</t>
  </si>
  <si>
    <t>Senyal obligaciónormalitz.,pictogr.blanc sobre fons blau forma circular,cantell blanc,D=10cm,cartell</t>
  </si>
  <si>
    <t>BBBAD027</t>
  </si>
  <si>
    <t>Cartell explicatiu del contingut de la senyal, amb llegenda indicativa d'obligació, amb el text en blanc sobre fons blau, de forma rectangular, amb el cantell blanc, costat major 10 cm, per ésser vist fins 3 m, per a seguretat i salut</t>
  </si>
  <si>
    <t>BBBAB117</t>
  </si>
  <si>
    <t>Senyal d'obligació, normalitzada amb pictograma blanc sobre fons blau, de forma circular amb cantells en color blanc, de diàmetre 10 cm, per ésser vista fins 3 m, per a seguretat i salut</t>
  </si>
  <si>
    <t>P-266</t>
  </si>
  <si>
    <t xml:space="preserve">Senyal indicativa de la ubicació d'equips d'extinció d'incendis,normalitz.,pictogr.blanc sobre fons </t>
  </si>
  <si>
    <t>BBBAC007</t>
  </si>
  <si>
    <t>Senyal indicativa de la ubicació d'equips d'extinció d'incendis, normalitzada amb pictograma blanc sobre fons vermell, de forma rectangular o quadrada, costat major 10 cm, per ésser vista fins 3 m de distància, per a seguretat i salut</t>
  </si>
  <si>
    <t>P-267</t>
  </si>
  <si>
    <t xml:space="preserve">Senyal indicativa d'informació de salvament o socors,normalitz.,pictogr.blanc sobre fons verd,forma </t>
  </si>
  <si>
    <t>BBBAC017</t>
  </si>
  <si>
    <t>Senyal indicativa d'informació de salvament o socors, normalitzada amb pictograma blanc sobre fons verd, de forma rectangular o quadrada, costat major 10 cm, per ésser vista fins 3 m de distància, per a seguretat i salut</t>
  </si>
  <si>
    <t>P-268</t>
  </si>
  <si>
    <t>Rètol adhesiu(MIE-RAT.10),maniobra per a quadre o pupitre de control elèctric,adherit</t>
  </si>
  <si>
    <t>BBBAE001</t>
  </si>
  <si>
    <t>Rètol adhesiu ( MIE-RAT.10 ) de maniobra per a quadre o pupitre de control elèctric, per a seguretat i salut</t>
  </si>
  <si>
    <t>P-269</t>
  </si>
  <si>
    <t>Suport rectangular acer galvanitzat80x40x2mm,a terra clavat+desmuntatge</t>
  </si>
  <si>
    <t>C1Z1A000</t>
  </si>
  <si>
    <t>Màquina per a clavar muntants metàl·lics, per a seguretat i salut</t>
  </si>
  <si>
    <t>BBLZ2112</t>
  </si>
  <si>
    <t>Suport de tub d'acer galvanitzat, de 80x40x2 mm per a barreres de seguretat, per a 2 usos, per a seguretat i salut</t>
  </si>
  <si>
    <t>P-270</t>
  </si>
  <si>
    <t>Con de plàstic reflector h=30cm</t>
  </si>
  <si>
    <t>BBC12102</t>
  </si>
  <si>
    <t>Con d'abalisament de plàstic reflector de 30 cm d'alçària, per a 2 usos, per a seguretat i salut</t>
  </si>
  <si>
    <t>P-271</t>
  </si>
  <si>
    <t>Llumenera làmpada intermitent ambre,energia de bateria de 12 V,desmunt.inclòs</t>
  </si>
  <si>
    <t>BBC1GFJ2</t>
  </si>
  <si>
    <t>Llumenera amb làmpada intermitent color ambre, amb energia de bateria de 12 V, per a 2 usos, per a seguretat i salut</t>
  </si>
  <si>
    <t>P-272</t>
  </si>
  <si>
    <t>Tanca mòbil metàl·lica,llarg.=2,5m,h=1m,desmuntatge inclòs</t>
  </si>
  <si>
    <t>BBC1KJ04</t>
  </si>
  <si>
    <t>Tanca mòbil metàl·lica de 2,5 m de llargària i 1 m d'alçària, per a 4 usos, per a seguretat i salut</t>
  </si>
  <si>
    <t>P-273</t>
  </si>
  <si>
    <t>Extintor pols seca,6kg,pressió incorporadapintat,amb suport a la paret i amb el desmuntatge inclòs</t>
  </si>
  <si>
    <t>A01H3000</t>
  </si>
  <si>
    <t>Ajudant per a seguretat i salut</t>
  </si>
  <si>
    <t>BM311611</t>
  </si>
  <si>
    <t>Extintor de pols seca, de càrrega 6 kg, amb pressió incorporada, pintat, per a seguretat i salut</t>
  </si>
  <si>
    <t>B1ZM1000</t>
  </si>
  <si>
    <t>Part proporcional d'elements especials per a extintors, per a seguretat i salut</t>
  </si>
  <si>
    <t>P-274</t>
  </si>
  <si>
    <t>Lloguer de mòdul prefabricat per equipament de vestidors i menjador a obra de 6,5x2,4 m  amb tancame</t>
  </si>
  <si>
    <t>BQU1D190</t>
  </si>
  <si>
    <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t>
  </si>
  <si>
    <t>P-275</t>
  </si>
  <si>
    <t>Transportentr.,retir, munta. i desmunt.mòdul prefabricat per equipament de vestidors a obra 6,5x2,4m</t>
  </si>
  <si>
    <t>C1Z13000</t>
  </si>
  <si>
    <t>Camió grua per a seguretat i salut</t>
  </si>
  <si>
    <t>C1ZQD390</t>
  </si>
  <si>
    <t>Transport per entrega i retirada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t>
  </si>
  <si>
    <t>P-276</t>
  </si>
  <si>
    <t>Llog. cabina inodor químic,1,05x1,05m,1 inodor quím.+1 lavabo,+manteniment</t>
  </si>
  <si>
    <t>BQU1H110</t>
  </si>
  <si>
    <t>P-277</t>
  </si>
  <si>
    <t>Armari metàl·lic,individual,0.4x0.5x1,8m,col·locat i amb el desmuntatge inclòs</t>
  </si>
  <si>
    <t>BQU22303</t>
  </si>
  <si>
    <t>Armari metàl·lic individual amb doble compartiment interior, de 0.4x0.5x1,8 m, per a 3 usos, per a seguretat i salut</t>
  </si>
  <si>
    <t>P-278</t>
  </si>
  <si>
    <t>Banc fusta,3,5mx0,4m,p/5pers.,col·locat i amb el desmuntatge inclòs</t>
  </si>
  <si>
    <t>BQU25700</t>
  </si>
  <si>
    <t>Banc de fusta de 3,5 m de llargària i 0,4 m d'amplària, amb capacitat per a 5 persones per a 4 usos, per a seguretat i salut</t>
  </si>
  <si>
    <t>P-279</t>
  </si>
  <si>
    <t>Taula fusta,p/6pers.,col·locada i amb el desmuntatge inclòs</t>
  </si>
  <si>
    <t>BQU27500</t>
  </si>
  <si>
    <t>Taula de fusta, amb capacitat per a 6 persones per a 4 usos, per a seguretat i salut</t>
  </si>
  <si>
    <t>P-280</t>
  </si>
  <si>
    <t>Nevera elèctrica 100l,col·locada i amb el desmuntatge inclòs</t>
  </si>
  <si>
    <t>BQU2AF02</t>
  </si>
  <si>
    <t>Nevera elèctrica, de 100 l de capacitat, per a 2 usos, per a seguretat i salut</t>
  </si>
  <si>
    <t>P-281</t>
  </si>
  <si>
    <t>Forn microones per a escalfar menjars,col·locat i amb el desmuntatge inclòs</t>
  </si>
  <si>
    <t>BQU2E002</t>
  </si>
  <si>
    <t>Forn microones, per a 2 usos, per a seguretat i salut</t>
  </si>
  <si>
    <t>P-282</t>
  </si>
  <si>
    <t>Recipient per a recollida d'escombraries,100l,col·locat i amb el desmuntatge inclòs</t>
  </si>
  <si>
    <t>BQU2GF00</t>
  </si>
  <si>
    <t>Recipient per a recollida d'escombraries de 100 l de capacitat, per a seguretat i salut</t>
  </si>
  <si>
    <t>P-283</t>
  </si>
  <si>
    <t>Penja-robes dutxa col·locat i amb el desmuntatge inclòs</t>
  </si>
  <si>
    <t>BQZ1P000</t>
  </si>
  <si>
    <t>Penja-robes per a dutxa, per a seguretat i salut</t>
  </si>
  <si>
    <t>P-284</t>
  </si>
  <si>
    <t>Jornada d'inspecció visual, assaigs de líquids penetrants, partícules magnètiques</t>
  </si>
  <si>
    <t>P-285</t>
  </si>
  <si>
    <t>Proves d'estanquitat parcial (punt 5.6.1) CTE DB-HS</t>
  </si>
  <si>
    <t>P-286</t>
  </si>
  <si>
    <t>Prova amb fum (punt 5.6.5) CTE DB HS</t>
  </si>
  <si>
    <t>P-287</t>
  </si>
  <si>
    <t>Jornada o fracció de proves finals d'instal·lacions de climatització</t>
  </si>
  <si>
    <t>P-288</t>
  </si>
  <si>
    <t>Jornada o fracció de proves finals d'instal·lacions de ventilació</t>
  </si>
  <si>
    <t>P-289</t>
  </si>
  <si>
    <t>Jornada/fracció proves finals gasos medicinals:oxigen UNE-EN ISO 7396-1 i REBT ITC BT-27</t>
  </si>
  <si>
    <t>P-290</t>
  </si>
  <si>
    <t>Jornada o fracció de proves finals d'instal·lacions elèctriques</t>
  </si>
  <si>
    <t>P-291</t>
  </si>
  <si>
    <t>Jornada/fracción proves finals de la instal·lació d'enllumenat</t>
  </si>
  <si>
    <t>P-292</t>
  </si>
  <si>
    <t>Jornada/fracció proves finals instal aigua freda: prova estanqui xarxa canonades UNE-EN 14336</t>
  </si>
  <si>
    <t>P-293</t>
  </si>
  <si>
    <t>Jornada o fracció de proves finals d'instal·lacions contra-incendis</t>
  </si>
  <si>
    <t>P-294</t>
  </si>
  <si>
    <t>Jornada o fracció de proves finals de la instal·lació d'intèrfons</t>
  </si>
  <si>
    <t>P-295</t>
  </si>
  <si>
    <t>Jornada o fracció de proves finals de la instal. de megafonia</t>
  </si>
  <si>
    <t>P-296</t>
  </si>
  <si>
    <t>Jornada o fracció de proves finals d'instal·lacions de veu i dades</t>
  </si>
  <si>
    <t>P-297</t>
  </si>
  <si>
    <t>Jornada o fracció de proves finals de la instal. de CCTV</t>
  </si>
  <si>
    <t>P-298</t>
  </si>
  <si>
    <t>Jornada de inspecció de gruixos d'ignifugat</t>
  </si>
  <si>
    <t>P-299</t>
  </si>
  <si>
    <t>Arrencada puntual de tubs i accessoris d'instal·lació elèctrica i de veu i dades i arrencada de llum</t>
  </si>
  <si>
    <t>P-300</t>
  </si>
  <si>
    <t>Arrencada d'instal·lació de climatització actual</t>
  </si>
  <si>
    <t>A0F-000B</t>
  </si>
  <si>
    <t>Oficial 1a</t>
  </si>
  <si>
    <t>A0132000</t>
  </si>
  <si>
    <t>Ajudant paleta</t>
  </si>
  <si>
    <t>P-301</t>
  </si>
  <si>
    <t>Arrencada d'instal·lació de fontaneria actual</t>
  </si>
  <si>
    <t>P-302</t>
  </si>
  <si>
    <t>Arrencada d'instal·lació de sanejament actual</t>
  </si>
  <si>
    <t>P-303</t>
  </si>
  <si>
    <t>Arrencada d'instal·lació complerta de gasos medicinals, tubs, accessoris i claus de tall, (tot inclò</t>
  </si>
  <si>
    <t>A0D-0007</t>
  </si>
  <si>
    <t>A0F-000N</t>
  </si>
  <si>
    <t>A01-FEPE</t>
  </si>
  <si>
    <t>P-304</t>
  </si>
  <si>
    <t>Desmuntatge detec./puls.incendis,m.manuals,+aplec mat.o càrr.s/camió o cont.</t>
  </si>
  <si>
    <t>P-305</t>
  </si>
  <si>
    <t>Desmuntatge boca incendis,m.manuals,+aplec mat.o càrr.s/camió o cont.</t>
  </si>
  <si>
    <t>P-306</t>
  </si>
  <si>
    <t>Desmuntatge ext.incendis+fix.mural,m.manuals,+aplec mat.o càrr.s/camió o cont.</t>
  </si>
  <si>
    <t>P-307</t>
  </si>
  <si>
    <t>Desmuntatge altaveu int.,m.man.,aplec,càrrega manual</t>
  </si>
  <si>
    <t>P-308</t>
  </si>
  <si>
    <t>Arrencada full+bastim. porta.,m.man.,càrr.man.</t>
  </si>
  <si>
    <t>P-309</t>
  </si>
  <si>
    <t>Arrencada de full i bastiment de registre amb mitjans manuals i càrrega manual sobre camió o conteni</t>
  </si>
  <si>
    <t>P-310</t>
  </si>
  <si>
    <t>Arrencada enrajolat,param.vert.,m.man.,càrrega manual</t>
  </si>
  <si>
    <t>P-311</t>
  </si>
  <si>
    <t>Arrencada pavim. terratzo,m.man.,càrrega manual</t>
  </si>
  <si>
    <t>P-312</t>
  </si>
  <si>
    <t>Arrencada pavim. laminar,m.man.,càrrega manual</t>
  </si>
  <si>
    <t>P-313</t>
  </si>
  <si>
    <t>Arrencada recresc.pavim. mort.ciment,fins a 5cm,m.man.,càrrega manual</t>
  </si>
  <si>
    <t>P-314</t>
  </si>
  <si>
    <t>Desmuntatge vidre aïllant,g=6+CA+6mm,m.man.,càrrega man.mat.desm.</t>
  </si>
  <si>
    <t>A01-FEPA</t>
  </si>
  <si>
    <t>Ajudant vidrier</t>
  </si>
  <si>
    <t>A0F-0010</t>
  </si>
  <si>
    <t>Oficial 1a vidrier</t>
  </si>
  <si>
    <t>P-315</t>
  </si>
  <si>
    <t>Enderroc cel ras+entram.sup.,m.manuals,càrr.man.</t>
  </si>
  <si>
    <t>P-316</t>
  </si>
  <si>
    <t>Enderroc cob.inclin. plaques fibrociment+amiant S=&lt;= 50m2 fixades mecànicament m.man.,empaquetat+càr</t>
  </si>
  <si>
    <t>A0D-W61I</t>
  </si>
  <si>
    <t>Manobre per a treballs penosos, tòxics o perillosos i alçada</t>
  </si>
  <si>
    <t>A0F-W61H</t>
  </si>
  <si>
    <t>Oficial 1a per a treballs penosos, tòxics o perillosos i alçada</t>
  </si>
  <si>
    <t>CZ1R-WLR2</t>
  </si>
  <si>
    <t>Aspirador de pols de classe H, de potència 1200 W, depressió 250 mbar i volum d'aire 3700 l/min, 30 l de volum de dipòsit amb sac de seguretat i filtre HEPA</t>
  </si>
  <si>
    <t>B019-HJD7</t>
  </si>
  <si>
    <t>l</t>
  </si>
  <si>
    <t>Líquid encapsulant per elements de fibrociment</t>
  </si>
  <si>
    <t>B2RR-WLS2</t>
  </si>
  <si>
    <t>Làmina de polietilè transparent de 100 µm (400 galgues), amplària 400 cm i llargària 50 m</t>
  </si>
  <si>
    <t>P-317</t>
  </si>
  <si>
    <t>Enderroc paredó ceràm.,g10cm,m.man.,càrrega manual</t>
  </si>
  <si>
    <t>P-318</t>
  </si>
  <si>
    <t>Enderroc puntual d'envà de 10 cm de gruix per formació d'obertura o engrandir obertura existent, amb</t>
  </si>
  <si>
    <t>C202-005P</t>
  </si>
  <si>
    <t>Talladora amb disc de carborúndum</t>
  </si>
  <si>
    <t>P-319</t>
  </si>
  <si>
    <t>Arrencada inodor,ancor.,aixetes,mecan.,desgua.,desc.xarx.subm./evac.,m.man.,càrrega manual</t>
  </si>
  <si>
    <t>P-320</t>
  </si>
  <si>
    <t>Arrencada aigüera,suport,aixetes,sifó,desgua.,desc.xarx.subm./evac.,m.man.,càrrega manual</t>
  </si>
  <si>
    <t>P-321</t>
  </si>
  <si>
    <t>Arrencada lavabo,suport,aixetes,sifó,desgua.,desc.xarx.subm./evac.,m.man.,càrrega manual</t>
  </si>
  <si>
    <t>P-322</t>
  </si>
  <si>
    <t>Arrencada de pica de rentat quirurgic, suport, aixetes, sifó, desguassos i desconnexió de les xarxes</t>
  </si>
  <si>
    <t>P-323</t>
  </si>
  <si>
    <t>Transp.res.especials,instal.gestió residus,contenidor 1m3</t>
  </si>
  <si>
    <t>C1R1-00CW</t>
  </si>
  <si>
    <t>Subministrament de contenidor paletitzat amb estructura de reixa metàl·lica d'1 m3 de capacitat i recollida amb residus especials</t>
  </si>
  <si>
    <t>P-324</t>
  </si>
  <si>
    <t>Transp.residus inerts o no especials,instal.gestió residus,contenidor 8m3</t>
  </si>
  <si>
    <t>C1R1-00CX</t>
  </si>
  <si>
    <t>Subministrament de contenidor metàl·lic de 8 m3 de capacitat i recollida amb residus inerts o no especials</t>
  </si>
  <si>
    <t>P-325</t>
  </si>
  <si>
    <t>Disposició controlada centre reciclatge,residus plàstic no perillosos,0,035t/m3,LER 17 02 03</t>
  </si>
  <si>
    <t>B2RA-28TU</t>
  </si>
  <si>
    <t>P-326</t>
  </si>
  <si>
    <t>Disposició controlada centre reciclatge,residus paper/cartró no perillosos,0,04t/m3,LER 15 01 01</t>
  </si>
  <si>
    <t>B2RA-28UL</t>
  </si>
  <si>
    <t>P-327</t>
  </si>
  <si>
    <t>Disposició controlada centre reciclatge,residus barrej. no perillosos,0,17t/m3,LER 17 09 04</t>
  </si>
  <si>
    <t>B2RA-28TO</t>
  </si>
  <si>
    <t>P-328</t>
  </si>
  <si>
    <t>Disposició controlada centre reciclatge,residus fusta no perillosos,0,19t/m3,LER 17 02 01</t>
  </si>
  <si>
    <t>B2RA-28TK</t>
  </si>
  <si>
    <t>P-329</t>
  </si>
  <si>
    <t>Disposició controlada centre reciclatge,residus metalls no perillosos,0,2t/m3,LER 17 04 07</t>
  </si>
  <si>
    <t>B2RA-28UG</t>
  </si>
  <si>
    <t>P-330</t>
  </si>
  <si>
    <t>Disposició controlada centre reciclatge,residus vidre inerts,0,7t/m3,LER 17 02 02</t>
  </si>
  <si>
    <t>B2RA-28TW</t>
  </si>
  <si>
    <t>P-331</t>
  </si>
  <si>
    <t>Disposició controlada dipòsit autoritzat,residus fibrocim. perillosos,0,9t/m3,LER 17 06 05*</t>
  </si>
  <si>
    <t>B2RA-28V0</t>
  </si>
  <si>
    <t>P-332</t>
  </si>
  <si>
    <t>Disposició controlada centre reciclatge,residus barrej. inerts,1t/m3,LER 17 01 07</t>
  </si>
  <si>
    <t>B2RA-28TS</t>
  </si>
  <si>
    <t>P-333</t>
  </si>
  <si>
    <t>Acer S275JR,p/biguetes peça simp.,perf.L,LD,T,rodó,quad.,rectang.,treb.taller+antiox.,col.obra sold.</t>
  </si>
  <si>
    <t>B44Z-0M10</t>
  </si>
  <si>
    <t>Acer S275JR segons UNE-EN 10025-2, format per peça simple, en perfils laminats en calent sèrie L, LD, T, rodó, quadrat, rectangular i planxa, treballat al taller per a col·locar amb cargols i amb una capa d'imprimació antioxidant</t>
  </si>
  <si>
    <t>P-334</t>
  </si>
  <si>
    <t>Acer S275JR,p/ancor.,peça comp. perf.lam.IP,HE,UP,treb.taller+antiox.,col.obra carg.</t>
  </si>
  <si>
    <t>B44Z-0LVZ</t>
  </si>
  <si>
    <t>Acer S275JR segons UNE-EN 10025-2, format per peça composta, en perfils laminats en calent sèrie IPN, IPE, HEB, HEA, HEM i UPN, treballat al taller per a col·locar amb cargols i amb una capa d'imprimació antioxidant</t>
  </si>
  <si>
    <t>P-335</t>
  </si>
  <si>
    <t>Acer S275JR,p/ancor.,peça comp. perf.lam.L,LD,T,rodó,quad.,rectang.,treb.taller+antiox.,col.obra car</t>
  </si>
  <si>
    <t>B44Z-0LW8</t>
  </si>
  <si>
    <t>Acer S275JR segons UNE-EN 10025-2, format per peça composta, en perfils laminats en calent sèrie L, LD, T, rodó, quadrat, rectangular i planxa, treballat al taller per a col·locar amb cargols i amb una capa d'imprimació antioxidant</t>
  </si>
  <si>
    <t>P-336</t>
  </si>
  <si>
    <t>Acer S275JR,p/ancor.,peça simp. perf.lam.L,LD,T,rodó,quad.,rectang.,treb.taller+antiox.,col.obra sol</t>
  </si>
  <si>
    <t>B44Z-0M1J</t>
  </si>
  <si>
    <t>Acer S275JR segons UNE-EN 10025-2, format per peça simple, en perfils laminats en calent sèrie L, LD, T, rodó, quadrat, rectangular i planxa, treballat al taller per a col·locar amb soldadura i amb una capa d'imprimació antioxidant</t>
  </si>
  <si>
    <t>P-337</t>
  </si>
  <si>
    <t xml:space="preserve">Estructura metàl·lica per a suport de lluminària i/o torre quirúrgica en sostre, amb perfils d'acer </t>
  </si>
  <si>
    <t>B44Z-0LWQ</t>
  </si>
  <si>
    <t>Acer S275JR segons UNE-EN 10025-2, format per peça composta, en perfils laminats en calent sèrie L, LD, T, rodó, quadrat, rectangular i planxa, treballat al taller per a col·locar amb soldadura i amb una capa d'imprimació antioxidant</t>
  </si>
  <si>
    <t>B0AP-07IS</t>
  </si>
  <si>
    <t>Tac d'acer de d 16 mm, amb cargol, volandera i femella d'acer inoxidable i 160 mm de llargària</t>
  </si>
  <si>
    <t>B44Z-0LWH</t>
  </si>
  <si>
    <t>Acer S275JR segons UNE-EN 10025-2, format per peça composta, en perfils laminats en calent sèrie IPN, IPE, HEB, HEA, HEM i UPN, treballat al taller per a col·locar amb soldadura i amb una capa d'imprimació antioxidant</t>
  </si>
  <si>
    <t>P-340</t>
  </si>
  <si>
    <t>Acer inox.austenític 1.4401 (AISI 316),perf.lam.L,rodó,rectang.,hex.,taller+col.obra sold.</t>
  </si>
  <si>
    <t>B4R0-0LRM</t>
  </si>
  <si>
    <t>Acer inoxidable austenític amb molibdè de designació 1.4401 (AISI 316), en perfils laminats tipus L, rodó, quadrat, rectangular, hexagonal, planxa, treballat a taller</t>
  </si>
  <si>
    <t>B0A6-12X4</t>
  </si>
  <si>
    <t>Cargol autoroscant d'acer inoxidable</t>
  </si>
  <si>
    <t>P-341</t>
  </si>
  <si>
    <t>Marc per a envidraments, d'acer inoxidable austenític amb molibdè de designació 1.4401 (AISI 316), f</t>
  </si>
  <si>
    <t>P-342</t>
  </si>
  <si>
    <t>Ancoratge+tac acer,D=12mm,carg./voland./fem.,col.s/suport fàb.maó massís</t>
  </si>
  <si>
    <t>C20G-00DT</t>
  </si>
  <si>
    <t>Màquina taladradora</t>
  </si>
  <si>
    <t>B0AP-07IQ</t>
  </si>
  <si>
    <t>Tac d'acer de d 12 mm, amb cargol, volandera i femella</t>
  </si>
  <si>
    <t>P-343</t>
  </si>
  <si>
    <t>Coberta amb perfil ondulat de planxa d'acer galvanitzada i lacada amb ones cada 76 mm, de 18 mm d'al</t>
  </si>
  <si>
    <t>A01-FEP3</t>
  </si>
  <si>
    <t>B0A5-06VX</t>
  </si>
  <si>
    <t>Cargol autoroscant amb volandera</t>
  </si>
  <si>
    <t>B0CH6-206G</t>
  </si>
  <si>
    <t>Perfil ondulat de planxa d'acer galvanitzada i lacada amb ones cada 76 mm, de 18 mm d'alçària i 0,75 mm de gruix, amb una inèrcia entre 9 i 11 cm4 i una massa superficial entre 6 i 7 kg/m2 acabat llis de color estàndard, segons la norma UNE-EN 14782</t>
  </si>
  <si>
    <t>P-344</t>
  </si>
  <si>
    <t>Paredó recolzat divis.9cm,totx.240x115x90mm,LD,I UNE-EN 771-1,p/revestir,mort.ram paleta,M5</t>
  </si>
  <si>
    <t>C17A-00JM</t>
  </si>
  <si>
    <t>Mesclador continu amb sitja per a morter preparat a granel</t>
  </si>
  <si>
    <t>B0F19-1324</t>
  </si>
  <si>
    <t>Totxana de 240x115x90 mm, categoria I, LD, segons la norma UNE-EN 771-1</t>
  </si>
  <si>
    <t>B07L-1PYA</t>
  </si>
  <si>
    <t>Morter per a ram de paleta, classe M 5 (5 N/mm2), a granel, de designació (G) segons norma UNE-EN 998-2</t>
  </si>
  <si>
    <t>P-345</t>
  </si>
  <si>
    <t>Envà pl.guix lam.t+aïll.pl.llana roca,estruc.senzilla N120mm / 400mm(70mm),2xA(12,5mm)+MW-roca R &gt;=1</t>
  </si>
  <si>
    <t>B6B1-0KK8</t>
  </si>
  <si>
    <t>Muntant de planxa d'acer galvanitzat, en paraments verticals amb perfils 70 mm d'amplària</t>
  </si>
  <si>
    <t>B7J1-0SL0</t>
  </si>
  <si>
    <t>Cinta de paper resistent per a junts de plaques de guix laminat</t>
  </si>
  <si>
    <t>B0AQ-07EX</t>
  </si>
  <si>
    <t>cu</t>
  </si>
  <si>
    <t>Visos, d'acer galvanitzats</t>
  </si>
  <si>
    <t>B7C93-0J0D</t>
  </si>
  <si>
    <t>Placa semirígida de llana mineral de roca (MW), de densitat 46 a 55 kg/m3, de 60 mm de gruix, amb una conductivitat tèrmica &lt;= 0.037 W/(m·K) i resistència tèrmica &gt;= 1,622 m2·K/W</t>
  </si>
  <si>
    <t>B7J6-0GSL</t>
  </si>
  <si>
    <t>Massilla per a junt de plaques de cartró-guix</t>
  </si>
  <si>
    <t>B6B0-1BTM</t>
  </si>
  <si>
    <t>Banda acústica autoadhesiva fins a 50 mm d'amplària per a junts de plaques de guix laminat</t>
  </si>
  <si>
    <t>B0AQ-07GR</t>
  </si>
  <si>
    <t>Visos per a plaques de guix laminat</t>
  </si>
  <si>
    <t>B0AO-07II</t>
  </si>
  <si>
    <t>Tac de niló de 6 a 8 mm de diàmetre, amb vis</t>
  </si>
  <si>
    <t>B6B1-0KK4</t>
  </si>
  <si>
    <t>Canal de planxa d'acer galvanitzat, en paraments horitzontals amb perfils 70 mm d'amplària</t>
  </si>
  <si>
    <t>B0CC0-21OV</t>
  </si>
  <si>
    <t>Placa de guix laminat estàndard (A) i gruix 12,5 mm, amb vora afinada (BA), segons la norma UNE-EN 520</t>
  </si>
  <si>
    <t>P-346</t>
  </si>
  <si>
    <t>B0CC0-21OS</t>
  </si>
  <si>
    <t>Placa de guix laminat hidròfuga (H) i gruix 12,5 mm, amb vora afinada (BA), segons la norma UNE-EN 520</t>
  </si>
  <si>
    <t>P-347</t>
  </si>
  <si>
    <t>Impermeabilització de paviment de banys, amb aplicació de morter impermeabilitzant, monocomponent, d</t>
  </si>
  <si>
    <t>C17A-00JL</t>
  </si>
  <si>
    <t>Mesclador continu per a morter preparat en sacs</t>
  </si>
  <si>
    <t>B753-1KOP</t>
  </si>
  <si>
    <t>Morter impermeabilitzant de capa gruixuda, pel mètode de membrana rígida, monocomponent, de base ciment, d'adormiment ràpid</t>
  </si>
  <si>
    <t>P-348</t>
  </si>
  <si>
    <t>Aïllament  amb morter ignífug de ciment i perlita amb vermiculita, de 500 kg/m3 de densitat, project</t>
  </si>
  <si>
    <t>C201-002N</t>
  </si>
  <si>
    <t>Barrejadora-bombejadora per a morters i guixos projectats</t>
  </si>
  <si>
    <t>B7D6-0IQK</t>
  </si>
  <si>
    <t>Morter ignífug de ciment i perlita amb vermiculita, de 500 kg/m3 de densitat, per a aïllament contra el foc, en sacs</t>
  </si>
  <si>
    <t>P-349</t>
  </si>
  <si>
    <t>Segell.canonada EI-180</t>
  </si>
  <si>
    <t>B7D7-19XM</t>
  </si>
  <si>
    <t>Abraçadora per a segellar el pas de canonades combustibles, de diàmetre 125 mm, formada per dues peces metàl·liques amb folrat interior de material intumescent, amb protecció EI-180, per anar fixada a la paret o al sostre superficialment amb cargols</t>
  </si>
  <si>
    <t>P-350</t>
  </si>
  <si>
    <t>Enguixat bona vista,vert.int.h&lt;3m,B1,lliscat C6</t>
  </si>
  <si>
    <t>A0F-000L</t>
  </si>
  <si>
    <t>Oficial 1a guixaire</t>
  </si>
  <si>
    <t>B059-06FN</t>
  </si>
  <si>
    <t>Guix de designació C6/20/2, segons la norma UNE-EN 13279-1</t>
  </si>
  <si>
    <t>P-351</t>
  </si>
  <si>
    <t>Aplicació imprim. resines p/post.col.recresc.pasta autonivell. sob/suport plom</t>
  </si>
  <si>
    <t>B071-2MWF</t>
  </si>
  <si>
    <t>Imprimació de resines per a l' adherència de morters i adhesius per a ceràmica sobre suports no absorbents</t>
  </si>
  <si>
    <t>P-352</t>
  </si>
  <si>
    <t xml:space="preserve">Enrajolat de parament vertical interior a una alçària &lt;= 3 m amb rajola de gres premsat esmaltat de </t>
  </si>
  <si>
    <t>B0FG2-0GLX</t>
  </si>
  <si>
    <t>Rajola de gres premsat esmaltat de forma rectangular o quadrada, de 6 a 15 peces/m2, preu superior, grup BIb-BIIa (UNE-EN 14411)</t>
  </si>
  <si>
    <t>B094-06TU</t>
  </si>
  <si>
    <t>Adhesiu cimentós tipus C1 E segons norma UNE-EN 12004</t>
  </si>
  <si>
    <t>B053-1VF9</t>
  </si>
  <si>
    <t>Material per a rejuntat de rajoles ceràmiques CG2 segons norma UNE-EN 13888, de color</t>
  </si>
  <si>
    <t>P-353</t>
  </si>
  <si>
    <t>Cantonera de revestiments, d'acer inoxidable AISI 316 acabat setinat, de tub de 15x15 mm amb L solda</t>
  </si>
  <si>
    <t>B821-Z001</t>
  </si>
  <si>
    <t>Perfil de cantonera, d'acer inoxidable AISI 316 acabat satinat, de tub de 15x15 mm amb L soldada</t>
  </si>
  <si>
    <t>B5ZZB-131C</t>
  </si>
  <si>
    <t>Vis d'acer galvanitzat de 5.5x110 mm, amb junts de plom i ferro i tac de niló de diàmetre 8/10 mm</t>
  </si>
  <si>
    <t>P-354</t>
  </si>
  <si>
    <t>Pannell multicapa de 4 mm de gruix, per substitució d'envidrament en fusteria d'alumini, amb dues là</t>
  </si>
  <si>
    <t>B0CHL-H5GI</t>
  </si>
  <si>
    <t>Safates conformades de pannell composite multicapa de 4 mm de gruix, amb dues làmines d'alumini lacat de 0,5 mm de gruix, d'aliatge AA 5005/H22, adherides a nucli de poliestirè</t>
  </si>
  <si>
    <t>P-355</t>
  </si>
  <si>
    <t>Revestim.int.panell HPL,tp.ignífug,aplic.gen.(CGF),g=6mm,ús int.s/UNE-EN 438-4,rf=B-s2, d0,cantell r</t>
  </si>
  <si>
    <t>B830-1VF5</t>
  </si>
  <si>
    <t>Cinta de polietilè autoadhesiva a dues cares, de 3 mm de gruix i 12 mm d'amplària</t>
  </si>
  <si>
    <t>B097-32K0</t>
  </si>
  <si>
    <t>dm3</t>
  </si>
  <si>
    <t>Imprimació per a col·locació de panell HPL, adequada per a suports porosos, de base resina epoxi pigmentada</t>
  </si>
  <si>
    <t>B834-2B09</t>
  </si>
  <si>
    <t>Panell laminat decoratiu d'alta pressió HPL, tipus ignífug i d'aplicació general (CGF), de 6 mm de gruix, per a ús interior segons UNE-EN 438-4, comportament al foc B-s2, d0, cantell recte, amb una cara decorativa, acabat color llis i textura llisa semi-mat</t>
  </si>
  <si>
    <t>B0D31-ZHPL</t>
  </si>
  <si>
    <t>Llata de laminat decoratiu d'alta pressió HPL, tipus ignífug i d'aplicació general (CGF), de 6 mm de gruix, per a ús interior segons UNE-EN 438-4, comportament al foc B-s2, d0</t>
  </si>
  <si>
    <t>B093-32JX</t>
  </si>
  <si>
    <t>Adhesiu estructural per a col·locació de panell HPL, d'aplicació amb pistola, de base poliuretà monocomponent</t>
  </si>
  <si>
    <t>P-356</t>
  </si>
  <si>
    <t>Extradossat pl.guix lam, estruc.autop.lliure N,63/400(48) A(15mm)+MW-roca</t>
  </si>
  <si>
    <t>B6B1-0KK3</t>
  </si>
  <si>
    <t>Canal de planxa d'acer galvanitzat, en paraments horitzontals amb perfils 48 mm d'amplària</t>
  </si>
  <si>
    <t>B6B1-0KK7</t>
  </si>
  <si>
    <t>Muntant de planxa d'acer galvanitzat, en paraments verticals amb perfils 48 mm d'amplària</t>
  </si>
  <si>
    <t>B7C93-0IWW</t>
  </si>
  <si>
    <t>Placa semirígida de llana mineral de roca (MW), de densitat 46 a 55 kg/m3, de 40 mm de gruix, amb una conductivitat tèrmica &lt;= 0.036 W/(m·K) i resistència tèrmica &gt;= 1,111 m2·K/W</t>
  </si>
  <si>
    <t>B0CC0-21OU</t>
  </si>
  <si>
    <t>Placa de guix laminat estàndard (A) i gruix 15 mm, amb vora afinada (BA), segons la norma UNE-EN 520</t>
  </si>
  <si>
    <t>P-357</t>
  </si>
  <si>
    <t>Extradossat pl.guix lam, estruc.autop.lliure N,73.0/400(48) A(12,5mm)+MW-roca</t>
  </si>
  <si>
    <t>P-358</t>
  </si>
  <si>
    <t>Extradossat pl.guix lam,perf.mestres /400mm A(15mm)</t>
  </si>
  <si>
    <t>B83B-0XKR</t>
  </si>
  <si>
    <t>Perfileria de planxa d'acer galvanitzat amb perfils entre 75 a 85 mm d'amplària</t>
  </si>
  <si>
    <t>P-359</t>
  </si>
  <si>
    <t>Cel ras,placa guix lamin.,H,g=15mm,vora afinada,entram. acer galv.,perfils principals c/1000mm perfi</t>
  </si>
  <si>
    <t>B0CC0-21OQ</t>
  </si>
  <si>
    <t>Placa de guix laminat hidròfuga (H) i gruix 15 mm, amb vora afinada (BA), segons la norma UNE-EN 520</t>
  </si>
  <si>
    <t>B845-2L8O</t>
  </si>
  <si>
    <t>Entramat d'estructura doble d'acer galvanitzat per a cel ras continu de plaques de guix laminat format per perfils principals col·locats cada 1000 mm com a màxim i perfils secundaris col·locats cada 600 mm com a màxim, per a fixar al sostre mitjançant vareta de suspensió cada 1,2 m, per a suportar una càrrega de fins a 15 kg</t>
  </si>
  <si>
    <t>P-360</t>
  </si>
  <si>
    <t>Cel ras,placa guix lamin.,A,g=15mm,vora afinada,entram. acer galv.,perfils principals c/1000mm perfi</t>
  </si>
  <si>
    <t>P-361</t>
  </si>
  <si>
    <t xml:space="preserve">Emmarcat de cel ras, d'amplades diverses (entre 15 i 60 cm), de placa de guix laminat hidròfuga (H) </t>
  </si>
  <si>
    <t>P-362</t>
  </si>
  <si>
    <t>Cel ras registrable placa MW-roca,acabat vel vidre blanc,cantell rebaixat (E-24),600x600mm g=18 a 21</t>
  </si>
  <si>
    <t>B848-2IUO</t>
  </si>
  <si>
    <t>Estructura d'acer galvanitzat vista per a cel ras de plaques de 600x600 mm formada per perfils principals en forma de T invertida de 24 mm de base col·locats cada 1,2 m per a fixar al sostre mitjançant vareta de suspensió cada 1,2 m, i perfils secundaris formant retícula, inclòs part proporcional de perfils de remat, suspensors i fixacions, per a suportar una càrrega de fins a 14 kg</t>
  </si>
  <si>
    <t>B84F-MD8S</t>
  </si>
  <si>
    <t>Panell de llana de roca volcànica de 600x600x20 mm, cara visible amb vel pintat de color blanc (acabat llis), cara posterior amb contravel i cantells rebaixats E24. Absorció acústica ?w=1,00 d'acord amb ISO 354 i clase A d'acord amb ISO 11654. Reacció al foc classe A1 d'acord amb EN 13501-1.. Article: ref. 205276 de la sèrie Rockfon Blanka de l'empresa ROCKFON</t>
  </si>
  <si>
    <t>P-363</t>
  </si>
  <si>
    <t>Davanter de fins a 30 cm d'alçada en cel ras, amb plaques de guix laminat tipus estàndard (A) i grui</t>
  </si>
  <si>
    <t>P-364</t>
  </si>
  <si>
    <t>Registre estanc per a cel ras, model REVO ESTANCA P/A de KANUF, o equivalent, de plaques de guix lam</t>
  </si>
  <si>
    <t>B84M-ZRES</t>
  </si>
  <si>
    <t>Portella estanca per registre de cel ras, model REVO ESTANCA P/A de KANUF, o equivalent, de plaques de guix laminat format per portella de 60x60 cm amb marc d'alumini ocult i fulla de placa guix laminat amb duresa superficial (I), tipus DIAMANT DFH1 de KAUF, o equivalent, de 12,5 mm de gruix, tanca de pressió i dispositiu de retenció, estanca a la pols i l'aire segons norma UNE EN 1026+12207</t>
  </si>
  <si>
    <t>P-365</t>
  </si>
  <si>
    <t xml:space="preserve">Revestiment de parament vertical amb placa de termoplàstic opac extruït de policarbonat/abs, de 1,7 </t>
  </si>
  <si>
    <t>B861-Z001</t>
  </si>
  <si>
    <t xml:space="preserve">Revestiment de parament vertical amb placa de termoplàstic opac extruït de policarbonat/abs, de 1,7 mm de gruix, comportament al foc B-s1, d0, color a definir per la DF, col·locat adherit. Inclou la part proporcional de formació de cantoneres i racons amb plegat del mateix material. </t>
  </si>
  <si>
    <t>B091-06VH</t>
  </si>
  <si>
    <t>Adhesiu en dispersió aquosa</t>
  </si>
  <si>
    <t>P-366</t>
  </si>
  <si>
    <t>Pintat d'element estructural existent d'acer amb imprimació de zinc, previ sanejament i preparació d</t>
  </si>
  <si>
    <t>A01-FEP9</t>
  </si>
  <si>
    <t>Ajudant pintor</t>
  </si>
  <si>
    <t>B891-Z0IM</t>
  </si>
  <si>
    <t>Imprimació antioxidant epoxi poliamida amb fosfat de zenc, ref 7k-160 c-pox® primer zp160 fd de cin o equivalent</t>
  </si>
  <si>
    <t>P-367</t>
  </si>
  <si>
    <t>Pintat de parament vertical de guix, amb pintura plàstica fungistàtica i bacteriostàtica, sense olor</t>
  </si>
  <si>
    <t>B8ZM-0P35</t>
  </si>
  <si>
    <t>Segelladora</t>
  </si>
  <si>
    <t>B896-ZBAC</t>
  </si>
  <si>
    <t>Pintura plàstica fungistàtica i bacteriostàtica, sense olor, amb certificat A+ d'emissions de components volàtils orgànics</t>
  </si>
  <si>
    <t>P-368</t>
  </si>
  <si>
    <t>Pintat de parament horitzontal de guix, amb pintura plàstica fungistàtica i bacteriostàtica, sense o</t>
  </si>
  <si>
    <t>P-369</t>
  </si>
  <si>
    <t>Pint.est.acer st.pro,g.d=M,cl.exp.=C4,3capes,g=240µm,manual</t>
  </si>
  <si>
    <t>B898-2MHY</t>
  </si>
  <si>
    <t>Pintura de poliuretà bicomponent, per a sistemes de protecció de l'acer</t>
  </si>
  <si>
    <t>B898-2MHX</t>
  </si>
  <si>
    <t>Pintura epoxi bicomponent, per a sistemes de protecció de l'acer</t>
  </si>
  <si>
    <t>P-370</t>
  </si>
  <si>
    <t>Remat de planxa d'acer inoxidable 1.4301 (AISI 304), de 2 mm de gruix i 22 cm d'amplària, amb 3 plec</t>
  </si>
  <si>
    <t>B862-2GP7</t>
  </si>
  <si>
    <t>Planxa d'acer inoxidable 1.4301 (AISI 304), de 2 mm de gruix, acabat mate i treballat al taller</t>
  </si>
  <si>
    <t>P-371</t>
  </si>
  <si>
    <t>Formació de contorn d'obertura (brancals i llinda), folrant bastiment de fusta, amb xapa d'acer inox</t>
  </si>
  <si>
    <t>A0F-000K</t>
  </si>
  <si>
    <t>Oficial 1a fuster</t>
  </si>
  <si>
    <t>P-372</t>
  </si>
  <si>
    <t>Formació de contorn d'obertura (brancals i llinda), folrant bastiment de fusta, amb laminat de resin</t>
  </si>
  <si>
    <t>P-373</t>
  </si>
  <si>
    <t>Revestiment param.vert.planxa Pb laminat g=2mm</t>
  </si>
  <si>
    <t>A0F-000W</t>
  </si>
  <si>
    <t>Oficial 1a plomer</t>
  </si>
  <si>
    <t>B5ZZB-131G</t>
  </si>
  <si>
    <t>Vis d'acer galvanitzat de 5.4x65 mm, amb junts de plom i ferro i tac de niló 8/10 mm</t>
  </si>
  <si>
    <t>B0CHH-07OG</t>
  </si>
  <si>
    <t>Planxa de plom laminat de 2 mm de gruix</t>
  </si>
  <si>
    <t>P-374</t>
  </si>
  <si>
    <t>Revestiment param.horitzontal.planxa Pb laminat g=2mm</t>
  </si>
  <si>
    <t>P-375</t>
  </si>
  <si>
    <t>Aspiració del paviment amb aspiradors de gran potència (3300W) per tal de poder aplicar correctament</t>
  </si>
  <si>
    <t>P-376</t>
  </si>
  <si>
    <t>Recrescuda+anivell.suport g=5mm, pasta autoaniv.CT-C30-F5-A12,aplic.manual.</t>
  </si>
  <si>
    <t>B07E-0GH1</t>
  </si>
  <si>
    <t>Pasta autoanivellant de ciment tipus CT amb classe C30 de resistència a compressió, classe F5 de resistència a flexió i classe A12 de resistència al desgast Böhme, segons UNE-EN 13813, subministrada en sacs</t>
  </si>
  <si>
    <t>P-377</t>
  </si>
  <si>
    <t>Treballs previs de preparació del suport existent; s'inclou el tapat de regates amb morter sense ret</t>
  </si>
  <si>
    <t>B07C-1NF9</t>
  </si>
  <si>
    <t>Morter de reparació</t>
  </si>
  <si>
    <t>B7JE-0GTM</t>
  </si>
  <si>
    <t>Massilla per a segellats, d'aplicació amb pistola, de base silicona neutra monocomponent</t>
  </si>
  <si>
    <t>P-378</t>
  </si>
  <si>
    <t>Paviment de cautxú amb tractament de protecció superficial, en rotlle de 122 cm d'amplària, classe 2</t>
  </si>
  <si>
    <t>B9P5-Z001</t>
  </si>
  <si>
    <t>Cautxú amb tractament de protecció superficial, en rotlle de 122 cm d'amplària, classe 23-34-42 segons la norma UNE-EN 685 i de 2 mm de gruix, amb superfície llisa, tipus NORAPLAN SENTICA de la casa NORA o equivalent, col·locat amb adhesiu vinílic lliure de dissolvents orgànics, prèvia imprimació de neoprè i soldat en calent amb cordó cel·lular de diàmetre 4 mm. Inclou capa d'allisat i neteja, s/NTE-RSF-7 i EN685, amb certificat ISO 9000. Índex de lliscament classe R10 segons DIN 51130</t>
  </si>
  <si>
    <t>B9P6-0ISZ</t>
  </si>
  <si>
    <t>Cordó de PVC de 4 mm de diàmetre</t>
  </si>
  <si>
    <t>P-379</t>
  </si>
  <si>
    <t>Paviment de cautxú amb tractament de protecció superficial, conductiu electroestàtic, en rotlle de 1</t>
  </si>
  <si>
    <t>B9P5-Z002</t>
  </si>
  <si>
    <t>Cautxú amb tractament de protecció superficial, conductiu electroestàtic, en rotlle de 122 cm d'amplària, classe 23-34-42 segons la norma UNE-EN 685 i de 2 mm de gruix, amb superfície llisa, tipus NORAPLAN ASTRO EC de la casa NORA o equivalent, col·locat amb adhesiu vinílic lliure de dissolvents orgànics, prèvia imprimació de neoprè i soldat en calent amb cordó cel·lular de diàmetre 4 mm. Inclou capa d'allisat i neteja, s/NTE-RSF-7 i EN685, amb certificat ISO 9000 reforçada amb fibre de vidre tipus FIBERFLEX de WÜRTH o equivalent, col·locada sobre pont d'unió. Índex de lliscament R9 segons DIN 51130</t>
  </si>
  <si>
    <t>B085-HK7Z</t>
  </si>
  <si>
    <t>Fibres de polipropilè tipus FIBERFLEX de WÜRTH per a morter</t>
  </si>
  <si>
    <t>P-380</t>
  </si>
  <si>
    <t>Bunera sifònica de pvc, sistema TARKETT-SOMMER tipus PURUS de la marca TARKETT o equivalent, col·loc</t>
  </si>
  <si>
    <t>B9P6-ZZBU</t>
  </si>
  <si>
    <t>Bunera sifònica de pvc, sistema TARKETT-SOMMER tipus PURUS de la marca TARKETT o equivalent</t>
  </si>
  <si>
    <t>P-381</t>
  </si>
  <si>
    <t>Paviment de PVC homogeni, antilliscant amb relleu troncocònic de 6 mm de diàmetre i 0'5 mm de gruix,</t>
  </si>
  <si>
    <t>B9PB-Z001</t>
  </si>
  <si>
    <t xml:space="preserve">Làmina de PVC homogeni, antilliscant amb relleu troncocònic de 6 mm de diàmetre i 0'5 mm de gruix, en rotlle, classe 34-43, segons UNE-EN 649 i gruix de 2 mm, classificació al foc Bfl-s1, grau de lliscament C2/C3 segons CTE, model MULTISAFE de la marca TARKETT o equivalent. Inclou capa d'allisat i neteja, s/NTE-RSF-7 i EN685, amb certificat ISO 9000. Índex de lliscament classe 3 segons CTE-2006 (DB-SU) - R10 segons DIN 51130. </t>
  </si>
  <si>
    <t>P-382</t>
  </si>
  <si>
    <t>Formació de mitja canya, amb perfil de pvc, de 10 cm d'alçària i superfície llisa, col·locat amb adh</t>
  </si>
  <si>
    <t>B9U3-ZSOC</t>
  </si>
  <si>
    <t xml:space="preserve">Sòcol de mitja canya, de perfil de pvc, de 10 cm d'alçària i superfície llisa, </t>
  </si>
  <si>
    <t>B8Z3-0P26</t>
  </si>
  <si>
    <t>Producte decapant de baixa alcalinitat</t>
  </si>
  <si>
    <t>B8ZM-0P32</t>
  </si>
  <si>
    <t>Segelladora amb polímers acrílics</t>
  </si>
  <si>
    <t>P-383</t>
  </si>
  <si>
    <t>Sòcol sorra+pols marbre+resines polièster,h=7cm,g= 7mm,col.morter adh.</t>
  </si>
  <si>
    <t>B094-06TJ</t>
  </si>
  <si>
    <t>Adhesiu cimentós tipus C1 segons norma UNE-EN 12004</t>
  </si>
  <si>
    <t>B9U4-H6EL</t>
  </si>
  <si>
    <t>Sòcol de material sintètic, sorra i pols de marbre aglomerats amb resines de polièster de 7 cm d'alçària i 7 mm de gruix, de color llis</t>
  </si>
  <si>
    <t>P-384</t>
  </si>
  <si>
    <t>Rebaix.,polit,abrill. paviment terratzo/pedr.</t>
  </si>
  <si>
    <t>A0F-000X</t>
  </si>
  <si>
    <t>Oficial 1a polidor</t>
  </si>
  <si>
    <t>C200-002I</t>
  </si>
  <si>
    <t>Abrillantadora</t>
  </si>
  <si>
    <t>C20J-00DQ</t>
  </si>
  <si>
    <t>Polidora</t>
  </si>
  <si>
    <t>P-385</t>
  </si>
  <si>
    <t>Tapajunts pavim.,perf.PVC</t>
  </si>
  <si>
    <t>B9Z2-0JI7</t>
  </si>
  <si>
    <t>Perfil simple de PVC, per a junts de paviment</t>
  </si>
  <si>
    <t>P-386</t>
  </si>
  <si>
    <t>AF.01 Front d'armari de fusta, de mides 170x240 cm format per:
- 4 fulles batents de 42x240, de res</t>
  </si>
  <si>
    <t>A01-FEP6</t>
  </si>
  <si>
    <t>Ajudant fuster</t>
  </si>
  <si>
    <t>BAQ0-Z007</t>
  </si>
  <si>
    <t>AF.01 Front d'armari de fusta, de mides 170x240 cm format per:
- 4 fulles batents de 42x240, de resines d'alta pressió HPL (qualificació segons CTE Bs2d0) de 14 mm de gruix, color a escollir per la DF.
- frontisses tipus cassoleta d'acer inoxidable AISI 316 satinat.
- tiradors cilíndrics d'acer inoxidable AISI 316 satinat.
- pany d'encastar amb clau, mestrejat segons directrius de la propietat, tot d'acer inoxidable setinat.</t>
  </si>
  <si>
    <t>P-387</t>
  </si>
  <si>
    <t>AF.02 Registre de fusta, de mides 60x105 cm format per:
- 1 fulla abatible de resines d'alta pressi</t>
  </si>
  <si>
    <t>BAQ0-Z008</t>
  </si>
  <si>
    <t>AF.02 Registre de fusta, de mides 60x105 cm format per:
- 1 fulla abatible de resines d'alta pressió HPL (qualificació segons CTE Bs2d0) de 14 mm de gruix, color a escollir per la DF.
- frontisses d'acer inoxidable AISI 316 satinat.
- tirador cilíndric d'acer inoxidable AISI 316 satinat.
- pany d'encastar amb clau, mestrejat segons directrius de la propietat, tot d'acer inoxidable satinat.</t>
  </si>
  <si>
    <t>P-388</t>
  </si>
  <si>
    <t>IF-01. Porta batent de fusta, de mides aproximades 90cm d'amplària i 210cm d'alçària, formada per:</t>
  </si>
  <si>
    <t>BAQ4-Z001</t>
  </si>
  <si>
    <t>IF-01.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topall cilíndric d'acer inoxidable mat amb neoprè, fixat al paviment amb cargols.</t>
  </si>
  <si>
    <t>P-389</t>
  </si>
  <si>
    <t>IF-02. Porta batent de fusta, de mides aproximades 80cm d'amplària i 210cm d'alçària, formada per:</t>
  </si>
  <si>
    <t>BAQ4-Z002</t>
  </si>
  <si>
    <t>IF-02. Porta batent de fusta, de mides aproximades 80cm d'amplària i 210cm d'alçària, formada per:
- bastiment de base de fusta de pi flandes de 60 mm x amplària de l'envà, amb rebaix per a sòcol en els casos indicats per la DF.
- 1 fulla batent de 80x210cm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t>
  </si>
  <si>
    <t>P-390</t>
  </si>
  <si>
    <t>IF-03. Porta batent de fusta, de mides aproximades 70cm d'amplària i 210cm d'alçària, formada per:</t>
  </si>
  <si>
    <t>BAQ4-Z003</t>
  </si>
  <si>
    <t>IF-03. Porta batent de fusta, de mides aproximades 70cm d'amplària i 210cm d'alçària, formada per:
- bastiment de base de fusta de pi flandes de 60 mm x amplària de l'envà, amb rebaix per a sòcol en els casos indicats per la DF.
- 1 fulla batent de 70x210cm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condemna d'acer inoxidable AISI 316L i botó exterior de senyalització, referències 80/654T0 i 94/654T de la marca OCARIZ o equivalent.
- topall cilíndric d'acer inoxidable mat amb neoprè, fixat al paviment amb cargols.</t>
  </si>
  <si>
    <t>P-391</t>
  </si>
  <si>
    <t>IF-05. Porta batent de fusta, de mides aproximades 145 cm d'amplària i 210 cm d'alçària, formada per</t>
  </si>
  <si>
    <t>BAQ4-Z005</t>
  </si>
  <si>
    <t>IF-05. Porta batent de fusta, de mides aproximades 145 cm d'amplària i 210 cm d'alçària, formada per:
- bastiment de base de fusta de pi flandes de 60 mm x amplària de l'envà, amb rebaix per a sòcol en els casos indicats per la DF.
- 2 fulles batents, una de 110x210cm i l'altre de 35x210, i de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per fulla.
- joc de manetes cilíndriques amb placa protectora quadrada fixada amb cargols passant, d'acer inoxidable satinat, referència 1988/600 CH de la marca OCARIZ o equivalent, a la fulla principal.
- passadors superior i inferior, a la fulla secundària.
- pany d'encastar de cop i clau, cilindre amb perfil europeu doble, mestrejament segons directrius de la propietat i bocaclau, d'acer inoxidable satinat, de la marca OCARIZ, o equivalent.
- topalls cilíndrics d'acer inoxidable mat amb neoprè, fixat al paviment amb cargols.</t>
  </si>
  <si>
    <t>P-392</t>
  </si>
  <si>
    <t xml:space="preserve">IF-01B. Porta batent de fusta, de mides aproximades 90cm d'amplària i 210cm d'alçària, formada per:
</t>
  </si>
  <si>
    <t>BAQ4-Z01B</t>
  </si>
  <si>
    <t>IF-01B.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t>
  </si>
  <si>
    <t>P-393</t>
  </si>
  <si>
    <t>IF-04. Porta corredissa encastable, amb llum de pas de 90x210 cm, formada per :
- bastiment i carca</t>
  </si>
  <si>
    <t>BAQ4-Z004</t>
  </si>
  <si>
    <t>IF-04. Porta corredissa encastable, amb llum de pas de 90x210 cm, formada per :
- bastiment i carcassa de caixa per a encastar de xapa galvanitzada grecada, per a revestir amb guix laminat.
- 1 fulla corredissa de 90x210 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kit de carro de 120 kg, guies, ferramenta i fixacions.
- joc de tiradors i escuts, d'acer inoxidable setinat AISI 316L, referència 981/640 de la marca OCARIZ o equivalent.
- condemna d'acer inoxidable AISI 316L i botó exterior de senyalització, referències 80/654T0 i 94/654T de la marca OCARIZ o equivalent.</t>
  </si>
  <si>
    <t>P-394</t>
  </si>
  <si>
    <t>AX.01 Registre d'acer inoxidable amb una llum de pas de 35x130 cm, EI2 60-C5, format per:
- marc ba</t>
  </si>
  <si>
    <t>BAS1-ZAX1</t>
  </si>
  <si>
    <t>AX.01 Registre d'acer inoxidable amb una llum de pas de 35x130 cm, EI2 60-C5, format per:
- marc base de perfils d'acer inoxidable sèrie B 45mm
- 1 fulla batent acabada amb xapa d'acer inox. 
- junts perimetrals intumescents. 
- frontisses d'acer inoxidable mat, referència 150-C de la marca OCARIZ o equivalent, per fulla.
- pany d'encastar de cop i clau, cilindre amb perfil europeu doble, mestrejament segons directrius de la propietat i bocaclau, d'acer inoxidable setinat, de la marca OCARIZ, o equivalent.
Sistema de fulles, marc i junts amb homologació EI2 60-c5. Tot l'acer inox de la partida AISI-316 setinat.</t>
  </si>
  <si>
    <t>P-395</t>
  </si>
  <si>
    <t>IX.01 Porta d'acer inoxidable amb una llum de pas de 120x210 cm, EI2 60-C5, amb 1 fulla batent forma</t>
  </si>
  <si>
    <t>BAS1-ZIX1</t>
  </si>
  <si>
    <t>IX.01 Porta d'acer inoxidable amb una llum de pas de 120x210 cm, EI2 60-C5, formada per:
- marc base de perfils d'acer inoxidable sèrie B 45mm
- 1 fulla batent acabada amb xapa d'acer inox, 
- junts perimetrals intumescents, 
- 4 frontisses d'acer inoxidable mat, referència 150-C de la marca OCARIZ o equivalent, per fulla.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topalls cilíndrics d'acer inoxidable mat amb neoprè, fixat al paviment amb cargols.
Sistema de fulles, marc i junts amb homologació EI2 60-c5. Tot l'acer inox de la partida AISI-316 setinat.</t>
  </si>
  <si>
    <t>P-396</t>
  </si>
  <si>
    <t>IX.02 Porta d'acer inoxidable amb una llum d'obra aproximada de 250x120 cm, formada per:
- marc bas</t>
  </si>
  <si>
    <t>BAS1-ZIX2</t>
  </si>
  <si>
    <t>IX.02 Porta d'acer inoxidable amb una llum d'obra aproximada de 250x120 cm, formada per:
- marc base de perfils d'acer inoxidable sèrie B 45mm
- 1 fulla batent de 110x210 cm i un full fix superior de 110x50 cm, formats amb bastiment de perfils tubulars d'acer galvanitzat de 40x40 mm folrats amb planxa d'acer inoxidable.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t>
  </si>
  <si>
    <t>P-397</t>
  </si>
  <si>
    <t>IX.03 Transfer de 235x250 cm format per tancament de planxa d'acer inoxidable 1.4301 (AISI 304), d'1</t>
  </si>
  <si>
    <t>BAS1-ZIX3</t>
  </si>
  <si>
    <t>IX.03 Transfer de 235x250 cm format per tancament de planxa d'acer inoxidable 1.4301 (AISI 304), d'1 mm de gruix, acabat mate i treballat al taller, col·locada amb fixacions mecàniques sobre perfils tubulars d'acer galvanitzat, muntants de 60x60x4 mm i travessers RHS-120x60x3 mm, i portella central de guillotina de 140x120 cm de panell de metacrilat transparent amb tirador inferior</t>
  </si>
  <si>
    <t>P-398</t>
  </si>
  <si>
    <t xml:space="preserve">IX.04 Porta doble d'apertura automàtica emplomada hermètica, homologada, d'acer inoxidable una llum </t>
  </si>
  <si>
    <t>BAS1-ZIX4</t>
  </si>
  <si>
    <t>IX.04 Porta doble d'apertura automàtica emplomada hermètica, homologada, d'acer inoxidable una llum de pas de 160x210 cm, formada per:
- marc base de perfils d'acer inoxidable sèrie B 45mm
- 2 fulles batents de 80x210 cm acabada amb xapa d'acer inoxidable amb espiells de vidre.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automatisme per porta batent de la marca Geze, o equivalent.
- topalls cilíndrics d'acer inoxidable mat amb neoprè, fixat al paviment amb cargols.</t>
  </si>
  <si>
    <t>P-399</t>
  </si>
  <si>
    <t xml:space="preserve">IX.05 Porta corredissa d'apertura automàtica emplomada hermètica, homologada, d'acer inoxidable una </t>
  </si>
  <si>
    <t>BAS1-ZIX5</t>
  </si>
  <si>
    <t>IX.05 Porta corredissa d'apertura automàtica emplomada hermètica, homologada, d'acer inoxidable una llum de pas de 120x210 cm, formada per:
- bastiment de fusta folrat de xapa plegada d'acer inoxidable de 2 mm de gruix.
- fulla corredissa acabada amb xapa d'acer inoxidable amb espiells de vidre.
- automatisme per porta corredissa de la marca Geze MCDRIVE, o equivalent.
- fotocèl·lula de seguretat.
- radars de presència.
- quadre de comandament.
- sistema de bloqueig en cas d'alarma d'incendi.</t>
  </si>
  <si>
    <t>P-400</t>
  </si>
  <si>
    <t>Mirall de lluna incolora g=5mm,col.adherit tauler fusta</t>
  </si>
  <si>
    <t>BC1K-0WNS</t>
  </si>
  <si>
    <t>Mirall de lluna incolora de gruix 5 mm</t>
  </si>
  <si>
    <t>B7JE-0GTJ</t>
  </si>
  <si>
    <t>Massilla per a segellats, d'aplicació amb pistola, de base poliuretà de polimerització ràpida monocomponent</t>
  </si>
  <si>
    <t>P-401</t>
  </si>
  <si>
    <t>Vidre lam.seg. 2 llunes,4+4mm,1 butiral color estànd., col.perf.neop.</t>
  </si>
  <si>
    <t>BC1A-0TOM</t>
  </si>
  <si>
    <t>Vidre laminar de seguretat 2 llunes, amb acabat de lluna incolora, de 4+4 mm de gruix, amb 1 butiral de color estàndard, classe 2 (B) 2 segons UNE-EN 12600</t>
  </si>
  <si>
    <t>P-402</t>
  </si>
  <si>
    <t>Partida alçada d'abonament íntegre ajuts</t>
  </si>
  <si>
    <t>P-403</t>
  </si>
  <si>
    <t>Rentador quirúrgic de resines acríliques i càrrega mineral tipus KRION, o equivalent, de 13 mm de gr</t>
  </si>
  <si>
    <t>BJ188-0PMX</t>
  </si>
  <si>
    <t>Suport mural d'acer galvanitzat per a aigüeres, safareigs i lavabos col·lectius</t>
  </si>
  <si>
    <t>BQ54-Z0RK</t>
  </si>
  <si>
    <t>Rentador quirúrgic de resines acríliques i càrrega mineral tipus KRION, o equivalent, de 13 mm de gruix, de 480 mm d'amplària, formant aigüera de 35 m de profunditat, frontal inferior de 100 mm d'alçaria i frontal superior de 600 cm d'alcària, segons detall, inclòs mecanismes de desguàs.</t>
  </si>
  <si>
    <t>P-404</t>
  </si>
  <si>
    <t>Taulell de resines laminades d'alta pressió HPL, de 600 mm d'amplària i 14 mm de gruix, color i acab</t>
  </si>
  <si>
    <t>BQ54-ZZTH</t>
  </si>
  <si>
    <t>Taulell de resines laminades d'alta pressió HPL, de 600 mm d'amplària i 14 mm de gruix, color i acabat a escollir per la DF, amb forats per piques integrades d'acer inoxidable de un sinus quadrat de 40x40x20 cm (no incloses)</t>
  </si>
  <si>
    <t>P-405</t>
  </si>
  <si>
    <t>Taulell de treball de resines laminades d'alta pressió HPL, de 600 mm d'amplària i 14 mm de gruix, a</t>
  </si>
  <si>
    <t>BQ54-ZZTT</t>
  </si>
  <si>
    <t>Taulell de treball de resines laminades d'alta pressió HPL, de 600 mm d'amplària i 14 mm de gruix, acabat símil fusta ´´HETRE DE PROVENCE´´ #H027  de POLYREY o equivalent</t>
  </si>
  <si>
    <t>P-406</t>
  </si>
  <si>
    <t>Equip mesures ambientals,lloguer</t>
  </si>
  <si>
    <t>BVZZZ001</t>
  </si>
  <si>
    <t>P-407</t>
  </si>
  <si>
    <t>Equip mesures personals ambientals,lloguer</t>
  </si>
  <si>
    <t>BVZZZ101</t>
  </si>
  <si>
    <t>P-408</t>
  </si>
  <si>
    <t>Pla de treball:sense confinament</t>
  </si>
  <si>
    <t>B101Z400</t>
  </si>
  <si>
    <t>P-409</t>
  </si>
  <si>
    <t>Mascareta d'un sol ús FFP3 (FPN:50)</t>
  </si>
  <si>
    <t>B144Z010</t>
  </si>
  <si>
    <t>P-410</t>
  </si>
  <si>
    <t>Protecció mans: guants de goma</t>
  </si>
  <si>
    <t>B145Z010</t>
  </si>
  <si>
    <t>P-411</t>
  </si>
  <si>
    <t>Polaines d'un sol ús p/treball amiant</t>
  </si>
  <si>
    <t>B146Z030</t>
  </si>
  <si>
    <t>Parella de polaines d'un sol ús per a treballs amb amiant</t>
  </si>
  <si>
    <t>P-412</t>
  </si>
  <si>
    <t>Protecció cos: granota categoria 5 / 6 un sol ús</t>
  </si>
  <si>
    <t>B148Z010</t>
  </si>
  <si>
    <t>P-413</t>
  </si>
  <si>
    <t>Senyal amiant 74x105x1,5mm (A7),autoadhesiva</t>
  </si>
  <si>
    <t>A014Z010</t>
  </si>
  <si>
    <t>Manobre amb formació específica en treballs amb risc d’exposició a l’amiant, d’empresa inscrita en el Registre empreses amb risc d'amiant (RERA)</t>
  </si>
  <si>
    <t>B1BAZ110</t>
  </si>
  <si>
    <t>Senyal de prohibició i advertència en zones afectades per la retirada d'amiant, de polietilè, de 74x105 mm (DIN A7) i 1,5 mm de gruix, autoadhesiva</t>
  </si>
  <si>
    <t>P-414</t>
  </si>
  <si>
    <t>Cinta abalisament amiant</t>
  </si>
  <si>
    <t>B1BAZ200</t>
  </si>
  <si>
    <t>Cinta d'abalisament de polietilè, amb simbologia específica per a treballs amb presència d’amiant, de 50 mm d’amplària</t>
  </si>
  <si>
    <t>P-415</t>
  </si>
  <si>
    <t>Unitat de descontaminació 3 compartiments (desmuntable): muntage/desmuntage</t>
  </si>
  <si>
    <t>A012Z010</t>
  </si>
  <si>
    <t>Oficial 1a amb formació específica en treballs amb risc d’exposició a l’amiant, d’empresa inscrita en el Registre empreses amb risc d'amiant (RERA)</t>
  </si>
  <si>
    <t>P-416</t>
  </si>
  <si>
    <t>Unitat de descontaminació 3 compartiments (desmuntable): lloguer</t>
  </si>
  <si>
    <t>B1D1Z120</t>
  </si>
  <si>
    <t>P-338</t>
  </si>
  <si>
    <t>Subtotal partida d'obra</t>
  </si>
  <si>
    <t>P-339</t>
  </si>
  <si>
    <t>F. Xapa col.laborant, HA-25/F/10/XC1, 14 (6+8), 'HAIRCOL 59', g= 0.75 mm.</t>
  </si>
  <si>
    <t>CO2eq (kg)</t>
  </si>
  <si>
    <t>MJ</t>
  </si>
  <si>
    <t>Oficial 1a RERA</t>
  </si>
  <si>
    <t>Manobre RERA</t>
  </si>
  <si>
    <t>Manobre p/SiS</t>
  </si>
  <si>
    <t>Manobre p/treb.penos,tòx.,perill.,alç.</t>
  </si>
  <si>
    <t>Oficial 1a treb.penos,tòx.,perill.,alç.</t>
  </si>
  <si>
    <t>Camió bomba formigonar</t>
  </si>
  <si>
    <t>Formigonera 165l</t>
  </si>
  <si>
    <t>Mesc.cont. sacs</t>
  </si>
  <si>
    <t>Mesc.cont.+sitja granel</t>
  </si>
  <si>
    <t>Subministr.cont.estruc.reixa metàl.,1m3 +recollida res.especials</t>
  </si>
  <si>
    <t>Subministr.contenidor metàl·lic,8m3 +recollida residus inerts o no especials</t>
  </si>
  <si>
    <t>Màquina per a clavar muntants metàl·lics per a seguretat i salut</t>
  </si>
  <si>
    <t>Transport per entrega i retiradamòdul prefabricat per equipament de vestidors a obra 8x2,4m</t>
  </si>
  <si>
    <t>Equip+elem.aux.p/soldadura elèctrica</t>
  </si>
  <si>
    <t>Barreja-bombejadora,p/morters+guixos project.</t>
  </si>
  <si>
    <t>Talladora,disc de carborún.</t>
  </si>
  <si>
    <t>Aspirador d/pols,cl.H,P=1200W,depres.=250mbar,vol.=3700l/min dipòsit=30l+filtre HEPA</t>
  </si>
  <si>
    <t>Sorra pedra granit. p/morters</t>
  </si>
  <si>
    <t>Sorra p/morters</t>
  </si>
  <si>
    <t>Ciment pòrtland+fill.calc. CEM II/B-L 32,5R,sacs</t>
  </si>
  <si>
    <t>Beurada p/ceràmica CG2 (UNE-EN 13888),color</t>
  </si>
  <si>
    <t>Calç aèria hidratada CL 90-S,sacs</t>
  </si>
  <si>
    <t>Ciment pòrtland+fill.calc. CEM II/B-L 32,5R, &amp; sacs</t>
  </si>
  <si>
    <t>Guix C6/20/2</t>
  </si>
  <si>
    <t>Guix B1/20/2</t>
  </si>
  <si>
    <t>Formigo h-150, de consistencia plastica i grandari</t>
  </si>
  <si>
    <t>Formigo h-175, de consistencia plastica i grandari</t>
  </si>
  <si>
    <t>Formigó per armar +addit. hidròfug HA - 25 / F / 10 / XC1 quant.ciment 275kg/m3, aigua/ciment =&lt; 0.6</t>
  </si>
  <si>
    <t>Imprim. resines p/adher.mort.+adh.ceràm. sob/sup.no absorbents</t>
  </si>
  <si>
    <t>Morter reparac.</t>
  </si>
  <si>
    <t>Pasta autoaniv.ciment CT-C30-F5-A12(UNE-EN 13813),sacs</t>
  </si>
  <si>
    <t>Mort.ram paleta M5,granel,(G) UNE-EN 998-2</t>
  </si>
  <si>
    <t>Adh.apl.2cares,cautxú</t>
  </si>
  <si>
    <t>Adhesiu dispers.aquosa</t>
  </si>
  <si>
    <t>Adhesiu estruct.p/col.HPL,aplic.pistola,poliuretà monocomp.</t>
  </si>
  <si>
    <t>Adhesiu cimentós C1</t>
  </si>
  <si>
    <t>Adhesiu cimentós C1 E</t>
  </si>
  <si>
    <t>Imprim.p/col.panell HPL,adeq.suports porosos,resina epoxi pigment.</t>
  </si>
  <si>
    <t>Filferro recuit,D=1,3mm</t>
  </si>
  <si>
    <t>Cargol autorosc.,voland.</t>
  </si>
  <si>
    <t>Tac niló D&lt;=5mm,+vis</t>
  </si>
  <si>
    <t>Tac niló D=8-10mm,+vis</t>
  </si>
  <si>
    <t>Cargol autorosc.,acer inox.</t>
  </si>
  <si>
    <t>Abraçadora metàl.,d/int.=24mm</t>
  </si>
  <si>
    <t>Abraçadora metàl.,d/int.=47mm</t>
  </si>
  <si>
    <t>Abraçadora metàl.,d/int.=75mm</t>
  </si>
  <si>
    <t>Abraçadora acer galv.+isofònica,d/int.=60mm</t>
  </si>
  <si>
    <t>Abraçadora plàstica,d/int.=20mm</t>
  </si>
  <si>
    <t>Abraçadora plàstica,d/int.=32mm</t>
  </si>
  <si>
    <t>Abraçadora plàstica,d/int.=40mm</t>
  </si>
  <si>
    <t>Abraçadora plàstica,d/int.=50mm</t>
  </si>
  <si>
    <t>Abraçadora plàstica,d/int.=25mm</t>
  </si>
  <si>
    <t>Tac niló D=6 a 8mm,+vis</t>
  </si>
  <si>
    <t>Tac acer D=12mm,carg./voland./fem.</t>
  </si>
  <si>
    <t>Tac acer D=16mm,carg./vol./fem.inox.</t>
  </si>
  <si>
    <t>Visos acer,galvanitzats</t>
  </si>
  <si>
    <t>Visos p/guix lam.</t>
  </si>
  <si>
    <t>Acer b/corrugada B500S</t>
  </si>
  <si>
    <t>Acer b/corrugada B500SD</t>
  </si>
  <si>
    <t>Placa guix lamin.,H,g=15mm,vora afinada</t>
  </si>
  <si>
    <t>Placa guix lamin.,H,g=12,5mm,vora afinada</t>
  </si>
  <si>
    <t>Placa guix lamin.,A,g=15mm,vora afinada</t>
  </si>
  <si>
    <t>Placa guix lamin.,A,g=12,5mm,vora afinada</t>
  </si>
  <si>
    <t>Perfil ondul.pl.acer galv.+lacada,g=0,75mm,llis,color estànd.</t>
  </si>
  <si>
    <t>Planxa Pb laminat g=2mm</t>
  </si>
  <si>
    <t>Safates conf.pannell composite g=4mm,2 làm. alum.+poliet.</t>
  </si>
  <si>
    <t>Llata de laminat decoratiu d'alta pressió HPL, tipus ignífug i d'aplicació general (CGF), de 6 mm de</t>
  </si>
  <si>
    <t>Maó massís,el.manual,290x140x50mm,c.vist.,categoria I,HD,UNE-EN 771-1</t>
  </si>
  <si>
    <t>Totxana 240x115x90mm,categoria I,LD,UNE-EN 771-1</t>
  </si>
  <si>
    <t>Rajola gres premsat esmalt.,rectang/quadr. 6 a 15 peces/m2,preu sup.</t>
  </si>
  <si>
    <t>Casc seguretat p/ús normal,contra cops,PE,p&lt;=400g</t>
  </si>
  <si>
    <t>Parella botes de seguretat,resistents a la humitat, de pell rectificada, amb turmellera encoixinada,</t>
  </si>
  <si>
    <t>Sistema anticaiguda amb un arnès anticaiguda amb tirants, bandes secundàries, bandes subglúties, ban</t>
  </si>
  <si>
    <t>Camisa treball per a construcció,polièster i cotó (65%-35%),beix,butxaques interiors,trama 240,</t>
  </si>
  <si>
    <t>Armilla reflectant,tires reflect.cint./pit/esqu.</t>
  </si>
  <si>
    <t>Malla de polipropilè tupida tipus mosquitera,traus perimetrals,p/SiS</t>
  </si>
  <si>
    <t>Muntant metàl·lic per a barana de seguretat,h=1m,amb mordassa per al sostre,15usos</t>
  </si>
  <si>
    <t>Corda poliamida,D=6mm,p/SiS</t>
  </si>
  <si>
    <t>Catifa descontaminants 45x90cm/60 fulls</t>
  </si>
  <si>
    <t>Làmina polietilè 200µm (800galgues)</t>
  </si>
  <si>
    <t>Tauló fusta pi p/10 usos,p/SiS</t>
  </si>
  <si>
    <t>Tanca mòbil h=2m acer galvanitzatmalla electrosoldada 90x150mmxD4.5/3,5mm+bast.3.5x2m tub+peus form.</t>
  </si>
  <si>
    <t>Porta planxa acer,galvanitzatbat.=1u,A=1m,H=2m,bast.tub d'acer galvanitzat,per a tanca mòbil de mall</t>
  </si>
  <si>
    <t>Dau formigóper a peu de tanca mòbil de malla d'acer,20usos,per a seguretat i salut</t>
  </si>
  <si>
    <t>P.p.elements especials p/extintorsper a seguretat i salut</t>
  </si>
  <si>
    <t>Embalatge per a element contaminat amb amiant i glovebags</t>
  </si>
  <si>
    <t>Acer a/37b, en perfils conformats serie l, u, c, z</t>
  </si>
  <si>
    <t>Acer S275JR,peça comp.,perf.lam.IP,HE,UP,treb.taller p/col.carg.+antiox.</t>
  </si>
  <si>
    <t>Acer S275JR,peça comp.,perf.lam.L,LD,T,rodó,quad.,rectang.,treb.taller p/col.carg.+antiox.</t>
  </si>
  <si>
    <t>Acer S275JR,peça comp.,perf.lam.IP,HE,UP,treb.taller p/col.sold.+antiox.</t>
  </si>
  <si>
    <t>Acer S275JR,peça comp.,perf.lam.L,LD,T,rodó,quad.,rectang.,treb.taller p/col.sold.+antiox.</t>
  </si>
  <si>
    <t>Acer S275JR,peça simp.,perf.lam.L,LD,T,rodó,quad.,rectang.,treb.taller p/col.carg.+antiox.</t>
  </si>
  <si>
    <t>Acer S275JR,peça simp.,perf.lam.L,LD,T,rodó,quad.,rectang.,treb.taller p/col.sold.+antiox.</t>
  </si>
  <si>
    <t>Acer S275JR,peça simp.,p/ref.elem.encast.recolz.rig.,perf.lam.L,LD,T,rodó,quad.,rectang.,treb.taller</t>
  </si>
  <si>
    <t>Perfil xapa colab.acer galv.,g=0,75mm,pas malla=200-210mm,h=60mm,pes=8-9kg/m2,inèrcia=50-60cm4</t>
  </si>
  <si>
    <t>Acer inox.austenític 1.4401 (AISI 316),perf.lam.,L,rodó,rectang.,hex.,taller</t>
  </si>
  <si>
    <t>Vis acer galv.5.5x110mm,junt Pb/Fe,tac D=8/10mm</t>
  </si>
  <si>
    <t>Vis acer galv.5.4x65mm,junt Pb/Fe,tac D=8/10mm</t>
  </si>
  <si>
    <t>Banda acústica autoadh.,ampl.=fins a 50mm,p/junts plaques guix laminat</t>
  </si>
  <si>
    <t>Canal planxa acer galv.params.horitz.,ampl.=48mm</t>
  </si>
  <si>
    <t>Canal planxa acer galv.params.horitz.,ampl.=70mm</t>
  </si>
  <si>
    <t>Muntant planxa acer galv.params.vert.,ampl.=48mm</t>
  </si>
  <si>
    <t>Muntant planxa acer galv.params.vert.,ampl.=70mm</t>
  </si>
  <si>
    <t>Morter impermeab.capa gruixuda memb.rígida ciment adorm.ràpid</t>
  </si>
  <si>
    <t>Placa semiríg.MW-roca,dens.=46 a 55kg/m3,g=40mm,cond.tèrmica &lt;= 0.036W/(m·K)</t>
  </si>
  <si>
    <t>Placa semiríg.MW-roca,dens.=46 a 55kg/m3,g=60mm,cond.tèrmica &lt;= 0.037W/(m·K)</t>
  </si>
  <si>
    <t>Planxa escum.elastom. p/aïllam.tèrm.equips/conduct.,g=32mm,factor dif.vapor&gt;=7000</t>
  </si>
  <si>
    <t>Planxa escum.elastom. p/aïllam.tèrm.equips/conduct.,autoadh.,g=50mm,factor dif.vapor&gt;=7000</t>
  </si>
  <si>
    <t>Morter ignífug ciment+perlita+vermic.,500kg/m3,aïll.foc,sacs</t>
  </si>
  <si>
    <t>Abraçadora p/segellar pas canonades D=125mm, 2 peces metàl.folrat int.material intumes.,EI-180,p/fix</t>
  </si>
  <si>
    <t>Cinta pap.resist., p/junts plaques guix laminat</t>
  </si>
  <si>
    <t>Massilla p/junt cartró-guix</t>
  </si>
  <si>
    <t>Massilla segell.,poliuretà polimer.ràp. monocomponent</t>
  </si>
  <si>
    <t>Massilla segell.,silicona neut. monocomponent</t>
  </si>
  <si>
    <t>Formació de cantonera de revestiments, d'acer inoxidable AISI 316 acabat setinat, de tub de 15x15 mm</t>
  </si>
  <si>
    <t>Cinta PE,autoadh. 2c.,g=3mm,a=12mm</t>
  </si>
  <si>
    <t>Panell HPL,tp.ignífug,apl.gen.(CGF),g=6mm,ús int.s/UNE-EN 438-4,rf=B-s2, d0,cant.recte,1 cara deco.,</t>
  </si>
  <si>
    <t>Perfileria planxa acer galv.,ampl.=75 a 85mm</t>
  </si>
  <si>
    <t>Entramat estruc.doble acer galv.p/cel ras continu pl.guix lam. perfils col. 1000x600mm +vareta de su</t>
  </si>
  <si>
    <t>Estructura acer galv.vista p/cel ras plac.600x600mm,perf.princip.T invertida 24mm c/1,2m vareta susp</t>
  </si>
  <si>
    <t xml:space="preserve">Panell llana roca,600x600x20 mm,vel blanc (llis),contravel+cantells rebaixats E24. ?w=1,00,clase A. </t>
  </si>
  <si>
    <t>Portella estanca per a cel ras, model REVO ESTANCA P/A de KANUF, o equivalent, de plaques de guix la</t>
  </si>
  <si>
    <t>Planxa acer inox. 1.4301 (AISI 304),g=2mm,acab.mate,treb.taller</t>
  </si>
  <si>
    <t xml:space="preserve">Imprimació antioxidant epoxi poliamida amb fosfat de zenc, ref 7k-160 c-pox® primer zp160 fd de cin </t>
  </si>
  <si>
    <t>Pintura plàstica fungistàtica i bacteriostàtica, sense olor, amb certificat A+ d'emissions de compon</t>
  </si>
  <si>
    <t>Pintura epoxi bicomponent,p/sist.protecc.acer</t>
  </si>
  <si>
    <t>Pintura poliur.bicomp.,p/sist.protecc.acer</t>
  </si>
  <si>
    <t>Esmalt sint.</t>
  </si>
  <si>
    <t>Prod.decapant baixa alcalinitat</t>
  </si>
  <si>
    <t>Segelladora polímers acrílics</t>
  </si>
  <si>
    <t>Cautxú amb tractament de protecció superficial, en rotlle de 122 cm d'amplària, classe 23-34-42 sego</t>
  </si>
  <si>
    <t>Cautxú amb tractament de protecció superficial, conductiu electroestàtic, en rotlle de 122 cm d'ampl</t>
  </si>
  <si>
    <t>Cordó PVC D=4mm</t>
  </si>
  <si>
    <t>Làmina de PVC homogeni, antilliscant amb relleu troncocònic de 6 mm de diàmetre i 0'5 mm de gruix, e</t>
  </si>
  <si>
    <t>Sòcol sorra+pols marbre+resines polièster,h=7cm,g=7mm,color llis</t>
  </si>
  <si>
    <t>Perfil simple,PVC,p/junts pavim.,</t>
  </si>
  <si>
    <t>AX.01 Registre d'acer inoxidable amb una llum de pas de 35x130 cm, EI2 60-C5, amb 1 fulla batent for</t>
  </si>
  <si>
    <t>IX.01 Porta d'acer inoxidable amb una llum de pas de 120x210 cm, EI2 60-C5 amb 1 fulla batent formad</t>
  </si>
  <si>
    <t>Porta metàl.,EI2-C 90,1bat.,80x210cm,preu alt</t>
  </si>
  <si>
    <t xml:space="preserve">Senyal prohibició,normalitzada negre sobre fons blanc,circular,cantell+banda transversal descendent </t>
  </si>
  <si>
    <t>Senyal obligació,normalitzada blanc sobre fons blau,circular,cantell blanc,D=10cm,p/ésser vista fins</t>
  </si>
  <si>
    <t>Senyal indicativa de la ubicació d'equips d'extinció d'incendis,normalitzada blanc sobre fons vermel</t>
  </si>
  <si>
    <t xml:space="preserve">Senyal indicativa d'informació de salvament o socors,normalitzada blanc sobre fons verd,rectangular </t>
  </si>
  <si>
    <t>Cartell explicatiu del contingut de la senyal,llegenda indicativa de prohibició,text negre sobre fon</t>
  </si>
  <si>
    <t xml:space="preserve">Cartell explicatiu del contingut de la senyal,llegenda indicativa d'obligació,text blanc sobre fons </t>
  </si>
  <si>
    <t>Rètol adhesiu(MIE-RAT.10),maniobra per a quadre o pupitre de control elèctric,p/SiS</t>
  </si>
  <si>
    <t>Con d'abalisament plàstic reflector h=30cm,2usos,p/SiS</t>
  </si>
  <si>
    <t>Llumenera làmpada intermitent color ambre,energia de bateria de 12 V,2usos,p/SiS</t>
  </si>
  <si>
    <t>Tanca mòbil metàl·licallarg.=2,5m,h=1m,4usos, p/SiS</t>
  </si>
  <si>
    <t>Placa triangular,70cm pintura reflectant,2usos,p/SiS</t>
  </si>
  <si>
    <t>Placa circular,D=60cm pintura reflectant,2usos,p/SiS</t>
  </si>
  <si>
    <t>Suport tub acer galvanitzat,80x40x2mm per a barreres de seguretat,2 usos,p/SiS</t>
  </si>
  <si>
    <t>Vidre lam.seg. 2 llunes,4+4mm,1 butiral color estànd.</t>
  </si>
  <si>
    <t>Mirall lluna incolora,g=5mm</t>
  </si>
  <si>
    <t>Tub PP paret massissa,DN=110mm,junt elàstic</t>
  </si>
  <si>
    <t>Tub PP paret tricapa,evacua.insonoritz.,DN=40mm,junt elàstic</t>
  </si>
  <si>
    <t>Tub PP paret tricapa,evacua.insonoritz.,DN=50mm,junt elàstic</t>
  </si>
  <si>
    <t>Tub PP paret tricapa,evacua.insonoritz.,DN=110mm,junt elàstic</t>
  </si>
  <si>
    <t>Brida p/tub penj.sost.</t>
  </si>
  <si>
    <t>Accessori genèric p/tub PPD=40mm</t>
  </si>
  <si>
    <t>Accessori genèric p/tub PPD=50mm</t>
  </si>
  <si>
    <t>Accessori genèric p/tub PPD=110mm</t>
  </si>
  <si>
    <t>Element de munt.p/tub PPD=40mm</t>
  </si>
  <si>
    <t>Element de munt.p/tub PPD=50mm</t>
  </si>
  <si>
    <t>Element de munt.p/tub PPD=110mm</t>
  </si>
  <si>
    <t>Conducte helicoïdal circ. de planxa ac.galv.,D=100mm,g=0,5mm</t>
  </si>
  <si>
    <t>Conducte helicoïdal circ. de planxa ac.galv.,D=125mm,g=0,5mm</t>
  </si>
  <si>
    <t>Conducte helicoïdal circ. de planxa ac.galv.,D=160mm,g=0,5mm</t>
  </si>
  <si>
    <t>Conducte helicoïdal circ. de planxa ac.galv.,D=200mm,g=0,5mm</t>
  </si>
  <si>
    <t>Conducte helicoïdal circ. de planxa ac.galv.,D=250mm,g=0,5mm</t>
  </si>
  <si>
    <t>Conducte circular,AL+espiral acer,D=100mm</t>
  </si>
  <si>
    <t>Conducte ac.galv.,g=0,8mm,+unió marc cargolat</t>
  </si>
  <si>
    <t>Xapa alumini,g=0,6mm,llis,p/recob.aïll.conducte</t>
  </si>
  <si>
    <t>Instal·lació de elèctrica i de veu i dades per a xarxa de regulació i control.</t>
  </si>
  <si>
    <t>DI02: Difusor INDUCTAIR DXQ-400-ST-ML-K1-200-DL-VK-LD o equivalent.</t>
  </si>
  <si>
    <t>CR02: Comporta regulació INDUCTAIR VK2-30x150 O equivalent.</t>
  </si>
  <si>
    <t>Suport estàndard p/conducte circ.D=100mm</t>
  </si>
  <si>
    <t>Suport estàndard p/conducte circ.D=125mm</t>
  </si>
  <si>
    <t>Suport estàndard p/conducte circ.D=160mm</t>
  </si>
  <si>
    <t>Suport estàndard p/conducte circ.D=200mm</t>
  </si>
  <si>
    <t>Suport estàndard p/conducte circ.D=250mm</t>
  </si>
  <si>
    <t>Suport estàndard p/conducte rect.metàl·lic,preu alt</t>
  </si>
  <si>
    <t>P.p.aïlla.tèrm.cond. amb planxa alumini,g=0,6mm</t>
  </si>
  <si>
    <t>Part prop.elem.muntatge difusor,muntat suspès al sostre</t>
  </si>
  <si>
    <t>Tub acer negre s/sold.(S),2´´1/2,sèrie H s/UNE-EN 10255</t>
  </si>
  <si>
    <t>Tub acer negre s/sold.(S),1´´1/2,sèrie M s/UNE-EN 10255</t>
  </si>
  <si>
    <t>Tub PVC,DN=32mm,PN=16bar,p/encolar,UNE-EN 1452-2</t>
  </si>
  <si>
    <t>Tub PVC,DN=40mm,PN=6bar,p/encolar,UNE-EN 1452-2</t>
  </si>
  <si>
    <t>Tub PP-R pressió,DN=20x2,8mm,sèrie S 3,2</t>
  </si>
  <si>
    <t>Tub PP-R pressió,DN=20x1,9mm,sèrie S 5</t>
  </si>
  <si>
    <t>Tub PP-R pressió,DN=25x3,5mm,sèrie S 3,2</t>
  </si>
  <si>
    <t>Tub PP-R pressió,DN=25x2,3mm,sèrie S 5</t>
  </si>
  <si>
    <t>Tub PP-R pressió,DN=32x4,4mm,sèrie S 3,2</t>
  </si>
  <si>
    <t>Tub PP-R pressió,DN=32x2,9mm,sèrie S 5</t>
  </si>
  <si>
    <t>Tub PP-R pressió,DN=40x5,5mm,sèrie S 3,2</t>
  </si>
  <si>
    <t>Tub PP-R pressió,DN=40x3,7mm,sèrie S 5</t>
  </si>
  <si>
    <t>Tub PP-R pressió,DN=50x4,6mm,sèrie S 5</t>
  </si>
  <si>
    <t>Tub PP-R pressió,DN=63x5,8mm,sèrie S 5</t>
  </si>
  <si>
    <t>Aïllament tèrmic escum.elastom.,fluids (-50 i 105°C),D=22mm,g=32mm,factor dif.vapor&gt;=7000</t>
  </si>
  <si>
    <t>Aïllament tèrmic escum.elastom.,fluids (-50 i 105°C),D=28mm,g=32mm,factor dif.vapor&gt;=7000</t>
  </si>
  <si>
    <t>Aïllament tèrmic escum.elastom.,fluids (-50 i 105°C),D=35mm,g=32mm,factor dif.vapor&gt;=7000</t>
  </si>
  <si>
    <t>Aïllament tèrmic escum.elastom.,fluids (-50 i 105°C),D=42mm,g=32mm,factor dif.vapor&gt;=7000</t>
  </si>
  <si>
    <t>Aïllament tèrmic escum.elastom.,fluids (-50 i 105°C),D=54mm,g=32mm,factor dif.vapor&gt;=7000</t>
  </si>
  <si>
    <t>Aïllament tèrmic escum.elastom.,fluids (-50 i 105°C),D=64mm,g=32mm,factor dif.vapor&gt;=7000</t>
  </si>
  <si>
    <t>Aïllament tèrmic escum.elastom.,fluids (-50 i 150°C),D=22mm,g=9mm,s/HCFC-CFC,factor dif.vapor&gt;=7000</t>
  </si>
  <si>
    <t>Aïllament tèrmic escum.elastom.,fluids (-50 i 150°C),D=28mm,g=9mm,s/HCFC-CFC,factor dif.vapor&gt;=7000</t>
  </si>
  <si>
    <t>Aïllament tèrmic escum.elastom.,fluids (-50 i 150°C),D=35mm,g=9mm,s/HCFC-CFC,factor dif.vapor&gt;=7000</t>
  </si>
  <si>
    <t>Aïllament tèrmic escum.elastom.,fluids (-50 i 150°C),D=42mm,g=9mm,s/HCFC-CFC,factor dif.vapor&gt;=7000</t>
  </si>
  <si>
    <t>Recobriment aïllam.canon.,alum.,D=120mm,g=0,6mm</t>
  </si>
  <si>
    <t>Recobriment aïllam.canon.,alum.,D=130mm,g=0,6mm</t>
  </si>
  <si>
    <t>Accessori p/tubs acer negre D=1´´1/2,p/roscar</t>
  </si>
  <si>
    <t>Accessori p/tubs acer negre D=2´´1/2,p/roscar</t>
  </si>
  <si>
    <t>Acc.tub coureDN=10mm, p/ soldar capil·lar.</t>
  </si>
  <si>
    <t>Acc.tub coureDN=12mm, p/ soldar capil·lar.</t>
  </si>
  <si>
    <t>Acc.tub coureDN=22mm, p/ soldar capil·lar.</t>
  </si>
  <si>
    <t>Accessori p/tub PVC-U pres.DN=32mm,p/encolar</t>
  </si>
  <si>
    <t>Accessori p/tub PVC-U pres.DN=40mm,p/encolar</t>
  </si>
  <si>
    <t>Accessori p/tubs PP pres.,D=20mm,p/soldar</t>
  </si>
  <si>
    <t>Accessori p/tubs PP pres.,D=25mm,p/soldar</t>
  </si>
  <si>
    <t>Accessori p/tubs PP pres.,D=32mm,p/soldar</t>
  </si>
  <si>
    <t>Accessori p/tubs PP pres.,D=40mm,p/soldar</t>
  </si>
  <si>
    <t>Accessori p/tubs PP pres.,D=50mm,p/soldar</t>
  </si>
  <si>
    <t>Accessori p/tubs PP pres.,D=63mm,p/soldar</t>
  </si>
  <si>
    <t>Accessori p/recob.aïll.canonada,alum.,DN=120mm,g=0,6mm</t>
  </si>
  <si>
    <t>Accessori p/recob.aïll.canonada,alum.,DN=130mm,g=0,6mm</t>
  </si>
  <si>
    <t>Pp.elem.munt.p/tubs acer negre D=1´´1/2,roscat</t>
  </si>
  <si>
    <t>Pp.elem.munt.p/tubs acer negre D=2´´1/2,roscat</t>
  </si>
  <si>
    <t>Pp.elem.munt.,tub Cu gas med. DN=10mm,p/soldar per capilaritat</t>
  </si>
  <si>
    <t>Pp.elem.munt.,tub Cu gas med. DN=12mm,p/soldar per capilaritat</t>
  </si>
  <si>
    <t>Pp.elem.munt.,tub Cu gas med. DN=22mm,p/soldar per capilaritat</t>
  </si>
  <si>
    <t>Pp.p/tub PVC-U pres.,D=32mm,encolat</t>
  </si>
  <si>
    <t>Pp.p/tub PVC-U pres.,D=40mm,encolat</t>
  </si>
  <si>
    <t>Pp.elem.munt.p/tubs PP pres.,D=20mm,soldat</t>
  </si>
  <si>
    <t>Pp.elem.munt.p/tubs PP pres.,D=25mm,soldat</t>
  </si>
  <si>
    <t>Pp.elem.munt.p/tubs PP pres.,D=32mm,soldat</t>
  </si>
  <si>
    <t>Pp.elem.munt.p/tubs PP pres.,D=40mm,soldat</t>
  </si>
  <si>
    <t>Pp.elem.munt.p/tubs PP pres.,D=50mm,soldat</t>
  </si>
  <si>
    <t>Pp.elem.munt.p/tubs PP pres.,D=63mm,soldat</t>
  </si>
  <si>
    <t>Pp.elem.munt.p/aïll.escum.elastom.,g=9mm</t>
  </si>
  <si>
    <t>Pp.elem.munt.p/aïll.escum.elastom.,g=32mm</t>
  </si>
  <si>
    <t>Pp.p/recob.aïll.canonada,alum.,D=120mm,g=0,6mm</t>
  </si>
  <si>
    <t>Pp.p/recob.aïll.canonada,alum.,D=130mm,g=0,6mm</t>
  </si>
  <si>
    <t>Caixa deriv.plàstic,90x90mm,prot.IP-54,p/munt.superf.</t>
  </si>
  <si>
    <t>Caixa deriv.plàstic,100x100mm,prot.IP-40,p/munt.superf.</t>
  </si>
  <si>
    <t>Caixa deriv.plàstic,170x230mm,prot.IP-54,p/munt.superf.</t>
  </si>
  <si>
    <t>Tub rígid PVC,DN=25mm,impacte=2J,resist.compress.=1250N</t>
  </si>
  <si>
    <t>Tub rígid PVC,DN=32mm,impacte=2J,resist.compress.=1250N</t>
  </si>
  <si>
    <t>Tub rígid plàstic s/halògens,DN=25mm,impacte=2J,resist.compress.=1250N</t>
  </si>
  <si>
    <t>Tub flexible corrugat PVC,DN=20mm,1J,320N,2000V</t>
  </si>
  <si>
    <t>Tub flexible corrugat PVC,DN=25mm,1J,320N,2000V</t>
  </si>
  <si>
    <t>Tub flexible corrugat PVC,DN=32mm,1J,320N,2000V</t>
  </si>
  <si>
    <t>Tub flexible corrugat plàstic s/halògens,DN=20mm,baixa emissió fums,2J,320N,2000V</t>
  </si>
  <si>
    <t>Tub flexible corrugat plàstic s/halògens,DN=25mm,baixa emissió fums,2J,320N,2000V</t>
  </si>
  <si>
    <t>Cable Cu 0,6/1 kV,RZ1-K (AS),3x1,5mm2, a/coberta poliolefines,Cca-s1b,d1,a1</t>
  </si>
  <si>
    <t>Cable Cu 0,6/1 kV,RZ1-K (AS),3x2,5mm2, a/coberta poliolefines,Cca-s1b,d1,a1</t>
  </si>
  <si>
    <t>Cable Cu 0,6/1 kV,RZ1-K (AS),3x6mm2, a/coberta poliolefines,Cca-s1b,d1,a1</t>
  </si>
  <si>
    <t>Cable Cu 0,6/1 kV,RZ1-K (AS),3x10mm2, a/coberta poliolefines,Cca-s1b,d1,a1</t>
  </si>
  <si>
    <t>Cable Cu 0,6/1 kV,RZ1-K (AS),5x2,5mm2, a/coberta poliolefines,Cca-s1b,d1,a1</t>
  </si>
  <si>
    <t>Cable Cu 0,6/1 kV,RZ1-K (AS),5x6mm2, a/coberta poliolefines,Cca-s1b,d1,a1</t>
  </si>
  <si>
    <t>Cable Cu 0,6/1 kV,SZ1-K (AS+),2x2,5mm2, a/coberta poliolefines,Cca-s1b,d1,a1</t>
  </si>
  <si>
    <t>Cable Cu 0,6/1 kV,SZ1-K (AS+),5x16mm2, a/coberta poliolefines,Cca-s1b,d1,a1</t>
  </si>
  <si>
    <t>Cable Cu 0,6/1 kV,SZ1-K (AS+),5x25mm2, a/coberta poliolefines,Cca-s1b,d1,a1</t>
  </si>
  <si>
    <t>Conductor de coure de 3x2,5 mm2 de secció, tipus afumex x firs rz1 0,6/1 kv une 21123, aïllat amb ci</t>
  </si>
  <si>
    <t>Conductor de coure une rz1-k 0,6/1 kv baixa emissivitat fums 3x2,5mm2</t>
  </si>
  <si>
    <t>CONDUCTOR DE CU UNE ES07Z1-K CCA-S1B,D1,A1,BAIXA EMISSIVITAT FUMS,1X1,5MM2</t>
  </si>
  <si>
    <t>Legalització  de la instal.lació de baixa tensió elèctrica de la nova àrea quirúrgica, inlou project</t>
  </si>
  <si>
    <t>Conductor Cu nu,1x16mm2</t>
  </si>
  <si>
    <t>Interruptor auto.magnet.,I=10A,PIA corbaB,(2P),tall=6000A/10kA,2mòd.DIN p/munt.perf.DIN</t>
  </si>
  <si>
    <t>Interruptor auto.magnet.,I=16A,PIA corbaB,(2P),tall=6000A/10kA,2mòd.DIN p/munt.perf.DIN</t>
  </si>
  <si>
    <t>Interruptor auto.magnet.,I=16A,PIA corbaB,(4P),tall=6000A/10kA,4mòd.DIN p/munt.perf.DIN</t>
  </si>
  <si>
    <t>Interruptor auto.magnet.,I=10A,PIA corbaC,(2P),tall=6000A/10kA,2mòd.DIN p/munt.perf.DIN</t>
  </si>
  <si>
    <t>Interruptor auto.magnet.,I=16A,PIA corbaC,(2P),tall=6000A/10kA,2mòd.DIN p/munt.perf.DIN</t>
  </si>
  <si>
    <t>Interruptor auto.magnet.,I=63A,PIA corbaC,(2P),tall=10000A/10kA,3mòd.DIN p/munt.perf.DIN</t>
  </si>
  <si>
    <t>Interruptor auto.magnet.,I=10A,PIA corbaD,(3P),tall=6000A/10kA,3mòd.DIN p/munt.perf.DIN</t>
  </si>
  <si>
    <t>Interruptor auto.magnet.,I=16A,PIA corbaD,(3P),tall=6000A/10kA,3mòd.DIN p/munt.perf.DIN</t>
  </si>
  <si>
    <t>Interruptor auto.magnet.,I=25A,PIA corbaD,(3P),tall=6000A/10kA,3mòd.DIN p/munt.perf.DIN</t>
  </si>
  <si>
    <t>Bloc dif.,cl.AC,i&lt;25A,(2P),0,03A,fix.inst.retart 0ms,1,5mòd.DIN,p/munt.perf.DIN</t>
  </si>
  <si>
    <t>Bloc dif.,cl.AC,i&lt;=40A,(4P),0,03A,fix.inst.retart 0ms,4,5mòd.DIN,p/munt.perf.DIN</t>
  </si>
  <si>
    <t>Bloc dif.,cl.A superimmun.,i&lt;=40A,(2P),0,03A,fix.inst.retart 0ms,2mòd.DIN,p/munt.perf.DIN</t>
  </si>
  <si>
    <t>Bloc dif.,cl.A superimmun.,i&lt;=63A,(4P),0,3A,fix.select.retart 60ms,4,5mòd.DIN,p/munt.perf.DIN</t>
  </si>
  <si>
    <t>Int.telecom.+magneto.,10A,bipolar(2P),PIA corbaB,4,5/6(400V)-16(230V)kA,p/munt.DIN</t>
  </si>
  <si>
    <t>Caixa mecanismes,p/1elem.,econòmic</t>
  </si>
  <si>
    <t>Interruptor,tipus univ.,(2P),16AX/250V,a/tecla,preu alt,p/encastar</t>
  </si>
  <si>
    <t>Presa corrent,tipus univ.,(2P+T),16A/250V,a/tapa,preu alt,p/encastar</t>
  </si>
  <si>
    <t>Pilot lluminós per senyalització porta. Viso de passadis 1 led, color verd i vermell. Marca Legrand.</t>
  </si>
  <si>
    <t>Polsador d'enllumenat de 16 a 1p, encastat, de 2 mòduls, série light tech de bticino o equivalent, a</t>
  </si>
  <si>
    <t>Element p/adapt.mec.modulars a canals/caixes,tapa 65mm</t>
  </si>
  <si>
    <t>Controlador de grup Systevo Control IP+ d'Ackermann o equivalent
Controlador de zona per a la gesti</t>
  </si>
  <si>
    <t>Pletina de coure/cadmi 2'5x33  cm i 0'4 cm</t>
  </si>
  <si>
    <t>P.p.accessoris caixa derivació quadr.</t>
  </si>
  <si>
    <t>P.p.accessoris caixa derivació rectang.</t>
  </si>
  <si>
    <t>P.p.accessoris p/tubs rígids PVC</t>
  </si>
  <si>
    <t>P.p.accessoris p/canals alumini,110-170mm,anoditzat gris</t>
  </si>
  <si>
    <t>P.p.accessoris p/safat.met.</t>
  </si>
  <si>
    <t>P.p.accessoris p/conduc.Cu.nus</t>
  </si>
  <si>
    <t>P.p.accessoris p/interr.magnetot.</t>
  </si>
  <si>
    <t>P.p.accessoris p/interr.difer.</t>
  </si>
  <si>
    <t>P.p.accessoris p/end.</t>
  </si>
  <si>
    <t xml:space="preserve">Lluminària d'encastar de dimensions 686x667 mm, model HERMÈTICA NW OPAL WH LED  IP65 IK09 de Lamp o </t>
  </si>
  <si>
    <t>Suport mural sanit.</t>
  </si>
  <si>
    <t>Pica d'un sinus quadrat de 40x40 cm, soldadura polida, plecs segons detall i taulell, inclòs mecanis</t>
  </si>
  <si>
    <t>Sifó per a desguàs de fancoils</t>
  </si>
  <si>
    <t>Mòdul monitor de dos entrades direccionals model M721E de NOTIFIER o equivalent per a controlar equi</t>
  </si>
  <si>
    <t>Mòdul de control d'una sortida de supervisada model M701E de NOTIFIER o equivalent. Mòdul de control</t>
  </si>
  <si>
    <t xml:space="preserve">Mòdul monitor direccionable d'una entrada model M710E de NOTIFIER o equivalent. Mòdul monitor d'una </t>
  </si>
  <si>
    <t>Mòdul d'una entrada de contacte na i una sortida model kal790 utc&amp;security o equivalent . de relé ll</t>
  </si>
  <si>
    <t>Polsador manual d'alarma direccional model kal455 de utc fire&amp;security o equivalent, amb led indicad</t>
  </si>
  <si>
    <t>Polsador analògic rearmable amb aïllador model M5A-RP02FF-N026-41 de NOTIFIER o equivalent. Polsador</t>
  </si>
  <si>
    <t>Sistema de protecció de conductes horitzontals de xapa amb promatect l-500 resistència al foc 180 mi</t>
  </si>
  <si>
    <t xml:space="preserve">Comporta tallafocs sèrie FKRS-EU ER Z43 de TROX o equivalent dimensions 250 mm de diàmetre EI120 en </t>
  </si>
  <si>
    <t xml:space="preserve">Comporta tallafocs sèrie FKA2-EU ER Z43 de TROX o equivalent dimensions 500x300 mm de EI120 en xapa </t>
  </si>
  <si>
    <t xml:space="preserve">Comporta tallafocs sèrie FKA2-EU ER Z43 de TROX o equivalent dimensions 650x300 mm de EI120 en xapa </t>
  </si>
  <si>
    <t>Contacte magnètic metàl·lic per a muntatge en portes i a terra model dc118 de utc&amp;security o equival</t>
  </si>
  <si>
    <t>BIE-25,armari xapa pintada,porta acer inox.,(mànega 20m )p/col.encastada</t>
  </si>
  <si>
    <t>Extintor pols seca,6kg,pressió incorporadapintat,p/SiS</t>
  </si>
  <si>
    <t>Extintor manual de pols seca polivalent, de càrrega 6 kg, amb pressió incorporada, pintat, amb armar</t>
  </si>
  <si>
    <t>Extintor manual de diòxid de carboni, de càrrega 5 kg, amb pressió incorporada, pintat, amb armari d</t>
  </si>
  <si>
    <t>Conductor manega per a el llaç analògic model 2x1,5 mm2-LHR de HONEYWELL LIFE SAFETY o equivalent. F</t>
  </si>
  <si>
    <t>Retol seny. instal.protecció/incendis,420x420mm2,panell PVC,gruix=1mm,fotoluminiscent (A)</t>
  </si>
  <si>
    <t>Retol seny. recorregut evac.sortida habit.,448x224mm2,panell PVC,gruix=1mm,fotoluminiscent (A)</t>
  </si>
  <si>
    <t>Part proporcional d'elements especials per a detec</t>
  </si>
  <si>
    <t>P.p.elements especials p/boq.incendi</t>
  </si>
  <si>
    <t>P.p.elements especials p/extint.</t>
  </si>
  <si>
    <t>Vàlvula bola manual+rosca,2peces,pas tot.,llautó,DN=1/2´´,PN=25bar</t>
  </si>
  <si>
    <t>Vàlvula bola manual+rosca,2peces,pas tot.,llautó,DN=3/4´´,PN=25bar</t>
  </si>
  <si>
    <t>Vàlvula bola manual+rosca,2peces,pas tot.,llautó,DN=1´´,PN=25bar</t>
  </si>
  <si>
    <t>Vàlvula bola manual+rosca,2peces,pas tot.,llautó,DN=1´´1/4,PN=25bar</t>
  </si>
  <si>
    <t>Vàlvula bola manual+rosca,2peces,pas tot.,llautó,DN=1´´1/2,PN=25bar</t>
  </si>
  <si>
    <t>Vàlvula bola manual+rosca,2peces,pas tot.,llautó,DN=2´´,PN=25bar</t>
  </si>
  <si>
    <t>Vàl.equilib.rosca.d40mm,Kvs=19,2,ametall,preajust cabal,preses press.</t>
  </si>
  <si>
    <t>Vàl.equilib.rosca.d50mm,Kvs=33,0,ametall,preajust cabal,preses press.</t>
  </si>
  <si>
    <t>Filtre colador en ´´Y´´,+rosc.,DN=1/2´´,PN=16bar,llautó,pas malla=0,5mm</t>
  </si>
  <si>
    <t>Filtre colador en ´´Y´´,+rosc.,DN=1´´,PN=16bar,llautó,pas malla=0,5mm</t>
  </si>
  <si>
    <t>Filtre colador en ´´Y´´,+rosc.,DN=1´´1/4,PN=16bar,llautó,pas malla=0,5mm</t>
  </si>
  <si>
    <t>Configuració software.</t>
  </si>
  <si>
    <t>Altaveu de sostre 6´´ de DETNOV o equivalent fabricat en metall per a línies de 70/100v amb protecci</t>
  </si>
  <si>
    <t xml:space="preserve">´´Fuetó de 4 parells RJ45-RJ45 de Categoria 6A sense pantalla disseny U/A transmissió de dades fins </t>
  </si>
  <si>
    <t>Lloguermòdul prefabricat per equipament de vestidors a obra 8x2,4m</t>
  </si>
  <si>
    <t>Armari metàl·lic,individual,0.4 0.5x1,8m,p/3 usos,p/SiS</t>
  </si>
  <si>
    <t>Banc fusta,3,5mx0,4m,p/5pers.p/4 usos,p/SiS</t>
  </si>
  <si>
    <t>Taula fusta,p/6pers.p/4 usos,p/SiS</t>
  </si>
  <si>
    <t>Nevera elèctrica 100l,p/2 usos,p/SiS</t>
  </si>
  <si>
    <t>Forn microones,p/2usos,p/SiS</t>
  </si>
  <si>
    <t>Recipient per a recollida d'escombraries,100l,p/SiS</t>
  </si>
  <si>
    <t>Penja-robes dutxa,p/SiS</t>
  </si>
  <si>
    <t>Equip mesures ambientals,lloguer diari</t>
  </si>
  <si>
    <t>Equip mesures personals ambientals,lloguer diari</t>
  </si>
  <si>
    <t>AMIDAMENTS</t>
  </si>
  <si>
    <t>N</t>
  </si>
  <si>
    <t>01.01.01.001</t>
  </si>
  <si>
    <t>L</t>
  </si>
  <si>
    <t>C</t>
  </si>
  <si>
    <t>Unitats</t>
  </si>
  <si>
    <t>Longitud</t>
  </si>
  <si>
    <t>Alçada</t>
  </si>
  <si>
    <t>Sectorització amb zona no reformada</t>
  </si>
  <si>
    <t>Cancell accés</t>
  </si>
  <si>
    <t>01.01.01.002</t>
  </si>
  <si>
    <t>01.01.01.003</t>
  </si>
  <si>
    <t>01.01.01.004</t>
  </si>
  <si>
    <t>01.01.01.005</t>
  </si>
  <si>
    <t>01.01.02.001</t>
  </si>
  <si>
    <t>Ample</t>
  </si>
  <si>
    <t>PLANTA 3</t>
  </si>
  <si>
    <t>T</t>
  </si>
  <si>
    <t>01.01.02.002</t>
  </si>
  <si>
    <t>01.01.02.003</t>
  </si>
  <si>
    <t>Superfície</t>
  </si>
  <si>
    <t>01.01.02.004</t>
  </si>
  <si>
    <t>01.01.02.005</t>
  </si>
  <si>
    <t>01.01.02.006</t>
  </si>
  <si>
    <t>01.01.02.007</t>
  </si>
  <si>
    <t>01.01.02.008</t>
  </si>
  <si>
    <t>01.01.02.009</t>
  </si>
  <si>
    <t>01.01.02.010</t>
  </si>
  <si>
    <t>01.01.02.011</t>
  </si>
  <si>
    <t>01.01.02.012</t>
  </si>
  <si>
    <t>Pas de porta IX.05</t>
  </si>
  <si>
    <t>01.01.02.013</t>
  </si>
  <si>
    <t>01.02.01.001</t>
  </si>
  <si>
    <t>Planta Tercera</t>
  </si>
  <si>
    <t>01.02.02.001</t>
  </si>
  <si>
    <t>HEA-120</t>
  </si>
  <si>
    <t>Ajustaments i detalls</t>
  </si>
  <si>
    <t>01.02.02.002</t>
  </si>
  <si>
    <t>01.02.03.001</t>
  </si>
  <si>
    <t>Ample/Alçada</t>
  </si>
  <si>
    <t>Sostre existent</t>
  </si>
  <si>
    <t>descompte patiot</t>
  </si>
  <si>
    <t>IPNs 380</t>
  </si>
  <si>
    <t>Perímetre</t>
  </si>
  <si>
    <t>Reforços</t>
  </si>
  <si>
    <t>Xapa col·laborant</t>
  </si>
  <si>
    <t>01.02.03.002</t>
  </si>
  <si>
    <t>previsió</t>
  </si>
  <si>
    <t>01.02.03.003</t>
  </si>
  <si>
    <t>Cares</t>
  </si>
  <si>
    <t>IPNs 380 existents</t>
  </si>
  <si>
    <t>01.03.01.001</t>
  </si>
  <si>
    <t>Coberta pati</t>
  </si>
  <si>
    <t>01.03.02.001</t>
  </si>
  <si>
    <t>Fusteries tapiades</t>
  </si>
  <si>
    <t>01.03.02.002</t>
  </si>
  <si>
    <t>01.03.02.003</t>
  </si>
  <si>
    <t>Kg/ml</t>
  </si>
  <si>
    <t>Suport conductes x façana - UPN 100</t>
  </si>
  <si>
    <t>01.03.02.004</t>
  </si>
  <si>
    <t>Kg/m2</t>
  </si>
  <si>
    <t>Suport conductes x façana - Xapa 200x200x5 mm</t>
  </si>
  <si>
    <t>01.03.02.005</t>
  </si>
  <si>
    <t>01.03.02.006</t>
  </si>
  <si>
    <t>UPN 100</t>
  </si>
  <si>
    <t xml:space="preserve"> Xapa 200x200x5 mm</t>
  </si>
  <si>
    <t>01.04.01.01.001</t>
  </si>
  <si>
    <t>EN01</t>
  </si>
  <si>
    <t>PASSADISSOS</t>
  </si>
  <si>
    <t>Zona circulació</t>
  </si>
  <si>
    <t>URPA</t>
  </si>
  <si>
    <t>Passadís</t>
  </si>
  <si>
    <t>QUIROFAN 31 I ANNEXES</t>
  </si>
  <si>
    <t>Brut / Magatzem</t>
  </si>
  <si>
    <t>Quirofan</t>
  </si>
  <si>
    <t>Sala treball/Vestidor professionals</t>
  </si>
  <si>
    <t>Informació</t>
  </si>
  <si>
    <t>Dispensador</t>
  </si>
  <si>
    <t>Deducció portes</t>
  </si>
  <si>
    <t>IF07</t>
  </si>
  <si>
    <t>IF06</t>
  </si>
  <si>
    <t>IX04</t>
  </si>
  <si>
    <t>01.04.01.01.002</t>
  </si>
  <si>
    <t>EN02</t>
  </si>
  <si>
    <t>Vestidor professionals/Dutxa/WC</t>
  </si>
  <si>
    <t>Vestidor pacients</t>
  </si>
  <si>
    <t>01.04.01.01.003</t>
  </si>
  <si>
    <t>EN03</t>
  </si>
  <si>
    <t>Rentat quirurgic</t>
  </si>
  <si>
    <t>Magatzem</t>
  </si>
  <si>
    <t>01.04.01.01.004</t>
  </si>
  <si>
    <t>EN.04</t>
  </si>
  <si>
    <t>Tapiat porta</t>
  </si>
  <si>
    <t>01.04.01.01.005</t>
  </si>
  <si>
    <t>EN05</t>
  </si>
  <si>
    <t>01.04.01.01.006</t>
  </si>
  <si>
    <t>01.04.01.01.007</t>
  </si>
  <si>
    <t>PA.01</t>
  </si>
  <si>
    <t>Calaix cantonada</t>
  </si>
  <si>
    <t>01.04.01.01.008</t>
  </si>
  <si>
    <t>Reforços brancals fusteries interiors</t>
  </si>
  <si>
    <t>Portes batents fusta - Tub 60x60x4 mm</t>
  </si>
  <si>
    <t>Portes batents inox - Tub 60x60x4 mm</t>
  </si>
  <si>
    <t>Dintell IX.05 - RHS-120x60x3 mm</t>
  </si>
  <si>
    <t>Dintell AX.01 - RHS-120x60x3 mm</t>
  </si>
  <si>
    <t>Reforços sanitaris Tub 60x60x4 mm</t>
  </si>
  <si>
    <t>Cisternes empotrades</t>
  </si>
  <si>
    <t>Barres WC adaptat</t>
  </si>
  <si>
    <t>Seient WC adaptat</t>
  </si>
  <si>
    <t>Fleix arriostrador dintells cada 40 cm  - Platina 40x4 mm</t>
  </si>
  <si>
    <t xml:space="preserve">IV.01 </t>
  </si>
  <si>
    <t>AX.01</t>
  </si>
  <si>
    <t>01.04.01.02.001</t>
  </si>
  <si>
    <t>IF-01.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topall cilíndric d'acer inoxidable mat amb neoprè, fixat al paviment amb cargols.
Totalment acabada i col·locada segons documentació de projecte</t>
  </si>
  <si>
    <t>01.04.01.02.002</t>
  </si>
  <si>
    <t>IF-01B. Porta batent de fusta, de mides aproximades 90cm d'amplària i 210cm d'alçària, formada per:
- bastiment de base de fusta de pi flandes de 60 mm x amplària de l'envà, amb rebaix per a sòcol en els casos indicats per la DF.
- 1 fulla batent de 90x210cm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
Totalment acabada i col·locada segons documentació de projecte</t>
  </si>
  <si>
    <t>01.04.01.02.003</t>
  </si>
  <si>
    <t>IF-02. Porta batent de fusta, de mides aproximades 80cm d'amplària i 210cm d'alçària, formada per:
- bastiment de base de fusta de pi flandes de 60 mm x amplària de l'envà, amb rebaix per a sòcol en els casos indicats per la DF.
- 1 fulla batent de 80x210cm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pany d'encastar de cop i clau, cilindre amb perfil europeu doble, mestrejament segons directrius de la propietat i bocaclau, d'acer inoxidable satinat, de la marca OCARIZ, o equivalent.
- molla tancaportes aèria de pinyó cremallera amb guia lliscant referència TS-3000-V de la marca GEZE o equivalent.
- topall cilíndric d'acer inoxidable mat amb neoprè, fixat al paviment amb cargols.
Totalment acabada i col·locada segons documentació de projecte</t>
  </si>
  <si>
    <t>01.04.01.02.004</t>
  </si>
  <si>
    <t>IF-03. Porta batent de fusta, de mides aproximades 70cm d'amplària i 210cm d'alçària, formada per:
- bastiment de base de fusta de pi flandes de 60 mm x amplària de l'envà, amb rebaix per a sòcol en els casos indicats per la DF.
- 1 fulla batent de 70x210cm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 joc de manetes cilíndriques amb placa protectora quadrada fixada amb cargols passant, d'acer inoxidable satinat, referència 1988/600 CH de la marca OCARIZ o equivalent.
- molla tancaportes aèria de pinyó cremallera amb guia lliscant referència TS-3000-V de la marca GEZE o equivalent.
- condemna d'acer inoxidable AISI 316L i botó exterior de senyalització, referències 80/654T0 i 94/654T de la marca OCARIZ o equivalent.
- topall cilíndric d'acer inoxidable mat amb neoprè, fixat al paviment amb cargols.
Totalment acabada i col·locada segons documentació de projecte</t>
  </si>
  <si>
    <t>01.04.01.02.005</t>
  </si>
  <si>
    <t>IF-04. Porta corredissa encastable, amb llum de pas de 90x210 cm, formada per :
- bastiment i carcassa de caixa per a encastar de xapa galvanitzada grecada, per a revestir amb guix laminat.
- 1 fulla corredissa de 90x210 cm i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kit de carro de 120 kg, guies, ferramenta i fixacions.
- joc de tiradors i escuts, d'acer inoxidable setinat AISI 316L, referència 981/640 de la marca OCARIZ o equivalent.
- condemna d'acer inoxidable AISI 316L i botó exterior de senyalització, referències 80/654T0 i 94/654T de la marca OCARIZ o equivalent.
Totalment acabada i col·locada segons documentació de projecte</t>
  </si>
  <si>
    <t>wc adaptat</t>
  </si>
  <si>
    <t>01.04.01.02.006</t>
  </si>
  <si>
    <t>IF-05. Porta batent de fusta, de mides aproximades 145 cm d'amplària i 210 cm d'alçària, formada per:
- bastiment de base de fusta de pi flandes de 60 mm x amplària de l'envà, amb rebaix per a sòcol en els casos indicats per la DF.
- 2 fulles batents, una de 110x210cm i l'altre de 35x210, i de 52 mm de gruix, amb estructura interior i cantells reforçats de llates de fusta de pi de 30x30 mm, aplacada per les 2 cares amb tauler de DM (qualificació segons CTE Bs2d0) de 6 mm de gruix, acabat xapat amb laminat de resines d'alta pressió HPL (qualificació segons CTE Bs2d0) de 3 mm de gruix, color a escollir per la DF, per les dues cares. Cantells protegits amb platina d'acer inoxidable AISI-316 satinat de 2 mm de gruix fixada amb cargols d'acer inoxidable de cap pla.  
- tapetes de 55 i 70 mm d'amplària de panell de laminat de resines d'alta pressió HPL (qualificació segons CTE Bs2d0) de 6 mm de gruix, color a escollir per la DF.
- 4 frontisses d'acer inoxidable mat, referència 150-C de la marca OCARIZ o equivalent, per fulla.
- joc de manetes cilíndriques amb placa protectora quadrada fixada amb cargols passant, d'acer inoxidable satinat, referència 1988/600 CH de la marca OCARIZ o equivalent, a la fulla principal.
- passadors superior i inferior, a la fulla secundària.
- pany d'encastar de cop i clau, cilindre amb perfil europeu doble, mestrejament segons directrius de la propietat i bocaclau, d'acer inoxidable satinat, de la marca OCARIZ, o equivalent.
- topalls cilíndrics d'acer inoxidable mat amb neoprè, fixat al paviment amb cargols.
Totalment acabada i col·locada segons documentació de projecte</t>
  </si>
  <si>
    <t>passadís</t>
  </si>
  <si>
    <t>01.04.01.02.007</t>
  </si>
  <si>
    <t>AF.01 Front d'armari de fusta, de mides 170x240 cm format per:
- 4 fulles batents de 42x240, de resines d'alta pressió HPL (qualificació segons CTE Bs2d0) de 14 mm de gruix, color a escollir per la DF.
- frontisses tipus cassoleta d'acer inoxidable AISI 316 satinat.
- tiradors cilíndrics d'acer inoxidable AISI 316 satinat.
- pany d'encastar amb clau, mestrejat segons directrius de la propietat, tot d'acer inoxidable setinat.
Totalment acabada i col·locada segons documentació de projecte</t>
  </si>
  <si>
    <t>magatzem - quadres elèctrics</t>
  </si>
  <si>
    <t>01.04.01.02.008</t>
  </si>
  <si>
    <t>AF.02 Registre de fusta, de mides 60x105 cm format per:
- 1 fulla abatible de resines d'alta pressió HPL (qualificació segons CTE Bs2d0) de 14 mm de gruix, color a escollir per la DF.
- frontisses tipus cassoleta d'acer inoxidable AISI 316 satinat.
- tirador cilíndric d'acer inoxidable AISI 316 satinat.
- pany d'encastar amb clau, mestrejat segons directrius de la propietat, tot d'acer inoxidable satinat.
Totalment acabada i col·locada segons documentació de projecte</t>
  </si>
  <si>
    <t>Quadres elèctrics passadís</t>
  </si>
  <si>
    <t>01.04.01.02.009</t>
  </si>
  <si>
    <t>IF.01</t>
  </si>
  <si>
    <t>IF.02</t>
  </si>
  <si>
    <t>IF.03</t>
  </si>
  <si>
    <t>IF.05</t>
  </si>
  <si>
    <t>01.04.01.02.010</t>
  </si>
  <si>
    <t>01.04.01.02.011</t>
  </si>
  <si>
    <t>IV.01</t>
  </si>
  <si>
    <t>01.04.01.02.012</t>
  </si>
  <si>
    <t>Perfil RHS-120x60x3 mm</t>
  </si>
  <si>
    <t>01.04.01.02.013</t>
  </si>
  <si>
    <t>01.04.01.02.014</t>
  </si>
  <si>
    <t xml:space="preserve">AX.01 Registre d'acer inoxidable amb una llum de pas de 35x130 cm, EI2 60-C5, format per:
- marc base de perfils d'acer inoxidable sèrie B 45mm
- 1 fulla batent acabada amb xapa d'acer inox. 
- junts perimetrals intumescents. 
- frontisses d'acer inoxidable mat, referència 150-C de la marca OCARIZ o equivalent, per fulla.
- pany d'encastar de cop i clau, cilindre amb perfil europeu doble, mestrejament segons directrius de la propietat i bocaclau, d'acer inoxidable setinat, de la marca OCARIZ, o equivalent.
Sistema de fulles, marc i junts amb homologació EI2 60-c5. Tot l'acer inox de la partida AISI-316 setinat. Tot segons detall plànols. </t>
  </si>
  <si>
    <t>01.04.01.02.015</t>
  </si>
  <si>
    <t xml:space="preserve">IX.01 Porta d'acer inoxidable amb una llum de pas de 120x210 cm, EI2 60-C5, formada per:
- marc base de perfils d'acer inoxidable sèrie B 45mm
- 1 fulla batent acabada amb xapa d'acer inox. 
- junts perimetrals intumescents.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
Sistema de fulles, marc i junts amb homologació EI2 60-c5. Tot l'acer inox de la partida AISI-316 setinat. Tot segons detall plànols. </t>
  </si>
  <si>
    <t>01.04.01.02.016</t>
  </si>
  <si>
    <t>IX.02 Porta d'acer inoxidable amb una llum d'obra aproximada de 250x120 cm, formada per:
- marc base de perfils d'acer inoxidable sèrie B 45mm
- 1 fulla batent de 110x210 cm i un full fix superior de 110x50 cm, formats amb bastiment de perfils tubulars d'acer galvanitzat de 40x40 mm folrats amb planxa d'acer inoxidable.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topalls cilíndrics d'acer inoxidable mat amb neoprè, fixat al paviment amb cargols.
Tot segons detall plànols.</t>
  </si>
  <si>
    <t>01.04.01.02.017</t>
  </si>
  <si>
    <t>01.04.01.02.018</t>
  </si>
  <si>
    <t>IX.04 Porta doble d'apertura automàtica emplomada hermètica, homologada, d'acer inoxidable una llum de pas de 160x210 cm, formada per:
- marc base de perfils d'acer inoxidable sèrie B 45mm
- 2 fulles batents de 80x210 cm acabada amb xapa d'acer inoxidable, amb espiells de vidre.
- 4 frontisses d'acer inoxidable mat, referència 150-C de la marca OCARIZ o equivalent, per fulla.
- joc de manetes cilíndriques amb placa protectora quadrada fixada amb cargols passant, d'acer inoxidable setinat, referència 1988/600 CH de la marca OCARIZ o equivalent.
- pany d'encastar de cop i clau, cilindre amb perfil europeu doble, mestrejament segons directrius de la propietat i bocaclau, d'acer inoxidable setinat, de la marca OCARIZ, o equivalent.
- automatisme per porta batent de la marca Geze, o equivalent.
- topalls cilíndrics d'acer inoxidable mat amb neoprè, fixat al paviment amb cargols.
Tot segons detall plànols.</t>
  </si>
  <si>
    <t>01.04.01.02.019</t>
  </si>
  <si>
    <t>IX.05 Porta corredissa d'apertura automàtica emplomada hermètica, homologada, d'acer inoxidable una llum de pas de 120x210 cm, formada per:
- bastiment de fusta folrat de xapa plegada d'acer inoxidable de 2 mm de gruix.
- fulla corredissa acabada amb xapa d'acer inoxidable amb espiells de vidre.
- automatisme per porta corredissa de la marca Geze MCDRIVE, o equivalent.
- fotocèl·lula de seguretat.
- radars de presència.
- quadre de comandament.
- sistema de bloqueig en cas d'alarma d'incendi.
Tot segons detall plànols.</t>
  </si>
  <si>
    <t>01.04.01.03.001</t>
  </si>
  <si>
    <t>Brut</t>
  </si>
  <si>
    <t>Vestidor professionals</t>
  </si>
  <si>
    <t>Dutxa</t>
  </si>
  <si>
    <t>WC</t>
  </si>
  <si>
    <t>Rentat quirúrgic</t>
  </si>
  <si>
    <t>Wc adaptat</t>
  </si>
  <si>
    <t>Armari</t>
  </si>
  <si>
    <t>01.04.01.03.002</t>
  </si>
  <si>
    <t>01.04.01.03.003</t>
  </si>
  <si>
    <t>Revestiment de parament vertical amb placa de termoplàstic opac extruït de policarbonat/abs, de 1,7 mm de gruix, comportament al foc B-s1, d0, color a definir per la DF, col·locat adherit. Inclou la part proporcional de formació de cantoneres i racons amb plegat del mateix material. 
Sistema constructiu complet homologat i certificat per fabricant i l'instal·lador</t>
  </si>
  <si>
    <t>Quirofan 31</t>
  </si>
  <si>
    <t>01.04.01.03.004</t>
  </si>
  <si>
    <t>Tapiat finestres</t>
  </si>
  <si>
    <t>Sala de treball</t>
  </si>
  <si>
    <t>01.04.01.03.005</t>
  </si>
  <si>
    <t>01.04.01.03.006</t>
  </si>
  <si>
    <t>01.04.01.03.007</t>
  </si>
  <si>
    <t>WC adaptat</t>
  </si>
  <si>
    <t>01.04.02.01.001</t>
  </si>
  <si>
    <t>Àrea</t>
  </si>
  <si>
    <t>Zona rentat quirurgic i davant quirofan</t>
  </si>
  <si>
    <t>URPA / circulacio / passadis</t>
  </si>
  <si>
    <t>01.04.02.01.002</t>
  </si>
  <si>
    <t>01.04.02.01.003</t>
  </si>
  <si>
    <t>Sala treball</t>
  </si>
  <si>
    <t>Dispensadors</t>
  </si>
  <si>
    <t>Davant vestidor professionals</t>
  </si>
  <si>
    <t>01.04.02.01.004</t>
  </si>
  <si>
    <t>Passadissos - encontres amb cel ras existent</t>
  </si>
  <si>
    <t>01.04.02.01.005</t>
  </si>
  <si>
    <t>01.04.02.01.006</t>
  </si>
  <si>
    <t>01.04.02.01.007</t>
  </si>
  <si>
    <t>Cel ras continu</t>
  </si>
  <si>
    <t>Cel ras contiu hidrofug</t>
  </si>
  <si>
    <t>Emmarcat</t>
  </si>
  <si>
    <t>Davanter</t>
  </si>
  <si>
    <t>01.04.02.01.008</t>
  </si>
  <si>
    <t xml:space="preserve">Emplomat quiròfan  </t>
  </si>
  <si>
    <t>recobriment estructura suport</t>
  </si>
  <si>
    <t>01.04.02.01.009</t>
  </si>
  <si>
    <t>Suport emplomat quiròfan RHS100x50x2 mm</t>
  </si>
  <si>
    <t>01.04.02.01.010</t>
  </si>
  <si>
    <t>01.04.02.02.001</t>
  </si>
  <si>
    <t>URPA / circulacio / passadis / vestidors</t>
  </si>
  <si>
    <t>**RETORN PER PARETS 20 CM</t>
  </si>
  <si>
    <t>QE</t>
  </si>
  <si>
    <t>01.04.02.02.002</t>
  </si>
  <si>
    <t>01.04.02.02.003</t>
  </si>
  <si>
    <t>01.04.02.02.004</t>
  </si>
  <si>
    <t>01.04.02.02.005</t>
  </si>
  <si>
    <t>01.04.02.02.006</t>
  </si>
  <si>
    <t>Paviment cautxu</t>
  </si>
  <si>
    <t>Paviment cautxu quirofan</t>
  </si>
  <si>
    <t>Paviment antilliscant banys</t>
  </si>
  <si>
    <t>01.04.02.02.007</t>
  </si>
  <si>
    <t>01.04.02.02.008</t>
  </si>
  <si>
    <t>URPA / passadís</t>
  </si>
  <si>
    <t>Deduccions buits portes</t>
  </si>
  <si>
    <t>01.04.02.02.009</t>
  </si>
  <si>
    <t>01.04.02.02.010</t>
  </si>
  <si>
    <t>Entre paviment nou cautxú i paviment existent</t>
  </si>
  <si>
    <t>Entre paviment cautxú i paviment PVC</t>
  </si>
  <si>
    <t>01.04.02.02.011</t>
  </si>
  <si>
    <t>Dutxes</t>
  </si>
  <si>
    <t>01.04.02.02.012</t>
  </si>
  <si>
    <t>Paviment existent</t>
  </si>
  <si>
    <t>01.04.02.02.013</t>
  </si>
  <si>
    <t>Pas porta IX.05</t>
  </si>
  <si>
    <t>01.04.02.02.014</t>
  </si>
  <si>
    <t>01.04.02.02.015</t>
  </si>
  <si>
    <t>01.05.00.001</t>
  </si>
  <si>
    <t>01.05.00.002</t>
  </si>
  <si>
    <t>01.05.00.003</t>
  </si>
  <si>
    <t>01.05.00.004</t>
  </si>
  <si>
    <t>01.05.00.005</t>
  </si>
  <si>
    <t>01.05.00.006</t>
  </si>
  <si>
    <t>01.05.00.007</t>
  </si>
  <si>
    <t>Arrencada d'instal·lació de sanejament actual, incloent tubs i accessoris, etc (tot inclòs) amb mitjans manuals i càrrega manual sobre camió o contenidor i posterior trasllat a l'abocador.
Tota aquesta tasca es realitzarà seguint instruccions de la direcció facultativa, i la propietat (horaris, zones d'actuació i manteniment d'alguna de les instal·lacions de sanejament)</t>
  </si>
  <si>
    <t>Sup.</t>
  </si>
  <si>
    <t>XARXA DE SANEJAMENT</t>
  </si>
  <si>
    <t>01.05.00.008</t>
  </si>
  <si>
    <t>Arrencada d'instal·lació de fontaneria actual, incloent tubs i accessoris, aïllaents, sanitaris, aixeteria, etc (tot inclòs) amb mitjans manuals i càrrega manual sobre camió o contenidor i posterior trasllat a l'abocador.
Inclou tancar també la instal·lació per a funcionament posterior.
Tota aquesta tasca es realitzarà seguint instruccions de la direcció facultativa, i la propietat (horaris, zones d'actuació i manteniment d'alguna de les instal·lacions de fontaneira)</t>
  </si>
  <si>
    <t>01.05.00.009</t>
  </si>
  <si>
    <t>Arrencada d'instal·lació de climatització actual, incloent climatitzadors, fancoils, caixes de ventilació, tubs i accessoris, aïllants, conductes i els seus aïllants, elements de difussió, etc (tot inclòs) amb mitjans manuals i càrrega manual sobre camió o contenidor i posterior trasllat a l'abocador.
Es netejarà i retirarà tota la suporteria que quedarà lliure.
Tota aquesta tasca es realitzarà seguint instruccions de la direcció facultativa, i la propietat (horaris, zones d'actuació i manteniment d'alguna de les instal·lacions de climatització)</t>
  </si>
  <si>
    <t>01.05.00.010</t>
  </si>
  <si>
    <t>01.05.00.011</t>
  </si>
  <si>
    <t>01.05.00.012</t>
  </si>
  <si>
    <t>SISTEMA DE GESTIÓ GENERAL</t>
  </si>
  <si>
    <t>01.05.03.01.001</t>
  </si>
  <si>
    <t>AF</t>
  </si>
  <si>
    <t>01.05.03.01.002</t>
  </si>
  <si>
    <t>01.05.03.01.003</t>
  </si>
  <si>
    <t>GENERAL</t>
  </si>
  <si>
    <t>01.05.03.02.001</t>
  </si>
  <si>
    <t>01.05.03.02.002</t>
  </si>
  <si>
    <t>01.05.03.02.003</t>
  </si>
  <si>
    <t>ACS</t>
  </si>
  <si>
    <t>01.05.03.02.004</t>
  </si>
  <si>
    <t>01.05.03.02.005</t>
  </si>
  <si>
    <t>01.05.03.02.006</t>
  </si>
  <si>
    <t>01.05.03.02.007</t>
  </si>
  <si>
    <t>01.05.03.02.008</t>
  </si>
  <si>
    <t>01.05.03.02.009</t>
  </si>
  <si>
    <t>01.05.03.02.010</t>
  </si>
  <si>
    <t>01.05.03.02.011</t>
  </si>
  <si>
    <t>01.05.03.02.012</t>
  </si>
  <si>
    <t>01.05.03.02.013</t>
  </si>
  <si>
    <t>PRODUCCIÓ ACS</t>
  </si>
  <si>
    <t>01.05.04.001</t>
  </si>
  <si>
    <t>FECALS</t>
  </si>
  <si>
    <t>01.05.04.002</t>
  </si>
  <si>
    <t>01.05.04.003</t>
  </si>
  <si>
    <t>01.05.04.004</t>
  </si>
  <si>
    <t>01.05.05.01.001</t>
  </si>
  <si>
    <t>CL01: Climatitzador DIMATEK DKI ECODESING PLUS+ 04.EC.RE.IX o equivalent.
Climatitzador per a instal·lació a 4 tubs, execució interior inoxidable, marcs de bateries, filtres passos d'aire i xapes de tancament amb inox.
Transmitància tèrmica T2, pont tèrmic TB2. Resistència mecànica D1-M, fuites (-400 Pa) L1/L2, fuites (+700 Pa) L1/L2, bypass filtres F9.
Certificació energètica classe ´´A´´.
Les característiques tècniques son:
- Cabal d'aire impulsió: 3.500 m3/h (900 Pa)
- Cabal d'aire retorn: 3.500 m3/h (350 Pa)
- Potència en fred:  15.000+10.000 W (7/12ºC)
- Potència en calor: 20.000 W (50/40ºC)
- Recuperador energètic: Si, rotatiu. Eficiència del 73,60%.
- Secció d'humectació: Si. 1.500 mm. Amb separador de gotes i desguàs.
Instal·lat, connectat i posta en marxa realitzada pel SAT oficial.</t>
  </si>
  <si>
    <t>CL01</t>
  </si>
  <si>
    <t>01.05.05.01.002</t>
  </si>
  <si>
    <t>FC01: Fancoil DIMATEK UTXE-K1-321 o equivalent.
Fancoil 4 tubs, de sostre, amb doble pannell sàndwitx de 20 mm de gruix, per a instal·lació amb conductes.
Les potències tècniques són les següents:
- Cabal d'aire: 1.434 m3/h (amb una pressió disponible 100 Pa).
- Potència de fred: 8,45 KW (a velocitat mitjana)
- Potència sensible: 6,16 KW (a velocitat mitjana)
- Potència de calor: 5,35 KW (a velocitat mitjana)
- Potència consumida: 165 W
Instal·lat, connectat.</t>
  </si>
  <si>
    <t>FANCOILS</t>
  </si>
  <si>
    <t>01.05.05.01.003</t>
  </si>
  <si>
    <t>FC02: Fancoil DIMATEK FXE.P-K1-631 o equivalent.
Fancoil 4 tubs, de sostre, amb doble pannell sàndwitx de 20 mm de gruix, per a instal·lació amb conductes.
Les potències tècniques són les següents:
- Cabal d'aire: 277 m3/h (amb una pressió disponible 100 Pa).
- Potència de fred: 2,23 KW (a velocitat mitjana)
- Potència sensible: 1,52 KW (a velocitat mitjana)
- Potència de calor: 1,32 KW (a velocitat mitjana)
- Potència consumida: 33 W
Instal·lat, connectat.</t>
  </si>
  <si>
    <t>01.05.05.01.004</t>
  </si>
  <si>
    <t>FC03: Fancoil DIMATEK FXE.P-K1-931 o equivalent.
Fancoil 4 tubs, de sostre, amb doble pannell sàndwitx de 20 mm de gruix, per a instal·lació amb conductes.
Les potències tècniques són les següents:
- Cabal d'aire: 753 m3/h (amb una pressió disponible 100 Pa).
- Potència de fred: 5,13 KW (a velocitat mitjana)
- Potència sensible: 3,61 KW (a velocitat mitjana)
- Potència de calor: 3,02 KW (a velocitat mitjana)
- Potència consumida: 67 W
Instal·lat, connectat.</t>
  </si>
  <si>
    <t>01.05.05.01.005</t>
  </si>
  <si>
    <t>Humectador ARIMEX SKE4E-10M o equivalent.
Humidificador de vapor trifàsic de 400 V, amb una potència de 7,5 kW i una capacitat de 10 kg/h.
Inclou:
- Llança de vapor
- Tub de vapor
- Sensor HR i temperatura conducte
- Humidistat
Col·locat, connectat i posta en marxa realitzada pel SAT oficial.</t>
  </si>
  <si>
    <t>HUMECTACIÓ</t>
  </si>
  <si>
    <t>01.05.05.01.006</t>
  </si>
  <si>
    <t>EXTRACCIÓ</t>
  </si>
  <si>
    <t>01.05.05.02.001</t>
  </si>
  <si>
    <t>FRED</t>
  </si>
  <si>
    <t>PLANTA P03</t>
  </si>
  <si>
    <t>VERTICAL EXTERIOR</t>
  </si>
  <si>
    <t>P COBERTA</t>
  </si>
  <si>
    <t>01.05.05.02.002</t>
  </si>
  <si>
    <t>CALOR</t>
  </si>
  <si>
    <t>01.05.05.02.003</t>
  </si>
  <si>
    <t>01.05.05.02.004</t>
  </si>
  <si>
    <t>01.05.05.02.005</t>
  </si>
  <si>
    <t>01.05.05.02.006</t>
  </si>
  <si>
    <t>01.05.05.02.007</t>
  </si>
  <si>
    <t>01.05.05.02.008</t>
  </si>
  <si>
    <t>01.05.05.02.009</t>
  </si>
  <si>
    <t>01.05.05.02.010</t>
  </si>
  <si>
    <t>01.05.05.02.011</t>
  </si>
  <si>
    <t>01.05.05.02.012</t>
  </si>
  <si>
    <t>01.05.05.02.013</t>
  </si>
  <si>
    <t>COBERTA</t>
  </si>
  <si>
    <t>01.05.05.02.014</t>
  </si>
  <si>
    <t>P. COBERTA</t>
  </si>
  <si>
    <t>01.05.05.02.015</t>
  </si>
  <si>
    <t>01.05.05.02.016</t>
  </si>
  <si>
    <t>01.05.05.02.017</t>
  </si>
  <si>
    <t>01.05.05.02.018</t>
  </si>
  <si>
    <t>01.05.05.02.019</t>
  </si>
  <si>
    <t>01.05.05.02.020</t>
  </si>
  <si>
    <t>01.05.05.02.021</t>
  </si>
  <si>
    <t>01.05.05.02.022</t>
  </si>
  <si>
    <t>01.05.05.02.023</t>
  </si>
  <si>
    <t>01.05.05.02.024</t>
  </si>
  <si>
    <t>01.05.05.02.025</t>
  </si>
  <si>
    <t>TAMOD50: Vàlvula TA-MODULATOR DN50 o equivalent.
Vàlvula d'equilibrat, amb control proporcional i característica isoporcentual, estabilització de la pressió i tall
Disposa de les següents característiques tècniques:
- Cabal màxim: 11.200 l/h
- Rang de temperatures: -20,00ºC .... +120,00ºC
- Màxima pressió diferencial: 600,00 KPA
- DN50
Incorpora actuador electromecànic TA SLIDER500 amb les següents característiques:
- Tipos de control: proporcional.
- Senyal de control: 0-10 VCC
- Alimentació: 24 V
Un cop instal·lada, s'haurà d'extendre certificat d'equilibrat per empresa homologada.
Instal·lada, connectada i posta en marxa realitzada.</t>
  </si>
  <si>
    <t>CL</t>
  </si>
  <si>
    <t>01.05.05.02.026</t>
  </si>
  <si>
    <t>TAMOD32: Vàlvula TA-MODULATOR DN32 o equivalent.
Vàlvula d'equilibrat, amb control proporcional i característica isoporcentual, estabilització de la pressió i tall
Disposa de les següents característiques tècniques:
- Cabal màxim: 3.600 l/h
- Rang de temperatures: -20,00ºC .... +120,00ºC
- Màxima pressió diferencial: 600,00 KPA
- DN32
Incorpora actuador electromecànic TA SLIDER160 amb les següents característiques:
- Tipos de control: proporcional.
- Senyal de control: 0-10 VCC
- Alimentació: 24 V
Un cop instal·lada, s'haurà d'extendre certificat d'equilibrat per empresa homologada.
Instal·lada, connectada i posta en marxa realitzada.</t>
  </si>
  <si>
    <t>01.05.05.02.027</t>
  </si>
  <si>
    <t>TAMOD25: Vàlvula TA-MODULATOR DN25 o equivalent.
Vàlvula d'equilibrat, amb control proporcional i característica isoporcentual, estabilització de la pressió i tall
Disposa de les següents característiques tècniques:
- Cabal màxim: 1.950 l/h
- Rang de temperatures: -20,00ºC .... +120,00ºC
- Màxima pressió diferencial: 600,00 KPA
- DN25
Incorpora actuador electromecànic TA SLIDER160 amb les següents característiques:
- Tipos de control: proporcional.
- Senyal de control: 0-10 VCC
- Alimentació: 24 V
Un cop instal·lada, s'haurà d'extendre certificat d'equilibrat per empresa homologada.
Instal·lada, connectada i posta en marxa realitzada.</t>
  </si>
  <si>
    <t>01.05.05.02.028</t>
  </si>
  <si>
    <t>Vàlvula TA COMPTACT P20 o equivalent.
Vàlvula de control, i equilibrat, independent de la pressió diferencial.
Inclou servomotor tot/res, connectat al sistema de regulació.
Instal·lat i connectat.</t>
  </si>
  <si>
    <t>01.05.05.03.001</t>
  </si>
  <si>
    <t>Sup</t>
  </si>
  <si>
    <t>IMP COB</t>
  </si>
  <si>
    <t>IMP VERT</t>
  </si>
  <si>
    <t>IMP P03</t>
  </si>
  <si>
    <t>RET COB</t>
  </si>
  <si>
    <t>RET VERT</t>
  </si>
  <si>
    <t>RET P03</t>
  </si>
  <si>
    <t>CONN PC</t>
  </si>
  <si>
    <t>CONN DIF</t>
  </si>
  <si>
    <t>FC01</t>
  </si>
  <si>
    <t>FC02</t>
  </si>
  <si>
    <t>FC03</t>
  </si>
  <si>
    <t>FC04</t>
  </si>
  <si>
    <t>FC05</t>
  </si>
  <si>
    <t>FC06</t>
  </si>
  <si>
    <t>AIRE PRIMARI</t>
  </si>
  <si>
    <t>APORTACIÓ</t>
  </si>
  <si>
    <t>CONN RAMAL GENERAL</t>
  </si>
  <si>
    <t>CONN COMPORTA</t>
  </si>
  <si>
    <t>01.05.05.03.002</t>
  </si>
  <si>
    <t>CONN FC</t>
  </si>
  <si>
    <t>01.05.05.03.003</t>
  </si>
  <si>
    <t>01.05.05.03.004</t>
  </si>
  <si>
    <t>01.05.05.03.005</t>
  </si>
  <si>
    <t>DI01: Difusor INDUCTAIR AFV-8B-R6-S-O-M-PO o equivalent.
Unitat de filtre absolut de tamany 610x610x80 (F50), connexió lateral i boca de 248 mm,
Instal·lació mitjançant colgadors. Junta estanca segons norma DIN 1946-4.
Inclou difusor rotacional OD-9.
Filtre absolut H14.
Col·locat, connectat i equilibrat.</t>
  </si>
  <si>
    <t>IMPULSIÓ</t>
  </si>
  <si>
    <t>01.05.05.03.006</t>
  </si>
  <si>
    <t>DI02: Difusor INDUCTAIR DXQ-600-400-ST-ML-K1-200-DL-VK-LD o equivalent.
Difusor rotacional de lames configurables, integrat en placa cuadrada de 595x595. Tamany del difusor 400, 16 ranures. 
Plènun aïllat de 290 mm d'alçada, connexió lateral i boca de diàmetre 200 mmD.
Inclou xapa equalitzadora i comporta de regulació.
Col·locat, connectat i equilibrat.</t>
  </si>
  <si>
    <t>01.05.05.03.007</t>
  </si>
  <si>
    <t>DI03: Difusor INDUCTAIR DXQ-600-600-ST-ML-32-K1-250-DL-VK-LD o equivalent.
Difusor rotacional de lames configurables, integrat en placa cuadrada de 595x595. Tamany del difusor 600, 32 ranures. 
Plènun aïllat de 340 mm d'alçada, connexió lateral i boca de diàmetre 250 mmD.
Inclou xapa equalitzadora i comporta de regulació
Col·locat, connectat i equilibrat.</t>
  </si>
  <si>
    <t>01.05.05.03.008</t>
  </si>
  <si>
    <t>RE01: Reixa INDUCTAIR AR11-0-V-400x200 o equivalent.
Reixa de retorn de lames horitzontals fixes a 45º, d'alumini.
Marc perimetral de 25 mm.
Instal·lada, connectada i regulada.</t>
  </si>
  <si>
    <t>RETORN</t>
  </si>
  <si>
    <t>01.05.05.03.009</t>
  </si>
  <si>
    <t>RE02: Reixa INDUCTAIR AR11-0-V-400x150 o equivalent.
Reixa de retorn de lames horitzontals fixes a 45º, d'alumini.
Marc perimetral de 25 mm.
Instal·lada, connectada i regulada.</t>
  </si>
  <si>
    <t>01.05.05.03.010</t>
  </si>
  <si>
    <t>RE03: Reixa INDUCTAIR AR11-0-V-500x200 o equivalent.
Reixa de retorn de lames horitzontals fixes a 45º, d'alumini.
Marc perimetral de 25 mm.
Instal·lada, connectada i regulada.</t>
  </si>
  <si>
    <t>01.05.05.03.011</t>
  </si>
  <si>
    <t>RE04: Reixa INDUCTAIR AR11-0-V-800x200 o equivalent.
Reixa de retorn de lames horitzontals fixes a 45º, d'alumini.
Marc perimetral de 25 mm.
Instal·lada, connectada i regulada.</t>
  </si>
  <si>
    <t>01.05.05.03.012</t>
  </si>
  <si>
    <t>CR01: Comporta regulació INDUCTAIR VK2-200x100 O equivalent.
Regulador de cabal constant metàl·lic, construït segons norma i amb certificat higiènic VDI 6022-1, VDI 3803-1 i DIN EN 13779.
Instal·lat, connectat i regulat.</t>
  </si>
  <si>
    <t>01.05.05.03.013</t>
  </si>
  <si>
    <t>CR02: Comporta regulació INDUCTAIR VK2-200x150 O equivalent.
Regulador de cabal constant metàl·lic, construït segons norma i amb certificat higiènic VDI 6022-1, VDI 3803-1 i DIN EN 13779.
Instal·lat, connectat i regulat.</t>
  </si>
  <si>
    <t>01.05.05.03.014</t>
  </si>
  <si>
    <t>CR03: Comporta regulació INDUCTAIR VK2-350x250 O equivalent.
Regulador de cabal constant metàl·lic, construït segons norma i amb certificat higiènic VDI 6022-1, VDI 3803-1 i DIN EN 13779.
Instal·lat, connectat i regulat.</t>
  </si>
  <si>
    <t>01.05.05.04.001</t>
  </si>
  <si>
    <t>01.05.05.04.002</t>
  </si>
  <si>
    <t>01.05.05.04.003</t>
  </si>
  <si>
    <t>01.05.05.04.004</t>
  </si>
  <si>
    <t>01.05.05.04.005</t>
  </si>
  <si>
    <t>01.05.05.04.006</t>
  </si>
  <si>
    <t>01.05.05.04.007</t>
  </si>
  <si>
    <t>BE01: Boca d'extracció INDUCTAIR VSZ-100 o equivalent.
Boca d'extracció metàl·lica, de 100 mmD i fixada al parament i conectada al conducte
Instal·lada, col·locada i connectada.</t>
  </si>
  <si>
    <t>01.05.05.05.001</t>
  </si>
  <si>
    <t>Sonda TREND LFH10-2B65/M3 o equivalent.
Transmissor de termperatura i humitat en conductes LFH, 15-35 VCC, 0,50 M, NTC, 10 KOHM.
Instal·lat i connectat.</t>
  </si>
  <si>
    <t>REGULACIÓ I CONTROL</t>
  </si>
  <si>
    <t>01.05.05.05.002</t>
  </si>
  <si>
    <t>Sonda TREND DPTE1002/M3 o equivalent.
Transmissor de pressió diferencial per aire, 0..1000/2500 Pa, 
Col·locat i connectat.</t>
  </si>
  <si>
    <t>01.05.05.05.003</t>
  </si>
  <si>
    <t>Interruptor TREND DPS500/M3 o equivalent.
Interruptor de pressió diferencial per aire, 50-500 Pa, 
Col·locat i connectat.</t>
  </si>
  <si>
    <t>01.05.05.05.004</t>
  </si>
  <si>
    <t>Sensor TREND RS-WMB-TH/M3 o equivalent.
Sensor amb pantalla, 0-50 ºC, connexió Walibus. Sensor de temperatura i humitat. Sortida del punt de rosada.  
Col·locat i connectat.</t>
  </si>
  <si>
    <t>01.05.05.05.005</t>
  </si>
  <si>
    <t>Transmissor TREND DPTE525/M3 o equivalent.
Transmissor de pressió diferencial per aire, -50..50Pa.   
Col·locat i connectat.</t>
  </si>
  <si>
    <t>01.05.05.05.006</t>
  </si>
  <si>
    <t>Actuador TREND N10010/M3 o equivalent.
Actuador d'amortiguador d'acoblament directe.    
Col·locat i connectat.</t>
  </si>
  <si>
    <t>01.05.05.05.007</t>
  </si>
  <si>
    <t>Sonda TREND RD-WMB-T/LP*/M3 o equivalent.
Sonda amb display monocrom, amb comunicacions i sensor de temperatura.
Col·locat i connectat.</t>
  </si>
  <si>
    <t>01.05.05.05.008</t>
  </si>
  <si>
    <t>Sensor TREND T/TFR-4/1/M3 o equivalent.
Sensor de fil conductor volant, de resposta ràpid.
Col·locat i connectat.</t>
  </si>
  <si>
    <t>01.05.05.05.009</t>
  </si>
  <si>
    <t>Quadre control quiròfan.
Quadre de control comport per un armari metàl·lic, amb controladors TREND, protecció magnetotèrmica, trafo 230/24, protecció per fusibles pel trafo, reixeta de recirculació, bornes, cablejat, punters, safates i materials d'etiquetat.
Col·locat i connectat.</t>
  </si>
  <si>
    <t>01.05.05.05.010</t>
  </si>
  <si>
    <t>Quadre comunicacions planta.
Cofred de PVC, amb controladors TREND, protecció magnetotèrmica, bornes, cablejat i punters. 
Col·locat i connectat.</t>
  </si>
  <si>
    <t>01.05.05.05.011</t>
  </si>
  <si>
    <t>Quadre fancoil.
Cofred de PVC, amb controladors TREND, protecció magnetotèrmica, bornes, cablejat i punters. 
Col·locat i connectat.</t>
  </si>
  <si>
    <t>01.05.05.05.012</t>
  </si>
  <si>
    <t>Programació i posta en marxa.
Treballs de programació i posta en marxa, format pels següents conceptes:
- Ampliació de la llicència IQV-500-EXT-M3, amb 500 punts addicionals.
- Verificació del cablejat, senyals de camp, posta en marxa dels equips de control, càrrega de la programació, verificacions de les regulacions, creació de la documentació tècnica necessària i formació del personal tècnic.
- Enginyeria del supervisor. Creació de les pantalles, bases de dades, alarmes dels sistemes, gràfiics i històrics.
Tot segons propietat i DF.</t>
  </si>
  <si>
    <t>01.05.05.05.013</t>
  </si>
  <si>
    <t>Instal·lació de elèctrica i de senyals febles per a xarxa de regulació i control, inclou contactors, selectors, bons, base portafusibles, cablejat elèctrics i de bus i senyals, tubs corrugats, caies de derivació, quadres de potència i maniobra necessaris, etc
Tot segons DF, normativa vigent i tot el necessari per al correcte funcionament del sistema de control., instal·lat i comprovat</t>
  </si>
  <si>
    <t>UNIT.</t>
  </si>
  <si>
    <t>01.05.05.06.001</t>
  </si>
  <si>
    <t>Connexió sanejament de climatització a sifó de lavabo.
Connexió de xarxa de sanejament a sifo de lavabo, segons detall de projecte.
Inclou T de connexió i accessoris i canonada necessària.
Instal·lat i connectat.</t>
  </si>
  <si>
    <t>SANEJAMENT DE CLIMA</t>
  </si>
  <si>
    <t>01.05.05.06.002</t>
  </si>
  <si>
    <t>01.05.05.06.003</t>
  </si>
  <si>
    <t>01.05.05.06.004</t>
  </si>
  <si>
    <t>01.05.05.06.005</t>
  </si>
  <si>
    <t>01.05.08.001</t>
  </si>
  <si>
    <t>Q.P3/F</t>
  </si>
  <si>
    <t>01.05.08.002</t>
  </si>
  <si>
    <t>01.05.08.003</t>
  </si>
  <si>
    <t>Equip de seguretat Elèctrica trifàsic amb sistema IT, de 2x3 KVA, de ETKHO o equivalent,per a unitats critiques amb CE, 
2 unitats de transformador de 3,15 KVA II, per a ús mèdic, 4%Vcc
2 unitats vigilador d'aïllament tipus AC/DC grau MIG, model ES1000A incloent:
- Control de fallada de terra, sobrecàrrega del transformador, escessiva temperatura transformador, fallada de comunicació.
- Mesura de sobrecàrrega independent de cadascuna de les 3 fases de secundari
- Històric de les últimes 100 alarmes/events
- Comunicació amb repetidor d'alarma per primer port RS485
- Comunicació amb multirepetidor o Gateway per comunicació amb sistema BMS central de l'Hospital, per segon port RS485
-  2 Proteccions del primari del transformador
- 6 ut sortides IT: 16 A corba ''C PdC:6 kA
- 1 sortida TNS: 32 A Corva ''C' PdC 6 kA'
Aparamenta ABB, tot segons esquemes unifilars i tot inclòs-
Embarrat d'equipotencialitat i embarrat de terres.
Sistema de ventilació forçada, amb sonda de temperatura
IEC61439-1 i IEC61439-2 
Instal·lat i comprovat</t>
  </si>
  <si>
    <t>01.05.08.004</t>
  </si>
  <si>
    <t>Equip trifàsic de seguretat Elèctrica amb sistema IT, de 10x KVA, de ETKHO o equivalent,per a unitats critiques amb CE, 
1 ut de transformador de 10 KVA III per a ús mèdic, 4%Vcc
1 ut de vigilador d'aïllmanet tipus resistiu, model ES340-1, incloent:
- Control de fallada de terra, sobrecàrrega del transformador, excessiva temperatura del transformador, fallada de comunicació.
- Mesura de sobrecàrrega independent de cadascuna de les 3 fases de secundari
- Històric de les últimes 100 alarmes/events
- Comunicació amb repetidor d'alarma.
- Comunicació amb multirepetidor o Gateway per a comunicació amb sistema BMS central del Hospital, per segon port RS485
Protecció  del primari del transformador
14 sortides IT: 10A Corba ''C''
1 sortides TNS: 25 A corba ''C''
1 sortides TNS: 32 A corba ''C''
Aparamenta ABB, tot segons esquema de projecte, tot inclòs.
Embarrat Equipotencialitat i Embarrat de terres.
Sistema de ventilació Forçada, amb sonda de temperatura. IEC61439-1, IEC61439-2
Instal·lat i comprovat</t>
  </si>
  <si>
    <t>01.05.08.005</t>
  </si>
  <si>
    <t>Repetidor d'alarma elèctrica mod. TDS 149/1 per a instal.laciom en vigilador model ES340-1 de ETKHO o equivalent, connexió bus RS485 amb caixetí de PVC per encastar
Monitorització general de les següents alarmes:
- Fallada de connexió a terra
- Sobretemperatura del transformador d'aïllament d'ús mèdic
- Sobrecàrrega del transformador d'aïllament d¡ús mèdic
- Polsador d'inhibició de senyal acústica.
Instal·lat i comprovat</t>
  </si>
  <si>
    <t>01.05.08.006</t>
  </si>
  <si>
    <t>HV</t>
  </si>
  <si>
    <t>01.05.08.007</t>
  </si>
  <si>
    <t>01.05.08.008</t>
  </si>
  <si>
    <t>01.05.08.009</t>
  </si>
  <si>
    <t>Q.P3/E</t>
  </si>
  <si>
    <t>01.05.08.010</t>
  </si>
  <si>
    <t>01.05.08.011</t>
  </si>
  <si>
    <t>Q.SAI-P3</t>
  </si>
  <si>
    <t>01.05.08.012</t>
  </si>
  <si>
    <t>Q.CLI AMPL</t>
  </si>
  <si>
    <t>01.05.08.013</t>
  </si>
  <si>
    <t>01.05.08.014</t>
  </si>
  <si>
    <t>01.05.08.015</t>
  </si>
  <si>
    <t>Q.CLI</t>
  </si>
  <si>
    <t>01.05.08.016</t>
  </si>
  <si>
    <t>01.05.08.017</t>
  </si>
  <si>
    <t>01.05.08.018</t>
  </si>
  <si>
    <t>Q.PB/E</t>
  </si>
  <si>
    <t>L1.1</t>
  </si>
  <si>
    <t>H</t>
  </si>
  <si>
    <t>L2.1</t>
  </si>
  <si>
    <t>L3.1</t>
  </si>
  <si>
    <t>L4.1</t>
  </si>
  <si>
    <t>L5.1</t>
  </si>
  <si>
    <t>Q.T.REA</t>
  </si>
  <si>
    <t>L1R</t>
  </si>
  <si>
    <t>V</t>
  </si>
  <si>
    <t>L1R2</t>
  </si>
  <si>
    <t>L1R3</t>
  </si>
  <si>
    <t>L2R1</t>
  </si>
  <si>
    <t>L2R2</t>
  </si>
  <si>
    <t>L3R</t>
  </si>
  <si>
    <t>01.05.08.019</t>
  </si>
  <si>
    <t>L1</t>
  </si>
  <si>
    <t>L2</t>
  </si>
  <si>
    <t>L3</t>
  </si>
  <si>
    <t>L8</t>
  </si>
  <si>
    <t>L9</t>
  </si>
  <si>
    <t>Q.SAI.P3</t>
  </si>
  <si>
    <t>L1.2</t>
  </si>
  <si>
    <t>L2.2</t>
  </si>
  <si>
    <t>L3.2</t>
  </si>
  <si>
    <t>L4.2</t>
  </si>
  <si>
    <t>L4.3</t>
  </si>
  <si>
    <t>L5.2</t>
  </si>
  <si>
    <t>L5.3</t>
  </si>
  <si>
    <t>L5.4</t>
  </si>
  <si>
    <t>L6</t>
  </si>
  <si>
    <t>Q.TQ1</t>
  </si>
  <si>
    <t>LPQ</t>
  </si>
  <si>
    <t>LLQ</t>
  </si>
  <si>
    <t>L1Q</t>
  </si>
  <si>
    <t>L2Q</t>
  </si>
  <si>
    <t>L2'Q</t>
  </si>
  <si>
    <t>L3Q</t>
  </si>
  <si>
    <t>L4Q</t>
  </si>
  <si>
    <t>L5Q</t>
  </si>
  <si>
    <t>L6Q</t>
  </si>
  <si>
    <t>L7Q</t>
  </si>
  <si>
    <t>L8Q</t>
  </si>
  <si>
    <t>L9Q</t>
  </si>
  <si>
    <t>L10Q</t>
  </si>
  <si>
    <t>MÒDUL VISUALITZACIÓ</t>
  </si>
  <si>
    <t>MÒDUL INSTAL.LACIONS</t>
  </si>
  <si>
    <t>01.05.08.020</t>
  </si>
  <si>
    <t>L4</t>
  </si>
  <si>
    <t>L5</t>
  </si>
  <si>
    <t>L7</t>
  </si>
  <si>
    <t>MÒDUL CONTROL</t>
  </si>
  <si>
    <t>01.05.08.021</t>
  </si>
  <si>
    <t>L1CL</t>
  </si>
  <si>
    <t>L2CL</t>
  </si>
  <si>
    <t>L3CL</t>
  </si>
  <si>
    <t>L4CL</t>
  </si>
  <si>
    <t>01.05.08.022</t>
  </si>
  <si>
    <t>L5CL</t>
  </si>
  <si>
    <t>01.05.08.023</t>
  </si>
  <si>
    <t>Q-P3/F</t>
  </si>
  <si>
    <t>QTREA</t>
  </si>
  <si>
    <t>01.05.08.024</t>
  </si>
  <si>
    <t>01.05.08.025</t>
  </si>
  <si>
    <t>01.05.08.026</t>
  </si>
  <si>
    <t>01.05.08.027</t>
  </si>
  <si>
    <t>01.05.08.028</t>
  </si>
  <si>
    <t>01.05.08.029</t>
  </si>
  <si>
    <t>01.05.08.030</t>
  </si>
  <si>
    <t>01.05.08.031</t>
  </si>
  <si>
    <t>L11Q</t>
  </si>
  <si>
    <t>L12Q</t>
  </si>
  <si>
    <t>Q.TREA</t>
  </si>
  <si>
    <t>01.05.08.032</t>
  </si>
  <si>
    <t>01.05.08.033</t>
  </si>
  <si>
    <t>01.05.08.034</t>
  </si>
  <si>
    <t>Q.SAI PLANTA GALERIES</t>
  </si>
  <si>
    <t>LSAQ1</t>
  </si>
  <si>
    <t>LSAQ2</t>
  </si>
  <si>
    <t>01.05.08.035</t>
  </si>
  <si>
    <t>CONNEXIÓ Q.P3/F</t>
  </si>
  <si>
    <t>01.05.08.036</t>
  </si>
  <si>
    <t>01.05.08.037</t>
  </si>
  <si>
    <t>01.05.08.038</t>
  </si>
  <si>
    <t>EQUIPOTENCIALITAT</t>
  </si>
  <si>
    <t>MÒDUL CONTROL I GESTIÓ</t>
  </si>
  <si>
    <t>MÒDUL CONTROL HERMES</t>
  </si>
  <si>
    <t>MÒDULS INSTAL.LACIONS</t>
  </si>
  <si>
    <t>01.05.08.039</t>
  </si>
  <si>
    <t>01.05.08.040</t>
  </si>
  <si>
    <t>EQUIPOTENCIAL</t>
  </si>
  <si>
    <t>01.05.08.041</t>
  </si>
  <si>
    <t>Placa de 6 endolls amb tapa 4 preses de terra de ETKO o equivalent.
Instal·lat i comprovat</t>
  </si>
  <si>
    <t>01.05.08.042</t>
  </si>
  <si>
    <t>01.05.08.043</t>
  </si>
  <si>
    <t>01.05.08.044</t>
  </si>
  <si>
    <t>P3</t>
  </si>
  <si>
    <t>01.05.08.045</t>
  </si>
  <si>
    <t>Q31</t>
  </si>
  <si>
    <t>REA</t>
  </si>
  <si>
    <t>01.05.08.046</t>
  </si>
  <si>
    <t>01.05.08.047</t>
  </si>
  <si>
    <t>01.05.08.048</t>
  </si>
  <si>
    <t>01.05.08.049</t>
  </si>
  <si>
    <t>01.05.08.050</t>
  </si>
  <si>
    <t>01.05.08.051</t>
  </si>
  <si>
    <t>01.05.08.052</t>
  </si>
  <si>
    <t>01.05.08.053</t>
  </si>
  <si>
    <t>Q.CLI AMPLIACIÓ</t>
  </si>
  <si>
    <t>01.05.08.054</t>
  </si>
  <si>
    <t>01.05.08.055</t>
  </si>
  <si>
    <t>01.05.08.056</t>
  </si>
  <si>
    <t>01.05.08.057</t>
  </si>
  <si>
    <t>01.05.09.001</t>
  </si>
  <si>
    <t>QUIRÒFAN</t>
  </si>
  <si>
    <t>01.05.09.002</t>
  </si>
  <si>
    <t>01.05.09.003</t>
  </si>
  <si>
    <t>01.05.09.004</t>
  </si>
  <si>
    <t>LLITS REA</t>
  </si>
  <si>
    <t>01.05.09.005</t>
  </si>
  <si>
    <t>01.05.09.006</t>
  </si>
  <si>
    <t>01.05.09.007</t>
  </si>
  <si>
    <t>01.05.09.008</t>
  </si>
  <si>
    <t>01.05.10.01.001</t>
  </si>
  <si>
    <t>RACK IT</t>
  </si>
  <si>
    <t>01.05.10.01.002</t>
  </si>
  <si>
    <t>Panell de connexió buit amb capacitat per a 24 preses RJ45 incloent Categoria 6A, per a muntatge en rack de 19” i 1U d'altura, amb safata posterior plegable per a correcta fixació del cable i ràdio de curvatura. Portaetiquetas abatible que evitarà que es perdin les cobertes de plàstic, Referència 100-095. Ample 19” (482.5mm), altura 1u (44mm) i profunditat de 155 mm, pes 0,55 kg. (apte per a connector 100-182 i 100-156) en color negre o alumini cromat, embalatge lliure de plàstic, marca Excel o equivalent.
 Instal·lat i comprovat.</t>
  </si>
  <si>
    <t>01.05.10.01.003</t>
  </si>
  <si>
    <t>PI</t>
  </si>
  <si>
    <t>P3/01</t>
  </si>
  <si>
    <t>P3/02</t>
  </si>
  <si>
    <t>P3/02'</t>
  </si>
  <si>
    <t>WF</t>
  </si>
  <si>
    <t>CLIMA</t>
  </si>
  <si>
    <t>RACKCÀMERES I C.ACCÉS</t>
  </si>
  <si>
    <t>CÀMERES</t>
  </si>
  <si>
    <t>C-ACCÉS</t>
  </si>
  <si>
    <t>01.05.10.01.004</t>
  </si>
  <si>
    <t>01.05.10.01.005</t>
  </si>
  <si>
    <t>Fuetó de 4 parells RJ45-RJ45 de Categoria 6A sense pantalla disseny U/A transmissió de dades fins a 10Gigabit Ethernet, Referència 100-501 intervals de temperatura de funcionament de -10 º C a 60 º C, intervals de temperatura d'instal·lació de 0 º C a 60 º C, diàmetre de 6 mm, coberta lliure d'halògens LSOH , longitud de 2 metres. Normativa propietats ignifuga : IEC 60332?1, normativa emissió de fums: IEC 61034, Embalatge sense plàstic, marca Excel o equivalent.
. Instal·lat i comprovat.</t>
  </si>
  <si>
    <t>01.05.10.01.006</t>
  </si>
  <si>
    <t>Fuetó de 4 parells RJ45-RJ45 de Categoria 6A sense pantalla disseny U/A transmissió de dades fins a 10Gigabit Ethernet, Referència 100-502 intervals de temperatura de funcionament de -10 º C a 60 º C, intervals de temperatura d'instal·lació de 0 º C a 60 º C, diàmetre de 6 mm, coberta lliure d'halògens LSOH , longitud de 3 metres. Normativa propietats ignifuga : IEC 60332?1, normativa emissió de fums: IEC 61034, Embalatge sense plàstic, marca Excel o equivalent.
´´
 Instal·lat i comprovat.</t>
  </si>
  <si>
    <t>01.05.10.01.007</t>
  </si>
  <si>
    <t>Cable UTP/ 4 Parells sense pantalla amb galga de coure AWG 23, Diàmetre exterior aprox.: 7 mm, Categoria 6A per a la transmissió de dades fins a 10Gigabit Ethernet. Suporta Power Ethernet 4PPoE, en bobina de 500 metres, referència 190-219, classe de reacció contra incendis segons 13501-6 B2ca, classe de desenvolupament de fum segons 13501-6 s1a, partícules de flama segons 13501-6 d1, Acidesa 13501-6 a1, Nvp 65 %, Diàmetre del conductor 0.56 mm, D'acord amb ISO/AMD1:2012 CSV, ANSI/A 5 68-2.D, EN 50575:2014 + A1:2016, Coberta de color Blau de Gel, Certificat de Laboratori Independent Dop i Delta, Garantia del Sistema de 25 Anys, Marca Excel o equivalent.
Instal·lat i comprovat.</t>
  </si>
  <si>
    <t>RACK CÀMERES I C.ACCÉS</t>
  </si>
  <si>
    <t>01.05.10.01.008</t>
  </si>
  <si>
    <t>RACL IT</t>
  </si>
  <si>
    <t>01.05.11.01.001</t>
  </si>
  <si>
    <t>Mòdul electrònic Systevo (SEM) i unitat de connexió, amb indicador òptic d'habitació integrat amb tecnologia LED, per proporcionar  les funcions de trucada pacient-infermera i control necessaries en la habitació del pacient o resident conforme als estàndads per sistemes de trucada i a la norma DIN VDE 0834, integra 4 camps lluminosos amb tecnologia LED RGB, per optimització del consum d'energia e increment de la vida útil, amb els colors predefinits blanc, vermell, verd i groc.
ref.72590D
ref.72590L2. 
 Instal.lat i comprovat.</t>
  </si>
  <si>
    <t>01.05.11.01.002</t>
  </si>
  <si>
    <t>01.05.11.01.003</t>
  </si>
  <si>
    <t>01.05.11.01.004</t>
  </si>
  <si>
    <t>01.05.11.01.005</t>
  </si>
  <si>
    <t>Bloc de trucada WC ANTIBACTERIÀ d'Ackermann o equivalent, amb 2 metres de cordó vermell, empunyadura i LED tranquilitzant. Per a circuits NC segons norma DIN VDE 0834, inclou placa frontal i marc. 
ref. 88880A3N; 88914A5; 73090D i 88880C5
Instal.lat i comprovat.</t>
  </si>
  <si>
    <t>01.05.11.01.006</t>
  </si>
  <si>
    <t>Terminal IP amb pantalla tàctil capacitativa de 7''  per el suport dels processos d'atenció diaris en instal.lacions assistencials d'Ackermann o equivalent. Visualització i disseny amigable de dades i prodcessos de flux crítics i rellevants en temps d'execució, per a diferents grus d'usuaris, com el personal d'infermeria, el servei mèdic y el personal de suport (incloent departament de IT i el servei tècnic), per flux creixent de la infromació relativa a les feines d'assistència., ref. 79CFM307 Honeywell.
 Instal.lat i comprovat.</t>
  </si>
  <si>
    <t>01.05.11.01.007</t>
  </si>
  <si>
    <t>Base de connexió per a Systevo Touch IP, bus de dades ZBUS/24 Vsc, per terminal tàctil IP ref. 79CM307Z1 d'Ackermann o equivalent, 
 Instal.lat i comprovat.</t>
  </si>
  <si>
    <t>01.05.11.01.008</t>
  </si>
  <si>
    <t>Display informatiu d'Ackermann o equivalent
Amb LEDs vermells per indicació lluminosa i alfanumèrica y amb brunzidor, per avís acutic.
Funcions:
-Indicació de trucada amb identificació de grup , habitació, llit i tipus de trucada.
-Recepció de trucades generals per altaveu
Material Alumini
Miuntatge: En superficie
Color: Blanc RAL9010
ref. 74659B1
ref.74659Z5
 Instal.lat i comprovat.</t>
  </si>
  <si>
    <t>01.05.11.01.009</t>
  </si>
  <si>
    <t>Controlador de grup Systevo Control IP+ d'Ackermann o equivalent
Controlador de zona per a la gestió de una unitat funcional  (planta o grup d'habitacions), Incorpora Firmware de la versió V12 del sistema, per al seu funcionament de conformitat a la Norma DIN VDE 0834-1:06, en combinació amb la llicència de sistema de nivell superior
ref.72800A Honeywell
 Instal.lat i comprovat.</t>
  </si>
  <si>
    <t>01.05.11.01.010</t>
  </si>
  <si>
    <t>Amplificador dades + Audio CP99, per amplificar les senyals dels bucles de dades i audio en us sistema de longituds de bus que excedeixin les màximes permeses, per a muntatge en caixetí universal. Inclou placa frontal cega i marc de 1 element. ref. 72642D, 88885H3 i 88914A5 d'Ackermann o equivalent
 Instal.lat i comprovat.</t>
  </si>
  <si>
    <t>01.05.11.01.011</t>
  </si>
  <si>
    <t>01.05.11.01.012</t>
  </si>
  <si>
    <t>Font d'alimentació monofàsica de 10 A 24 Vdc EN60601-1 per al subministre constant d'energia al sistema de comunicació pacient infermera. ref. 89954R5 d'Ackermann o equivalent
 Instal.lat i comprovat.</t>
  </si>
  <si>
    <t>01.05.11.01.013</t>
  </si>
  <si>
    <t>01.05.11.01.014</t>
  </si>
  <si>
    <t>01.05.11.01.015</t>
  </si>
  <si>
    <t>01.05.11.01.016</t>
  </si>
  <si>
    <t>01.05.11.01.017</t>
  </si>
  <si>
    <t>01.05.11.02.001</t>
  </si>
  <si>
    <t>P03</t>
  </si>
  <si>
    <t>01.05.11.02.002</t>
  </si>
  <si>
    <t>01.05.11.02.003</t>
  </si>
  <si>
    <t>01.05.11.02.004</t>
  </si>
  <si>
    <t>01.05.11.02.005</t>
  </si>
  <si>
    <t>01.05.11.02.006</t>
  </si>
  <si>
    <t>01.05.11.02.007</t>
  </si>
  <si>
    <t>01.05.12.01.001</t>
  </si>
  <si>
    <t>01.05.12.01.002</t>
  </si>
  <si>
    <t>01.05.12.01.003</t>
  </si>
  <si>
    <t>01.05.12.01.004</t>
  </si>
  <si>
    <t>01.05.12.01.005</t>
  </si>
  <si>
    <t>01.05.12.01.006</t>
  </si>
  <si>
    <t>01.05.12.01.007</t>
  </si>
  <si>
    <t>01.05.12.01.008</t>
  </si>
  <si>
    <t>PLANTA</t>
  </si>
  <si>
    <t>FALS SOSTRE</t>
  </si>
  <si>
    <t>01.05.12.01.009</t>
  </si>
  <si>
    <t>01.05.12.01.010</t>
  </si>
  <si>
    <t>01.05.12.01.011</t>
  </si>
  <si>
    <t>01.05.12.01.012</t>
  </si>
  <si>
    <t>01.05.12.01.013</t>
  </si>
  <si>
    <t>SUPERVISIÓ FONT D'ALIMENTACIÓ</t>
  </si>
  <si>
    <t>01.05.12.01.014</t>
  </si>
  <si>
    <t>01.05.12.01.015</t>
  </si>
  <si>
    <t>RETENIDORS</t>
  </si>
  <si>
    <t>01.05.12.01.016</t>
  </si>
  <si>
    <t>PARO CLIMA</t>
  </si>
  <si>
    <t>OBERTURA CONTROL D'ACCÉS</t>
  </si>
  <si>
    <t>01.05.12.01.017</t>
  </si>
  <si>
    <t>01.05.12.01.018</t>
  </si>
  <si>
    <t>01.05.12.01.019</t>
  </si>
  <si>
    <t>01.05.12.01.020</t>
  </si>
  <si>
    <t>01.05.12.01.021</t>
  </si>
  <si>
    <t>01.05.12.01.022</t>
  </si>
  <si>
    <t>01.05.12.01.023</t>
  </si>
  <si>
    <t>01.05.12.01.024</t>
  </si>
  <si>
    <t>01.05.12.01.025</t>
  </si>
  <si>
    <t>01.05.12.01.026</t>
  </si>
  <si>
    <t>01.05.12.01.027</t>
  </si>
  <si>
    <t>01.05.12.01.028</t>
  </si>
  <si>
    <t>01.05.12.02.001</t>
  </si>
  <si>
    <t>01.05.12.02.002</t>
  </si>
  <si>
    <t>QUIRÒFAN IMPULSIÓ</t>
  </si>
  <si>
    <t>01.05.12.02.003</t>
  </si>
  <si>
    <t>QUIRÒFAN RETORN</t>
  </si>
  <si>
    <t>01.05.12.02.004</t>
  </si>
  <si>
    <t>AIRE PRIMÀRI</t>
  </si>
  <si>
    <t>01.05.12.02.005</t>
  </si>
  <si>
    <t>VENTILACIÓ EXTRACCIÓ</t>
  </si>
  <si>
    <t>01.05.12.02.006</t>
  </si>
  <si>
    <t>01.05.12.02.007</t>
  </si>
  <si>
    <t>01.05.14.01.001</t>
  </si>
  <si>
    <t>01.05.14.01.002</t>
  </si>
  <si>
    <t>01.05.14.01.003</t>
  </si>
  <si>
    <t>01.05.14.01.004</t>
  </si>
  <si>
    <t>01.05.14.02.001</t>
  </si>
  <si>
    <t>01.05.14.02.002</t>
  </si>
  <si>
    <t>01.05.14.02.003</t>
  </si>
  <si>
    <t>01.05.14.02.004</t>
  </si>
  <si>
    <t>01.05.15.001</t>
  </si>
  <si>
    <t>CENTRAL DOS GASOS</t>
  </si>
  <si>
    <t>01.05.15.002</t>
  </si>
  <si>
    <t>O I AM</t>
  </si>
  <si>
    <t>01.05.15.003</t>
  </si>
  <si>
    <t>01.05.15.004</t>
  </si>
  <si>
    <t>BUIT</t>
  </si>
  <si>
    <t>01.05.15.005</t>
  </si>
  <si>
    <t>CONNEXIÓ XARXA EXISTENT</t>
  </si>
  <si>
    <t>01.05.15.006</t>
  </si>
  <si>
    <t>01.05.15.007</t>
  </si>
  <si>
    <t>01.05.15.008</t>
  </si>
  <si>
    <t>01.05.15.009</t>
  </si>
  <si>
    <t>01.05.15.010</t>
  </si>
  <si>
    <t>Quadre de control i alarmes de zona per al control de 3 gasos i buit, unitat que integra la visaulització instantània de l'estat d'alarmes i avisos que es generen en la zona de forma òptica i acústica. Equip dissenyat i conforme a la Normativa UNE-EN-ISO 7396-1 ''sistemes de canalització de gasos medicinals'' amb certificat CE com producte sanitari, incloent dintre de la categoria IIb segons directiva 93/42/CEE, Us de materials resistents i duraders de gran qualitat, amb un acavat susu i permanent davant agents corrossius per a la seva neteja. Accés segur a la aplicació mitjançant clau d'accés. Compost per armari empotrable fabricat en xapa blanca amb pintura Epoxi pols microtexturat RAL 9010, amb placa de muntatge per allotjar els sensors de diferents gasos i panell frontal.
- Microcontrolador
- Pantalla Tàctil de control i monitorització en color 4,3'' (DS1)
- Transformador dalimentació a 24 V insertada en la tarjeta electrònica per alimentació de transmissors
- Microinterruptor de tall elèctric
- Avisador acústic d'alarma
- Un borner de 3 terminals per a l'alimentació elèctrica
- Un borner de 24 terminals de entrades analògiques/digitals, per a un màxim de 8 e4ntrades: 1 entrada per a 3 terminals contigus 
- Un borner de 16 terinals de sortides digitals lliures de tensió, per a un màximd de 8 sortides: 1 sortida per a 3 terminals contigus
- Dos borners de 3 terminals cadascun, per a comunicació RS-485
- 8 Sòcols amb relés lliures de tensió
- Transmissors per a pressió de gasos y buit
Totalment instal·lat, incloent p-p d'elements de connexionat, m aterial auxiliar i suportació, provat i funcionant conforme a la normativa UNE-EN ISO 7396-1 '' Sistemes de canalitzacio de gasos medicinals''</t>
  </si>
  <si>
    <t>01.05.15.011</t>
  </si>
  <si>
    <t>01.05.15.012</t>
  </si>
  <si>
    <t>01.05.15.013</t>
  </si>
  <si>
    <t>01.05.15.014</t>
  </si>
  <si>
    <t>01.05.VV.001</t>
  </si>
  <si>
    <t>01.06.01.001</t>
  </si>
  <si>
    <t>01.06.01.002</t>
  </si>
  <si>
    <t>01.06.01.003</t>
  </si>
  <si>
    <t>01.06.01.004</t>
  </si>
  <si>
    <t>01.DS.01.001</t>
  </si>
  <si>
    <t>01.DS.02.001</t>
  </si>
  <si>
    <t>01.DS.02.002</t>
  </si>
  <si>
    <t>Treballador</t>
  </si>
  <si>
    <t>Dies treball</t>
  </si>
  <si>
    <t>3 treballadors/1 dia</t>
  </si>
  <si>
    <t>01.DS.02.003</t>
  </si>
  <si>
    <t>01.DS.02.004</t>
  </si>
  <si>
    <t>01.DS.02.005</t>
  </si>
  <si>
    <t>01.DS.02.006</t>
  </si>
  <si>
    <t>01.DS.02.007</t>
  </si>
  <si>
    <t>01.DS.02.008</t>
  </si>
  <si>
    <t>01.DS.02.009</t>
  </si>
  <si>
    <t>01.DS.02.010</t>
  </si>
  <si>
    <t>01.DS.02.011</t>
  </si>
  <si>
    <t>01.DS.03.001</t>
  </si>
  <si>
    <t>Esponjament</t>
  </si>
  <si>
    <t>01.GR.01.001</t>
  </si>
  <si>
    <t>Gruix</t>
  </si>
  <si>
    <t>01.GR.01.002</t>
  </si>
  <si>
    <t>Inert-ceràmica (170103)</t>
  </si>
  <si>
    <t>Envans</t>
  </si>
  <si>
    <t>Enrajolat</t>
  </si>
  <si>
    <t>01.GR.01.003</t>
  </si>
  <si>
    <t>NE-guix (170802)</t>
  </si>
  <si>
    <t>Fals sostre</t>
  </si>
  <si>
    <t>NE-barreja (170904)</t>
  </si>
  <si>
    <t>Lavabo</t>
  </si>
  <si>
    <t>Inodor</t>
  </si>
  <si>
    <t>Aigüera</t>
  </si>
  <si>
    <t>Paviment laminar</t>
  </si>
  <si>
    <t>NE-fusta (170201)</t>
  </si>
  <si>
    <t>Portes 1 fulla</t>
  </si>
  <si>
    <t>Portes 2 fulles</t>
  </si>
  <si>
    <t>Registres</t>
  </si>
  <si>
    <t>01.GR.01.004</t>
  </si>
  <si>
    <t>01.GR.01/P2RA-EU61 Disposició controlada centre reciclatge,residus vidre inerts,0,7t/m3,LER 17 02 02</t>
  </si>
  <si>
    <t>01.GR.01/P2RA-EU6B Disposició controlada centre reciclatge,residus barrej. inerts,1t/m3,LER 17 01 07</t>
  </si>
  <si>
    <t>01.GR.01/P2RA-EU5N Disposició controlada centre reciclatge,residus barrej. no perillosos,0,17t/m3,LER 17 09 04</t>
  </si>
  <si>
    <t>01.GR.02.001</t>
  </si>
  <si>
    <t>01.GR.02/P2RA-EU6B Disposició controlada centre reciclatge,residus barrej. inerts,1t/m3,LER 17 01 07</t>
  </si>
  <si>
    <t>01.GR.02/P2RA-EU5N Disposició controlada centre reciclatge,residus barrej. no perillosos,0,17t/m3,LER 17 09 04</t>
  </si>
  <si>
    <t>01.GR.02/P2RA-EU5T Disposició controlada centre reciclatge,residus metalls no perillosos,0,2t/m3,LER 17 04 07</t>
  </si>
  <si>
    <t>01.GR.02/P2RA-EU5R Disposició controlada centre reciclatge,residus fusta no perillosos,0,19t/m3,LER 17 02 01</t>
  </si>
  <si>
    <t>01.GR.02/P2RA-EU5J Disposició controlada centre reciclatge,residus plàstic no perillosos,0,035t/m3,LER 17 02 03</t>
  </si>
  <si>
    <t>01.GR.02/P2RA-EU5L Disposició controlada centre reciclatge,residus paper/cartró no perillosos,0,04t/m3,LER 15 01 01</t>
  </si>
  <si>
    <t>01.GR.02.002</t>
  </si>
  <si>
    <t>Volum</t>
  </si>
  <si>
    <t>Segons EGR</t>
  </si>
  <si>
    <t>Especial (150110)</t>
  </si>
  <si>
    <t>01.GR.02.003</t>
  </si>
  <si>
    <t>Inert-formigó (170101)</t>
  </si>
  <si>
    <t>01.GR.02.004</t>
  </si>
  <si>
    <t>01.GR.02.005</t>
  </si>
  <si>
    <t>NE-metall (170407)</t>
  </si>
  <si>
    <t>01.GR.02.006</t>
  </si>
  <si>
    <t>01.GR.02.007</t>
  </si>
  <si>
    <t>NE-plàstic (170203)</t>
  </si>
  <si>
    <t>01.GR.02.008</t>
  </si>
  <si>
    <t>NE-cartró (150101)</t>
  </si>
  <si>
    <t>01.SS.01.001</t>
  </si>
  <si>
    <t>Reposicions</t>
  </si>
  <si>
    <t>01.SS.01.002</t>
  </si>
  <si>
    <t>Varies delimitacions provisionals</t>
  </si>
  <si>
    <t>01.SS.01.003</t>
  </si>
  <si>
    <t>Zona aplec i casetes</t>
  </si>
  <si>
    <t>Previsió</t>
  </si>
  <si>
    <t>01.SS.01.004</t>
  </si>
  <si>
    <t>01.SS.01.005</t>
  </si>
  <si>
    <t>01.SS.01.006</t>
  </si>
  <si>
    <t>Previsió delimitació zones</t>
  </si>
  <si>
    <t>01.SS.01.007</t>
  </si>
  <si>
    <t>Perill 30</t>
  </si>
  <si>
    <t>Prohibit aparcar</t>
  </si>
  <si>
    <t>01.SS.01.008</t>
  </si>
  <si>
    <t>Perill Obres</t>
  </si>
  <si>
    <t>01.SS.01.009</t>
  </si>
  <si>
    <t>01.SS.01.010</t>
  </si>
  <si>
    <t>P0</t>
  </si>
  <si>
    <t>Previsió reposicions</t>
  </si>
  <si>
    <t>01.SS.01.011</t>
  </si>
  <si>
    <t>01.SS.02.001</t>
  </si>
  <si>
    <t>01.SS.02.002</t>
  </si>
  <si>
    <t>01.SS.02.003</t>
  </si>
  <si>
    <t>01.SS.02.004</t>
  </si>
  <si>
    <t>01.SS.02.005</t>
  </si>
  <si>
    <t>01.SS.02.006</t>
  </si>
  <si>
    <t>01.SS.02.007</t>
  </si>
  <si>
    <t>01.SS.02.008</t>
  </si>
  <si>
    <t>01.SS.02.009</t>
  </si>
  <si>
    <t>01.SS.02.010</t>
  </si>
  <si>
    <t>01.SS.02.011</t>
  </si>
  <si>
    <t>Previsió senyalistes</t>
  </si>
  <si>
    <t>01.SS.02.012</t>
  </si>
  <si>
    <t>Quadres electrics</t>
  </si>
  <si>
    <t>Casetes</t>
  </si>
  <si>
    <t>Planta 4</t>
  </si>
  <si>
    <t>01.SS.02.013</t>
  </si>
  <si>
    <t>01.SS.03.001</t>
  </si>
  <si>
    <t>Perimetre</t>
  </si>
  <si>
    <t>Plantes</t>
  </si>
  <si>
    <t>Muntacàregues</t>
  </si>
  <si>
    <t>Passera bastida</t>
  </si>
  <si>
    <t>Protecció escala</t>
  </si>
  <si>
    <t>01.SS.03.002</t>
  </si>
  <si>
    <t>01.SS.04.001</t>
  </si>
  <si>
    <t>Menjadors</t>
  </si>
  <si>
    <t>01.SS.04.002</t>
  </si>
  <si>
    <t>01.SS.04.003</t>
  </si>
  <si>
    <t>01.SS.04.004</t>
  </si>
  <si>
    <t>Vestidors</t>
  </si>
  <si>
    <t>Aseos</t>
  </si>
  <si>
    <t>01.SS.04.005</t>
  </si>
  <si>
    <t>reciclatge (paper, pvc, vidre)</t>
  </si>
  <si>
    <t>01.SS.04.006</t>
  </si>
  <si>
    <t>Menjador</t>
  </si>
  <si>
    <t>01.SS.04.007</t>
  </si>
  <si>
    <t>01.SS.04.008</t>
  </si>
  <si>
    <t>01.SS.04.009</t>
  </si>
  <si>
    <t>01.SS.04.010</t>
  </si>
  <si>
    <t>01.SS.04.011</t>
  </si>
  <si>
    <t>Zona vestidors/menjador</t>
  </si>
  <si>
    <t>P4</t>
  </si>
  <si>
    <t>01.SS.04.012</t>
  </si>
  <si>
    <t>01.SS.04.013</t>
  </si>
  <si>
    <t xml:space="preserve">Previsió </t>
  </si>
  <si>
    <t>PEC :</t>
  </si>
  <si>
    <t>Pressupost HUVH TRAUMATOLOGIA - UTA UCI</t>
  </si>
  <si>
    <t>DESBALLESTAMENTS</t>
  </si>
  <si>
    <t>Desguàs amb sifò per unitat climatitzadora amb tub de PVC, de DN 40 mm, fins a baixant, caixa o clavegueró</t>
  </si>
  <si>
    <t>PNE2-HDZK</t>
  </si>
  <si>
    <t>Filtre colador de llautó, de diàmetre nominal 2", de 16 bar de PN, roscat, muntat superficialment</t>
  </si>
  <si>
    <t>Filtre colador de llautó, de diàmetre nominal 1", de 16 bar de PN, roscat, muntat superficialment</t>
  </si>
  <si>
    <t>PN38-EC7P</t>
  </si>
  <si>
    <t>PN38-H4FD</t>
  </si>
  <si>
    <t>Conjunt vàlvula i actuador IMI/TA-SMART DN40.
Vàlvula d'equilibrat, amb control proporcional i característica isoporcentual, estabilització de la pressió i tall
Disposa de les següents característiques tècniques:
- Cabal màxim: 7.800 l/h
- Rang de temperatures: -20,00ºC .... +120,00ºC
- Màxima pressió diferencial: 400,00 KPA
- DN40
Incorpora actuador electromecànic TA SLIDER500 amb les següents característiques:
- Tipos de control: proporcional.
- Senyal de control: 0-10 VCC
- Alimentació: 24 V
Un cop instal·lada, s'haurà d'extendre certificat d'equilibrat per empresa homologada.
Instal·lada, connectada i posta en marxa realitzada.</t>
  </si>
  <si>
    <t>Conjunt vàlvula i actuador IMI/TA-SMART DN25.
Vàlvula d'equilibrat, amb control proporcional i característica isoporcentual, estabilització de la pressió i tall
Disposa de les següents característiques tècniques:
- Cabal màxim: 2.700 l/h
- Rang de temperatures: -20,00ºC .... +120,00ºC
- Màxima pressió diferencial: 400,00 KPA
- DN40
Incorpora actuador electromecànic TA SLIDER500 amb les següents característiques:
- Tipos de control: proporcional.
- Senyal de control: 0-10 VCC
- Alimentació: 24 V
Un cop instal·lada, s'haurà d'extendre certificat d'equilibrat per empresa homologada.
Instal·lada, connectada i posta en marxa realitzada.</t>
  </si>
  <si>
    <t>PFQ0-502BM</t>
  </si>
  <si>
    <t>Aïllament tèrmic d'escuma elastomèrica per a canonades que transporten fluids a temperatura entre -50°C i 105°C, per a tub de diàmetre exterior 64 mm, de 39,5 mm de gruix, amb un factor de resistència a la difusió del vapor d'aigua &gt;= 7000, col·locat superficialment amb grau de dificultat mitjà</t>
  </si>
  <si>
    <t>PFQ0-501TM</t>
  </si>
  <si>
    <t>Aïllament tèrmic d'escuma elastomèrica per a canonades que transporten fluids a temperatura entre -50°C i 105°C, per a tub de diàmetre exterior 35 mm, de 35 mm de gruix, amb un factor de resistència a la difusió del vapor d'aigua &gt;= 7000, col·locat superficialment amb grau de dificultat mitjà</t>
  </si>
  <si>
    <t xml:space="preserve">PFR0-3NHW
</t>
  </si>
  <si>
    <t>PFR0-3NHV</t>
  </si>
  <si>
    <t>Formació de conducte rectangular de planxa d'acer galvanitzat, de gruix 0,8 mm, amb unió marc cargolat i clips, muntat adossat amb suports.</t>
  </si>
  <si>
    <t>Aïllament tèrmic amb planxa d'escuma elastomèrica per a aïllament tèrmic d'equips i conductes, autoadhesiva, de 50 mm de gruix, amb un factor de resistència a la difusió del vapor d'aigua &gt;= 7000, muntat exteriorment, adherit.</t>
  </si>
  <si>
    <t>Recobriment d'aïllament tèrmic de conductes amb xapa d'alumini de 0,6 mm de gruix, acabat llis.</t>
  </si>
  <si>
    <t>PLC UTA.
Controladors  TREND/IQ5-IO-ADPT i mòdul d'entrades i sortides 16UIO. Col·locat i connectat.</t>
  </si>
  <si>
    <t>Instal·lació de elèctrica i de senyals febles per a xarxa de regulació i control, inclou cablejats elèctrics, bus i senyals, tubs corrugats, caies de derivació. Tot segons DF, normativa vigent i tot el necessari per al correcte funcionament del sistema de control., instal·lat i comprovat</t>
  </si>
  <si>
    <t>Partida alçada per al subministrament i posada en marxa del sistema de control vàlvules SMART de UTA del Quiròfan Q31, que inclou el subministrament d’un switch industrial de 8 ports, el cablejat necessari per a la connexió del sistema, i tots els treballs de programació, verificació i posada en marxa. S’hi inclouen les tasques de comprovació del cablejat i de les senyals de camp, càrrega i ajust de la programació, configuració de les regulacions, elaboració de la documentació tècnica, formació al personal tècnic, i la enginyeria de supervisor per a la creació de pantalles, bases de dades, alarmes, gràfics, històrics i usuaris, així com la verificació completa del sistema de gestió tècnica.</t>
  </si>
  <si>
    <t>Safata metàl.lica llisa o perforada de planxa d'acer galvanitzat de 100x60 mm acabat sendzimir, amb tapa, separador entre corrents fortes i fluixes i part proporcional d'accessoris, muntada superficialment.</t>
  </si>
  <si>
    <t>Actuador TREND N10010/M3 o equivalent. Actuador d'amortiguador d'acoblament directe.    
Col·locat i connectat.</t>
  </si>
  <si>
    <t>Interruptor TREND DPS500/M3 o equivalent. Interruptor de pressió diferencial per aire, 50-500 Pa, 
Col·locat i connectat.</t>
  </si>
  <si>
    <t>Sonda TREND DPTE1002/M3 o equivalent. Transmissor de pressió diferencial per aire, 0..1000/2500 Pa, 
Col·locat i connectat.</t>
  </si>
  <si>
    <t>+IVA :</t>
  </si>
  <si>
    <t>Sonda TREND LFH10-2B65/M3 o equivalent. Transmissor de termperatura i humitat en conductes LFH, 15-35 VCC, 0,50 M, NTC, 10 KOHM. Instal·lat i connectat.</t>
  </si>
  <si>
    <t>Programació i posta en marxa.
Treballs de programació i posta en marxa, format pels següents conceptes:
- Ampliació de la llicència IQV-500-EXT-M3, amb 500 punts addicionals.
- Verificació del cablejat, senyals de camp, posta en marxa dels equips de control, càrrega de la programació, verificacions de les regulacions, creació de la documentació tècnica necessària i formació del personal tècnic.
- Enginyeria del supervisor. Creació de les pantalles, bases de dades, alarmes dels sistemes, gràfiics i històrics.
Tot segons propietat i DF.</t>
  </si>
  <si>
    <t>Pa</t>
  </si>
  <si>
    <t>Arrencada d'instal·lació de climatització actual, incloent climatitzadors, fancoils, caixes de ventilació, canonades i accessoris, aïllants, conductes i els seus aïllants, quadres elèctrics associats, cablejat en general. Amb mitjans manuals i càrrega manual sobre camió o contenidor i posterior trasllat a l'abocador. Es netejarà i retirarà tota la suporteria que quedarà lliure. Tota aquesta tasca es realitzarà seguint instruccions de la direcció facultativa, i la propietat (horaris, zones d'actuació i manteniment d'alguna de les instal·lacions de climatització).</t>
  </si>
  <si>
    <r>
      <t xml:space="preserve">CL01: Climatitzador TROX-XCUBE-1
Climatitzador per a instal·lació a 4 tubs, execució per intemperie, amb quadre elèctric/control incorporat, marcs de bateries, filtres passos d'aire i xapes de tancament amb inox.
Transmitància tèrmica T2, pont tèrmic TB2. Resistència mecànica D1-M, fuites (-400 Pa) L1/L2, fuites (+700 Pa) L1/L2, bypass, filtres F9. </t>
    </r>
    <r>
      <rPr>
        <b/>
        <sz val="8"/>
        <color rgb="FF000000"/>
        <rFont val="Calibri"/>
        <family val="2"/>
      </rPr>
      <t>Tot segons fitxa adjunta.</t>
    </r>
    <r>
      <rPr>
        <sz val="8"/>
        <color rgb="FF000000"/>
        <rFont val="Calibri"/>
        <family val="2"/>
      </rPr>
      <t xml:space="preserve">
Certificació energètica classe ´´A´´.
Les característiques tècniques son:
- Cabal d'aire impulsió: 3.500 m3/h (900 Pa)
- Cabal d'aire retorn: 3.500 m3/h (350 Pa)
- Potència en fred: 29,3 kW (7/12ºC)
- Potència en calor: 15,2 kW (50/40ºC)
- Recuperador energia: Si, rotatiu. Eficiència del 73,60%.
- Secció de barreja: Si.
Subministrament en 5 mòduls i ensamblatge a ubicació definitiva.
Amb desguàs sifònic, i mitjans auxiliars per hissat i ensamblantge dels mòduls. Inclòs muntatatge i posada en marxa.</t>
    </r>
  </si>
  <si>
    <t>EE6R1605</t>
  </si>
  <si>
    <t>Partida alçada de tancaments nososcomials, per sectoritzar la zona de treballs, a base de placa de silicats.</t>
  </si>
  <si>
    <t>PPAUACL2</t>
  </si>
  <si>
    <t>Conjunt caixa porta filtres per a conducte TROX/ UCA-1SPF-GAL/710x1015x650/R  i filtres H13 (TROX/ MFI-H13-GAL/592x592x292x8/PD/FND/OT i MFI-H13-GAL/592x287x292x8/PD/FND/OT) per un cabal de 3500 m3/h. Inclós accessoris de muntatge i instal·lació.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</si>
</sst>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00"/>
    <numFmt numFmtId="166" formatCode="###,###,##0.00000"/>
    <numFmt numFmtId="167"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
      <patternFill patternType="solid">
        <fgColor theme="3" tint="0.59999389629810485"/>
        <bgColor indexed="64"/>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65">
    <xf numFmtId="0" fontId="0" fillId="0" borderId="0" xfId="0" applyFill="1" applyProtection="1"/>
    <xf numFmtId="0" fontId="4" fillId="0" borderId="0" xfId="0"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0" fillId="0" borderId="0" xfId="0" applyFill="1" applyAlignment="1" applyProtection="1">
      <alignment wrapText="1"/>
    </xf>
    <xf numFmtId="165" fontId="0" fillId="0" borderId="0" xfId="0" applyNumberFormat="1" applyFill="1" applyProtection="1"/>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0" borderId="0" xfId="0" applyNumberFormat="1" applyFont="1" applyFill="1" applyAlignment="1" applyProtection="1">
      <alignment vertical="top"/>
    </xf>
    <xf numFmtId="0" fontId="7" fillId="5" borderId="0" xfId="0" applyFont="1" applyFill="1" applyProtection="1"/>
    <xf numFmtId="165" fontId="7" fillId="5" borderId="2" xfId="0" applyNumberFormat="1" applyFont="1" applyFill="1" applyBorder="1" applyAlignment="1" applyProtection="1">
      <alignment horizontal="right"/>
    </xf>
    <xf numFmtId="165" fontId="7" fillId="5" borderId="2" xfId="0" applyNumberFormat="1" applyFont="1" applyFill="1" applyBorder="1" applyProtection="1"/>
    <xf numFmtId="165" fontId="7" fillId="0" borderId="0" xfId="0" applyNumberFormat="1" applyFont="1" applyFill="1" applyProtection="1"/>
    <xf numFmtId="165" fontId="7" fillId="0" borderId="2" xfId="0" applyNumberFormat="1" applyFont="1" applyFill="1" applyBorder="1" applyProtection="1"/>
    <xf numFmtId="0" fontId="12" fillId="0" borderId="0" xfId="0" applyFont="1" applyFill="1" applyProtection="1"/>
    <xf numFmtId="165" fontId="12" fillId="0" borderId="2" xfId="0" applyNumberFormat="1" applyFont="1" applyFill="1" applyBorder="1" applyAlignment="1" applyProtection="1">
      <alignment horizontal="right"/>
    </xf>
    <xf numFmtId="165" fontId="12" fillId="0" borderId="2" xfId="0" applyNumberFormat="1" applyFont="1" applyFill="1" applyBorder="1" applyProtection="1"/>
    <xf numFmtId="0" fontId="0" fillId="0" borderId="0" xfId="0" applyFill="1" applyAlignment="1" applyProtection="1">
      <alignment vertical="top"/>
    </xf>
    <xf numFmtId="0" fontId="0" fillId="0" borderId="0" xfId="0" applyFill="1" applyAlignment="1" applyProtection="1">
      <alignment vertical="top"/>
    </xf>
    <xf numFmtId="0" fontId="0" fillId="0" borderId="0" xfId="0" applyFill="1" applyAlignment="1" applyProtection="1"/>
    <xf numFmtId="0" fontId="1" fillId="0" borderId="0" xfId="0" applyFont="1" applyFill="1" applyAlignment="1" applyProtection="1"/>
    <xf numFmtId="0" fontId="0" fillId="2" borderId="0" xfId="0" applyFill="1" applyAlignment="1" applyProtection="1">
      <alignment vertical="top"/>
    </xf>
    <xf numFmtId="0" fontId="3" fillId="0" borderId="0" xfId="0" applyFont="1" applyFill="1" applyAlignment="1" applyProtection="1">
      <alignment vertical="top"/>
    </xf>
    <xf numFmtId="49" fontId="3" fillId="0" borderId="0" xfId="0" applyNumberFormat="1" applyFont="1" applyFill="1" applyAlignment="1" applyProtection="1">
      <alignment vertical="top"/>
    </xf>
    <xf numFmtId="0" fontId="1" fillId="0" borderId="0" xfId="0" applyFont="1" applyFill="1" applyAlignment="1" applyProtection="1">
      <alignment vertical="top"/>
    </xf>
    <xf numFmtId="49" fontId="1" fillId="0" borderId="0" xfId="0" applyNumberFormat="1" applyFont="1" applyFill="1" applyAlignment="1" applyProtection="1">
      <alignment vertical="top"/>
    </xf>
    <xf numFmtId="0" fontId="3" fillId="3" borderId="0" xfId="0" applyFont="1" applyFill="1" applyAlignment="1" applyProtection="1">
      <alignment horizontal="right" vertical="top"/>
    </xf>
    <xf numFmtId="164" fontId="1" fillId="4" borderId="0" xfId="0" applyNumberFormat="1" applyFont="1" applyFill="1" applyAlignment="1" applyProtection="1">
      <alignment vertical="top"/>
      <protection locked="0"/>
    </xf>
    <xf numFmtId="165" fontId="1" fillId="0" borderId="0" xfId="0" applyNumberFormat="1" applyFont="1" applyFill="1" applyAlignment="1" applyProtection="1">
      <alignment vertical="top"/>
    </xf>
    <xf numFmtId="164" fontId="1" fillId="0" borderId="0" xfId="0" applyNumberFormat="1" applyFont="1" applyFill="1" applyAlignment="1" applyProtection="1">
      <alignment vertical="top"/>
    </xf>
    <xf numFmtId="164" fontId="3" fillId="0" borderId="0" xfId="0" applyNumberFormat="1" applyFont="1" applyFill="1" applyAlignment="1" applyProtection="1">
      <alignment vertical="top"/>
    </xf>
    <xf numFmtId="167" fontId="3" fillId="0" borderId="0" xfId="0" applyNumberFormat="1" applyFont="1" applyFill="1" applyAlignment="1" applyProtection="1">
      <alignment vertical="top"/>
    </xf>
    <xf numFmtId="164" fontId="4" fillId="0" borderId="0" xfId="0" applyNumberFormat="1" applyFont="1" applyFill="1" applyAlignment="1" applyProtection="1">
      <alignment vertical="top"/>
    </xf>
    <xf numFmtId="0" fontId="0" fillId="0" borderId="0" xfId="0" applyFill="1" applyAlignment="1" applyProtection="1">
      <alignment vertical="top" wrapText="1"/>
    </xf>
    <xf numFmtId="0" fontId="2" fillId="2" borderId="0" xfId="0" applyFont="1" applyFill="1" applyAlignment="1" applyProtection="1">
      <alignment horizontal="center"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3" fillId="6" borderId="0" xfId="0" applyFont="1" applyFill="1" applyAlignment="1" applyProtection="1">
      <alignment vertical="top" wrapText="1"/>
    </xf>
    <xf numFmtId="0" fontId="4" fillId="0" borderId="0" xfId="0" applyFont="1" applyFill="1" applyAlignment="1" applyProtection="1">
      <alignment vertical="top" wrapText="1"/>
    </xf>
    <xf numFmtId="0" fontId="0" fillId="0" borderId="0" xfId="0" applyFill="1" applyAlignment="1" applyProtection="1">
      <alignment vertical="top"/>
    </xf>
    <xf numFmtId="0" fontId="4" fillId="0" borderId="0" xfId="0" quotePrefix="1" applyFont="1" applyFill="1" applyAlignment="1" applyProtection="1">
      <alignment vertical="top" wrapText="1"/>
    </xf>
    <xf numFmtId="4" fontId="1" fillId="4" borderId="0" xfId="0" applyNumberFormat="1" applyFont="1" applyFill="1" applyAlignment="1" applyProtection="1">
      <alignment vertical="top"/>
      <protection locked="0"/>
    </xf>
    <xf numFmtId="0" fontId="0" fillId="0" borderId="0" xfId="0" applyFill="1" applyAlignment="1" applyProtection="1">
      <alignment horizontal="justify" vertical="top" wrapText="1"/>
    </xf>
    <xf numFmtId="0" fontId="0" fillId="0" borderId="0" xfId="0" applyFill="1" applyAlignment="1" applyProtection="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5" fillId="0" borderId="0" xfId="0" applyFont="1" applyFill="1" applyProtection="1"/>
    <xf numFmtId="0" fontId="2" fillId="2" borderId="0" xfId="0" applyFont="1" applyFill="1" applyAlignment="1" applyProtection="1">
      <alignment horizontal="center"/>
    </xf>
    <xf numFmtId="0" fontId="11" fillId="0" borderId="0" xfId="0" applyFont="1" applyFill="1" applyAlignment="1" applyProtection="1">
      <alignment horizontal="justify" vertical="top" wrapText="1"/>
    </xf>
    <xf numFmtId="0" fontId="8" fillId="0" borderId="0" xfId="0" applyFont="1" applyFill="1" applyProtection="1"/>
    <xf numFmtId="0" fontId="9" fillId="2" borderId="0" xfId="0" applyFont="1" applyFill="1" applyAlignment="1" applyProtection="1">
      <alignment horizontal="center"/>
    </xf>
    <xf numFmtId="167" fontId="4" fillId="0" borderId="0" xfId="0" applyNumberFormat="1" applyFont="1" applyFill="1" applyAlignment="1" applyProtection="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5"/>
  <sheetViews>
    <sheetView tabSelected="1" topLeftCell="A8" zoomScale="130" zoomScaleNormal="130" workbookViewId="0">
      <pane ySplit="4" topLeftCell="A12" activePane="bottomLeft" state="frozen"/>
      <selection activeCell="A8" sqref="A8"/>
      <selection pane="bottomLeft" activeCell="A12" sqref="A12"/>
    </sheetView>
  </sheetViews>
  <sheetFormatPr baseColWidth="10" defaultColWidth="9.140625" defaultRowHeight="15" x14ac:dyDescent="0.25"/>
  <cols>
    <col min="1" max="1" width="9.140625" style="32"/>
    <col min="2" max="2" width="10" style="30" bestFit="1" customWidth="1"/>
    <col min="3" max="3" width="3.85546875" style="30" bestFit="1" customWidth="1"/>
    <col min="4" max="4" width="75.85546875" style="46" customWidth="1"/>
    <col min="5" max="5" width="8.85546875" style="31" bestFit="1" customWidth="1"/>
    <col min="6" max="6" width="7.85546875" style="31" bestFit="1" customWidth="1"/>
    <col min="7" max="7" width="13.5703125" style="31" bestFit="1" customWidth="1"/>
    <col min="8" max="8" width="11.7109375" style="32" bestFit="1" customWidth="1"/>
    <col min="9" max="9" width="10.85546875" style="32" bestFit="1" customWidth="1"/>
    <col min="10" max="16384" width="9.140625" style="32"/>
  </cols>
  <sheetData>
    <row r="1" spans="2:7" ht="15" hidden="1" customHeight="1" x14ac:dyDescent="0.25">
      <c r="D1" s="33" t="s">
        <v>0</v>
      </c>
      <c r="E1" s="32"/>
      <c r="F1" s="32"/>
      <c r="G1" s="32"/>
    </row>
    <row r="2" spans="2:7" ht="15" hidden="1" customHeight="1" x14ac:dyDescent="0.25">
      <c r="D2" s="33" t="s">
        <v>1</v>
      </c>
      <c r="E2" s="32"/>
      <c r="F2" s="32"/>
      <c r="G2" s="32"/>
    </row>
    <row r="3" spans="2:7" ht="15" hidden="1" customHeight="1" x14ac:dyDescent="0.25">
      <c r="D3" s="33" t="s">
        <v>2</v>
      </c>
      <c r="E3" s="32"/>
      <c r="F3" s="32"/>
      <c r="G3" s="32"/>
    </row>
    <row r="4" spans="2:7" ht="15" hidden="1" customHeight="1" x14ac:dyDescent="0.25">
      <c r="D4" s="33" t="s">
        <v>3</v>
      </c>
      <c r="E4" s="32"/>
      <c r="F4" s="32"/>
      <c r="G4" s="32"/>
    </row>
    <row r="5" spans="2:7" hidden="1" x14ac:dyDescent="0.25"/>
    <row r="6" spans="2:7" ht="18.75" hidden="1" x14ac:dyDescent="0.25">
      <c r="B6" s="34"/>
      <c r="C6" s="34"/>
      <c r="D6" s="47" t="s">
        <v>4</v>
      </c>
      <c r="E6" s="34"/>
      <c r="F6" s="34"/>
      <c r="G6" s="34"/>
    </row>
    <row r="7" spans="2:7" hidden="1" x14ac:dyDescent="0.25"/>
    <row r="8" spans="2:7" x14ac:dyDescent="0.25">
      <c r="E8" s="39" t="s">
        <v>6</v>
      </c>
      <c r="F8" s="39" t="s">
        <v>5</v>
      </c>
      <c r="G8" s="39" t="s">
        <v>7</v>
      </c>
    </row>
    <row r="10" spans="2:7" x14ac:dyDescent="0.25">
      <c r="B10" s="35" t="s">
        <v>8</v>
      </c>
      <c r="C10" s="36" t="s">
        <v>9</v>
      </c>
      <c r="D10" s="48" t="s">
        <v>4034</v>
      </c>
    </row>
    <row r="11" spans="2:7" x14ac:dyDescent="0.25">
      <c r="B11" s="35" t="s">
        <v>11</v>
      </c>
      <c r="C11" s="36" t="s">
        <v>9</v>
      </c>
      <c r="D11" s="50" t="s">
        <v>215</v>
      </c>
    </row>
    <row r="12" spans="2:7" x14ac:dyDescent="0.25">
      <c r="B12" s="35" t="s">
        <v>13</v>
      </c>
      <c r="C12" s="36" t="s">
        <v>216</v>
      </c>
      <c r="D12" s="48" t="s">
        <v>4035</v>
      </c>
    </row>
    <row r="13" spans="2:7" ht="59.25" customHeight="1" x14ac:dyDescent="0.25">
      <c r="B13" s="37" t="s">
        <v>234</v>
      </c>
      <c r="C13" s="38" t="s">
        <v>4063</v>
      </c>
      <c r="D13" s="49" t="s">
        <v>4064</v>
      </c>
      <c r="E13" s="41">
        <v>1</v>
      </c>
      <c r="F13" s="40">
        <v>852.56</v>
      </c>
      <c r="G13" s="42">
        <f t="shared" ref="G13" si="0">ROUND(ROUND(E13,3)*ROUND(F13,2),2)</f>
        <v>852.56</v>
      </c>
    </row>
    <row r="14" spans="2:7" x14ac:dyDescent="0.25">
      <c r="D14" s="48" t="s">
        <v>27</v>
      </c>
      <c r="E14" s="35"/>
      <c r="F14" s="35"/>
      <c r="G14" s="43">
        <f>SUM(G13:G13)</f>
        <v>852.56</v>
      </c>
    </row>
    <row r="16" spans="2:7" x14ac:dyDescent="0.25">
      <c r="B16" s="35" t="s">
        <v>8</v>
      </c>
      <c r="C16" s="36" t="s">
        <v>9</v>
      </c>
      <c r="D16" s="48" t="s">
        <v>10</v>
      </c>
    </row>
    <row r="17" spans="2:8" x14ac:dyDescent="0.25">
      <c r="B17" s="35" t="s">
        <v>11</v>
      </c>
      <c r="C17" s="36" t="s">
        <v>28</v>
      </c>
      <c r="D17" s="48" t="s">
        <v>215</v>
      </c>
    </row>
    <row r="18" spans="2:8" x14ac:dyDescent="0.25">
      <c r="B18" s="35" t="s">
        <v>13</v>
      </c>
      <c r="C18" s="36" t="s">
        <v>9</v>
      </c>
      <c r="D18" s="48" t="s">
        <v>272</v>
      </c>
    </row>
    <row r="19" spans="2:8" x14ac:dyDescent="0.25">
      <c r="B19" s="37" t="s">
        <v>277</v>
      </c>
      <c r="C19" s="38" t="s">
        <v>126</v>
      </c>
      <c r="D19" s="49" t="s">
        <v>4036</v>
      </c>
      <c r="E19" s="41">
        <v>12</v>
      </c>
      <c r="F19" s="40">
        <v>23.5</v>
      </c>
      <c r="G19" s="42">
        <f t="shared" ref="G19" si="1">ROUND(ROUND(E19,3)*ROUND(F19,2),2)</f>
        <v>282</v>
      </c>
    </row>
    <row r="20" spans="2:8" x14ac:dyDescent="0.25">
      <c r="D20" s="48" t="s">
        <v>27</v>
      </c>
      <c r="E20" s="35"/>
      <c r="F20" s="35"/>
      <c r="G20" s="43">
        <f>SUM(G19:G19)</f>
        <v>282</v>
      </c>
    </row>
    <row r="22" spans="2:8" x14ac:dyDescent="0.25">
      <c r="B22" s="35" t="s">
        <v>8</v>
      </c>
      <c r="C22" s="36" t="s">
        <v>9</v>
      </c>
      <c r="D22" s="48" t="s">
        <v>10</v>
      </c>
    </row>
    <row r="23" spans="2:8" x14ac:dyDescent="0.25">
      <c r="B23" s="35" t="s">
        <v>11</v>
      </c>
      <c r="C23" s="36" t="s">
        <v>28</v>
      </c>
      <c r="D23" s="48" t="s">
        <v>215</v>
      </c>
    </row>
    <row r="24" spans="2:8" x14ac:dyDescent="0.25">
      <c r="B24" s="35" t="s">
        <v>13</v>
      </c>
      <c r="C24" s="36" t="s">
        <v>28</v>
      </c>
      <c r="D24" s="48" t="s">
        <v>281</v>
      </c>
    </row>
    <row r="25" spans="2:8" x14ac:dyDescent="0.25">
      <c r="B25" s="35" t="s">
        <v>92</v>
      </c>
      <c r="C25" s="36" t="s">
        <v>9</v>
      </c>
      <c r="D25" s="48" t="s">
        <v>282</v>
      </c>
    </row>
    <row r="27" spans="2:8" ht="178.5" customHeight="1" x14ac:dyDescent="0.25">
      <c r="B27" s="37" t="s">
        <v>283</v>
      </c>
      <c r="C27" s="38" t="s">
        <v>21</v>
      </c>
      <c r="D27" s="49" t="s">
        <v>4065</v>
      </c>
      <c r="E27" s="41">
        <v>1</v>
      </c>
      <c r="F27" s="40">
        <v>25084.05</v>
      </c>
      <c r="G27" s="42">
        <f t="shared" ref="G27" si="2">ROUND(ROUND(E27,3)*ROUND(F27,2),2)</f>
        <v>25084.05</v>
      </c>
      <c r="H27" s="42"/>
    </row>
    <row r="28" spans="2:8" x14ac:dyDescent="0.25">
      <c r="D28" s="48" t="s">
        <v>27</v>
      </c>
      <c r="E28" s="35"/>
      <c r="F28" s="35"/>
      <c r="G28" s="43">
        <f>SUM(G27:G27)</f>
        <v>25084.05</v>
      </c>
    </row>
    <row r="30" spans="2:8" x14ac:dyDescent="0.25">
      <c r="B30" s="35" t="s">
        <v>8</v>
      </c>
      <c r="C30" s="36" t="s">
        <v>9</v>
      </c>
      <c r="D30" s="48" t="s">
        <v>10</v>
      </c>
    </row>
    <row r="31" spans="2:8" x14ac:dyDescent="0.25">
      <c r="B31" s="35" t="s">
        <v>11</v>
      </c>
      <c r="C31" s="36" t="s">
        <v>28</v>
      </c>
      <c r="D31" s="48" t="s">
        <v>215</v>
      </c>
    </row>
    <row r="32" spans="2:8" x14ac:dyDescent="0.25">
      <c r="B32" s="35" t="s">
        <v>13</v>
      </c>
      <c r="C32" s="36" t="s">
        <v>28</v>
      </c>
      <c r="D32" s="48" t="s">
        <v>281</v>
      </c>
    </row>
    <row r="33" spans="2:7" x14ac:dyDescent="0.25">
      <c r="B33" s="35" t="s">
        <v>92</v>
      </c>
      <c r="C33" s="36" t="s">
        <v>28</v>
      </c>
      <c r="D33" s="48" t="s">
        <v>295</v>
      </c>
    </row>
    <row r="35" spans="2:7" ht="22.5" x14ac:dyDescent="0.25">
      <c r="B35" s="37" t="s">
        <v>296</v>
      </c>
      <c r="C35" s="38" t="s">
        <v>126</v>
      </c>
      <c r="D35" s="49" t="s">
        <v>297</v>
      </c>
      <c r="E35" s="41">
        <v>6</v>
      </c>
      <c r="F35" s="40">
        <v>16.940000000000001</v>
      </c>
      <c r="G35" s="42">
        <f t="shared" ref="G35:G46" si="3">ROUND(ROUND(E35,3)*ROUND(F35,2),2)</f>
        <v>101.64</v>
      </c>
    </row>
    <row r="36" spans="2:7" ht="22.5" x14ac:dyDescent="0.25">
      <c r="B36" s="37" t="s">
        <v>302</v>
      </c>
      <c r="C36" s="38" t="s">
        <v>126</v>
      </c>
      <c r="D36" s="49" t="s">
        <v>303</v>
      </c>
      <c r="E36" s="41">
        <v>6</v>
      </c>
      <c r="F36" s="40">
        <v>7.56</v>
      </c>
      <c r="G36" s="42">
        <f t="shared" si="3"/>
        <v>45.36</v>
      </c>
    </row>
    <row r="37" spans="2:7" ht="33.75" x14ac:dyDescent="0.25">
      <c r="B37" s="37" t="s">
        <v>4044</v>
      </c>
      <c r="C37" s="38" t="s">
        <v>126</v>
      </c>
      <c r="D37" s="49" t="s">
        <v>4045</v>
      </c>
      <c r="E37" s="41">
        <v>6</v>
      </c>
      <c r="F37" s="40">
        <v>58.61</v>
      </c>
      <c r="G37" s="42">
        <f t="shared" si="3"/>
        <v>351.66</v>
      </c>
    </row>
    <row r="38" spans="2:7" ht="33.75" x14ac:dyDescent="0.25">
      <c r="B38" s="37" t="s">
        <v>4046</v>
      </c>
      <c r="C38" s="38" t="s">
        <v>126</v>
      </c>
      <c r="D38" s="49" t="s">
        <v>4047</v>
      </c>
      <c r="E38" s="41">
        <v>6</v>
      </c>
      <c r="F38" s="40">
        <v>34.729999999999997</v>
      </c>
      <c r="G38" s="42">
        <f t="shared" si="3"/>
        <v>208.38</v>
      </c>
    </row>
    <row r="39" spans="2:7" ht="22.5" x14ac:dyDescent="0.25">
      <c r="B39" s="49" t="s">
        <v>4048</v>
      </c>
      <c r="C39" s="38" t="s">
        <v>126</v>
      </c>
      <c r="D39" s="49" t="s">
        <v>317</v>
      </c>
      <c r="E39" s="41">
        <v>6</v>
      </c>
      <c r="F39" s="40">
        <v>32.74</v>
      </c>
      <c r="G39" s="42">
        <f t="shared" si="3"/>
        <v>196.44</v>
      </c>
    </row>
    <row r="40" spans="2:7" ht="22.5" x14ac:dyDescent="0.25">
      <c r="B40" s="37" t="s">
        <v>4049</v>
      </c>
      <c r="C40" s="38" t="s">
        <v>126</v>
      </c>
      <c r="D40" s="49" t="s">
        <v>319</v>
      </c>
      <c r="E40" s="41">
        <v>6</v>
      </c>
      <c r="F40" s="40">
        <v>21.47</v>
      </c>
      <c r="G40" s="42">
        <f t="shared" si="3"/>
        <v>128.82</v>
      </c>
    </row>
    <row r="41" spans="2:7" ht="22.5" x14ac:dyDescent="0.25">
      <c r="B41" s="37" t="s">
        <v>4040</v>
      </c>
      <c r="C41" s="38" t="s">
        <v>21</v>
      </c>
      <c r="D41" s="49" t="s">
        <v>321</v>
      </c>
      <c r="E41" s="41">
        <v>1</v>
      </c>
      <c r="F41" s="40">
        <v>49.92</v>
      </c>
      <c r="G41" s="42">
        <f t="shared" si="3"/>
        <v>49.92</v>
      </c>
    </row>
    <row r="42" spans="2:7" ht="22.5" x14ac:dyDescent="0.25">
      <c r="B42" s="37" t="s">
        <v>324</v>
      </c>
      <c r="C42" s="38" t="s">
        <v>21</v>
      </c>
      <c r="D42" s="49" t="s">
        <v>325</v>
      </c>
      <c r="E42" s="41">
        <v>1</v>
      </c>
      <c r="F42" s="40">
        <v>20.39</v>
      </c>
      <c r="G42" s="42">
        <f t="shared" si="3"/>
        <v>20.39</v>
      </c>
    </row>
    <row r="43" spans="2:7" x14ac:dyDescent="0.25">
      <c r="B43" s="37" t="s">
        <v>4037</v>
      </c>
      <c r="C43" s="38" t="s">
        <v>21</v>
      </c>
      <c r="D43" s="49" t="s">
        <v>4038</v>
      </c>
      <c r="E43" s="41">
        <v>1</v>
      </c>
      <c r="F43" s="40">
        <v>48.71</v>
      </c>
      <c r="G43" s="42">
        <f t="shared" si="3"/>
        <v>48.71</v>
      </c>
    </row>
    <row r="44" spans="2:7" x14ac:dyDescent="0.25">
      <c r="B44" s="37" t="s">
        <v>4041</v>
      </c>
      <c r="C44" s="38" t="s">
        <v>21</v>
      </c>
      <c r="D44" s="49" t="s">
        <v>4039</v>
      </c>
      <c r="E44" s="41">
        <v>1</v>
      </c>
      <c r="F44" s="40">
        <v>20.64</v>
      </c>
      <c r="G44" s="42">
        <f t="shared" si="3"/>
        <v>20.64</v>
      </c>
    </row>
    <row r="45" spans="2:7" ht="150" customHeight="1" x14ac:dyDescent="0.25">
      <c r="B45" s="37" t="s">
        <v>338</v>
      </c>
      <c r="C45" s="38" t="s">
        <v>21</v>
      </c>
      <c r="D45" s="49" t="s">
        <v>4042</v>
      </c>
      <c r="E45" s="41">
        <v>1</v>
      </c>
      <c r="F45" s="40">
        <v>1736.81</v>
      </c>
      <c r="G45" s="42">
        <f t="shared" si="3"/>
        <v>1736.81</v>
      </c>
    </row>
    <row r="46" spans="2:7" ht="150.75" customHeight="1" x14ac:dyDescent="0.25">
      <c r="B46" s="37" t="s">
        <v>342</v>
      </c>
      <c r="C46" s="38" t="s">
        <v>21</v>
      </c>
      <c r="D46" s="49" t="s">
        <v>4043</v>
      </c>
      <c r="E46" s="41">
        <v>1</v>
      </c>
      <c r="F46" s="40">
        <v>1573.5</v>
      </c>
      <c r="G46" s="42">
        <f t="shared" si="3"/>
        <v>1573.5</v>
      </c>
    </row>
    <row r="47" spans="2:7" x14ac:dyDescent="0.25">
      <c r="D47" s="48" t="s">
        <v>27</v>
      </c>
      <c r="E47" s="35"/>
      <c r="F47" s="35"/>
      <c r="G47" s="43">
        <f>SUM(G35:G46)</f>
        <v>4482.2700000000004</v>
      </c>
    </row>
    <row r="49" spans="2:7" x14ac:dyDescent="0.25">
      <c r="B49" s="35" t="s">
        <v>8</v>
      </c>
      <c r="C49" s="36" t="s">
        <v>9</v>
      </c>
      <c r="D49" s="48" t="s">
        <v>10</v>
      </c>
    </row>
    <row r="50" spans="2:7" x14ac:dyDescent="0.25">
      <c r="B50" s="35" t="s">
        <v>11</v>
      </c>
      <c r="C50" s="36" t="s">
        <v>28</v>
      </c>
      <c r="D50" s="48" t="s">
        <v>215</v>
      </c>
    </row>
    <row r="51" spans="2:7" x14ac:dyDescent="0.25">
      <c r="B51" s="35" t="s">
        <v>13</v>
      </c>
      <c r="C51" s="36" t="s">
        <v>28</v>
      </c>
      <c r="D51" s="48" t="s">
        <v>281</v>
      </c>
    </row>
    <row r="52" spans="2:7" x14ac:dyDescent="0.25">
      <c r="B52" s="35" t="s">
        <v>92</v>
      </c>
      <c r="C52" s="36" t="s">
        <v>66</v>
      </c>
      <c r="D52" s="48" t="s">
        <v>346</v>
      </c>
    </row>
    <row r="54" spans="2:7" ht="22.5" x14ac:dyDescent="0.25">
      <c r="B54" s="37" t="s">
        <v>347</v>
      </c>
      <c r="C54" s="38" t="s">
        <v>16</v>
      </c>
      <c r="D54" s="49" t="s">
        <v>4050</v>
      </c>
      <c r="E54" s="41">
        <v>44</v>
      </c>
      <c r="F54" s="40">
        <v>42.14</v>
      </c>
      <c r="G54" s="42">
        <f t="shared" ref="G54:G57" si="4">ROUND(ROUND(E54,3)*ROUND(F54,2),2)</f>
        <v>1854.16</v>
      </c>
    </row>
    <row r="55" spans="2:7" ht="24.75" customHeight="1" x14ac:dyDescent="0.25">
      <c r="B55" s="37" t="s">
        <v>351</v>
      </c>
      <c r="C55" s="38" t="s">
        <v>16</v>
      </c>
      <c r="D55" s="49" t="s">
        <v>4051</v>
      </c>
      <c r="E55" s="41">
        <v>38</v>
      </c>
      <c r="F55" s="40">
        <v>35.31</v>
      </c>
      <c r="G55" s="42">
        <f t="shared" si="4"/>
        <v>1341.78</v>
      </c>
    </row>
    <row r="56" spans="2:7" x14ac:dyDescent="0.25">
      <c r="B56" s="37" t="s">
        <v>353</v>
      </c>
      <c r="C56" s="38" t="s">
        <v>16</v>
      </c>
      <c r="D56" s="49" t="s">
        <v>4052</v>
      </c>
      <c r="E56" s="41">
        <v>38</v>
      </c>
      <c r="F56" s="40">
        <v>64.180000000000007</v>
      </c>
      <c r="G56" s="42">
        <f t="shared" si="4"/>
        <v>2438.84</v>
      </c>
    </row>
    <row r="57" spans="2:7" ht="33.75" x14ac:dyDescent="0.25">
      <c r="B57" s="37" t="s">
        <v>4066</v>
      </c>
      <c r="C57" s="38" t="s">
        <v>21</v>
      </c>
      <c r="D57" s="49" t="s">
        <v>4069</v>
      </c>
      <c r="E57" s="41">
        <v>1</v>
      </c>
      <c r="F57" s="54">
        <v>1380.6</v>
      </c>
      <c r="G57" s="42">
        <f t="shared" si="4"/>
        <v>1380.6</v>
      </c>
    </row>
    <row r="58" spans="2:7" x14ac:dyDescent="0.25">
      <c r="D58" s="48" t="s">
        <v>27</v>
      </c>
      <c r="E58" s="35"/>
      <c r="F58" s="35"/>
      <c r="G58" s="44">
        <f>SUM(G54:G57)</f>
        <v>7015.380000000001</v>
      </c>
    </row>
    <row r="60" spans="2:7" x14ac:dyDescent="0.25">
      <c r="B60" s="35" t="s">
        <v>8</v>
      </c>
      <c r="C60" s="36" t="s">
        <v>9</v>
      </c>
      <c r="D60" s="48" t="s">
        <v>10</v>
      </c>
    </row>
    <row r="61" spans="2:7" x14ac:dyDescent="0.25">
      <c r="B61" s="35" t="s">
        <v>11</v>
      </c>
      <c r="C61" s="36" t="s">
        <v>28</v>
      </c>
      <c r="D61" s="48" t="s">
        <v>215</v>
      </c>
    </row>
    <row r="62" spans="2:7" x14ac:dyDescent="0.25">
      <c r="B62" s="35" t="s">
        <v>13</v>
      </c>
      <c r="C62" s="36" t="s">
        <v>28</v>
      </c>
      <c r="D62" s="48" t="s">
        <v>281</v>
      </c>
    </row>
    <row r="63" spans="2:7" x14ac:dyDescent="0.25">
      <c r="B63" s="35" t="s">
        <v>92</v>
      </c>
      <c r="C63" s="36" t="s">
        <v>89</v>
      </c>
      <c r="D63" s="48" t="s">
        <v>390</v>
      </c>
    </row>
    <row r="65" spans="2:7" ht="22.5" x14ac:dyDescent="0.25">
      <c r="B65" s="37" t="s">
        <v>391</v>
      </c>
      <c r="C65" s="38" t="s">
        <v>21</v>
      </c>
      <c r="D65" s="49" t="s">
        <v>4061</v>
      </c>
      <c r="E65" s="41">
        <v>2</v>
      </c>
      <c r="F65" s="40">
        <v>264.98</v>
      </c>
      <c r="G65" s="42">
        <f t="shared" ref="G65:G72" si="5">ROUND(ROUND(E65,3)*ROUND(F65,2),2)</f>
        <v>529.96</v>
      </c>
    </row>
    <row r="66" spans="2:7" ht="22.5" x14ac:dyDescent="0.25">
      <c r="B66" s="37" t="s">
        <v>393</v>
      </c>
      <c r="C66" s="38" t="s">
        <v>21</v>
      </c>
      <c r="D66" s="49" t="s">
        <v>4059</v>
      </c>
      <c r="E66" s="41">
        <v>2</v>
      </c>
      <c r="F66" s="40">
        <v>219.88</v>
      </c>
      <c r="G66" s="42">
        <f t="shared" si="5"/>
        <v>439.76</v>
      </c>
    </row>
    <row r="67" spans="2:7" ht="22.5" x14ac:dyDescent="0.25">
      <c r="B67" s="37" t="s">
        <v>395</v>
      </c>
      <c r="C67" s="38" t="s">
        <v>21</v>
      </c>
      <c r="D67" s="49" t="s">
        <v>4058</v>
      </c>
      <c r="E67" s="41">
        <v>3</v>
      </c>
      <c r="F67" s="40">
        <v>62.98</v>
      </c>
      <c r="G67" s="42">
        <f t="shared" si="5"/>
        <v>188.94</v>
      </c>
    </row>
    <row r="68" spans="2:7" ht="22.5" x14ac:dyDescent="0.25">
      <c r="B68" s="37" t="s">
        <v>401</v>
      </c>
      <c r="C68" s="38" t="s">
        <v>21</v>
      </c>
      <c r="D68" s="49" t="s">
        <v>4057</v>
      </c>
      <c r="E68" s="41">
        <v>3</v>
      </c>
      <c r="F68" s="40">
        <v>220.58</v>
      </c>
      <c r="G68" s="42">
        <f t="shared" si="5"/>
        <v>661.74</v>
      </c>
    </row>
    <row r="69" spans="2:7" ht="22.5" x14ac:dyDescent="0.25">
      <c r="B69" s="37" t="s">
        <v>407</v>
      </c>
      <c r="C69" s="38" t="s">
        <v>21</v>
      </c>
      <c r="D69" s="49" t="s">
        <v>4053</v>
      </c>
      <c r="E69" s="41">
        <v>1</v>
      </c>
      <c r="F69" s="40">
        <v>1789.47</v>
      </c>
      <c r="G69" s="42">
        <f t="shared" si="5"/>
        <v>1789.47</v>
      </c>
    </row>
    <row r="70" spans="2:7" ht="70.5" customHeight="1" x14ac:dyDescent="0.25">
      <c r="B70" s="37" t="s">
        <v>409</v>
      </c>
      <c r="C70" s="38" t="s">
        <v>753</v>
      </c>
      <c r="D70" s="49" t="s">
        <v>4055</v>
      </c>
      <c r="E70" s="41">
        <v>1</v>
      </c>
      <c r="F70" s="40">
        <v>1354.6</v>
      </c>
      <c r="G70" s="42">
        <v>1354.6</v>
      </c>
    </row>
    <row r="71" spans="2:7" ht="82.5" customHeight="1" x14ac:dyDescent="0.25">
      <c r="B71" s="37" t="s">
        <v>413</v>
      </c>
      <c r="C71" s="38" t="s">
        <v>21</v>
      </c>
      <c r="D71" s="49" t="s">
        <v>4062</v>
      </c>
      <c r="E71" s="41">
        <v>1</v>
      </c>
      <c r="F71" s="40">
        <v>1576.15</v>
      </c>
      <c r="G71" s="42">
        <f t="shared" si="5"/>
        <v>1576.15</v>
      </c>
    </row>
    <row r="72" spans="2:7" ht="33.75" x14ac:dyDescent="0.25">
      <c r="B72" s="37" t="s">
        <v>415</v>
      </c>
      <c r="C72" s="38" t="s">
        <v>21</v>
      </c>
      <c r="D72" s="49" t="s">
        <v>4054</v>
      </c>
      <c r="E72" s="41">
        <v>1</v>
      </c>
      <c r="F72" s="40">
        <v>678.03</v>
      </c>
      <c r="G72" s="42">
        <f t="shared" si="5"/>
        <v>678.03</v>
      </c>
    </row>
    <row r="73" spans="2:7" x14ac:dyDescent="0.25">
      <c r="D73" s="48" t="s">
        <v>27</v>
      </c>
      <c r="E73" s="35"/>
      <c r="F73" s="35"/>
      <c r="G73" s="43">
        <f>SUM(G65:G72)</f>
        <v>7218.6499999999987</v>
      </c>
    </row>
    <row r="75" spans="2:7" x14ac:dyDescent="0.25">
      <c r="B75" s="35" t="s">
        <v>8</v>
      </c>
      <c r="C75" s="36" t="s">
        <v>9</v>
      </c>
      <c r="D75" s="48" t="s">
        <v>10</v>
      </c>
    </row>
    <row r="76" spans="2:7" x14ac:dyDescent="0.25">
      <c r="B76" s="35" t="s">
        <v>11</v>
      </c>
      <c r="C76" s="36" t="s">
        <v>28</v>
      </c>
      <c r="D76" s="48" t="s">
        <v>215</v>
      </c>
    </row>
    <row r="77" spans="2:7" x14ac:dyDescent="0.25">
      <c r="B77" s="35" t="s">
        <v>13</v>
      </c>
      <c r="C77" s="36" t="s">
        <v>66</v>
      </c>
      <c r="D77" s="48" t="s">
        <v>430</v>
      </c>
    </row>
    <row r="79" spans="2:7" ht="22.5" x14ac:dyDescent="0.25">
      <c r="B79" s="37" t="s">
        <v>466</v>
      </c>
      <c r="C79" s="38" t="s">
        <v>126</v>
      </c>
      <c r="D79" s="49" t="s">
        <v>467</v>
      </c>
      <c r="E79" s="41">
        <v>25</v>
      </c>
      <c r="F79" s="40">
        <v>1.26</v>
      </c>
      <c r="G79" s="42">
        <f t="shared" ref="G79:G83" si="6">ROUND(ROUND(E79,3)*ROUND(F79,2),2)</f>
        <v>31.5</v>
      </c>
    </row>
    <row r="80" spans="2:7" ht="22.5" x14ac:dyDescent="0.25">
      <c r="B80" s="37" t="s">
        <v>468</v>
      </c>
      <c r="C80" s="38" t="s">
        <v>126</v>
      </c>
      <c r="D80" s="49" t="s">
        <v>469</v>
      </c>
      <c r="E80" s="41">
        <v>17</v>
      </c>
      <c r="F80" s="40">
        <v>1.35</v>
      </c>
      <c r="G80" s="42">
        <f t="shared" si="6"/>
        <v>22.95</v>
      </c>
    </row>
    <row r="81" spans="1:9" ht="22.5" x14ac:dyDescent="0.25">
      <c r="B81" s="37" t="s">
        <v>480</v>
      </c>
      <c r="C81" s="38" t="s">
        <v>442</v>
      </c>
      <c r="D81" s="49" t="s">
        <v>4056</v>
      </c>
      <c r="E81" s="41">
        <v>5</v>
      </c>
      <c r="F81" s="40">
        <v>29.79</v>
      </c>
      <c r="G81" s="42">
        <f t="shared" si="6"/>
        <v>148.94999999999999</v>
      </c>
    </row>
    <row r="82" spans="1:9" x14ac:dyDescent="0.25">
      <c r="B82" s="37" t="s">
        <v>482</v>
      </c>
      <c r="C82" s="38" t="s">
        <v>126</v>
      </c>
      <c r="D82" s="49" t="s">
        <v>483</v>
      </c>
      <c r="E82" s="41">
        <v>6</v>
      </c>
      <c r="F82" s="40">
        <v>5.64</v>
      </c>
      <c r="G82" s="42">
        <f t="shared" si="6"/>
        <v>33.840000000000003</v>
      </c>
    </row>
    <row r="83" spans="1:9" ht="36.75" customHeight="1" x14ac:dyDescent="0.25">
      <c r="B83" s="37" t="s">
        <v>496</v>
      </c>
      <c r="C83" s="38" t="s">
        <v>126</v>
      </c>
      <c r="D83" s="49" t="s">
        <v>497</v>
      </c>
      <c r="E83" s="41">
        <v>7</v>
      </c>
      <c r="F83" s="40">
        <v>6.97</v>
      </c>
      <c r="G83" s="42">
        <f t="shared" si="6"/>
        <v>48.79</v>
      </c>
    </row>
    <row r="84" spans="1:9" x14ac:dyDescent="0.25">
      <c r="D84" s="48" t="s">
        <v>27</v>
      </c>
      <c r="E84" s="35"/>
      <c r="F84" s="35"/>
      <c r="G84" s="43">
        <f>SUM(G79:G83)</f>
        <v>286.02999999999997</v>
      </c>
    </row>
    <row r="85" spans="1:9" x14ac:dyDescent="0.25">
      <c r="A85" s="52"/>
      <c r="B85" s="35" t="s">
        <v>8</v>
      </c>
      <c r="C85" s="36" t="s">
        <v>9</v>
      </c>
      <c r="D85" s="48" t="s">
        <v>4034</v>
      </c>
      <c r="E85" s="52"/>
      <c r="F85" s="52"/>
      <c r="G85" s="52"/>
    </row>
    <row r="86" spans="1:9" x14ac:dyDescent="0.25">
      <c r="A86" s="52"/>
      <c r="B86" s="35" t="s">
        <v>11</v>
      </c>
      <c r="C86" s="36" t="s">
        <v>28</v>
      </c>
      <c r="D86" s="48" t="s">
        <v>215</v>
      </c>
      <c r="E86" s="52"/>
      <c r="F86" s="52"/>
      <c r="G86" s="52"/>
    </row>
    <row r="87" spans="1:9" x14ac:dyDescent="0.25">
      <c r="A87" s="52"/>
      <c r="B87" s="35" t="s">
        <v>13</v>
      </c>
      <c r="C87" s="36" t="s">
        <v>89</v>
      </c>
      <c r="D87" s="48" t="s">
        <v>751</v>
      </c>
      <c r="E87" s="52"/>
      <c r="F87" s="52"/>
      <c r="G87" s="52"/>
    </row>
    <row r="88" spans="1:9" x14ac:dyDescent="0.25">
      <c r="A88" s="52"/>
      <c r="B88" s="52"/>
      <c r="C88" s="52"/>
      <c r="E88" s="52"/>
      <c r="F88" s="52"/>
      <c r="G88" s="52"/>
    </row>
    <row r="89" spans="1:9" x14ac:dyDescent="0.25">
      <c r="A89" s="37"/>
      <c r="B89" s="37" t="s">
        <v>752</v>
      </c>
      <c r="C89" s="38" t="s">
        <v>753</v>
      </c>
      <c r="D89" s="49" t="s">
        <v>754</v>
      </c>
      <c r="E89" s="41">
        <v>1</v>
      </c>
      <c r="F89" s="54">
        <v>901.423</v>
      </c>
      <c r="G89" s="42">
        <f>E89*F89</f>
        <v>901.423</v>
      </c>
    </row>
    <row r="90" spans="1:9" x14ac:dyDescent="0.25">
      <c r="A90" s="37"/>
      <c r="B90" s="37" t="s">
        <v>4068</v>
      </c>
      <c r="C90" s="38" t="s">
        <v>753</v>
      </c>
      <c r="D90" s="49" t="s">
        <v>4067</v>
      </c>
      <c r="E90" s="41">
        <v>1</v>
      </c>
      <c r="F90" s="54">
        <v>477.05220000000003</v>
      </c>
      <c r="G90" s="42">
        <f>E90*F90</f>
        <v>477.05220000000003</v>
      </c>
    </row>
    <row r="91" spans="1:9" x14ac:dyDescent="0.25">
      <c r="A91" s="52"/>
      <c r="B91" s="52"/>
      <c r="C91" s="52"/>
      <c r="D91" s="48" t="s">
        <v>27</v>
      </c>
      <c r="E91" s="35"/>
      <c r="F91" s="35"/>
      <c r="G91" s="43">
        <f>SUM(G89:G90)</f>
        <v>1378.4752000000001</v>
      </c>
    </row>
    <row r="93" spans="1:9" x14ac:dyDescent="0.25">
      <c r="D93" s="51" t="s">
        <v>932</v>
      </c>
      <c r="G93" s="45">
        <f>SUM(G13:G92)/2</f>
        <v>46599.415199999996</v>
      </c>
      <c r="H93" s="45"/>
      <c r="I93" s="64"/>
    </row>
    <row r="94" spans="1:9" x14ac:dyDescent="0.25">
      <c r="D94" s="51" t="s">
        <v>4033</v>
      </c>
      <c r="G94" s="45">
        <f>G93*1.19</f>
        <v>55453.30408799999</v>
      </c>
      <c r="H94" s="45"/>
    </row>
    <row r="95" spans="1:9" x14ac:dyDescent="0.25">
      <c r="D95" s="53" t="s">
        <v>4060</v>
      </c>
      <c r="G95" s="45">
        <f>G94*1.21</f>
        <v>67098.497946479984</v>
      </c>
      <c r="H95" s="45"/>
    </row>
  </sheetData>
  <autoFilter ref="B8:D94"/>
  <pageMargins left="0.75" right="0.75" top="0.75" bottom="0.5" header="0.5" footer="0.75"/>
  <pageSetup paperSize="9" scale="61"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88"/>
  <sheetViews>
    <sheetView workbookViewId="0">
      <pane ySplit="8" topLeftCell="A404" activePane="bottomLeft" state="frozenSplit"/>
      <selection pane="bottomLeft" activeCell="K413" sqref="K413"/>
    </sheetView>
  </sheetViews>
  <sheetFormatPr baseColWidth="10" defaultColWidth="9.140625" defaultRowHeight="15" x14ac:dyDescent="0.25"/>
  <cols>
    <col min="1" max="1" width="6.7109375" customWidth="1"/>
    <col min="2" max="2" width="14.7109375" customWidth="1"/>
    <col min="3" max="3" width="6.140625" customWidth="1"/>
    <col min="4" max="4" width="39.85546875" customWidth="1"/>
    <col min="5" max="5" width="10.7109375" customWidth="1"/>
    <col min="6" max="6" width="3" customWidth="1"/>
    <col min="7" max="7" width="2.140625" customWidth="1"/>
    <col min="8" max="8" width="12.140625" bestFit="1" customWidth="1"/>
    <col min="9" max="9" width="2.140625" customWidth="1"/>
    <col min="10" max="11" width="12.140625" bestFit="1" customWidth="1"/>
    <col min="12" max="12" width="90.7109375" customWidth="1"/>
  </cols>
  <sheetData>
    <row r="1" spans="1:27" x14ac:dyDescent="0.25">
      <c r="A1" s="59" t="s">
        <v>0</v>
      </c>
      <c r="B1" s="59" t="s">
        <v>0</v>
      </c>
      <c r="C1" s="59" t="s">
        <v>0</v>
      </c>
      <c r="D1" s="59" t="s">
        <v>0</v>
      </c>
      <c r="E1" s="59" t="s">
        <v>0</v>
      </c>
      <c r="F1" s="59" t="s">
        <v>0</v>
      </c>
      <c r="G1" s="59" t="s">
        <v>0</v>
      </c>
      <c r="H1" s="59" t="s">
        <v>0</v>
      </c>
      <c r="I1" s="59" t="s">
        <v>0</v>
      </c>
      <c r="J1" s="59" t="s">
        <v>0</v>
      </c>
      <c r="K1" s="59" t="s">
        <v>0</v>
      </c>
    </row>
    <row r="2" spans="1:27" x14ac:dyDescent="0.25">
      <c r="A2" s="59" t="s">
        <v>1</v>
      </c>
      <c r="B2" s="59" t="s">
        <v>1</v>
      </c>
      <c r="C2" s="59" t="s">
        <v>1</v>
      </c>
      <c r="D2" s="59" t="s">
        <v>1</v>
      </c>
      <c r="E2" s="59" t="s">
        <v>1</v>
      </c>
      <c r="F2" s="59" t="s">
        <v>1</v>
      </c>
      <c r="G2" s="59" t="s">
        <v>1</v>
      </c>
      <c r="H2" s="59" t="s">
        <v>1</v>
      </c>
      <c r="I2" s="59" t="s">
        <v>1</v>
      </c>
      <c r="J2" s="59" t="s">
        <v>1</v>
      </c>
      <c r="K2" s="59" t="s">
        <v>1</v>
      </c>
    </row>
    <row r="3" spans="1:27" x14ac:dyDescent="0.25">
      <c r="A3" s="59" t="s">
        <v>2</v>
      </c>
      <c r="B3" s="59" t="s">
        <v>2</v>
      </c>
      <c r="C3" s="59" t="s">
        <v>2</v>
      </c>
      <c r="D3" s="59" t="s">
        <v>2</v>
      </c>
      <c r="E3" s="59" t="s">
        <v>2</v>
      </c>
      <c r="F3" s="59" t="s">
        <v>2</v>
      </c>
      <c r="G3" s="59" t="s">
        <v>2</v>
      </c>
      <c r="H3" s="59" t="s">
        <v>2</v>
      </c>
      <c r="I3" s="59" t="s">
        <v>2</v>
      </c>
      <c r="J3" s="59" t="s">
        <v>2</v>
      </c>
      <c r="K3" s="59" t="s">
        <v>2</v>
      </c>
    </row>
    <row r="4" spans="1:27" x14ac:dyDescent="0.25">
      <c r="A4" s="59" t="s">
        <v>3</v>
      </c>
      <c r="B4" s="59" t="s">
        <v>3</v>
      </c>
      <c r="C4" s="59" t="s">
        <v>3</v>
      </c>
      <c r="D4" s="59" t="s">
        <v>3</v>
      </c>
      <c r="E4" s="59" t="s">
        <v>3</v>
      </c>
      <c r="F4" s="59" t="s">
        <v>3</v>
      </c>
      <c r="G4" s="59" t="s">
        <v>3</v>
      </c>
      <c r="H4" s="59" t="s">
        <v>3</v>
      </c>
      <c r="I4" s="59" t="s">
        <v>3</v>
      </c>
      <c r="J4" s="59" t="s">
        <v>3</v>
      </c>
      <c r="K4" s="59" t="s">
        <v>3</v>
      </c>
    </row>
    <row r="6" spans="1:27" ht="18.75" x14ac:dyDescent="0.3">
      <c r="A6" s="60" t="s">
        <v>933</v>
      </c>
      <c r="B6" s="60" t="s">
        <v>933</v>
      </c>
      <c r="C6" s="60" t="s">
        <v>933</v>
      </c>
      <c r="D6" s="60" t="s">
        <v>933</v>
      </c>
      <c r="E6" s="60" t="s">
        <v>933</v>
      </c>
      <c r="F6" s="60" t="s">
        <v>933</v>
      </c>
      <c r="G6" s="60" t="s">
        <v>933</v>
      </c>
      <c r="H6" s="60" t="s">
        <v>933</v>
      </c>
      <c r="I6" s="60" t="s">
        <v>933</v>
      </c>
      <c r="J6" s="60" t="s">
        <v>933</v>
      </c>
      <c r="K6" s="60" t="s">
        <v>933</v>
      </c>
    </row>
    <row r="8" spans="1:27" x14ac:dyDescent="0.25">
      <c r="A8" s="3" t="s">
        <v>934</v>
      </c>
      <c r="B8" s="3" t="s">
        <v>935</v>
      </c>
      <c r="C8" s="3" t="s">
        <v>936</v>
      </c>
      <c r="D8" s="3" t="s">
        <v>937</v>
      </c>
      <c r="E8" s="3"/>
      <c r="F8" s="3"/>
      <c r="G8" s="3"/>
      <c r="H8" s="3"/>
      <c r="I8" s="3"/>
      <c r="J8" s="3"/>
      <c r="K8" s="3" t="s">
        <v>5</v>
      </c>
      <c r="L8" s="3" t="s">
        <v>938</v>
      </c>
    </row>
    <row r="10" spans="1:27" x14ac:dyDescent="0.25">
      <c r="A10" s="2" t="s">
        <v>939</v>
      </c>
      <c r="B10" s="2"/>
    </row>
    <row r="11" spans="1:27" ht="45" customHeight="1" x14ac:dyDescent="0.25">
      <c r="A11" s="4"/>
      <c r="B11" s="4" t="s">
        <v>940</v>
      </c>
      <c r="C11" s="5" t="s">
        <v>830</v>
      </c>
      <c r="D11" s="55" t="s">
        <v>941</v>
      </c>
      <c r="E11" s="56"/>
      <c r="F11" s="56"/>
      <c r="G11" s="5"/>
      <c r="H11" s="7" t="s">
        <v>942</v>
      </c>
      <c r="I11" s="57">
        <v>1</v>
      </c>
      <c r="J11" s="58"/>
      <c r="K11" s="8">
        <f>ROUND(K26,2)</f>
        <v>208.95</v>
      </c>
      <c r="L11" s="6" t="s">
        <v>943</v>
      </c>
      <c r="M11" s="5"/>
      <c r="N11" s="5"/>
      <c r="O11" s="5"/>
      <c r="P11" s="5"/>
      <c r="Q11" s="5"/>
      <c r="R11" s="5"/>
      <c r="S11" s="5"/>
      <c r="T11" s="5"/>
      <c r="U11" s="5"/>
      <c r="V11" s="5"/>
      <c r="W11" s="5"/>
      <c r="X11" s="5"/>
      <c r="Y11" s="5"/>
      <c r="Z11" s="5"/>
      <c r="AA11" s="5"/>
    </row>
    <row r="12" spans="1:27" x14ac:dyDescent="0.25">
      <c r="B12" s="1" t="s">
        <v>944</v>
      </c>
    </row>
    <row r="13" spans="1:27" x14ac:dyDescent="0.25">
      <c r="B13" t="s">
        <v>945</v>
      </c>
      <c r="C13" t="s">
        <v>946</v>
      </c>
      <c r="D13" t="s">
        <v>947</v>
      </c>
      <c r="E13" s="9">
        <v>1.05</v>
      </c>
      <c r="F13" t="s">
        <v>948</v>
      </c>
      <c r="G13" t="s">
        <v>949</v>
      </c>
      <c r="H13" s="10">
        <v>24.69</v>
      </c>
      <c r="I13" t="s">
        <v>950</v>
      </c>
      <c r="J13" s="11">
        <f>ROUND(E13/I11* H13,5)</f>
        <v>25.924499999999998</v>
      </c>
      <c r="K13" s="12"/>
    </row>
    <row r="14" spans="1:27" x14ac:dyDescent="0.25">
      <c r="D14" s="13" t="s">
        <v>951</v>
      </c>
      <c r="E14" s="12"/>
      <c r="H14" s="12"/>
      <c r="K14" s="10">
        <f>SUM(J13:J13)</f>
        <v>25.924499999999998</v>
      </c>
    </row>
    <row r="15" spans="1:27" x14ac:dyDescent="0.25">
      <c r="B15" s="1" t="s">
        <v>952</v>
      </c>
      <c r="E15" s="12"/>
      <c r="H15" s="12"/>
      <c r="K15" s="12"/>
    </row>
    <row r="16" spans="1:27" x14ac:dyDescent="0.25">
      <c r="B16" t="s">
        <v>953</v>
      </c>
      <c r="C16" t="s">
        <v>946</v>
      </c>
      <c r="D16" t="s">
        <v>954</v>
      </c>
      <c r="E16" s="9">
        <v>0.72499999999999998</v>
      </c>
      <c r="F16" t="s">
        <v>948</v>
      </c>
      <c r="G16" t="s">
        <v>949</v>
      </c>
      <c r="H16" s="10">
        <v>2.1</v>
      </c>
      <c r="I16" t="s">
        <v>950</v>
      </c>
      <c r="J16" s="11">
        <f>ROUND(E16/I11* H16,5)</f>
        <v>1.5225</v>
      </c>
      <c r="K16" s="12"/>
    </row>
    <row r="17" spans="1:27" x14ac:dyDescent="0.25">
      <c r="D17" s="13" t="s">
        <v>955</v>
      </c>
      <c r="E17" s="12"/>
      <c r="H17" s="12"/>
      <c r="K17" s="10">
        <f>SUM(J16:J16)</f>
        <v>1.5225</v>
      </c>
    </row>
    <row r="18" spans="1:27" x14ac:dyDescent="0.25">
      <c r="B18" s="1" t="s">
        <v>956</v>
      </c>
      <c r="E18" s="12"/>
      <c r="H18" s="12"/>
      <c r="K18" s="12"/>
    </row>
    <row r="19" spans="1:27" x14ac:dyDescent="0.25">
      <c r="B19" t="s">
        <v>957</v>
      </c>
      <c r="C19" t="s">
        <v>62</v>
      </c>
      <c r="D19" t="s">
        <v>958</v>
      </c>
      <c r="E19" s="9">
        <v>400</v>
      </c>
      <c r="G19" t="s">
        <v>949</v>
      </c>
      <c r="H19" s="10">
        <v>0.3</v>
      </c>
      <c r="I19" t="s">
        <v>950</v>
      </c>
      <c r="J19" s="11">
        <f>ROUND(E19* H19,5)</f>
        <v>120</v>
      </c>
      <c r="K19" s="12"/>
    </row>
    <row r="20" spans="1:27" x14ac:dyDescent="0.25">
      <c r="B20" t="s">
        <v>959</v>
      </c>
      <c r="C20" t="s">
        <v>830</v>
      </c>
      <c r="D20" t="s">
        <v>960</v>
      </c>
      <c r="E20" s="9">
        <v>0.2</v>
      </c>
      <c r="G20" t="s">
        <v>949</v>
      </c>
      <c r="H20" s="10">
        <v>1.82</v>
      </c>
      <c r="I20" t="s">
        <v>950</v>
      </c>
      <c r="J20" s="11">
        <f>ROUND(E20* H20,5)</f>
        <v>0.36399999999999999</v>
      </c>
      <c r="K20" s="12"/>
    </row>
    <row r="21" spans="1:27" x14ac:dyDescent="0.25">
      <c r="B21" t="s">
        <v>961</v>
      </c>
      <c r="C21" t="s">
        <v>962</v>
      </c>
      <c r="D21" t="s">
        <v>963</v>
      </c>
      <c r="E21" s="9">
        <v>1.53</v>
      </c>
      <c r="G21" t="s">
        <v>949</v>
      </c>
      <c r="H21" s="10">
        <v>20.78</v>
      </c>
      <c r="I21" t="s">
        <v>950</v>
      </c>
      <c r="J21" s="11">
        <f>ROUND(E21* H21,5)</f>
        <v>31.793399999999998</v>
      </c>
      <c r="K21" s="12"/>
    </row>
    <row r="22" spans="1:27" x14ac:dyDescent="0.25">
      <c r="B22" t="s">
        <v>964</v>
      </c>
      <c r="C22" t="s">
        <v>962</v>
      </c>
      <c r="D22" t="s">
        <v>965</v>
      </c>
      <c r="E22" s="9">
        <v>0.2</v>
      </c>
      <c r="G22" t="s">
        <v>949</v>
      </c>
      <c r="H22" s="10">
        <v>145.41999999999999</v>
      </c>
      <c r="I22" t="s">
        <v>950</v>
      </c>
      <c r="J22" s="11">
        <f>ROUND(E22* H22,5)</f>
        <v>29.084</v>
      </c>
      <c r="K22" s="12"/>
    </row>
    <row r="23" spans="1:27" x14ac:dyDescent="0.25">
      <c r="D23" s="13" t="s">
        <v>966</v>
      </c>
      <c r="E23" s="12"/>
      <c r="H23" s="12"/>
      <c r="K23" s="10">
        <f>SUM(J19:J22)</f>
        <v>181.2414</v>
      </c>
    </row>
    <row r="24" spans="1:27" x14ac:dyDescent="0.25">
      <c r="D24" s="13" t="s">
        <v>967</v>
      </c>
      <c r="E24" s="12"/>
      <c r="H24" s="12"/>
      <c r="K24" s="14">
        <f>SUM(J12:J23)</f>
        <v>208.6884</v>
      </c>
    </row>
    <row r="25" spans="1:27" x14ac:dyDescent="0.25">
      <c r="D25" s="13" t="s">
        <v>968</v>
      </c>
      <c r="E25" s="12"/>
      <c r="H25" s="12">
        <v>1</v>
      </c>
      <c r="I25" t="s">
        <v>969</v>
      </c>
      <c r="K25" s="12">
        <f>ROUND(H25/100*K14,5)</f>
        <v>0.25924999999999998</v>
      </c>
    </row>
    <row r="26" spans="1:27" x14ac:dyDescent="0.25">
      <c r="D26" s="13" t="s">
        <v>970</v>
      </c>
      <c r="E26" s="12"/>
      <c r="H26" s="12"/>
      <c r="K26" s="14">
        <f>SUM(K24:K25)</f>
        <v>208.94765000000001</v>
      </c>
    </row>
    <row r="28" spans="1:27" ht="45" customHeight="1" x14ac:dyDescent="0.25">
      <c r="A28" s="4"/>
      <c r="B28" s="4" t="s">
        <v>971</v>
      </c>
      <c r="C28" s="5" t="s">
        <v>830</v>
      </c>
      <c r="D28" s="55" t="s">
        <v>972</v>
      </c>
      <c r="E28" s="56"/>
      <c r="F28" s="56"/>
      <c r="G28" s="5"/>
      <c r="H28" s="7" t="s">
        <v>942</v>
      </c>
      <c r="I28" s="57">
        <v>1</v>
      </c>
      <c r="J28" s="58"/>
      <c r="K28" s="8">
        <f>ROUND(K38,2)</f>
        <v>177.21</v>
      </c>
      <c r="L28" s="6" t="s">
        <v>973</v>
      </c>
      <c r="M28" s="5"/>
      <c r="N28" s="5"/>
      <c r="O28" s="5"/>
      <c r="P28" s="5"/>
      <c r="Q28" s="5"/>
      <c r="R28" s="5"/>
      <c r="S28" s="5"/>
      <c r="T28" s="5"/>
      <c r="U28" s="5"/>
      <c r="V28" s="5"/>
      <c r="W28" s="5"/>
      <c r="X28" s="5"/>
      <c r="Y28" s="5"/>
      <c r="Z28" s="5"/>
      <c r="AA28" s="5"/>
    </row>
    <row r="29" spans="1:27" x14ac:dyDescent="0.25">
      <c r="B29" s="1" t="s">
        <v>944</v>
      </c>
    </row>
    <row r="30" spans="1:27" x14ac:dyDescent="0.25">
      <c r="B30" t="s">
        <v>974</v>
      </c>
      <c r="C30" t="s">
        <v>946</v>
      </c>
      <c r="D30" t="s">
        <v>975</v>
      </c>
      <c r="E30" s="9">
        <v>1</v>
      </c>
      <c r="F30" t="s">
        <v>948</v>
      </c>
      <c r="G30" t="s">
        <v>949</v>
      </c>
      <c r="H30" s="10">
        <v>23.88</v>
      </c>
      <c r="I30" t="s">
        <v>950</v>
      </c>
      <c r="J30" s="11">
        <f>ROUND(E30/I28* H30,5)</f>
        <v>23.88</v>
      </c>
      <c r="K30" s="12"/>
    </row>
    <row r="31" spans="1:27" x14ac:dyDescent="0.25">
      <c r="D31" s="13" t="s">
        <v>951</v>
      </c>
      <c r="E31" s="12"/>
      <c r="H31" s="12"/>
      <c r="K31" s="10">
        <f>SUM(J30:J30)</f>
        <v>23.88</v>
      </c>
    </row>
    <row r="32" spans="1:27" x14ac:dyDescent="0.25">
      <c r="B32" s="1" t="s">
        <v>956</v>
      </c>
      <c r="E32" s="12"/>
      <c r="H32" s="12"/>
      <c r="K32" s="12"/>
    </row>
    <row r="33" spans="1:27" x14ac:dyDescent="0.25">
      <c r="B33" t="s">
        <v>976</v>
      </c>
      <c r="C33" t="s">
        <v>62</v>
      </c>
      <c r="D33" t="s">
        <v>977</v>
      </c>
      <c r="E33" s="9">
        <v>800</v>
      </c>
      <c r="G33" t="s">
        <v>949</v>
      </c>
      <c r="H33" s="10">
        <v>0.19</v>
      </c>
      <c r="I33" t="s">
        <v>950</v>
      </c>
      <c r="J33" s="11">
        <f>ROUND(E33* H33,5)</f>
        <v>152</v>
      </c>
      <c r="K33" s="12"/>
    </row>
    <row r="34" spans="1:27" x14ac:dyDescent="0.25">
      <c r="B34" t="s">
        <v>959</v>
      </c>
      <c r="C34" t="s">
        <v>830</v>
      </c>
      <c r="D34" t="s">
        <v>960</v>
      </c>
      <c r="E34" s="9">
        <v>0.6</v>
      </c>
      <c r="G34" t="s">
        <v>949</v>
      </c>
      <c r="H34" s="10">
        <v>1.82</v>
      </c>
      <c r="I34" t="s">
        <v>950</v>
      </c>
      <c r="J34" s="11">
        <f>ROUND(E34* H34,5)</f>
        <v>1.0920000000000001</v>
      </c>
      <c r="K34" s="12"/>
    </row>
    <row r="35" spans="1:27" x14ac:dyDescent="0.25">
      <c r="D35" s="13" t="s">
        <v>966</v>
      </c>
      <c r="E35" s="12"/>
      <c r="H35" s="12"/>
      <c r="K35" s="10">
        <f>SUM(J33:J34)</f>
        <v>153.09200000000001</v>
      </c>
    </row>
    <row r="36" spans="1:27" x14ac:dyDescent="0.25">
      <c r="D36" s="13" t="s">
        <v>967</v>
      </c>
      <c r="E36" s="12"/>
      <c r="H36" s="12"/>
      <c r="K36" s="14">
        <f>SUM(J29:J35)</f>
        <v>176.97200000000001</v>
      </c>
    </row>
    <row r="37" spans="1:27" x14ac:dyDescent="0.25">
      <c r="D37" s="13" t="s">
        <v>968</v>
      </c>
      <c r="E37" s="12"/>
      <c r="H37" s="12">
        <v>1</v>
      </c>
      <c r="I37" t="s">
        <v>969</v>
      </c>
      <c r="K37" s="12">
        <f>ROUND(H37/100*K31,5)</f>
        <v>0.23880000000000001</v>
      </c>
    </row>
    <row r="38" spans="1:27" x14ac:dyDescent="0.25">
      <c r="D38" s="13" t="s">
        <v>970</v>
      </c>
      <c r="E38" s="12"/>
      <c r="H38" s="12"/>
      <c r="K38" s="14">
        <f>SUM(K36:K37)</f>
        <v>177.21080000000001</v>
      </c>
    </row>
    <row r="40" spans="1:27" ht="45" customHeight="1" x14ac:dyDescent="0.25">
      <c r="A40" s="4"/>
      <c r="B40" s="4" t="s">
        <v>978</v>
      </c>
      <c r="C40" s="5" t="s">
        <v>979</v>
      </c>
      <c r="D40" s="55" t="s">
        <v>980</v>
      </c>
      <c r="E40" s="56"/>
      <c r="F40" s="56"/>
      <c r="G40" s="5"/>
      <c r="H40" s="7" t="s">
        <v>942</v>
      </c>
      <c r="I40" s="57">
        <v>1</v>
      </c>
      <c r="J40" s="58"/>
      <c r="K40" s="8">
        <f>ROUND(K53,2)</f>
        <v>104.57</v>
      </c>
      <c r="L40" s="6" t="s">
        <v>981</v>
      </c>
      <c r="M40" s="5"/>
      <c r="N40" s="5"/>
      <c r="O40" s="5"/>
      <c r="P40" s="5"/>
      <c r="Q40" s="5"/>
      <c r="R40" s="5"/>
      <c r="S40" s="5"/>
      <c r="T40" s="5"/>
      <c r="U40" s="5"/>
      <c r="V40" s="5"/>
      <c r="W40" s="5"/>
      <c r="X40" s="5"/>
      <c r="Y40" s="5"/>
      <c r="Z40" s="5"/>
      <c r="AA40" s="5"/>
    </row>
    <row r="41" spans="1:27" x14ac:dyDescent="0.25">
      <c r="B41" s="1" t="s">
        <v>944</v>
      </c>
    </row>
    <row r="42" spans="1:27" x14ac:dyDescent="0.25">
      <c r="B42" t="s">
        <v>982</v>
      </c>
      <c r="C42" t="s">
        <v>946</v>
      </c>
      <c r="D42" t="s">
        <v>947</v>
      </c>
      <c r="E42" s="9">
        <v>1</v>
      </c>
      <c r="F42" t="s">
        <v>948</v>
      </c>
      <c r="G42" t="s">
        <v>949</v>
      </c>
      <c r="H42" s="10">
        <v>23.96</v>
      </c>
      <c r="I42" t="s">
        <v>950</v>
      </c>
      <c r="J42" s="11">
        <f>ROUND(E42/I40* H42,5)</f>
        <v>23.96</v>
      </c>
      <c r="K42" s="12"/>
    </row>
    <row r="43" spans="1:27" x14ac:dyDescent="0.25">
      <c r="D43" s="13" t="s">
        <v>951</v>
      </c>
      <c r="E43" s="12"/>
      <c r="H43" s="12"/>
      <c r="K43" s="10">
        <f>SUM(J42:J42)</f>
        <v>23.96</v>
      </c>
    </row>
    <row r="44" spans="1:27" x14ac:dyDescent="0.25">
      <c r="B44" s="1" t="s">
        <v>952</v>
      </c>
      <c r="E44" s="12"/>
      <c r="H44" s="12"/>
      <c r="K44" s="12"/>
    </row>
    <row r="45" spans="1:27" x14ac:dyDescent="0.25">
      <c r="B45" t="s">
        <v>983</v>
      </c>
      <c r="C45" t="s">
        <v>946</v>
      </c>
      <c r="D45" t="s">
        <v>954</v>
      </c>
      <c r="E45" s="9">
        <v>0.7</v>
      </c>
      <c r="F45" t="s">
        <v>948</v>
      </c>
      <c r="G45" t="s">
        <v>949</v>
      </c>
      <c r="H45" s="10">
        <v>1.9</v>
      </c>
      <c r="I45" t="s">
        <v>950</v>
      </c>
      <c r="J45" s="11">
        <f>ROUND(E45/I40* H45,5)</f>
        <v>1.33</v>
      </c>
      <c r="K45" s="12"/>
    </row>
    <row r="46" spans="1:27" x14ac:dyDescent="0.25">
      <c r="D46" s="13" t="s">
        <v>955</v>
      </c>
      <c r="E46" s="12"/>
      <c r="H46" s="12"/>
      <c r="K46" s="10">
        <f>SUM(J45:J45)</f>
        <v>1.33</v>
      </c>
    </row>
    <row r="47" spans="1:27" x14ac:dyDescent="0.25">
      <c r="B47" s="1" t="s">
        <v>956</v>
      </c>
      <c r="E47" s="12"/>
      <c r="H47" s="12"/>
      <c r="K47" s="12"/>
    </row>
    <row r="48" spans="1:27" x14ac:dyDescent="0.25">
      <c r="B48" t="s">
        <v>984</v>
      </c>
      <c r="C48" t="s">
        <v>830</v>
      </c>
      <c r="D48" t="s">
        <v>960</v>
      </c>
      <c r="E48" s="9">
        <v>0.2</v>
      </c>
      <c r="G48" t="s">
        <v>949</v>
      </c>
      <c r="H48" s="10">
        <v>1.56</v>
      </c>
      <c r="I48" t="s">
        <v>950</v>
      </c>
      <c r="J48" s="11">
        <f>ROUND(E48* H48,5)</f>
        <v>0.312</v>
      </c>
      <c r="K48" s="12"/>
    </row>
    <row r="49" spans="1:27" x14ac:dyDescent="0.25">
      <c r="B49" t="s">
        <v>985</v>
      </c>
      <c r="C49" t="s">
        <v>962</v>
      </c>
      <c r="D49" t="s">
        <v>965</v>
      </c>
      <c r="E49" s="9">
        <v>0.38</v>
      </c>
      <c r="G49" t="s">
        <v>949</v>
      </c>
      <c r="H49" s="10">
        <v>124.98</v>
      </c>
      <c r="I49" t="s">
        <v>950</v>
      </c>
      <c r="J49" s="11">
        <f>ROUND(E49* H49,5)</f>
        <v>47.492400000000004</v>
      </c>
      <c r="K49" s="12"/>
    </row>
    <row r="50" spans="1:27" x14ac:dyDescent="0.25">
      <c r="B50" t="s">
        <v>986</v>
      </c>
      <c r="C50" t="s">
        <v>962</v>
      </c>
      <c r="D50" t="s">
        <v>987</v>
      </c>
      <c r="E50" s="9">
        <v>1.52</v>
      </c>
      <c r="G50" t="s">
        <v>949</v>
      </c>
      <c r="H50" s="10">
        <v>20.71</v>
      </c>
      <c r="I50" t="s">
        <v>950</v>
      </c>
      <c r="J50" s="11">
        <f>ROUND(E50* H50,5)</f>
        <v>31.479199999999999</v>
      </c>
      <c r="K50" s="12"/>
    </row>
    <row r="51" spans="1:27" x14ac:dyDescent="0.25">
      <c r="D51" s="13" t="s">
        <v>966</v>
      </c>
      <c r="E51" s="12"/>
      <c r="H51" s="12"/>
      <c r="K51" s="10">
        <f>SUM(J48:J50)</f>
        <v>79.283600000000007</v>
      </c>
    </row>
    <row r="52" spans="1:27" x14ac:dyDescent="0.25">
      <c r="D52" s="13" t="s">
        <v>967</v>
      </c>
      <c r="E52" s="12"/>
      <c r="H52" s="12"/>
      <c r="K52" s="14">
        <f>SUM(J41:J51)</f>
        <v>104.5736</v>
      </c>
    </row>
    <row r="53" spans="1:27" x14ac:dyDescent="0.25">
      <c r="D53" s="13" t="s">
        <v>970</v>
      </c>
      <c r="E53" s="12"/>
      <c r="H53" s="12"/>
      <c r="K53" s="14">
        <f>SUM(K52:K52)</f>
        <v>104.5736</v>
      </c>
    </row>
    <row r="55" spans="1:27" ht="45" customHeight="1" x14ac:dyDescent="0.25">
      <c r="A55" s="4"/>
      <c r="B55" s="4" t="s">
        <v>988</v>
      </c>
      <c r="C55" s="5" t="s">
        <v>979</v>
      </c>
      <c r="D55" s="55" t="s">
        <v>989</v>
      </c>
      <c r="E55" s="56"/>
      <c r="F55" s="56"/>
      <c r="G55" s="5"/>
      <c r="H55" s="7" t="s">
        <v>942</v>
      </c>
      <c r="I55" s="57">
        <v>1</v>
      </c>
      <c r="J55" s="58"/>
      <c r="K55" s="8">
        <v>171.42</v>
      </c>
      <c r="L55" s="6" t="s">
        <v>990</v>
      </c>
      <c r="M55" s="5"/>
      <c r="N55" s="5"/>
      <c r="O55" s="5"/>
      <c r="P55" s="5"/>
      <c r="Q55" s="5"/>
      <c r="R55" s="5"/>
      <c r="S55" s="5"/>
      <c r="T55" s="5"/>
      <c r="U55" s="5"/>
      <c r="V55" s="5"/>
      <c r="W55" s="5"/>
      <c r="X55" s="5"/>
      <c r="Y55" s="5"/>
      <c r="Z55" s="5"/>
      <c r="AA55" s="5"/>
    </row>
    <row r="56" spans="1:27" ht="45" customHeight="1" x14ac:dyDescent="0.25">
      <c r="A56" s="4"/>
      <c r="B56" s="4" t="s">
        <v>991</v>
      </c>
      <c r="C56" s="5" t="s">
        <v>62</v>
      </c>
      <c r="D56" s="55" t="s">
        <v>992</v>
      </c>
      <c r="E56" s="56"/>
      <c r="F56" s="56"/>
      <c r="G56" s="5"/>
      <c r="H56" s="7" t="s">
        <v>942</v>
      </c>
      <c r="I56" s="57">
        <v>1</v>
      </c>
      <c r="J56" s="58"/>
      <c r="K56" s="8">
        <f>ROUND(K66,2)</f>
        <v>1.42</v>
      </c>
      <c r="L56" s="6" t="s">
        <v>993</v>
      </c>
      <c r="M56" s="5"/>
      <c r="N56" s="5"/>
      <c r="O56" s="5"/>
      <c r="P56" s="5"/>
      <c r="Q56" s="5"/>
      <c r="R56" s="5"/>
      <c r="S56" s="5"/>
      <c r="T56" s="5"/>
      <c r="U56" s="5"/>
      <c r="V56" s="5"/>
      <c r="W56" s="5"/>
      <c r="X56" s="5"/>
      <c r="Y56" s="5"/>
      <c r="Z56" s="5"/>
      <c r="AA56" s="5"/>
    </row>
    <row r="57" spans="1:27" x14ac:dyDescent="0.25">
      <c r="B57" s="1" t="s">
        <v>944</v>
      </c>
    </row>
    <row r="58" spans="1:27" x14ac:dyDescent="0.25">
      <c r="B58" t="s">
        <v>994</v>
      </c>
      <c r="C58" t="s">
        <v>946</v>
      </c>
      <c r="D58" t="s">
        <v>995</v>
      </c>
      <c r="E58" s="9">
        <v>5.0000000000000001E-3</v>
      </c>
      <c r="F58" t="s">
        <v>948</v>
      </c>
      <c r="G58" t="s">
        <v>949</v>
      </c>
      <c r="H58" s="10">
        <v>24.65</v>
      </c>
      <c r="I58" t="s">
        <v>950</v>
      </c>
      <c r="J58" s="11">
        <f>ROUND(E58/I56* H58,5)</f>
        <v>0.12325</v>
      </c>
      <c r="K58" s="12"/>
    </row>
    <row r="59" spans="1:27" x14ac:dyDescent="0.25">
      <c r="B59" t="s">
        <v>996</v>
      </c>
      <c r="C59" t="s">
        <v>946</v>
      </c>
      <c r="D59" t="s">
        <v>997</v>
      </c>
      <c r="E59" s="9">
        <v>5.0000000000000001E-3</v>
      </c>
      <c r="F59" t="s">
        <v>948</v>
      </c>
      <c r="G59" t="s">
        <v>949</v>
      </c>
      <c r="H59" s="10">
        <v>27.76</v>
      </c>
      <c r="I59" t="s">
        <v>950</v>
      </c>
      <c r="J59" s="11">
        <f>ROUND(E59/I56* H59,5)</f>
        <v>0.13880000000000001</v>
      </c>
      <c r="K59" s="12"/>
    </row>
    <row r="60" spans="1:27" x14ac:dyDescent="0.25">
      <c r="D60" s="13" t="s">
        <v>951</v>
      </c>
      <c r="E60" s="12"/>
      <c r="H60" s="12"/>
      <c r="K60" s="10">
        <f>SUM(J58:J59)</f>
        <v>0.26205000000000001</v>
      </c>
    </row>
    <row r="61" spans="1:27" x14ac:dyDescent="0.25">
      <c r="B61" s="1" t="s">
        <v>956</v>
      </c>
      <c r="E61" s="12"/>
      <c r="H61" s="12"/>
      <c r="K61" s="12"/>
    </row>
    <row r="62" spans="1:27" x14ac:dyDescent="0.25">
      <c r="B62" t="s">
        <v>998</v>
      </c>
      <c r="C62" t="s">
        <v>62</v>
      </c>
      <c r="D62" t="s">
        <v>999</v>
      </c>
      <c r="E62" s="9">
        <v>1.0200000000000001E-2</v>
      </c>
      <c r="G62" t="s">
        <v>949</v>
      </c>
      <c r="H62" s="10">
        <v>1.96</v>
      </c>
      <c r="I62" t="s">
        <v>950</v>
      </c>
      <c r="J62" s="11">
        <f>ROUND(E62* H62,5)</f>
        <v>1.9990000000000001E-2</v>
      </c>
      <c r="K62" s="12"/>
    </row>
    <row r="63" spans="1:27" x14ac:dyDescent="0.25">
      <c r="B63" t="s">
        <v>1000</v>
      </c>
      <c r="C63" t="s">
        <v>62</v>
      </c>
      <c r="D63" t="s">
        <v>1001</v>
      </c>
      <c r="E63" s="9">
        <v>1.05</v>
      </c>
      <c r="G63" t="s">
        <v>949</v>
      </c>
      <c r="H63" s="10">
        <v>1.08</v>
      </c>
      <c r="I63" t="s">
        <v>950</v>
      </c>
      <c r="J63" s="11">
        <f>ROUND(E63* H63,5)</f>
        <v>1.1339999999999999</v>
      </c>
      <c r="K63" s="12"/>
    </row>
    <row r="64" spans="1:27" x14ac:dyDescent="0.25">
      <c r="D64" s="13" t="s">
        <v>966</v>
      </c>
      <c r="E64" s="12"/>
      <c r="H64" s="12"/>
      <c r="K64" s="10">
        <f>SUM(J62:J63)</f>
        <v>1.1539899999999998</v>
      </c>
    </row>
    <row r="65" spans="1:27" x14ac:dyDescent="0.25">
      <c r="D65" s="13" t="s">
        <v>967</v>
      </c>
      <c r="E65" s="12"/>
      <c r="H65" s="12"/>
      <c r="K65" s="14">
        <f>SUM(J57:J64)</f>
        <v>1.41604</v>
      </c>
    </row>
    <row r="66" spans="1:27" x14ac:dyDescent="0.25">
      <c r="D66" s="13" t="s">
        <v>970</v>
      </c>
      <c r="E66" s="12"/>
      <c r="H66" s="12"/>
      <c r="K66" s="14">
        <f>SUM(K65:K65)</f>
        <v>1.41604</v>
      </c>
    </row>
    <row r="68" spans="1:27" ht="45" customHeight="1" x14ac:dyDescent="0.25">
      <c r="A68" s="4"/>
      <c r="B68" s="4" t="s">
        <v>1002</v>
      </c>
      <c r="C68" s="5" t="s">
        <v>62</v>
      </c>
      <c r="D68" s="55" t="s">
        <v>1003</v>
      </c>
      <c r="E68" s="56"/>
      <c r="F68" s="56"/>
      <c r="G68" s="5"/>
      <c r="H68" s="7" t="s">
        <v>942</v>
      </c>
      <c r="I68" s="57">
        <v>1</v>
      </c>
      <c r="J68" s="58"/>
      <c r="K68" s="8">
        <f>ROUND(K79,2)</f>
        <v>1.4</v>
      </c>
      <c r="L68" s="6" t="s">
        <v>1004</v>
      </c>
      <c r="M68" s="5"/>
      <c r="N68" s="5"/>
      <c r="O68" s="5"/>
      <c r="P68" s="5"/>
      <c r="Q68" s="5"/>
      <c r="R68" s="5"/>
      <c r="S68" s="5"/>
      <c r="T68" s="5"/>
      <c r="U68" s="5"/>
      <c r="V68" s="5"/>
      <c r="W68" s="5"/>
      <c r="X68" s="5"/>
      <c r="Y68" s="5"/>
      <c r="Z68" s="5"/>
      <c r="AA68" s="5"/>
    </row>
    <row r="69" spans="1:27" x14ac:dyDescent="0.25">
      <c r="B69" s="1" t="s">
        <v>944</v>
      </c>
    </row>
    <row r="70" spans="1:27" x14ac:dyDescent="0.25">
      <c r="B70" t="s">
        <v>994</v>
      </c>
      <c r="C70" t="s">
        <v>946</v>
      </c>
      <c r="D70" t="s">
        <v>995</v>
      </c>
      <c r="E70" s="9">
        <v>5.0000000000000001E-3</v>
      </c>
      <c r="F70" t="s">
        <v>948</v>
      </c>
      <c r="G70" t="s">
        <v>949</v>
      </c>
      <c r="H70" s="10">
        <v>24.65</v>
      </c>
      <c r="I70" t="s">
        <v>950</v>
      </c>
      <c r="J70" s="11">
        <f>ROUND(E70/I68* H70,5)</f>
        <v>0.12325</v>
      </c>
      <c r="K70" s="12"/>
    </row>
    <row r="71" spans="1:27" x14ac:dyDescent="0.25">
      <c r="B71" t="s">
        <v>996</v>
      </c>
      <c r="C71" t="s">
        <v>946</v>
      </c>
      <c r="D71" t="s">
        <v>997</v>
      </c>
      <c r="E71" s="9">
        <v>5.0000000000000001E-3</v>
      </c>
      <c r="F71" t="s">
        <v>948</v>
      </c>
      <c r="G71" t="s">
        <v>949</v>
      </c>
      <c r="H71" s="10">
        <v>27.76</v>
      </c>
      <c r="I71" t="s">
        <v>950</v>
      </c>
      <c r="J71" s="11">
        <f>ROUND(E71/I68* H71,5)</f>
        <v>0.13880000000000001</v>
      </c>
      <c r="K71" s="12"/>
    </row>
    <row r="72" spans="1:27" x14ac:dyDescent="0.25">
      <c r="D72" s="13" t="s">
        <v>951</v>
      </c>
      <c r="E72" s="12"/>
      <c r="H72" s="12"/>
      <c r="K72" s="10">
        <f>SUM(J70:J71)</f>
        <v>0.26205000000000001</v>
      </c>
    </row>
    <row r="73" spans="1:27" x14ac:dyDescent="0.25">
      <c r="B73" s="1" t="s">
        <v>956</v>
      </c>
      <c r="E73" s="12"/>
      <c r="H73" s="12"/>
      <c r="K73" s="12"/>
    </row>
    <row r="74" spans="1:27" x14ac:dyDescent="0.25">
      <c r="B74" t="s">
        <v>998</v>
      </c>
      <c r="C74" t="s">
        <v>62</v>
      </c>
      <c r="D74" t="s">
        <v>999</v>
      </c>
      <c r="E74" s="9">
        <v>1.0200000000000001E-2</v>
      </c>
      <c r="G74" t="s">
        <v>949</v>
      </c>
      <c r="H74" s="10">
        <v>1.96</v>
      </c>
      <c r="I74" t="s">
        <v>950</v>
      </c>
      <c r="J74" s="11">
        <f>ROUND(E74* H74,5)</f>
        <v>1.9990000000000001E-2</v>
      </c>
      <c r="K74" s="12"/>
    </row>
    <row r="75" spans="1:27" x14ac:dyDescent="0.25">
      <c r="B75" t="s">
        <v>1005</v>
      </c>
      <c r="C75" t="s">
        <v>62</v>
      </c>
      <c r="D75" t="s">
        <v>1006</v>
      </c>
      <c r="E75" s="9">
        <v>1.05</v>
      </c>
      <c r="G75" t="s">
        <v>949</v>
      </c>
      <c r="H75" s="10">
        <v>1.06</v>
      </c>
      <c r="I75" t="s">
        <v>950</v>
      </c>
      <c r="J75" s="11">
        <f>ROUND(E75* H75,5)</f>
        <v>1.113</v>
      </c>
      <c r="K75" s="12"/>
    </row>
    <row r="76" spans="1:27" x14ac:dyDescent="0.25">
      <c r="D76" s="13" t="s">
        <v>966</v>
      </c>
      <c r="E76" s="12"/>
      <c r="H76" s="12"/>
      <c r="K76" s="10">
        <f>SUM(J74:J75)</f>
        <v>1.1329899999999999</v>
      </c>
    </row>
    <row r="77" spans="1:27" x14ac:dyDescent="0.25">
      <c r="D77" s="13" t="s">
        <v>967</v>
      </c>
      <c r="E77" s="12"/>
      <c r="H77" s="12"/>
      <c r="K77" s="14">
        <f>SUM(J69:J76)</f>
        <v>1.3950400000000001</v>
      </c>
    </row>
    <row r="78" spans="1:27" x14ac:dyDescent="0.25">
      <c r="D78" s="13" t="s">
        <v>968</v>
      </c>
      <c r="E78" s="12"/>
      <c r="H78" s="12">
        <v>1</v>
      </c>
      <c r="I78" t="s">
        <v>969</v>
      </c>
      <c r="K78" s="12">
        <f>ROUND(H78/100*K72,5)</f>
        <v>2.6199999999999999E-3</v>
      </c>
    </row>
    <row r="79" spans="1:27" x14ac:dyDescent="0.25">
      <c r="D79" s="13" t="s">
        <v>970</v>
      </c>
      <c r="E79" s="12"/>
      <c r="H79" s="12"/>
      <c r="K79" s="14">
        <f>SUM(K77:K78)</f>
        <v>1.3976600000000001</v>
      </c>
    </row>
    <row r="81" spans="1:27" x14ac:dyDescent="0.25">
      <c r="A81" s="2" t="s">
        <v>1007</v>
      </c>
      <c r="B81" s="2"/>
    </row>
    <row r="82" spans="1:27" ht="45" customHeight="1" x14ac:dyDescent="0.25">
      <c r="A82" s="4"/>
      <c r="B82" s="4" t="s">
        <v>1008</v>
      </c>
      <c r="C82" s="5" t="s">
        <v>830</v>
      </c>
      <c r="D82" s="55" t="s">
        <v>1009</v>
      </c>
      <c r="E82" s="56"/>
      <c r="F82" s="56"/>
      <c r="G82" s="5"/>
      <c r="H82" s="7" t="s">
        <v>942</v>
      </c>
      <c r="I82" s="57">
        <v>1</v>
      </c>
      <c r="J82" s="58"/>
      <c r="K82" s="8">
        <f>ROUND(K94,2)</f>
        <v>111.56</v>
      </c>
      <c r="L82" s="6" t="s">
        <v>1010</v>
      </c>
      <c r="M82" s="5"/>
      <c r="N82" s="5"/>
      <c r="O82" s="5"/>
      <c r="P82" s="5"/>
      <c r="Q82" s="5"/>
      <c r="R82" s="5"/>
      <c r="S82" s="5"/>
      <c r="T82" s="5"/>
      <c r="U82" s="5"/>
      <c r="V82" s="5"/>
      <c r="W82" s="5"/>
      <c r="X82" s="5"/>
      <c r="Y82" s="5"/>
      <c r="Z82" s="5"/>
      <c r="AA82" s="5"/>
    </row>
    <row r="83" spans="1:27" x14ac:dyDescent="0.25">
      <c r="B83" s="1" t="s">
        <v>944</v>
      </c>
    </row>
    <row r="84" spans="1:27" x14ac:dyDescent="0.25">
      <c r="B84" t="s">
        <v>1011</v>
      </c>
      <c r="C84" t="s">
        <v>946</v>
      </c>
      <c r="D84" t="s">
        <v>1012</v>
      </c>
      <c r="E84" s="9">
        <v>0.312</v>
      </c>
      <c r="F84" t="s">
        <v>948</v>
      </c>
      <c r="G84" t="s">
        <v>949</v>
      </c>
      <c r="H84" s="10">
        <v>19.25</v>
      </c>
      <c r="I84" t="s">
        <v>950</v>
      </c>
      <c r="J84" s="11">
        <f>ROUND(E84/I82* H84,5)</f>
        <v>6.0060000000000002</v>
      </c>
      <c r="K84" s="12"/>
    </row>
    <row r="85" spans="1:27" x14ac:dyDescent="0.25">
      <c r="B85" t="s">
        <v>1013</v>
      </c>
      <c r="C85" t="s">
        <v>946</v>
      </c>
      <c r="D85" t="s">
        <v>1014</v>
      </c>
      <c r="E85" s="9">
        <v>7.8E-2</v>
      </c>
      <c r="F85" t="s">
        <v>948</v>
      </c>
      <c r="G85" t="s">
        <v>949</v>
      </c>
      <c r="H85" s="10">
        <v>28.61</v>
      </c>
      <c r="I85" t="s">
        <v>950</v>
      </c>
      <c r="J85" s="11">
        <f>ROUND(E85/I82* H85,5)</f>
        <v>2.2315800000000001</v>
      </c>
      <c r="K85" s="12"/>
    </row>
    <row r="86" spans="1:27" x14ac:dyDescent="0.25">
      <c r="D86" s="13" t="s">
        <v>951</v>
      </c>
      <c r="E86" s="12"/>
      <c r="H86" s="12"/>
      <c r="K86" s="10">
        <f>SUM(J84:J85)</f>
        <v>8.2375800000000012</v>
      </c>
    </row>
    <row r="87" spans="1:27" x14ac:dyDescent="0.25">
      <c r="B87" s="1" t="s">
        <v>952</v>
      </c>
      <c r="E87" s="12"/>
      <c r="H87" s="12"/>
      <c r="K87" s="12"/>
    </row>
    <row r="88" spans="1:27" x14ac:dyDescent="0.25">
      <c r="B88" t="s">
        <v>1015</v>
      </c>
      <c r="C88" t="s">
        <v>946</v>
      </c>
      <c r="D88" t="s">
        <v>1016</v>
      </c>
      <c r="E88" s="9">
        <v>0.13</v>
      </c>
      <c r="F88" t="s">
        <v>948</v>
      </c>
      <c r="G88" t="s">
        <v>949</v>
      </c>
      <c r="H88" s="10">
        <v>164.75</v>
      </c>
      <c r="I88" t="s">
        <v>950</v>
      </c>
      <c r="J88" s="11">
        <f>ROUND(E88/I82* H88,5)</f>
        <v>21.4175</v>
      </c>
      <c r="K88" s="12"/>
    </row>
    <row r="89" spans="1:27" x14ac:dyDescent="0.25">
      <c r="D89" s="13" t="s">
        <v>955</v>
      </c>
      <c r="E89" s="12"/>
      <c r="H89" s="12"/>
      <c r="K89" s="10">
        <f>SUM(J88:J88)</f>
        <v>21.4175</v>
      </c>
    </row>
    <row r="90" spans="1:27" x14ac:dyDescent="0.25">
      <c r="B90" s="1" t="s">
        <v>956</v>
      </c>
      <c r="E90" s="12"/>
      <c r="H90" s="12"/>
      <c r="K90" s="12"/>
    </row>
    <row r="91" spans="1:27" x14ac:dyDescent="0.25">
      <c r="B91" t="s">
        <v>1017</v>
      </c>
      <c r="C91" t="s">
        <v>830</v>
      </c>
      <c r="D91" t="s">
        <v>1018</v>
      </c>
      <c r="E91" s="9">
        <v>1.05</v>
      </c>
      <c r="G91" t="s">
        <v>949</v>
      </c>
      <c r="H91" s="10">
        <v>78</v>
      </c>
      <c r="I91" t="s">
        <v>950</v>
      </c>
      <c r="J91" s="11">
        <f>ROUND(E91* H91,5)</f>
        <v>81.900000000000006</v>
      </c>
      <c r="K91" s="12"/>
    </row>
    <row r="92" spans="1:27" x14ac:dyDescent="0.25">
      <c r="D92" s="13" t="s">
        <v>966</v>
      </c>
      <c r="E92" s="12"/>
      <c r="H92" s="12"/>
      <c r="K92" s="10">
        <f>SUM(J91:J91)</f>
        <v>81.900000000000006</v>
      </c>
    </row>
    <row r="93" spans="1:27" x14ac:dyDescent="0.25">
      <c r="D93" s="13" t="s">
        <v>967</v>
      </c>
      <c r="E93" s="12"/>
      <c r="H93" s="12"/>
      <c r="K93" s="14">
        <f>SUM(J83:J92)</f>
        <v>111.55508</v>
      </c>
    </row>
    <row r="94" spans="1:27" x14ac:dyDescent="0.25">
      <c r="D94" s="13" t="s">
        <v>970</v>
      </c>
      <c r="E94" s="12"/>
      <c r="H94" s="12"/>
      <c r="K94" s="14">
        <f>SUM(K93:K93)</f>
        <v>111.55508</v>
      </c>
    </row>
    <row r="96" spans="1:27" ht="45" customHeight="1" x14ac:dyDescent="0.25">
      <c r="A96" s="4"/>
      <c r="B96" s="4" t="s">
        <v>1019</v>
      </c>
      <c r="C96" s="5" t="s">
        <v>62</v>
      </c>
      <c r="D96" s="55" t="s">
        <v>1020</v>
      </c>
      <c r="E96" s="56"/>
      <c r="F96" s="56"/>
      <c r="G96" s="5"/>
      <c r="H96" s="7" t="s">
        <v>942</v>
      </c>
      <c r="I96" s="57">
        <v>1</v>
      </c>
      <c r="J96" s="58"/>
      <c r="K96" s="8">
        <f>ROUND(K110,2)</f>
        <v>1.95</v>
      </c>
      <c r="L96" s="6" t="s">
        <v>1021</v>
      </c>
      <c r="M96" s="5"/>
      <c r="N96" s="5"/>
      <c r="O96" s="5"/>
      <c r="P96" s="5"/>
      <c r="Q96" s="5"/>
      <c r="R96" s="5"/>
      <c r="S96" s="5"/>
      <c r="T96" s="5"/>
      <c r="U96" s="5"/>
      <c r="V96" s="5"/>
      <c r="W96" s="5"/>
      <c r="X96" s="5"/>
      <c r="Y96" s="5"/>
      <c r="Z96" s="5"/>
      <c r="AA96" s="5"/>
    </row>
    <row r="97" spans="1:27" x14ac:dyDescent="0.25">
      <c r="B97" s="1" t="s">
        <v>944</v>
      </c>
    </row>
    <row r="98" spans="1:27" x14ac:dyDescent="0.25">
      <c r="B98" t="s">
        <v>994</v>
      </c>
      <c r="C98" t="s">
        <v>946</v>
      </c>
      <c r="D98" t="s">
        <v>995</v>
      </c>
      <c r="E98" s="9">
        <v>0.01</v>
      </c>
      <c r="F98" t="s">
        <v>948</v>
      </c>
      <c r="G98" t="s">
        <v>949</v>
      </c>
      <c r="H98" s="10">
        <v>24.65</v>
      </c>
      <c r="I98" t="s">
        <v>950</v>
      </c>
      <c r="J98" s="11">
        <f>ROUND(E98/I96* H98,5)</f>
        <v>0.2465</v>
      </c>
      <c r="K98" s="12"/>
    </row>
    <row r="99" spans="1:27" x14ac:dyDescent="0.25">
      <c r="B99" t="s">
        <v>996</v>
      </c>
      <c r="C99" t="s">
        <v>946</v>
      </c>
      <c r="D99" t="s">
        <v>997</v>
      </c>
      <c r="E99" s="9">
        <v>0.01</v>
      </c>
      <c r="F99" t="s">
        <v>948</v>
      </c>
      <c r="G99" t="s">
        <v>949</v>
      </c>
      <c r="H99" s="10">
        <v>27.76</v>
      </c>
      <c r="I99" t="s">
        <v>950</v>
      </c>
      <c r="J99" s="11">
        <f>ROUND(E99/I96* H99,5)</f>
        <v>0.27760000000000001</v>
      </c>
      <c r="K99" s="12"/>
    </row>
    <row r="100" spans="1:27" x14ac:dyDescent="0.25">
      <c r="D100" s="13" t="s">
        <v>951</v>
      </c>
      <c r="E100" s="12"/>
      <c r="H100" s="12"/>
      <c r="K100" s="10">
        <f>SUM(J98:J99)</f>
        <v>0.52410000000000001</v>
      </c>
    </row>
    <row r="101" spans="1:27" x14ac:dyDescent="0.25">
      <c r="B101" s="1" t="s">
        <v>956</v>
      </c>
      <c r="E101" s="12"/>
      <c r="H101" s="12"/>
      <c r="K101" s="12"/>
    </row>
    <row r="102" spans="1:27" x14ac:dyDescent="0.25">
      <c r="B102" t="s">
        <v>998</v>
      </c>
      <c r="C102" t="s">
        <v>62</v>
      </c>
      <c r="D102" t="s">
        <v>999</v>
      </c>
      <c r="E102" s="9">
        <v>0.01</v>
      </c>
      <c r="G102" t="s">
        <v>949</v>
      </c>
      <c r="H102" s="10">
        <v>1.96</v>
      </c>
      <c r="I102" t="s">
        <v>950</v>
      </c>
      <c r="J102" s="11">
        <f>ROUND(E102* H102,5)</f>
        <v>1.9599999999999999E-2</v>
      </c>
      <c r="K102" s="12"/>
    </row>
    <row r="103" spans="1:27" x14ac:dyDescent="0.25">
      <c r="D103" s="13" t="s">
        <v>966</v>
      </c>
      <c r="E103" s="12"/>
      <c r="H103" s="12"/>
      <c r="K103" s="10">
        <f>SUM(J102:J102)</f>
        <v>1.9599999999999999E-2</v>
      </c>
    </row>
    <row r="104" spans="1:27" x14ac:dyDescent="0.25">
      <c r="B104" s="1" t="s">
        <v>939</v>
      </c>
      <c r="E104" s="12"/>
      <c r="H104" s="12"/>
      <c r="K104" s="12"/>
    </row>
    <row r="105" spans="1:27" x14ac:dyDescent="0.25">
      <c r="B105" t="s">
        <v>1002</v>
      </c>
      <c r="C105" t="s">
        <v>62</v>
      </c>
      <c r="D105" t="s">
        <v>1003</v>
      </c>
      <c r="E105" s="9">
        <v>1</v>
      </c>
      <c r="G105" t="s">
        <v>949</v>
      </c>
      <c r="H105" s="10">
        <v>1.3976599999999999</v>
      </c>
      <c r="I105" t="s">
        <v>950</v>
      </c>
      <c r="J105" s="11">
        <f>ROUND(E105* H105,5)</f>
        <v>1.3976599999999999</v>
      </c>
      <c r="K105" s="12"/>
    </row>
    <row r="106" spans="1:27" x14ac:dyDescent="0.25">
      <c r="D106" s="13" t="s">
        <v>1022</v>
      </c>
      <c r="E106" s="12"/>
      <c r="H106" s="12"/>
      <c r="K106" s="10">
        <f>SUM(J105:J105)</f>
        <v>1.3976599999999999</v>
      </c>
    </row>
    <row r="107" spans="1:27" x14ac:dyDescent="0.25">
      <c r="E107" s="12"/>
      <c r="H107" s="12"/>
      <c r="K107" s="12"/>
    </row>
    <row r="108" spans="1:27" x14ac:dyDescent="0.25">
      <c r="D108" s="13" t="s">
        <v>968</v>
      </c>
      <c r="E108" s="12"/>
      <c r="H108" s="12">
        <v>1.5</v>
      </c>
      <c r="I108" t="s">
        <v>969</v>
      </c>
      <c r="J108">
        <f>ROUND(H108/100*K100,5)</f>
        <v>7.8600000000000007E-3</v>
      </c>
      <c r="K108" s="12"/>
    </row>
    <row r="109" spans="1:27" x14ac:dyDescent="0.25">
      <c r="D109" s="13" t="s">
        <v>967</v>
      </c>
      <c r="E109" s="12"/>
      <c r="H109" s="12"/>
      <c r="K109" s="14">
        <f>SUM(J97:J108)</f>
        <v>1.94922</v>
      </c>
    </row>
    <row r="110" spans="1:27" x14ac:dyDescent="0.25">
      <c r="D110" s="13" t="s">
        <v>970</v>
      </c>
      <c r="E110" s="12"/>
      <c r="H110" s="12"/>
      <c r="K110" s="14">
        <f>SUM(K109:K109)</f>
        <v>1.94922</v>
      </c>
    </row>
    <row r="112" spans="1:27" ht="45" customHeight="1" x14ac:dyDescent="0.25">
      <c r="A112" s="4"/>
      <c r="B112" s="4" t="s">
        <v>1023</v>
      </c>
      <c r="C112" s="5" t="s">
        <v>16</v>
      </c>
      <c r="D112" s="55" t="s">
        <v>1024</v>
      </c>
      <c r="E112" s="56"/>
      <c r="F112" s="56"/>
      <c r="G112" s="5"/>
      <c r="H112" s="7" t="s">
        <v>942</v>
      </c>
      <c r="I112" s="57">
        <v>1</v>
      </c>
      <c r="J112" s="58"/>
      <c r="K112" s="8">
        <f>ROUND(K123,2)</f>
        <v>24.08</v>
      </c>
      <c r="L112" s="6" t="s">
        <v>1025</v>
      </c>
      <c r="M112" s="5"/>
      <c r="N112" s="5"/>
      <c r="O112" s="5"/>
      <c r="P112" s="5"/>
      <c r="Q112" s="5"/>
      <c r="R112" s="5"/>
      <c r="S112" s="5"/>
      <c r="T112" s="5"/>
      <c r="U112" s="5"/>
      <c r="V112" s="5"/>
      <c r="W112" s="5"/>
      <c r="X112" s="5"/>
      <c r="Y112" s="5"/>
      <c r="Z112" s="5"/>
      <c r="AA112" s="5"/>
    </row>
    <row r="113" spans="1:27" x14ac:dyDescent="0.25">
      <c r="B113" s="1" t="s">
        <v>944</v>
      </c>
    </row>
    <row r="114" spans="1:27" x14ac:dyDescent="0.25">
      <c r="B114" t="s">
        <v>1026</v>
      </c>
      <c r="C114" t="s">
        <v>946</v>
      </c>
      <c r="D114" t="s">
        <v>1027</v>
      </c>
      <c r="E114" s="9">
        <v>0.24</v>
      </c>
      <c r="F114" t="s">
        <v>948</v>
      </c>
      <c r="G114" t="s">
        <v>949</v>
      </c>
      <c r="H114" s="10">
        <v>20.440000000000001</v>
      </c>
      <c r="I114" t="s">
        <v>950</v>
      </c>
      <c r="J114" s="11">
        <f>ROUND(E114/I112* H114,5)</f>
        <v>4.9055999999999997</v>
      </c>
      <c r="K114" s="12"/>
    </row>
    <row r="115" spans="1:27" x14ac:dyDescent="0.25">
      <c r="B115" t="s">
        <v>1028</v>
      </c>
      <c r="C115" t="s">
        <v>946</v>
      </c>
      <c r="D115" t="s">
        <v>1029</v>
      </c>
      <c r="E115" s="9">
        <v>0.12</v>
      </c>
      <c r="F115" t="s">
        <v>948</v>
      </c>
      <c r="G115" t="s">
        <v>949</v>
      </c>
      <c r="H115" s="10">
        <v>28.61</v>
      </c>
      <c r="I115" t="s">
        <v>950</v>
      </c>
      <c r="J115" s="11">
        <f>ROUND(E115/I112* H115,5)</f>
        <v>3.4331999999999998</v>
      </c>
      <c r="K115" s="12"/>
    </row>
    <row r="116" spans="1:27" x14ac:dyDescent="0.25">
      <c r="D116" s="13" t="s">
        <v>951</v>
      </c>
      <c r="E116" s="12"/>
      <c r="H116" s="12"/>
      <c r="K116" s="10">
        <f>SUM(J114:J115)</f>
        <v>8.3387999999999991</v>
      </c>
    </row>
    <row r="117" spans="1:27" x14ac:dyDescent="0.25">
      <c r="B117" s="1" t="s">
        <v>956</v>
      </c>
      <c r="E117" s="12"/>
      <c r="H117" s="12"/>
      <c r="K117" s="12"/>
    </row>
    <row r="118" spans="1:27" x14ac:dyDescent="0.25">
      <c r="B118" t="s">
        <v>1030</v>
      </c>
      <c r="C118" t="s">
        <v>16</v>
      </c>
      <c r="D118" t="s">
        <v>1031</v>
      </c>
      <c r="E118" s="9">
        <v>1.02</v>
      </c>
      <c r="G118" t="s">
        <v>949</v>
      </c>
      <c r="H118" s="10">
        <v>15.31</v>
      </c>
      <c r="I118" t="s">
        <v>950</v>
      </c>
      <c r="J118" s="11">
        <f>ROUND(E118* H118,5)</f>
        <v>15.616199999999999</v>
      </c>
      <c r="K118" s="12"/>
    </row>
    <row r="119" spans="1:27" x14ac:dyDescent="0.25">
      <c r="D119" s="13" t="s">
        <v>966</v>
      </c>
      <c r="E119" s="12"/>
      <c r="H119" s="12"/>
      <c r="K119" s="10">
        <f>SUM(J118:J118)</f>
        <v>15.616199999999999</v>
      </c>
    </row>
    <row r="120" spans="1:27" x14ac:dyDescent="0.25">
      <c r="E120" s="12"/>
      <c r="H120" s="12"/>
      <c r="K120" s="12"/>
    </row>
    <row r="121" spans="1:27" x14ac:dyDescent="0.25">
      <c r="D121" s="13" t="s">
        <v>968</v>
      </c>
      <c r="E121" s="12"/>
      <c r="H121" s="12">
        <v>1.5</v>
      </c>
      <c r="I121" t="s">
        <v>969</v>
      </c>
      <c r="J121">
        <f>ROUND(H121/100*K116,5)</f>
        <v>0.12508</v>
      </c>
      <c r="K121" s="12"/>
    </row>
    <row r="122" spans="1:27" x14ac:dyDescent="0.25">
      <c r="D122" s="13" t="s">
        <v>967</v>
      </c>
      <c r="E122" s="12"/>
      <c r="H122" s="12"/>
      <c r="K122" s="14">
        <f>SUM(J113:J121)</f>
        <v>24.080079999999999</v>
      </c>
    </row>
    <row r="123" spans="1:27" x14ac:dyDescent="0.25">
      <c r="D123" s="13" t="s">
        <v>970</v>
      </c>
      <c r="E123" s="12"/>
      <c r="H123" s="12"/>
      <c r="K123" s="14">
        <f>SUM(K122:K122)</f>
        <v>24.080079999999999</v>
      </c>
    </row>
    <row r="125" spans="1:27" ht="45" customHeight="1" x14ac:dyDescent="0.25">
      <c r="A125" s="4"/>
      <c r="B125" s="4" t="s">
        <v>1032</v>
      </c>
      <c r="C125" s="5" t="s">
        <v>62</v>
      </c>
      <c r="D125" s="55" t="s">
        <v>1033</v>
      </c>
      <c r="E125" s="56"/>
      <c r="F125" s="56"/>
      <c r="G125" s="5"/>
      <c r="H125" s="7" t="s">
        <v>942</v>
      </c>
      <c r="I125" s="57">
        <v>1</v>
      </c>
      <c r="J125" s="58"/>
      <c r="K125" s="8">
        <f>ROUND(K139,2)</f>
        <v>4.46</v>
      </c>
      <c r="L125" s="6" t="s">
        <v>1034</v>
      </c>
      <c r="M125" s="5"/>
      <c r="N125" s="5"/>
      <c r="O125" s="5"/>
      <c r="P125" s="5"/>
      <c r="Q125" s="5"/>
      <c r="R125" s="5"/>
      <c r="S125" s="5"/>
      <c r="T125" s="5"/>
      <c r="U125" s="5"/>
      <c r="V125" s="5"/>
      <c r="W125" s="5"/>
      <c r="X125" s="5"/>
      <c r="Y125" s="5"/>
      <c r="Z125" s="5"/>
      <c r="AA125" s="5"/>
    </row>
    <row r="126" spans="1:27" x14ac:dyDescent="0.25">
      <c r="B126" s="1" t="s">
        <v>944</v>
      </c>
    </row>
    <row r="127" spans="1:27" x14ac:dyDescent="0.25">
      <c r="B127" t="s">
        <v>1035</v>
      </c>
      <c r="C127" t="s">
        <v>946</v>
      </c>
      <c r="D127" t="s">
        <v>1036</v>
      </c>
      <c r="E127" s="9">
        <v>3.2500000000000001E-2</v>
      </c>
      <c r="F127" t="s">
        <v>948</v>
      </c>
      <c r="G127" t="s">
        <v>949</v>
      </c>
      <c r="H127" s="10">
        <v>29.08</v>
      </c>
      <c r="I127" t="s">
        <v>950</v>
      </c>
      <c r="J127" s="11">
        <f>ROUND(E127/I125* H127,5)</f>
        <v>0.94510000000000005</v>
      </c>
      <c r="K127" s="12"/>
    </row>
    <row r="128" spans="1:27" x14ac:dyDescent="0.25">
      <c r="B128" t="s">
        <v>1037</v>
      </c>
      <c r="C128" t="s">
        <v>946</v>
      </c>
      <c r="D128" t="s">
        <v>1038</v>
      </c>
      <c r="E128" s="9">
        <v>4.4999999999999998E-2</v>
      </c>
      <c r="F128" t="s">
        <v>948</v>
      </c>
      <c r="G128" t="s">
        <v>949</v>
      </c>
      <c r="H128" s="10">
        <v>25.5</v>
      </c>
      <c r="I128" t="s">
        <v>950</v>
      </c>
      <c r="J128" s="11">
        <f>ROUND(E128/I125* H128,5)</f>
        <v>1.1475</v>
      </c>
      <c r="K128" s="12"/>
    </row>
    <row r="129" spans="1:27" x14ac:dyDescent="0.25">
      <c r="D129" s="13" t="s">
        <v>951</v>
      </c>
      <c r="E129" s="12"/>
      <c r="H129" s="12"/>
      <c r="K129" s="10">
        <f>SUM(J127:J128)</f>
        <v>2.0926</v>
      </c>
    </row>
    <row r="130" spans="1:27" x14ac:dyDescent="0.25">
      <c r="B130" s="1" t="s">
        <v>952</v>
      </c>
      <c r="E130" s="12"/>
      <c r="H130" s="12"/>
      <c r="K130" s="12"/>
    </row>
    <row r="131" spans="1:27" x14ac:dyDescent="0.25">
      <c r="B131" t="s">
        <v>1039</v>
      </c>
      <c r="C131" t="s">
        <v>946</v>
      </c>
      <c r="D131" t="s">
        <v>1040</v>
      </c>
      <c r="E131" s="9">
        <v>0.02</v>
      </c>
      <c r="F131" t="s">
        <v>948</v>
      </c>
      <c r="G131" t="s">
        <v>949</v>
      </c>
      <c r="H131" s="10">
        <v>3.5</v>
      </c>
      <c r="I131" t="s">
        <v>950</v>
      </c>
      <c r="J131" s="11">
        <f>ROUND(E131/I125* H131,5)</f>
        <v>7.0000000000000007E-2</v>
      </c>
      <c r="K131" s="12"/>
    </row>
    <row r="132" spans="1:27" x14ac:dyDescent="0.25">
      <c r="D132" s="13" t="s">
        <v>955</v>
      </c>
      <c r="E132" s="12"/>
      <c r="H132" s="12"/>
      <c r="K132" s="10">
        <f>SUM(J131:J131)</f>
        <v>7.0000000000000007E-2</v>
      </c>
    </row>
    <row r="133" spans="1:27" x14ac:dyDescent="0.25">
      <c r="B133" s="1" t="s">
        <v>956</v>
      </c>
      <c r="E133" s="12"/>
      <c r="H133" s="12"/>
      <c r="K133" s="12"/>
    </row>
    <row r="134" spans="1:27" x14ac:dyDescent="0.25">
      <c r="B134" t="s">
        <v>1041</v>
      </c>
      <c r="C134" t="s">
        <v>62</v>
      </c>
      <c r="D134" t="s">
        <v>1042</v>
      </c>
      <c r="E134" s="9">
        <v>1.05</v>
      </c>
      <c r="G134" t="s">
        <v>949</v>
      </c>
      <c r="H134" s="10">
        <v>2.16</v>
      </c>
      <c r="I134" t="s">
        <v>950</v>
      </c>
      <c r="J134" s="11">
        <f>ROUND(E134* H134,5)</f>
        <v>2.2679999999999998</v>
      </c>
      <c r="K134" s="12"/>
    </row>
    <row r="135" spans="1:27" x14ac:dyDescent="0.25">
      <c r="D135" s="13" t="s">
        <v>966</v>
      </c>
      <c r="E135" s="12"/>
      <c r="H135" s="12"/>
      <c r="K135" s="10">
        <f>SUM(J134:J134)</f>
        <v>2.2679999999999998</v>
      </c>
    </row>
    <row r="136" spans="1:27" x14ac:dyDescent="0.25">
      <c r="E136" s="12"/>
      <c r="H136" s="12"/>
      <c r="K136" s="12"/>
    </row>
    <row r="137" spans="1:27" x14ac:dyDescent="0.25">
      <c r="D137" s="13" t="s">
        <v>968</v>
      </c>
      <c r="E137" s="12"/>
      <c r="H137" s="12">
        <v>1.5</v>
      </c>
      <c r="I137" t="s">
        <v>969</v>
      </c>
      <c r="J137">
        <f>ROUND(H137/100*K129,5)</f>
        <v>3.1390000000000001E-2</v>
      </c>
      <c r="K137" s="12"/>
    </row>
    <row r="138" spans="1:27" x14ac:dyDescent="0.25">
      <c r="D138" s="13" t="s">
        <v>967</v>
      </c>
      <c r="E138" s="12"/>
      <c r="H138" s="12"/>
      <c r="K138" s="14">
        <f>SUM(J126:J137)</f>
        <v>4.4619900000000001</v>
      </c>
    </row>
    <row r="139" spans="1:27" x14ac:dyDescent="0.25">
      <c r="D139" s="13" t="s">
        <v>970</v>
      </c>
      <c r="E139" s="12"/>
      <c r="H139" s="12"/>
      <c r="K139" s="14">
        <f>SUM(K138:K138)</f>
        <v>4.4619900000000001</v>
      </c>
    </row>
    <row r="141" spans="1:27" ht="45" customHeight="1" x14ac:dyDescent="0.25">
      <c r="A141" s="4" t="s">
        <v>1043</v>
      </c>
      <c r="B141" s="4" t="s">
        <v>645</v>
      </c>
      <c r="C141" s="5" t="s">
        <v>126</v>
      </c>
      <c r="D141" s="55" t="s">
        <v>646</v>
      </c>
      <c r="E141" s="56"/>
      <c r="F141" s="56"/>
      <c r="G141" s="5"/>
      <c r="H141" s="7" t="s">
        <v>942</v>
      </c>
      <c r="I141" s="57">
        <v>1</v>
      </c>
      <c r="J141" s="58"/>
      <c r="K141" s="8">
        <f>ROUND(K151,2)</f>
        <v>6.86</v>
      </c>
      <c r="L141" s="6" t="s">
        <v>1044</v>
      </c>
      <c r="M141" s="5"/>
      <c r="N141" s="5"/>
      <c r="O141" s="5"/>
      <c r="P141" s="5"/>
      <c r="Q141" s="5"/>
      <c r="R141" s="5"/>
      <c r="S141" s="5"/>
      <c r="T141" s="5"/>
      <c r="U141" s="5"/>
      <c r="V141" s="5"/>
      <c r="W141" s="5"/>
      <c r="X141" s="5"/>
      <c r="Y141" s="5"/>
      <c r="Z141" s="5"/>
      <c r="AA141" s="5"/>
    </row>
    <row r="142" spans="1:27" x14ac:dyDescent="0.25">
      <c r="B142" s="1" t="s">
        <v>944</v>
      </c>
    </row>
    <row r="143" spans="1:27" x14ac:dyDescent="0.25">
      <c r="B143" t="s">
        <v>1045</v>
      </c>
      <c r="C143" t="s">
        <v>946</v>
      </c>
      <c r="D143" t="s">
        <v>1046</v>
      </c>
      <c r="E143" s="9">
        <v>0.02</v>
      </c>
      <c r="F143" t="s">
        <v>948</v>
      </c>
      <c r="G143" t="s">
        <v>949</v>
      </c>
      <c r="H143" s="10">
        <v>24.65</v>
      </c>
      <c r="I143" t="s">
        <v>950</v>
      </c>
      <c r="J143" s="11">
        <f>ROUND(E143/I141* H143,5)</f>
        <v>0.49299999999999999</v>
      </c>
      <c r="K143" s="12"/>
    </row>
    <row r="144" spans="1:27" x14ac:dyDescent="0.25">
      <c r="B144" t="s">
        <v>1047</v>
      </c>
      <c r="C144" t="s">
        <v>946</v>
      </c>
      <c r="D144" t="s">
        <v>1048</v>
      </c>
      <c r="E144" s="9">
        <v>0.17499999999999999</v>
      </c>
      <c r="F144" t="s">
        <v>948</v>
      </c>
      <c r="G144" t="s">
        <v>949</v>
      </c>
      <c r="H144" s="10">
        <v>28.61</v>
      </c>
      <c r="I144" t="s">
        <v>950</v>
      </c>
      <c r="J144" s="11">
        <f>ROUND(E144/I141* H144,5)</f>
        <v>5.0067500000000003</v>
      </c>
      <c r="K144" s="12"/>
    </row>
    <row r="145" spans="1:27" x14ac:dyDescent="0.25">
      <c r="D145" s="13" t="s">
        <v>951</v>
      </c>
      <c r="E145" s="12"/>
      <c r="H145" s="12"/>
      <c r="K145" s="10">
        <f>SUM(J143:J144)</f>
        <v>5.4997500000000006</v>
      </c>
    </row>
    <row r="146" spans="1:27" x14ac:dyDescent="0.25">
      <c r="B146" s="1" t="s">
        <v>956</v>
      </c>
      <c r="E146" s="12"/>
      <c r="H146" s="12"/>
      <c r="K146" s="12"/>
    </row>
    <row r="147" spans="1:27" x14ac:dyDescent="0.25">
      <c r="B147" t="s">
        <v>1049</v>
      </c>
      <c r="C147" t="s">
        <v>62</v>
      </c>
      <c r="D147" t="s">
        <v>1050</v>
      </c>
      <c r="E147" s="9">
        <v>5.0999999999999997E-2</v>
      </c>
      <c r="G147" t="s">
        <v>949</v>
      </c>
      <c r="H147" s="10">
        <v>15.59</v>
      </c>
      <c r="I147" t="s">
        <v>950</v>
      </c>
      <c r="J147" s="11">
        <f>ROUND(E147* H147,5)</f>
        <v>0.79508999999999996</v>
      </c>
      <c r="K147" s="12"/>
    </row>
    <row r="148" spans="1:27" x14ac:dyDescent="0.25">
      <c r="B148" t="s">
        <v>1051</v>
      </c>
      <c r="C148" t="s">
        <v>62</v>
      </c>
      <c r="D148" t="s">
        <v>1052</v>
      </c>
      <c r="E148" s="9">
        <v>4.0800000000000003E-2</v>
      </c>
      <c r="G148" t="s">
        <v>949</v>
      </c>
      <c r="H148" s="10">
        <v>13.9</v>
      </c>
      <c r="I148" t="s">
        <v>950</v>
      </c>
      <c r="J148" s="11">
        <f>ROUND(E148* H148,5)</f>
        <v>0.56711999999999996</v>
      </c>
      <c r="K148" s="12"/>
    </row>
    <row r="149" spans="1:27" x14ac:dyDescent="0.25">
      <c r="D149" s="13" t="s">
        <v>966</v>
      </c>
      <c r="E149" s="12"/>
      <c r="H149" s="12"/>
      <c r="K149" s="10">
        <f>SUM(J147:J148)</f>
        <v>1.3622099999999999</v>
      </c>
    </row>
    <row r="150" spans="1:27" x14ac:dyDescent="0.25">
      <c r="D150" s="13" t="s">
        <v>967</v>
      </c>
      <c r="E150" s="12"/>
      <c r="H150" s="12"/>
      <c r="K150" s="14">
        <f>SUM(J142:J149)</f>
        <v>6.8619600000000007</v>
      </c>
    </row>
    <row r="151" spans="1:27" x14ac:dyDescent="0.25">
      <c r="D151" s="13" t="s">
        <v>970</v>
      </c>
      <c r="E151" s="12"/>
      <c r="H151" s="12"/>
      <c r="K151" s="14">
        <f>SUM(K150:K150)</f>
        <v>6.8619600000000007</v>
      </c>
    </row>
    <row r="153" spans="1:27" ht="45" customHeight="1" x14ac:dyDescent="0.25">
      <c r="A153" s="4" t="s">
        <v>1053</v>
      </c>
      <c r="B153" s="4" t="s">
        <v>647</v>
      </c>
      <c r="C153" s="5" t="s">
        <v>126</v>
      </c>
      <c r="D153" s="55" t="s">
        <v>648</v>
      </c>
      <c r="E153" s="56"/>
      <c r="F153" s="56"/>
      <c r="G153" s="5"/>
      <c r="H153" s="7" t="s">
        <v>942</v>
      </c>
      <c r="I153" s="57">
        <v>1</v>
      </c>
      <c r="J153" s="58"/>
      <c r="K153" s="8">
        <f>ROUND(K163,2)</f>
        <v>8.31</v>
      </c>
      <c r="L153" s="6" t="s">
        <v>1054</v>
      </c>
      <c r="M153" s="5"/>
      <c r="N153" s="5"/>
      <c r="O153" s="5"/>
      <c r="P153" s="5"/>
      <c r="Q153" s="5"/>
      <c r="R153" s="5"/>
      <c r="S153" s="5"/>
      <c r="T153" s="5"/>
      <c r="U153" s="5"/>
      <c r="V153" s="5"/>
      <c r="W153" s="5"/>
      <c r="X153" s="5"/>
      <c r="Y153" s="5"/>
      <c r="Z153" s="5"/>
      <c r="AA153" s="5"/>
    </row>
    <row r="154" spans="1:27" x14ac:dyDescent="0.25">
      <c r="B154" s="1" t="s">
        <v>944</v>
      </c>
    </row>
    <row r="155" spans="1:27" x14ac:dyDescent="0.25">
      <c r="B155" t="s">
        <v>1045</v>
      </c>
      <c r="C155" t="s">
        <v>946</v>
      </c>
      <c r="D155" t="s">
        <v>1046</v>
      </c>
      <c r="E155" s="9">
        <v>2.1999999999999999E-2</v>
      </c>
      <c r="F155" t="s">
        <v>948</v>
      </c>
      <c r="G155" t="s">
        <v>949</v>
      </c>
      <c r="H155" s="10">
        <v>24.65</v>
      </c>
      <c r="I155" t="s">
        <v>950</v>
      </c>
      <c r="J155" s="11">
        <f>ROUND(E155/I153* H155,5)</f>
        <v>0.5423</v>
      </c>
      <c r="K155" s="12"/>
    </row>
    <row r="156" spans="1:27" x14ac:dyDescent="0.25">
      <c r="B156" t="s">
        <v>1047</v>
      </c>
      <c r="C156" t="s">
        <v>946</v>
      </c>
      <c r="D156" t="s">
        <v>1048</v>
      </c>
      <c r="E156" s="9">
        <v>0.2</v>
      </c>
      <c r="F156" t="s">
        <v>948</v>
      </c>
      <c r="G156" t="s">
        <v>949</v>
      </c>
      <c r="H156" s="10">
        <v>28.61</v>
      </c>
      <c r="I156" t="s">
        <v>950</v>
      </c>
      <c r="J156" s="11">
        <f>ROUND(E156/I153* H156,5)</f>
        <v>5.7220000000000004</v>
      </c>
      <c r="K156" s="12"/>
    </row>
    <row r="157" spans="1:27" x14ac:dyDescent="0.25">
      <c r="D157" s="13" t="s">
        <v>951</v>
      </c>
      <c r="E157" s="12"/>
      <c r="H157" s="12"/>
      <c r="K157" s="10">
        <f>SUM(J155:J156)</f>
        <v>6.2643000000000004</v>
      </c>
    </row>
    <row r="158" spans="1:27" x14ac:dyDescent="0.25">
      <c r="B158" s="1" t="s">
        <v>956</v>
      </c>
      <c r="E158" s="12"/>
      <c r="H158" s="12"/>
      <c r="K158" s="12"/>
    </row>
    <row r="159" spans="1:27" x14ac:dyDescent="0.25">
      <c r="B159" t="s">
        <v>1049</v>
      </c>
      <c r="C159" t="s">
        <v>62</v>
      </c>
      <c r="D159" t="s">
        <v>1050</v>
      </c>
      <c r="E159" s="9">
        <v>7.6499999999999999E-2</v>
      </c>
      <c r="G159" t="s">
        <v>949</v>
      </c>
      <c r="H159" s="10">
        <v>15.59</v>
      </c>
      <c r="I159" t="s">
        <v>950</v>
      </c>
      <c r="J159" s="11">
        <f>ROUND(E159* H159,5)</f>
        <v>1.1926399999999999</v>
      </c>
      <c r="K159" s="12"/>
    </row>
    <row r="160" spans="1:27" x14ac:dyDescent="0.25">
      <c r="B160" t="s">
        <v>1051</v>
      </c>
      <c r="C160" t="s">
        <v>62</v>
      </c>
      <c r="D160" t="s">
        <v>1052</v>
      </c>
      <c r="E160" s="9">
        <v>6.1199999999999997E-2</v>
      </c>
      <c r="G160" t="s">
        <v>949</v>
      </c>
      <c r="H160" s="10">
        <v>13.9</v>
      </c>
      <c r="I160" t="s">
        <v>950</v>
      </c>
      <c r="J160" s="11">
        <f>ROUND(E160* H160,5)</f>
        <v>0.85067999999999999</v>
      </c>
      <c r="K160" s="12"/>
    </row>
    <row r="161" spans="1:27" x14ac:dyDescent="0.25">
      <c r="D161" s="13" t="s">
        <v>966</v>
      </c>
      <c r="E161" s="12"/>
      <c r="H161" s="12"/>
      <c r="K161" s="10">
        <f>SUM(J159:J160)</f>
        <v>2.04332</v>
      </c>
    </row>
    <row r="162" spans="1:27" x14ac:dyDescent="0.25">
      <c r="D162" s="13" t="s">
        <v>967</v>
      </c>
      <c r="E162" s="12"/>
      <c r="H162" s="12"/>
      <c r="K162" s="14">
        <f>SUM(J154:J161)</f>
        <v>8.30762</v>
      </c>
    </row>
    <row r="163" spans="1:27" x14ac:dyDescent="0.25">
      <c r="D163" s="13" t="s">
        <v>970</v>
      </c>
      <c r="E163" s="12"/>
      <c r="H163" s="12"/>
      <c r="K163" s="14">
        <f>SUM(K162:K162)</f>
        <v>8.30762</v>
      </c>
    </row>
    <row r="165" spans="1:27" ht="45" customHeight="1" x14ac:dyDescent="0.25">
      <c r="A165" s="4" t="s">
        <v>1055</v>
      </c>
      <c r="B165" s="4" t="s">
        <v>23</v>
      </c>
      <c r="C165" s="5" t="s">
        <v>21</v>
      </c>
      <c r="D165" s="55" t="s">
        <v>24</v>
      </c>
      <c r="E165" s="56"/>
      <c r="F165" s="56"/>
      <c r="G165" s="5"/>
      <c r="H165" s="7" t="s">
        <v>942</v>
      </c>
      <c r="I165" s="57">
        <v>1</v>
      </c>
      <c r="J165" s="58"/>
      <c r="K165" s="8">
        <f>ROUND(K175,2)</f>
        <v>308.44</v>
      </c>
      <c r="L165" s="6" t="s">
        <v>1056</v>
      </c>
      <c r="M165" s="5"/>
      <c r="N165" s="5"/>
      <c r="O165" s="5"/>
      <c r="P165" s="5"/>
      <c r="Q165" s="5"/>
      <c r="R165" s="5"/>
      <c r="S165" s="5"/>
      <c r="T165" s="5"/>
      <c r="U165" s="5"/>
      <c r="V165" s="5"/>
      <c r="W165" s="5"/>
      <c r="X165" s="5"/>
      <c r="Y165" s="5"/>
      <c r="Z165" s="5"/>
      <c r="AA165" s="5"/>
    </row>
    <row r="166" spans="1:27" x14ac:dyDescent="0.25">
      <c r="B166" s="1" t="s">
        <v>944</v>
      </c>
    </row>
    <row r="167" spans="1:27" x14ac:dyDescent="0.25">
      <c r="B167" t="s">
        <v>1057</v>
      </c>
      <c r="C167" t="s">
        <v>946</v>
      </c>
      <c r="D167" t="s">
        <v>1058</v>
      </c>
      <c r="E167" s="9">
        <v>0.25</v>
      </c>
      <c r="F167" t="s">
        <v>948</v>
      </c>
      <c r="G167" t="s">
        <v>949</v>
      </c>
      <c r="H167" s="10">
        <v>29.06</v>
      </c>
      <c r="I167" t="s">
        <v>950</v>
      </c>
      <c r="J167" s="11">
        <f>ROUND(E167/I165* H167,5)</f>
        <v>7.2649999999999997</v>
      </c>
      <c r="K167" s="12"/>
    </row>
    <row r="168" spans="1:27" x14ac:dyDescent="0.25">
      <c r="D168" s="13" t="s">
        <v>951</v>
      </c>
      <c r="E168" s="12"/>
      <c r="H168" s="12"/>
      <c r="K168" s="10">
        <f>SUM(J167:J167)</f>
        <v>7.2649999999999997</v>
      </c>
    </row>
    <row r="169" spans="1:27" x14ac:dyDescent="0.25">
      <c r="B169" s="1" t="s">
        <v>956</v>
      </c>
      <c r="E169" s="12"/>
      <c r="H169" s="12"/>
      <c r="K169" s="12"/>
    </row>
    <row r="170" spans="1:27" x14ac:dyDescent="0.25">
      <c r="B170" t="s">
        <v>1059</v>
      </c>
      <c r="C170" t="s">
        <v>21</v>
      </c>
      <c r="D170" t="s">
        <v>1060</v>
      </c>
      <c r="E170" s="9">
        <v>1</v>
      </c>
      <c r="G170" t="s">
        <v>949</v>
      </c>
      <c r="H170" s="10">
        <v>300.99</v>
      </c>
      <c r="I170" t="s">
        <v>950</v>
      </c>
      <c r="J170" s="11">
        <f>ROUND(E170* H170,5)</f>
        <v>300.99</v>
      </c>
      <c r="K170" s="12"/>
    </row>
    <row r="171" spans="1:27" x14ac:dyDescent="0.25">
      <c r="D171" s="13" t="s">
        <v>966</v>
      </c>
      <c r="E171" s="12"/>
      <c r="H171" s="12"/>
      <c r="K171" s="10">
        <f>SUM(J170:J170)</f>
        <v>300.99</v>
      </c>
    </row>
    <row r="172" spans="1:27" x14ac:dyDescent="0.25">
      <c r="E172" s="12"/>
      <c r="H172" s="12"/>
      <c r="K172" s="12"/>
    </row>
    <row r="173" spans="1:27" x14ac:dyDescent="0.25">
      <c r="D173" s="13" t="s">
        <v>968</v>
      </c>
      <c r="E173" s="12"/>
      <c r="H173" s="12">
        <v>2.5</v>
      </c>
      <c r="I173" t="s">
        <v>969</v>
      </c>
      <c r="J173">
        <f>ROUND(H173/100*K168,5)</f>
        <v>0.18163000000000001</v>
      </c>
      <c r="K173" s="12"/>
    </row>
    <row r="174" spans="1:27" x14ac:dyDescent="0.25">
      <c r="D174" s="13" t="s">
        <v>967</v>
      </c>
      <c r="E174" s="12"/>
      <c r="H174" s="12"/>
      <c r="K174" s="14">
        <f>SUM(J166:J173)</f>
        <v>308.43662999999998</v>
      </c>
    </row>
    <row r="175" spans="1:27" x14ac:dyDescent="0.25">
      <c r="D175" s="13" t="s">
        <v>970</v>
      </c>
      <c r="E175" s="12"/>
      <c r="H175" s="12"/>
      <c r="K175" s="14">
        <f>SUM(K174:K174)</f>
        <v>308.43662999999998</v>
      </c>
    </row>
    <row r="177" spans="1:27" ht="45" customHeight="1" x14ac:dyDescent="0.25">
      <c r="A177" s="4" t="s">
        <v>1061</v>
      </c>
      <c r="B177" s="4" t="s">
        <v>277</v>
      </c>
      <c r="C177" s="5" t="s">
        <v>126</v>
      </c>
      <c r="D177" s="55" t="s">
        <v>278</v>
      </c>
      <c r="E177" s="56"/>
      <c r="F177" s="56"/>
      <c r="G177" s="5"/>
      <c r="H177" s="7" t="s">
        <v>942</v>
      </c>
      <c r="I177" s="57">
        <v>1</v>
      </c>
      <c r="J177" s="58"/>
      <c r="K177" s="8">
        <f>ROUND(K188,2)</f>
        <v>23.5</v>
      </c>
      <c r="L177" s="6" t="s">
        <v>1062</v>
      </c>
      <c r="M177" s="5"/>
      <c r="N177" s="5"/>
      <c r="O177" s="5"/>
      <c r="P177" s="5"/>
      <c r="Q177" s="5"/>
      <c r="R177" s="5"/>
      <c r="S177" s="5"/>
      <c r="T177" s="5"/>
      <c r="U177" s="5"/>
      <c r="V177" s="5"/>
      <c r="W177" s="5"/>
      <c r="X177" s="5"/>
      <c r="Y177" s="5"/>
      <c r="Z177" s="5"/>
      <c r="AA177" s="5"/>
    </row>
    <row r="178" spans="1:27" x14ac:dyDescent="0.25">
      <c r="B178" s="1" t="s">
        <v>944</v>
      </c>
    </row>
    <row r="179" spans="1:27" x14ac:dyDescent="0.25">
      <c r="B179" t="s">
        <v>1063</v>
      </c>
      <c r="C179" t="s">
        <v>946</v>
      </c>
      <c r="D179" t="s">
        <v>1064</v>
      </c>
      <c r="E179" s="9">
        <v>0.18</v>
      </c>
      <c r="F179" t="s">
        <v>948</v>
      </c>
      <c r="G179" t="s">
        <v>949</v>
      </c>
      <c r="H179" s="10">
        <v>24.61</v>
      </c>
      <c r="I179" t="s">
        <v>950</v>
      </c>
      <c r="J179" s="11">
        <f>ROUND(E179/I177* H179,5)</f>
        <v>4.4298000000000002</v>
      </c>
      <c r="K179" s="12"/>
    </row>
    <row r="180" spans="1:27" x14ac:dyDescent="0.25">
      <c r="B180" t="s">
        <v>1065</v>
      </c>
      <c r="C180" t="s">
        <v>946</v>
      </c>
      <c r="D180" t="s">
        <v>1066</v>
      </c>
      <c r="E180" s="9">
        <v>0.36</v>
      </c>
      <c r="F180" t="s">
        <v>948</v>
      </c>
      <c r="G180" t="s">
        <v>949</v>
      </c>
      <c r="H180" s="10">
        <v>28.69</v>
      </c>
      <c r="I180" t="s">
        <v>950</v>
      </c>
      <c r="J180" s="11">
        <f>ROUND(E180/I177* H180,5)</f>
        <v>10.3284</v>
      </c>
      <c r="K180" s="12"/>
    </row>
    <row r="181" spans="1:27" x14ac:dyDescent="0.25">
      <c r="D181" s="13" t="s">
        <v>951</v>
      </c>
      <c r="E181" s="12"/>
      <c r="H181" s="12"/>
      <c r="K181" s="10">
        <f>SUM(J179:J180)</f>
        <v>14.7582</v>
      </c>
    </row>
    <row r="182" spans="1:27" x14ac:dyDescent="0.25">
      <c r="B182" s="1" t="s">
        <v>956</v>
      </c>
      <c r="E182" s="12"/>
      <c r="H182" s="12"/>
      <c r="K182" s="12"/>
    </row>
    <row r="183" spans="1:27" x14ac:dyDescent="0.25">
      <c r="B183" t="s">
        <v>1067</v>
      </c>
      <c r="C183" t="s">
        <v>21</v>
      </c>
      <c r="D183" t="s">
        <v>1068</v>
      </c>
      <c r="E183" s="9">
        <v>1</v>
      </c>
      <c r="G183" t="s">
        <v>949</v>
      </c>
      <c r="H183" s="10">
        <v>0.04</v>
      </c>
      <c r="I183" t="s">
        <v>950</v>
      </c>
      <c r="J183" s="11">
        <f>ROUND(E183* H183,5)</f>
        <v>0.04</v>
      </c>
      <c r="K183" s="12"/>
    </row>
    <row r="184" spans="1:27" x14ac:dyDescent="0.25">
      <c r="B184" t="s">
        <v>1069</v>
      </c>
      <c r="C184" t="s">
        <v>21</v>
      </c>
      <c r="D184" t="s">
        <v>1070</v>
      </c>
      <c r="E184" s="9">
        <v>1</v>
      </c>
      <c r="G184" t="s">
        <v>949</v>
      </c>
      <c r="H184" s="10">
        <v>2.44</v>
      </c>
      <c r="I184" t="s">
        <v>950</v>
      </c>
      <c r="J184" s="11">
        <f>ROUND(E184* H184,5)</f>
        <v>2.44</v>
      </c>
      <c r="K184" s="12"/>
    </row>
    <row r="185" spans="1:27" x14ac:dyDescent="0.25">
      <c r="B185" t="s">
        <v>1071</v>
      </c>
      <c r="C185" t="s">
        <v>126</v>
      </c>
      <c r="D185" t="s">
        <v>1072</v>
      </c>
      <c r="E185" s="9">
        <v>1.25</v>
      </c>
      <c r="G185" t="s">
        <v>949</v>
      </c>
      <c r="H185" s="10">
        <v>5.01</v>
      </c>
      <c r="I185" t="s">
        <v>950</v>
      </c>
      <c r="J185" s="11">
        <f>ROUND(E185* H185,5)</f>
        <v>6.2625000000000002</v>
      </c>
      <c r="K185" s="12"/>
    </row>
    <row r="186" spans="1:27" x14ac:dyDescent="0.25">
      <c r="D186" s="13" t="s">
        <v>966</v>
      </c>
      <c r="E186" s="12"/>
      <c r="H186" s="12"/>
      <c r="K186" s="10">
        <f>SUM(J183:J185)</f>
        <v>8.7424999999999997</v>
      </c>
    </row>
    <row r="187" spans="1:27" x14ac:dyDescent="0.25">
      <c r="D187" s="13" t="s">
        <v>967</v>
      </c>
      <c r="E187" s="12"/>
      <c r="H187" s="12"/>
      <c r="K187" s="14">
        <f>SUM(J178:J186)</f>
        <v>23.500699999999998</v>
      </c>
    </row>
    <row r="188" spans="1:27" x14ac:dyDescent="0.25">
      <c r="D188" s="13" t="s">
        <v>970</v>
      </c>
      <c r="E188" s="12"/>
      <c r="H188" s="12"/>
      <c r="K188" s="14">
        <f>SUM(K187:K187)</f>
        <v>23.500699999999998</v>
      </c>
    </row>
    <row r="190" spans="1:27" ht="45" customHeight="1" x14ac:dyDescent="0.25">
      <c r="A190" s="4" t="s">
        <v>1073</v>
      </c>
      <c r="B190" s="4" t="s">
        <v>275</v>
      </c>
      <c r="C190" s="5" t="s">
        <v>126</v>
      </c>
      <c r="D190" s="55" t="s">
        <v>276</v>
      </c>
      <c r="E190" s="56"/>
      <c r="F190" s="56"/>
      <c r="G190" s="5"/>
      <c r="H190" s="7" t="s">
        <v>942</v>
      </c>
      <c r="I190" s="57">
        <v>1</v>
      </c>
      <c r="J190" s="58"/>
      <c r="K190" s="8">
        <f>ROUND(K201,2)</f>
        <v>25.21</v>
      </c>
      <c r="L190" s="6" t="s">
        <v>1074</v>
      </c>
      <c r="M190" s="5"/>
      <c r="N190" s="5"/>
      <c r="O190" s="5"/>
      <c r="P190" s="5"/>
      <c r="Q190" s="5"/>
      <c r="R190" s="5"/>
      <c r="S190" s="5"/>
      <c r="T190" s="5"/>
      <c r="U190" s="5"/>
      <c r="V190" s="5"/>
      <c r="W190" s="5"/>
      <c r="X190" s="5"/>
      <c r="Y190" s="5"/>
      <c r="Z190" s="5"/>
      <c r="AA190" s="5"/>
    </row>
    <row r="191" spans="1:27" x14ac:dyDescent="0.25">
      <c r="B191" s="1" t="s">
        <v>944</v>
      </c>
    </row>
    <row r="192" spans="1:27" x14ac:dyDescent="0.25">
      <c r="B192" t="s">
        <v>1065</v>
      </c>
      <c r="C192" t="s">
        <v>946</v>
      </c>
      <c r="D192" t="s">
        <v>1066</v>
      </c>
      <c r="E192" s="9">
        <v>0.36</v>
      </c>
      <c r="F192" t="s">
        <v>948</v>
      </c>
      <c r="G192" t="s">
        <v>949</v>
      </c>
      <c r="H192" s="10">
        <v>28.69</v>
      </c>
      <c r="I192" t="s">
        <v>950</v>
      </c>
      <c r="J192" s="11">
        <f>ROUND(E192/I190* H192,5)</f>
        <v>10.3284</v>
      </c>
      <c r="K192" s="12"/>
    </row>
    <row r="193" spans="1:27" x14ac:dyDescent="0.25">
      <c r="B193" t="s">
        <v>1063</v>
      </c>
      <c r="C193" t="s">
        <v>946</v>
      </c>
      <c r="D193" t="s">
        <v>1064</v>
      </c>
      <c r="E193" s="9">
        <v>0.18</v>
      </c>
      <c r="F193" t="s">
        <v>948</v>
      </c>
      <c r="G193" t="s">
        <v>949</v>
      </c>
      <c r="H193" s="10">
        <v>24.61</v>
      </c>
      <c r="I193" t="s">
        <v>950</v>
      </c>
      <c r="J193" s="11">
        <f>ROUND(E193/I190* H193,5)</f>
        <v>4.4298000000000002</v>
      </c>
      <c r="K193" s="12"/>
    </row>
    <row r="194" spans="1:27" x14ac:dyDescent="0.25">
      <c r="D194" s="13" t="s">
        <v>951</v>
      </c>
      <c r="E194" s="12"/>
      <c r="H194" s="12"/>
      <c r="K194" s="10">
        <f>SUM(J192:J193)</f>
        <v>14.7582</v>
      </c>
    </row>
    <row r="195" spans="1:27" x14ac:dyDescent="0.25">
      <c r="B195" s="1" t="s">
        <v>956</v>
      </c>
      <c r="E195" s="12"/>
      <c r="H195" s="12"/>
      <c r="K195" s="12"/>
    </row>
    <row r="196" spans="1:27" x14ac:dyDescent="0.25">
      <c r="B196" t="s">
        <v>1075</v>
      </c>
      <c r="C196" t="s">
        <v>21</v>
      </c>
      <c r="D196" t="s">
        <v>1076</v>
      </c>
      <c r="E196" s="9">
        <v>1</v>
      </c>
      <c r="G196" t="s">
        <v>949</v>
      </c>
      <c r="H196" s="10">
        <v>0.05</v>
      </c>
      <c r="I196" t="s">
        <v>950</v>
      </c>
      <c r="J196" s="11">
        <f>ROUND(E196* H196,5)</f>
        <v>0.05</v>
      </c>
      <c r="K196" s="12"/>
    </row>
    <row r="197" spans="1:27" x14ac:dyDescent="0.25">
      <c r="B197" t="s">
        <v>1077</v>
      </c>
      <c r="C197" t="s">
        <v>21</v>
      </c>
      <c r="D197" t="s">
        <v>1078</v>
      </c>
      <c r="E197" s="9">
        <v>1</v>
      </c>
      <c r="G197" t="s">
        <v>949</v>
      </c>
      <c r="H197" s="10">
        <v>3.41</v>
      </c>
      <c r="I197" t="s">
        <v>950</v>
      </c>
      <c r="J197" s="11">
        <f>ROUND(E197* H197,5)</f>
        <v>3.41</v>
      </c>
      <c r="K197" s="12"/>
    </row>
    <row r="198" spans="1:27" x14ac:dyDescent="0.25">
      <c r="B198" t="s">
        <v>1079</v>
      </c>
      <c r="C198" t="s">
        <v>126</v>
      </c>
      <c r="D198" t="s">
        <v>1080</v>
      </c>
      <c r="E198" s="9">
        <v>1.25</v>
      </c>
      <c r="G198" t="s">
        <v>949</v>
      </c>
      <c r="H198" s="10">
        <v>5.59</v>
      </c>
      <c r="I198" t="s">
        <v>950</v>
      </c>
      <c r="J198" s="11">
        <f>ROUND(E198* H198,5)</f>
        <v>6.9874999999999998</v>
      </c>
      <c r="K198" s="12"/>
    </row>
    <row r="199" spans="1:27" x14ac:dyDescent="0.25">
      <c r="D199" s="13" t="s">
        <v>966</v>
      </c>
      <c r="E199" s="12"/>
      <c r="H199" s="12"/>
      <c r="K199" s="10">
        <f>SUM(J196:J198)</f>
        <v>10.4475</v>
      </c>
    </row>
    <row r="200" spans="1:27" x14ac:dyDescent="0.25">
      <c r="D200" s="13" t="s">
        <v>967</v>
      </c>
      <c r="E200" s="12"/>
      <c r="H200" s="12"/>
      <c r="K200" s="14">
        <f>SUM(J191:J199)</f>
        <v>25.205700000000004</v>
      </c>
    </row>
    <row r="201" spans="1:27" x14ac:dyDescent="0.25">
      <c r="D201" s="13" t="s">
        <v>970</v>
      </c>
      <c r="E201" s="12"/>
      <c r="H201" s="12"/>
      <c r="K201" s="14">
        <f>SUM(K200:K200)</f>
        <v>25.205700000000004</v>
      </c>
    </row>
    <row r="203" spans="1:27" ht="45" customHeight="1" x14ac:dyDescent="0.25">
      <c r="A203" s="4" t="s">
        <v>1081</v>
      </c>
      <c r="B203" s="4" t="s">
        <v>273</v>
      </c>
      <c r="C203" s="5" t="s">
        <v>126</v>
      </c>
      <c r="D203" s="55" t="s">
        <v>274</v>
      </c>
      <c r="E203" s="56"/>
      <c r="F203" s="56"/>
      <c r="G203" s="5"/>
      <c r="H203" s="7" t="s">
        <v>942</v>
      </c>
      <c r="I203" s="57">
        <v>1</v>
      </c>
      <c r="J203" s="58"/>
      <c r="K203" s="8">
        <f>ROUND(K214,2)</f>
        <v>44.34</v>
      </c>
      <c r="L203" s="6" t="s">
        <v>1082</v>
      </c>
      <c r="M203" s="5"/>
      <c r="N203" s="5"/>
      <c r="O203" s="5"/>
      <c r="P203" s="5"/>
      <c r="Q203" s="5"/>
      <c r="R203" s="5"/>
      <c r="S203" s="5"/>
      <c r="T203" s="5"/>
      <c r="U203" s="5"/>
      <c r="V203" s="5"/>
      <c r="W203" s="5"/>
      <c r="X203" s="5"/>
      <c r="Y203" s="5"/>
      <c r="Z203" s="5"/>
      <c r="AA203" s="5"/>
    </row>
    <row r="204" spans="1:27" x14ac:dyDescent="0.25">
      <c r="B204" s="1" t="s">
        <v>944</v>
      </c>
    </row>
    <row r="205" spans="1:27" x14ac:dyDescent="0.25">
      <c r="B205" t="s">
        <v>1063</v>
      </c>
      <c r="C205" t="s">
        <v>946</v>
      </c>
      <c r="D205" t="s">
        <v>1064</v>
      </c>
      <c r="E205" s="9">
        <v>0.18</v>
      </c>
      <c r="F205" t="s">
        <v>948</v>
      </c>
      <c r="G205" t="s">
        <v>949</v>
      </c>
      <c r="H205" s="10">
        <v>24.61</v>
      </c>
      <c r="I205" t="s">
        <v>950</v>
      </c>
      <c r="J205" s="11">
        <f>ROUND(E205/I203* H205,5)</f>
        <v>4.4298000000000002</v>
      </c>
      <c r="K205" s="12"/>
    </row>
    <row r="206" spans="1:27" x14ac:dyDescent="0.25">
      <c r="B206" t="s">
        <v>1065</v>
      </c>
      <c r="C206" t="s">
        <v>946</v>
      </c>
      <c r="D206" t="s">
        <v>1066</v>
      </c>
      <c r="E206" s="9">
        <v>0.36</v>
      </c>
      <c r="F206" t="s">
        <v>948</v>
      </c>
      <c r="G206" t="s">
        <v>949</v>
      </c>
      <c r="H206" s="10">
        <v>28.69</v>
      </c>
      <c r="I206" t="s">
        <v>950</v>
      </c>
      <c r="J206" s="11">
        <f>ROUND(E206/I203* H206,5)</f>
        <v>10.3284</v>
      </c>
      <c r="K206" s="12"/>
    </row>
    <row r="207" spans="1:27" x14ac:dyDescent="0.25">
      <c r="D207" s="13" t="s">
        <v>951</v>
      </c>
      <c r="E207" s="12"/>
      <c r="H207" s="12"/>
      <c r="K207" s="10">
        <f>SUM(J205:J206)</f>
        <v>14.7582</v>
      </c>
    </row>
    <row r="208" spans="1:27" x14ac:dyDescent="0.25">
      <c r="B208" s="1" t="s">
        <v>956</v>
      </c>
      <c r="E208" s="12"/>
      <c r="H208" s="12"/>
      <c r="K208" s="12"/>
    </row>
    <row r="209" spans="1:27" x14ac:dyDescent="0.25">
      <c r="B209" t="s">
        <v>1083</v>
      </c>
      <c r="C209" t="s">
        <v>21</v>
      </c>
      <c r="D209" t="s">
        <v>1084</v>
      </c>
      <c r="E209" s="9">
        <v>1</v>
      </c>
      <c r="G209" t="s">
        <v>949</v>
      </c>
      <c r="H209" s="10">
        <v>0.19</v>
      </c>
      <c r="I209" t="s">
        <v>950</v>
      </c>
      <c r="J209" s="11">
        <f>ROUND(E209* H209,5)</f>
        <v>0.19</v>
      </c>
      <c r="K209" s="12"/>
    </row>
    <row r="210" spans="1:27" x14ac:dyDescent="0.25">
      <c r="B210" t="s">
        <v>1085</v>
      </c>
      <c r="C210" t="s">
        <v>21</v>
      </c>
      <c r="D210" t="s">
        <v>1086</v>
      </c>
      <c r="E210" s="9">
        <v>1</v>
      </c>
      <c r="G210" t="s">
        <v>949</v>
      </c>
      <c r="H210" s="10">
        <v>13</v>
      </c>
      <c r="I210" t="s">
        <v>950</v>
      </c>
      <c r="J210" s="11">
        <f>ROUND(E210* H210,5)</f>
        <v>13</v>
      </c>
      <c r="K210" s="12"/>
    </row>
    <row r="211" spans="1:27" x14ac:dyDescent="0.25">
      <c r="B211" t="s">
        <v>1087</v>
      </c>
      <c r="C211" t="s">
        <v>126</v>
      </c>
      <c r="D211" t="s">
        <v>1088</v>
      </c>
      <c r="E211" s="9">
        <v>1.25</v>
      </c>
      <c r="G211" t="s">
        <v>949</v>
      </c>
      <c r="H211" s="10">
        <v>13.11</v>
      </c>
      <c r="I211" t="s">
        <v>950</v>
      </c>
      <c r="J211" s="11">
        <f>ROUND(E211* H211,5)</f>
        <v>16.387499999999999</v>
      </c>
      <c r="K211" s="12"/>
    </row>
    <row r="212" spans="1:27" x14ac:dyDescent="0.25">
      <c r="D212" s="13" t="s">
        <v>966</v>
      </c>
      <c r="E212" s="12"/>
      <c r="H212" s="12"/>
      <c r="K212" s="10">
        <f>SUM(J209:J211)</f>
        <v>29.577500000000001</v>
      </c>
    </row>
    <row r="213" spans="1:27" x14ac:dyDescent="0.25">
      <c r="D213" s="13" t="s">
        <v>967</v>
      </c>
      <c r="E213" s="12"/>
      <c r="H213" s="12"/>
      <c r="K213" s="14">
        <f>SUM(J204:J212)</f>
        <v>44.335700000000003</v>
      </c>
    </row>
    <row r="214" spans="1:27" x14ac:dyDescent="0.25">
      <c r="D214" s="13" t="s">
        <v>970</v>
      </c>
      <c r="E214" s="12"/>
      <c r="H214" s="12"/>
      <c r="K214" s="14">
        <f>SUM(K213:K213)</f>
        <v>44.335700000000003</v>
      </c>
    </row>
    <row r="216" spans="1:27" ht="45" customHeight="1" x14ac:dyDescent="0.25">
      <c r="A216" s="4" t="s">
        <v>1089</v>
      </c>
      <c r="B216" s="4" t="s">
        <v>279</v>
      </c>
      <c r="C216" s="5" t="s">
        <v>126</v>
      </c>
      <c r="D216" s="55" t="s">
        <v>280</v>
      </c>
      <c r="E216" s="56"/>
      <c r="F216" s="56"/>
      <c r="G216" s="5"/>
      <c r="H216" s="7" t="s">
        <v>942</v>
      </c>
      <c r="I216" s="57">
        <v>1</v>
      </c>
      <c r="J216" s="58"/>
      <c r="K216" s="8">
        <f>ROUND(K228,2)</f>
        <v>37.340000000000003</v>
      </c>
      <c r="L216" s="6" t="s">
        <v>1090</v>
      </c>
      <c r="M216" s="5"/>
      <c r="N216" s="5"/>
      <c r="O216" s="5"/>
      <c r="P216" s="5"/>
      <c r="Q216" s="5"/>
      <c r="R216" s="5"/>
      <c r="S216" s="5"/>
      <c r="T216" s="5"/>
      <c r="U216" s="5"/>
      <c r="V216" s="5"/>
      <c r="W216" s="5"/>
      <c r="X216" s="5"/>
      <c r="Y216" s="5"/>
      <c r="Z216" s="5"/>
      <c r="AA216" s="5"/>
    </row>
    <row r="217" spans="1:27" x14ac:dyDescent="0.25">
      <c r="B217" s="1" t="s">
        <v>944</v>
      </c>
    </row>
    <row r="218" spans="1:27" x14ac:dyDescent="0.25">
      <c r="B218" t="s">
        <v>1026</v>
      </c>
      <c r="C218" t="s">
        <v>946</v>
      </c>
      <c r="D218" t="s">
        <v>1027</v>
      </c>
      <c r="E218" s="9">
        <v>0.3</v>
      </c>
      <c r="F218" t="s">
        <v>948</v>
      </c>
      <c r="G218" t="s">
        <v>949</v>
      </c>
      <c r="H218" s="10">
        <v>20.440000000000001</v>
      </c>
      <c r="I218" t="s">
        <v>950</v>
      </c>
      <c r="J218" s="11">
        <f>ROUND(E218/I216* H218,5)</f>
        <v>6.1319999999999997</v>
      </c>
      <c r="K218" s="12"/>
    </row>
    <row r="219" spans="1:27" x14ac:dyDescent="0.25">
      <c r="B219" t="s">
        <v>1028</v>
      </c>
      <c r="C219" t="s">
        <v>946</v>
      </c>
      <c r="D219" t="s">
        <v>1029</v>
      </c>
      <c r="E219" s="9">
        <v>0.6</v>
      </c>
      <c r="F219" t="s">
        <v>948</v>
      </c>
      <c r="G219" t="s">
        <v>949</v>
      </c>
      <c r="H219" s="10">
        <v>28.61</v>
      </c>
      <c r="I219" t="s">
        <v>950</v>
      </c>
      <c r="J219" s="11">
        <f>ROUND(E219/I216* H219,5)</f>
        <v>17.166</v>
      </c>
      <c r="K219" s="12"/>
    </row>
    <row r="220" spans="1:27" x14ac:dyDescent="0.25">
      <c r="D220" s="13" t="s">
        <v>951</v>
      </c>
      <c r="E220" s="12"/>
      <c r="H220" s="12"/>
      <c r="K220" s="10">
        <f>SUM(J218:J219)</f>
        <v>23.298000000000002</v>
      </c>
    </row>
    <row r="221" spans="1:27" x14ac:dyDescent="0.25">
      <c r="B221" s="1" t="s">
        <v>956</v>
      </c>
      <c r="E221" s="12"/>
      <c r="H221" s="12"/>
      <c r="K221" s="12"/>
    </row>
    <row r="222" spans="1:27" x14ac:dyDescent="0.25">
      <c r="B222" t="s">
        <v>1091</v>
      </c>
      <c r="C222" t="s">
        <v>21</v>
      </c>
      <c r="D222" t="s">
        <v>1092</v>
      </c>
      <c r="E222" s="9">
        <v>0.66</v>
      </c>
      <c r="G222" t="s">
        <v>949</v>
      </c>
      <c r="H222" s="10">
        <v>3.2</v>
      </c>
      <c r="I222" t="s">
        <v>950</v>
      </c>
      <c r="J222" s="11">
        <f>ROUND(E222* H222,5)</f>
        <v>2.1120000000000001</v>
      </c>
      <c r="K222" s="12"/>
    </row>
    <row r="223" spans="1:27" x14ac:dyDescent="0.25">
      <c r="B223" t="s">
        <v>1085</v>
      </c>
      <c r="C223" t="s">
        <v>21</v>
      </c>
      <c r="D223" t="s">
        <v>1086</v>
      </c>
      <c r="E223" s="9">
        <v>0.33</v>
      </c>
      <c r="G223" t="s">
        <v>949</v>
      </c>
      <c r="H223" s="10">
        <v>13</v>
      </c>
      <c r="I223" t="s">
        <v>950</v>
      </c>
      <c r="J223" s="11">
        <f>ROUND(E223* H223,5)</f>
        <v>4.29</v>
      </c>
      <c r="K223" s="12"/>
    </row>
    <row r="224" spans="1:27" x14ac:dyDescent="0.25">
      <c r="B224" t="s">
        <v>1083</v>
      </c>
      <c r="C224" t="s">
        <v>21</v>
      </c>
      <c r="D224" t="s">
        <v>1084</v>
      </c>
      <c r="E224" s="9">
        <v>1</v>
      </c>
      <c r="G224" t="s">
        <v>949</v>
      </c>
      <c r="H224" s="10">
        <v>0.19</v>
      </c>
      <c r="I224" t="s">
        <v>950</v>
      </c>
      <c r="J224" s="11">
        <f>ROUND(E224* H224,5)</f>
        <v>0.19</v>
      </c>
      <c r="K224" s="12"/>
    </row>
    <row r="225" spans="1:27" x14ac:dyDescent="0.25">
      <c r="B225" t="s">
        <v>1093</v>
      </c>
      <c r="C225" t="s">
        <v>126</v>
      </c>
      <c r="D225" t="s">
        <v>1094</v>
      </c>
      <c r="E225" s="9">
        <v>1.2</v>
      </c>
      <c r="G225" t="s">
        <v>949</v>
      </c>
      <c r="H225" s="10">
        <v>6.21</v>
      </c>
      <c r="I225" t="s">
        <v>950</v>
      </c>
      <c r="J225" s="11">
        <f>ROUND(E225* H225,5)</f>
        <v>7.452</v>
      </c>
      <c r="K225" s="12"/>
    </row>
    <row r="226" spans="1:27" x14ac:dyDescent="0.25">
      <c r="D226" s="13" t="s">
        <v>966</v>
      </c>
      <c r="E226" s="12"/>
      <c r="H226" s="12"/>
      <c r="K226" s="10">
        <f>SUM(J222:J225)</f>
        <v>14.044</v>
      </c>
    </row>
    <row r="227" spans="1:27" x14ac:dyDescent="0.25">
      <c r="D227" s="13" t="s">
        <v>967</v>
      </c>
      <c r="E227" s="12"/>
      <c r="H227" s="12"/>
      <c r="K227" s="14">
        <f>SUM(J217:J226)</f>
        <v>37.342000000000006</v>
      </c>
    </row>
    <row r="228" spans="1:27" x14ac:dyDescent="0.25">
      <c r="D228" s="13" t="s">
        <v>970</v>
      </c>
      <c r="E228" s="12"/>
      <c r="H228" s="12"/>
      <c r="K228" s="14">
        <f>SUM(K227:K227)</f>
        <v>37.342000000000006</v>
      </c>
    </row>
    <row r="230" spans="1:27" ht="45" customHeight="1" x14ac:dyDescent="0.25">
      <c r="A230" s="4" t="s">
        <v>1095</v>
      </c>
      <c r="B230" s="4" t="s">
        <v>384</v>
      </c>
      <c r="C230" s="5" t="s">
        <v>126</v>
      </c>
      <c r="D230" s="55" t="s">
        <v>385</v>
      </c>
      <c r="E230" s="56"/>
      <c r="F230" s="56"/>
      <c r="G230" s="5"/>
      <c r="H230" s="7" t="s">
        <v>942</v>
      </c>
      <c r="I230" s="57">
        <v>1</v>
      </c>
      <c r="J230" s="58"/>
      <c r="K230" s="8">
        <f>ROUND(K240,2)</f>
        <v>16.579999999999998</v>
      </c>
      <c r="L230" s="6" t="s">
        <v>1096</v>
      </c>
      <c r="M230" s="5"/>
      <c r="N230" s="5"/>
      <c r="O230" s="5"/>
      <c r="P230" s="5"/>
      <c r="Q230" s="5"/>
      <c r="R230" s="5"/>
      <c r="S230" s="5"/>
      <c r="T230" s="5"/>
      <c r="U230" s="5"/>
      <c r="V230" s="5"/>
      <c r="W230" s="5"/>
      <c r="X230" s="5"/>
      <c r="Y230" s="5"/>
      <c r="Z230" s="5"/>
      <c r="AA230" s="5"/>
    </row>
    <row r="231" spans="1:27" x14ac:dyDescent="0.25">
      <c r="B231" s="1" t="s">
        <v>944</v>
      </c>
    </row>
    <row r="232" spans="1:27" x14ac:dyDescent="0.25">
      <c r="B232" t="s">
        <v>1097</v>
      </c>
      <c r="C232" t="s">
        <v>946</v>
      </c>
      <c r="D232" t="s">
        <v>1098</v>
      </c>
      <c r="E232" s="9">
        <v>0.2</v>
      </c>
      <c r="F232" t="s">
        <v>948</v>
      </c>
      <c r="G232" t="s">
        <v>949</v>
      </c>
      <c r="H232" s="10">
        <v>24.61</v>
      </c>
      <c r="I232" t="s">
        <v>950</v>
      </c>
      <c r="J232" s="11">
        <f>ROUND(E232/I230* H232,5)</f>
        <v>4.9219999999999997</v>
      </c>
      <c r="K232" s="12"/>
    </row>
    <row r="233" spans="1:27" x14ac:dyDescent="0.25">
      <c r="B233" t="s">
        <v>1099</v>
      </c>
      <c r="C233" t="s">
        <v>946</v>
      </c>
      <c r="D233" t="s">
        <v>1100</v>
      </c>
      <c r="E233" s="9">
        <v>0.2</v>
      </c>
      <c r="F233" t="s">
        <v>948</v>
      </c>
      <c r="G233" t="s">
        <v>949</v>
      </c>
      <c r="H233" s="10">
        <v>28.69</v>
      </c>
      <c r="I233" t="s">
        <v>950</v>
      </c>
      <c r="J233" s="11">
        <f>ROUND(E233/I230* H233,5)</f>
        <v>5.7380000000000004</v>
      </c>
      <c r="K233" s="12"/>
    </row>
    <row r="234" spans="1:27" x14ac:dyDescent="0.25">
      <c r="D234" s="13" t="s">
        <v>951</v>
      </c>
      <c r="E234" s="12"/>
      <c r="H234" s="12"/>
      <c r="K234" s="10">
        <f>SUM(J232:J233)</f>
        <v>10.66</v>
      </c>
    </row>
    <row r="235" spans="1:27" x14ac:dyDescent="0.25">
      <c r="B235" s="1" t="s">
        <v>956</v>
      </c>
      <c r="E235" s="12"/>
      <c r="H235" s="12"/>
      <c r="K235" s="12"/>
    </row>
    <row r="236" spans="1:27" x14ac:dyDescent="0.25">
      <c r="B236" t="s">
        <v>1101</v>
      </c>
      <c r="C236" t="s">
        <v>21</v>
      </c>
      <c r="D236" t="s">
        <v>1102</v>
      </c>
      <c r="E236" s="9">
        <v>0.33</v>
      </c>
      <c r="G236" t="s">
        <v>949</v>
      </c>
      <c r="H236" s="10">
        <v>5.19</v>
      </c>
      <c r="I236" t="s">
        <v>950</v>
      </c>
      <c r="J236" s="11">
        <f>ROUND(E236* H236,5)</f>
        <v>1.7126999999999999</v>
      </c>
      <c r="K236" s="12"/>
    </row>
    <row r="237" spans="1:27" x14ac:dyDescent="0.25">
      <c r="B237" t="s">
        <v>1103</v>
      </c>
      <c r="C237" t="s">
        <v>126</v>
      </c>
      <c r="D237" t="s">
        <v>1104</v>
      </c>
      <c r="E237" s="9">
        <v>1.02</v>
      </c>
      <c r="G237" t="s">
        <v>949</v>
      </c>
      <c r="H237" s="10">
        <v>4.12</v>
      </c>
      <c r="I237" t="s">
        <v>950</v>
      </c>
      <c r="J237" s="11">
        <f>ROUND(E237* H237,5)</f>
        <v>4.2023999999999999</v>
      </c>
      <c r="K237" s="12"/>
    </row>
    <row r="238" spans="1:27" x14ac:dyDescent="0.25">
      <c r="D238" s="13" t="s">
        <v>966</v>
      </c>
      <c r="E238" s="12"/>
      <c r="H238" s="12"/>
      <c r="K238" s="10">
        <f>SUM(J236:J237)</f>
        <v>5.9150999999999998</v>
      </c>
    </row>
    <row r="239" spans="1:27" x14ac:dyDescent="0.25">
      <c r="D239" s="13" t="s">
        <v>967</v>
      </c>
      <c r="E239" s="12"/>
      <c r="H239" s="12"/>
      <c r="K239" s="14">
        <f>SUM(J231:J238)</f>
        <v>16.575099999999999</v>
      </c>
    </row>
    <row r="240" spans="1:27" x14ac:dyDescent="0.25">
      <c r="D240" s="13" t="s">
        <v>970</v>
      </c>
      <c r="E240" s="12"/>
      <c r="H240" s="12"/>
      <c r="K240" s="14">
        <f>SUM(K239:K239)</f>
        <v>16.575099999999999</v>
      </c>
    </row>
    <row r="242" spans="1:27" ht="45" customHeight="1" x14ac:dyDescent="0.25">
      <c r="A242" s="4" t="s">
        <v>1105</v>
      </c>
      <c r="B242" s="4" t="s">
        <v>382</v>
      </c>
      <c r="C242" s="5" t="s">
        <v>126</v>
      </c>
      <c r="D242" s="55" t="s">
        <v>383</v>
      </c>
      <c r="E242" s="56"/>
      <c r="F242" s="56"/>
      <c r="G242" s="5"/>
      <c r="H242" s="7" t="s">
        <v>942</v>
      </c>
      <c r="I242" s="57">
        <v>1</v>
      </c>
      <c r="J242" s="58"/>
      <c r="K242" s="8">
        <f>ROUND(K252,2)</f>
        <v>17.3</v>
      </c>
      <c r="L242" s="6" t="s">
        <v>1106</v>
      </c>
      <c r="M242" s="5"/>
      <c r="N242" s="5"/>
      <c r="O242" s="5"/>
      <c r="P242" s="5"/>
      <c r="Q242" s="5"/>
      <c r="R242" s="5"/>
      <c r="S242" s="5"/>
      <c r="T242" s="5"/>
      <c r="U242" s="5"/>
      <c r="V242" s="5"/>
      <c r="W242" s="5"/>
      <c r="X242" s="5"/>
      <c r="Y242" s="5"/>
      <c r="Z242" s="5"/>
      <c r="AA242" s="5"/>
    </row>
    <row r="243" spans="1:27" x14ac:dyDescent="0.25">
      <c r="B243" s="1" t="s">
        <v>944</v>
      </c>
    </row>
    <row r="244" spans="1:27" x14ac:dyDescent="0.25">
      <c r="B244" t="s">
        <v>1099</v>
      </c>
      <c r="C244" t="s">
        <v>946</v>
      </c>
      <c r="D244" t="s">
        <v>1100</v>
      </c>
      <c r="E244" s="9">
        <v>0.2</v>
      </c>
      <c r="F244" t="s">
        <v>948</v>
      </c>
      <c r="G244" t="s">
        <v>949</v>
      </c>
      <c r="H244" s="10">
        <v>28.69</v>
      </c>
      <c r="I244" t="s">
        <v>950</v>
      </c>
      <c r="J244" s="11">
        <f>ROUND(E244/I242* H244,5)</f>
        <v>5.7380000000000004</v>
      </c>
      <c r="K244" s="12"/>
    </row>
    <row r="245" spans="1:27" x14ac:dyDescent="0.25">
      <c r="B245" t="s">
        <v>1097</v>
      </c>
      <c r="C245" t="s">
        <v>946</v>
      </c>
      <c r="D245" t="s">
        <v>1098</v>
      </c>
      <c r="E245" s="9">
        <v>0.2</v>
      </c>
      <c r="F245" t="s">
        <v>948</v>
      </c>
      <c r="G245" t="s">
        <v>949</v>
      </c>
      <c r="H245" s="10">
        <v>24.61</v>
      </c>
      <c r="I245" t="s">
        <v>950</v>
      </c>
      <c r="J245" s="11">
        <f>ROUND(E245/I242* H245,5)</f>
        <v>4.9219999999999997</v>
      </c>
      <c r="K245" s="12"/>
    </row>
    <row r="246" spans="1:27" x14ac:dyDescent="0.25">
      <c r="D246" s="13" t="s">
        <v>951</v>
      </c>
      <c r="E246" s="12"/>
      <c r="H246" s="12"/>
      <c r="K246" s="10">
        <f>SUM(J244:J245)</f>
        <v>10.66</v>
      </c>
    </row>
    <row r="247" spans="1:27" x14ac:dyDescent="0.25">
      <c r="B247" s="1" t="s">
        <v>956</v>
      </c>
      <c r="E247" s="12"/>
      <c r="H247" s="12"/>
      <c r="K247" s="12"/>
    </row>
    <row r="248" spans="1:27" x14ac:dyDescent="0.25">
      <c r="B248" t="s">
        <v>1107</v>
      </c>
      <c r="C248" t="s">
        <v>21</v>
      </c>
      <c r="D248" t="s">
        <v>1108</v>
      </c>
      <c r="E248" s="9">
        <v>0.33</v>
      </c>
      <c r="G248" t="s">
        <v>949</v>
      </c>
      <c r="H248" s="10">
        <v>5.25</v>
      </c>
      <c r="I248" t="s">
        <v>950</v>
      </c>
      <c r="J248" s="11">
        <f>ROUND(E248* H248,5)</f>
        <v>1.7324999999999999</v>
      </c>
      <c r="K248" s="12"/>
    </row>
    <row r="249" spans="1:27" x14ac:dyDescent="0.25">
      <c r="B249" t="s">
        <v>1109</v>
      </c>
      <c r="C249" t="s">
        <v>126</v>
      </c>
      <c r="D249" t="s">
        <v>1110</v>
      </c>
      <c r="E249" s="9">
        <v>1.02</v>
      </c>
      <c r="G249" t="s">
        <v>949</v>
      </c>
      <c r="H249" s="10">
        <v>4.8099999999999996</v>
      </c>
      <c r="I249" t="s">
        <v>950</v>
      </c>
      <c r="J249" s="11">
        <f>ROUND(E249* H249,5)</f>
        <v>4.9062000000000001</v>
      </c>
      <c r="K249" s="12"/>
    </row>
    <row r="250" spans="1:27" x14ac:dyDescent="0.25">
      <c r="D250" s="13" t="s">
        <v>966</v>
      </c>
      <c r="E250" s="12"/>
      <c r="H250" s="12"/>
      <c r="K250" s="10">
        <f>SUM(J248:J249)</f>
        <v>6.6387</v>
      </c>
    </row>
    <row r="251" spans="1:27" x14ac:dyDescent="0.25">
      <c r="D251" s="13" t="s">
        <v>967</v>
      </c>
      <c r="E251" s="12"/>
      <c r="H251" s="12"/>
      <c r="K251" s="14">
        <f>SUM(J243:J250)</f>
        <v>17.2987</v>
      </c>
    </row>
    <row r="252" spans="1:27" x14ac:dyDescent="0.25">
      <c r="D252" s="13" t="s">
        <v>970</v>
      </c>
      <c r="E252" s="12"/>
      <c r="H252" s="12"/>
      <c r="K252" s="14">
        <f>SUM(K251:K251)</f>
        <v>17.2987</v>
      </c>
    </row>
    <row r="254" spans="1:27" ht="45" customHeight="1" x14ac:dyDescent="0.25">
      <c r="A254" s="4" t="s">
        <v>1111</v>
      </c>
      <c r="B254" s="4" t="s">
        <v>380</v>
      </c>
      <c r="C254" s="5" t="s">
        <v>126</v>
      </c>
      <c r="D254" s="55" t="s">
        <v>381</v>
      </c>
      <c r="E254" s="56"/>
      <c r="F254" s="56"/>
      <c r="G254" s="5"/>
      <c r="H254" s="7" t="s">
        <v>942</v>
      </c>
      <c r="I254" s="57">
        <v>1</v>
      </c>
      <c r="J254" s="58"/>
      <c r="K254" s="8">
        <f>ROUND(K264,2)</f>
        <v>18.27</v>
      </c>
      <c r="L254" s="6" t="s">
        <v>1112</v>
      </c>
      <c r="M254" s="5"/>
      <c r="N254" s="5"/>
      <c r="O254" s="5"/>
      <c r="P254" s="5"/>
      <c r="Q254" s="5"/>
      <c r="R254" s="5"/>
      <c r="S254" s="5"/>
      <c r="T254" s="5"/>
      <c r="U254" s="5"/>
      <c r="V254" s="5"/>
      <c r="W254" s="5"/>
      <c r="X254" s="5"/>
      <c r="Y254" s="5"/>
      <c r="Z254" s="5"/>
      <c r="AA254" s="5"/>
    </row>
    <row r="255" spans="1:27" x14ac:dyDescent="0.25">
      <c r="B255" s="1" t="s">
        <v>944</v>
      </c>
    </row>
    <row r="256" spans="1:27" x14ac:dyDescent="0.25">
      <c r="B256" t="s">
        <v>1099</v>
      </c>
      <c r="C256" t="s">
        <v>946</v>
      </c>
      <c r="D256" t="s">
        <v>1100</v>
      </c>
      <c r="E256" s="9">
        <v>0.2</v>
      </c>
      <c r="F256" t="s">
        <v>948</v>
      </c>
      <c r="G256" t="s">
        <v>949</v>
      </c>
      <c r="H256" s="10">
        <v>28.69</v>
      </c>
      <c r="I256" t="s">
        <v>950</v>
      </c>
      <c r="J256" s="11">
        <f>ROUND(E256/I254* H256,5)</f>
        <v>5.7380000000000004</v>
      </c>
      <c r="K256" s="12"/>
    </row>
    <row r="257" spans="1:27" x14ac:dyDescent="0.25">
      <c r="B257" t="s">
        <v>1097</v>
      </c>
      <c r="C257" t="s">
        <v>946</v>
      </c>
      <c r="D257" t="s">
        <v>1098</v>
      </c>
      <c r="E257" s="9">
        <v>0.2</v>
      </c>
      <c r="F257" t="s">
        <v>948</v>
      </c>
      <c r="G257" t="s">
        <v>949</v>
      </c>
      <c r="H257" s="10">
        <v>24.61</v>
      </c>
      <c r="I257" t="s">
        <v>950</v>
      </c>
      <c r="J257" s="11">
        <f>ROUND(E257/I254* H257,5)</f>
        <v>4.9219999999999997</v>
      </c>
      <c r="K257" s="12"/>
    </row>
    <row r="258" spans="1:27" x14ac:dyDescent="0.25">
      <c r="D258" s="13" t="s">
        <v>951</v>
      </c>
      <c r="E258" s="12"/>
      <c r="H258" s="12"/>
      <c r="K258" s="10">
        <f>SUM(J256:J257)</f>
        <v>10.66</v>
      </c>
    </row>
    <row r="259" spans="1:27" x14ac:dyDescent="0.25">
      <c r="B259" s="1" t="s">
        <v>956</v>
      </c>
      <c r="E259" s="12"/>
      <c r="H259" s="12"/>
      <c r="K259" s="12"/>
    </row>
    <row r="260" spans="1:27" x14ac:dyDescent="0.25">
      <c r="B260" t="s">
        <v>1113</v>
      </c>
      <c r="C260" t="s">
        <v>126</v>
      </c>
      <c r="D260" t="s">
        <v>1114</v>
      </c>
      <c r="E260" s="9">
        <v>1.02</v>
      </c>
      <c r="G260" t="s">
        <v>949</v>
      </c>
      <c r="H260" s="10">
        <v>5.55</v>
      </c>
      <c r="I260" t="s">
        <v>950</v>
      </c>
      <c r="J260" s="11">
        <f>ROUND(E260* H260,5)</f>
        <v>5.6609999999999996</v>
      </c>
      <c r="K260" s="12"/>
    </row>
    <row r="261" spans="1:27" x14ac:dyDescent="0.25">
      <c r="B261" t="s">
        <v>1115</v>
      </c>
      <c r="C261" t="s">
        <v>21</v>
      </c>
      <c r="D261" t="s">
        <v>1116</v>
      </c>
      <c r="E261" s="9">
        <v>0.33</v>
      </c>
      <c r="G261" t="s">
        <v>949</v>
      </c>
      <c r="H261" s="10">
        <v>5.91</v>
      </c>
      <c r="I261" t="s">
        <v>950</v>
      </c>
      <c r="J261" s="11">
        <f>ROUND(E261* H261,5)</f>
        <v>1.9502999999999999</v>
      </c>
      <c r="K261" s="12"/>
    </row>
    <row r="262" spans="1:27" x14ac:dyDescent="0.25">
      <c r="D262" s="13" t="s">
        <v>966</v>
      </c>
      <c r="E262" s="12"/>
      <c r="H262" s="12"/>
      <c r="K262" s="10">
        <f>SUM(J260:J261)</f>
        <v>7.6113</v>
      </c>
    </row>
    <row r="263" spans="1:27" x14ac:dyDescent="0.25">
      <c r="D263" s="13" t="s">
        <v>967</v>
      </c>
      <c r="E263" s="12"/>
      <c r="H263" s="12"/>
      <c r="K263" s="14">
        <f>SUM(J255:J262)</f>
        <v>18.271299999999997</v>
      </c>
    </row>
    <row r="264" spans="1:27" x14ac:dyDescent="0.25">
      <c r="D264" s="13" t="s">
        <v>970</v>
      </c>
      <c r="E264" s="12"/>
      <c r="H264" s="12"/>
      <c r="K264" s="14">
        <f>SUM(K263:K263)</f>
        <v>18.271299999999997</v>
      </c>
    </row>
    <row r="266" spans="1:27" ht="45" customHeight="1" x14ac:dyDescent="0.25">
      <c r="A266" s="4" t="s">
        <v>1117</v>
      </c>
      <c r="B266" s="4" t="s">
        <v>378</v>
      </c>
      <c r="C266" s="5" t="s">
        <v>126</v>
      </c>
      <c r="D266" s="55" t="s">
        <v>379</v>
      </c>
      <c r="E266" s="56"/>
      <c r="F266" s="56"/>
      <c r="G266" s="5"/>
      <c r="H266" s="7" t="s">
        <v>942</v>
      </c>
      <c r="I266" s="57">
        <v>1</v>
      </c>
      <c r="J266" s="58"/>
      <c r="K266" s="8">
        <f>ROUND(K276,2)</f>
        <v>19.829999999999998</v>
      </c>
      <c r="L266" s="6" t="s">
        <v>1118</v>
      </c>
      <c r="M266" s="5"/>
      <c r="N266" s="5"/>
      <c r="O266" s="5"/>
      <c r="P266" s="5"/>
      <c r="Q266" s="5"/>
      <c r="R266" s="5"/>
      <c r="S266" s="5"/>
      <c r="T266" s="5"/>
      <c r="U266" s="5"/>
      <c r="V266" s="5"/>
      <c r="W266" s="5"/>
      <c r="X266" s="5"/>
      <c r="Y266" s="5"/>
      <c r="Z266" s="5"/>
      <c r="AA266" s="5"/>
    </row>
    <row r="267" spans="1:27" x14ac:dyDescent="0.25">
      <c r="B267" s="1" t="s">
        <v>944</v>
      </c>
    </row>
    <row r="268" spans="1:27" x14ac:dyDescent="0.25">
      <c r="B268" t="s">
        <v>1097</v>
      </c>
      <c r="C268" t="s">
        <v>946</v>
      </c>
      <c r="D268" t="s">
        <v>1098</v>
      </c>
      <c r="E268" s="9">
        <v>0.2</v>
      </c>
      <c r="F268" t="s">
        <v>948</v>
      </c>
      <c r="G268" t="s">
        <v>949</v>
      </c>
      <c r="H268" s="10">
        <v>24.61</v>
      </c>
      <c r="I268" t="s">
        <v>950</v>
      </c>
      <c r="J268" s="11">
        <f>ROUND(E268/I266* H268,5)</f>
        <v>4.9219999999999997</v>
      </c>
      <c r="K268" s="12"/>
    </row>
    <row r="269" spans="1:27" x14ac:dyDescent="0.25">
      <c r="B269" t="s">
        <v>1099</v>
      </c>
      <c r="C269" t="s">
        <v>946</v>
      </c>
      <c r="D269" t="s">
        <v>1100</v>
      </c>
      <c r="E269" s="9">
        <v>0.2</v>
      </c>
      <c r="F269" t="s">
        <v>948</v>
      </c>
      <c r="G269" t="s">
        <v>949</v>
      </c>
      <c r="H269" s="10">
        <v>28.69</v>
      </c>
      <c r="I269" t="s">
        <v>950</v>
      </c>
      <c r="J269" s="11">
        <f>ROUND(E269/I266* H269,5)</f>
        <v>5.7380000000000004</v>
      </c>
      <c r="K269" s="12"/>
    </row>
    <row r="270" spans="1:27" x14ac:dyDescent="0.25">
      <c r="D270" s="13" t="s">
        <v>951</v>
      </c>
      <c r="E270" s="12"/>
      <c r="H270" s="12"/>
      <c r="K270" s="10">
        <f>SUM(J268:J269)</f>
        <v>10.66</v>
      </c>
    </row>
    <row r="271" spans="1:27" x14ac:dyDescent="0.25">
      <c r="B271" s="1" t="s">
        <v>956</v>
      </c>
      <c r="E271" s="12"/>
      <c r="H271" s="12"/>
      <c r="K271" s="12"/>
    </row>
    <row r="272" spans="1:27" x14ac:dyDescent="0.25">
      <c r="B272" t="s">
        <v>1119</v>
      </c>
      <c r="C272" t="s">
        <v>21</v>
      </c>
      <c r="D272" t="s">
        <v>1120</v>
      </c>
      <c r="E272" s="9">
        <v>0.33</v>
      </c>
      <c r="G272" t="s">
        <v>949</v>
      </c>
      <c r="H272" s="10">
        <v>6.44</v>
      </c>
      <c r="I272" t="s">
        <v>950</v>
      </c>
      <c r="J272" s="11">
        <f>ROUND(E272* H272,5)</f>
        <v>2.1252</v>
      </c>
      <c r="K272" s="12"/>
    </row>
    <row r="273" spans="1:27" x14ac:dyDescent="0.25">
      <c r="B273" t="s">
        <v>1121</v>
      </c>
      <c r="C273" t="s">
        <v>126</v>
      </c>
      <c r="D273" t="s">
        <v>1122</v>
      </c>
      <c r="E273" s="9">
        <v>1.02</v>
      </c>
      <c r="G273" t="s">
        <v>949</v>
      </c>
      <c r="H273" s="10">
        <v>6.91</v>
      </c>
      <c r="I273" t="s">
        <v>950</v>
      </c>
      <c r="J273" s="11">
        <f>ROUND(E273* H273,5)</f>
        <v>7.0481999999999996</v>
      </c>
      <c r="K273" s="12"/>
    </row>
    <row r="274" spans="1:27" x14ac:dyDescent="0.25">
      <c r="D274" s="13" t="s">
        <v>966</v>
      </c>
      <c r="E274" s="12"/>
      <c r="H274" s="12"/>
      <c r="K274" s="10">
        <f>SUM(J272:J273)</f>
        <v>9.1733999999999991</v>
      </c>
    </row>
    <row r="275" spans="1:27" x14ac:dyDescent="0.25">
      <c r="D275" s="13" t="s">
        <v>967</v>
      </c>
      <c r="E275" s="12"/>
      <c r="H275" s="12"/>
      <c r="K275" s="14">
        <f>SUM(J267:J274)</f>
        <v>19.833399999999997</v>
      </c>
    </row>
    <row r="276" spans="1:27" x14ac:dyDescent="0.25">
      <c r="D276" s="13" t="s">
        <v>970</v>
      </c>
      <c r="E276" s="12"/>
      <c r="H276" s="12"/>
      <c r="K276" s="14">
        <f>SUM(K275:K275)</f>
        <v>19.833399999999997</v>
      </c>
    </row>
    <row r="278" spans="1:27" ht="45" customHeight="1" x14ac:dyDescent="0.25">
      <c r="A278" s="4" t="s">
        <v>1123</v>
      </c>
      <c r="B278" s="4" t="s">
        <v>376</v>
      </c>
      <c r="C278" s="5" t="s">
        <v>126</v>
      </c>
      <c r="D278" s="55" t="s">
        <v>377</v>
      </c>
      <c r="E278" s="56"/>
      <c r="F278" s="56"/>
      <c r="G278" s="5"/>
      <c r="H278" s="7" t="s">
        <v>942</v>
      </c>
      <c r="I278" s="57">
        <v>1</v>
      </c>
      <c r="J278" s="58"/>
      <c r="K278" s="8">
        <f>ROUND(K288,2)</f>
        <v>37.81</v>
      </c>
      <c r="L278" s="6" t="s">
        <v>1124</v>
      </c>
      <c r="M278" s="5"/>
      <c r="N278" s="5"/>
      <c r="O278" s="5"/>
      <c r="P278" s="5"/>
      <c r="Q278" s="5"/>
      <c r="R278" s="5"/>
      <c r="S278" s="5"/>
      <c r="T278" s="5"/>
      <c r="U278" s="5"/>
      <c r="V278" s="5"/>
      <c r="W278" s="5"/>
      <c r="X278" s="5"/>
      <c r="Y278" s="5"/>
      <c r="Z278" s="5"/>
      <c r="AA278" s="5"/>
    </row>
    <row r="279" spans="1:27" x14ac:dyDescent="0.25">
      <c r="B279" s="1" t="s">
        <v>944</v>
      </c>
    </row>
    <row r="280" spans="1:27" x14ac:dyDescent="0.25">
      <c r="B280" t="s">
        <v>1097</v>
      </c>
      <c r="C280" t="s">
        <v>946</v>
      </c>
      <c r="D280" t="s">
        <v>1098</v>
      </c>
      <c r="E280" s="9">
        <v>0.5</v>
      </c>
      <c r="F280" t="s">
        <v>948</v>
      </c>
      <c r="G280" t="s">
        <v>949</v>
      </c>
      <c r="H280" s="10">
        <v>24.61</v>
      </c>
      <c r="I280" t="s">
        <v>950</v>
      </c>
      <c r="J280" s="11">
        <f>ROUND(E280/I278* H280,5)</f>
        <v>12.305</v>
      </c>
      <c r="K280" s="12"/>
    </row>
    <row r="281" spans="1:27" x14ac:dyDescent="0.25">
      <c r="B281" t="s">
        <v>1099</v>
      </c>
      <c r="C281" t="s">
        <v>946</v>
      </c>
      <c r="D281" t="s">
        <v>1100</v>
      </c>
      <c r="E281" s="9">
        <v>0.5</v>
      </c>
      <c r="F281" t="s">
        <v>948</v>
      </c>
      <c r="G281" t="s">
        <v>949</v>
      </c>
      <c r="H281" s="10">
        <v>28.69</v>
      </c>
      <c r="I281" t="s">
        <v>950</v>
      </c>
      <c r="J281" s="11">
        <f>ROUND(E281/I278* H281,5)</f>
        <v>14.345000000000001</v>
      </c>
      <c r="K281" s="12"/>
    </row>
    <row r="282" spans="1:27" x14ac:dyDescent="0.25">
      <c r="D282" s="13" t="s">
        <v>951</v>
      </c>
      <c r="E282" s="12"/>
      <c r="H282" s="12"/>
      <c r="K282" s="10">
        <f>SUM(J280:J281)</f>
        <v>26.65</v>
      </c>
    </row>
    <row r="283" spans="1:27" x14ac:dyDescent="0.25">
      <c r="B283" s="1" t="s">
        <v>956</v>
      </c>
      <c r="E283" s="12"/>
      <c r="H283" s="12"/>
      <c r="K283" s="12"/>
    </row>
    <row r="284" spans="1:27" x14ac:dyDescent="0.25">
      <c r="B284" t="s">
        <v>1125</v>
      </c>
      <c r="C284" t="s">
        <v>126</v>
      </c>
      <c r="D284" t="s">
        <v>1126</v>
      </c>
      <c r="E284" s="9">
        <v>1.02</v>
      </c>
      <c r="G284" t="s">
        <v>949</v>
      </c>
      <c r="H284" s="10">
        <v>8.49</v>
      </c>
      <c r="I284" t="s">
        <v>950</v>
      </c>
      <c r="J284" s="11">
        <f>ROUND(E284* H284,5)</f>
        <v>8.6598000000000006</v>
      </c>
      <c r="K284" s="12"/>
    </row>
    <row r="285" spans="1:27" x14ac:dyDescent="0.25">
      <c r="B285" t="s">
        <v>1127</v>
      </c>
      <c r="C285" t="s">
        <v>21</v>
      </c>
      <c r="D285" t="s">
        <v>1128</v>
      </c>
      <c r="E285" s="9">
        <v>0.33</v>
      </c>
      <c r="G285" t="s">
        <v>949</v>
      </c>
      <c r="H285" s="10">
        <v>7.57</v>
      </c>
      <c r="I285" t="s">
        <v>950</v>
      </c>
      <c r="J285" s="11">
        <f>ROUND(E285* H285,5)</f>
        <v>2.4981</v>
      </c>
      <c r="K285" s="12"/>
    </row>
    <row r="286" spans="1:27" x14ac:dyDescent="0.25">
      <c r="D286" s="13" t="s">
        <v>966</v>
      </c>
      <c r="E286" s="12"/>
      <c r="H286" s="12"/>
      <c r="K286" s="10">
        <f>SUM(J284:J285)</f>
        <v>11.157900000000001</v>
      </c>
    </row>
    <row r="287" spans="1:27" x14ac:dyDescent="0.25">
      <c r="D287" s="13" t="s">
        <v>967</v>
      </c>
      <c r="E287" s="12"/>
      <c r="H287" s="12"/>
      <c r="K287" s="14">
        <f>SUM(J279:J286)</f>
        <v>37.807899999999997</v>
      </c>
    </row>
    <row r="288" spans="1:27" x14ac:dyDescent="0.25">
      <c r="D288" s="13" t="s">
        <v>970</v>
      </c>
      <c r="E288" s="12"/>
      <c r="H288" s="12"/>
      <c r="K288" s="14">
        <f>SUM(K287:K287)</f>
        <v>37.807899999999997</v>
      </c>
    </row>
    <row r="290" spans="1:27" ht="45" customHeight="1" x14ac:dyDescent="0.25">
      <c r="A290" s="4" t="s">
        <v>1129</v>
      </c>
      <c r="B290" s="4" t="s">
        <v>386</v>
      </c>
      <c r="C290" s="5" t="s">
        <v>126</v>
      </c>
      <c r="D290" s="55" t="s">
        <v>387</v>
      </c>
      <c r="E290" s="56"/>
      <c r="F290" s="56"/>
      <c r="G290" s="5"/>
      <c r="H290" s="7" t="s">
        <v>942</v>
      </c>
      <c r="I290" s="57">
        <v>1</v>
      </c>
      <c r="J290" s="58"/>
      <c r="K290" s="8">
        <f>ROUND(K299,2)</f>
        <v>6.84</v>
      </c>
      <c r="L290" s="6" t="s">
        <v>1130</v>
      </c>
      <c r="M290" s="5"/>
      <c r="N290" s="5"/>
      <c r="O290" s="5"/>
      <c r="P290" s="5"/>
      <c r="Q290" s="5"/>
      <c r="R290" s="5"/>
      <c r="S290" s="5"/>
      <c r="T290" s="5"/>
      <c r="U290" s="5"/>
      <c r="V290" s="5"/>
      <c r="W290" s="5"/>
      <c r="X290" s="5"/>
      <c r="Y290" s="5"/>
      <c r="Z290" s="5"/>
      <c r="AA290" s="5"/>
    </row>
    <row r="291" spans="1:27" x14ac:dyDescent="0.25">
      <c r="B291" s="1" t="s">
        <v>944</v>
      </c>
    </row>
    <row r="292" spans="1:27" x14ac:dyDescent="0.25">
      <c r="B292" t="s">
        <v>1097</v>
      </c>
      <c r="C292" t="s">
        <v>946</v>
      </c>
      <c r="D292" t="s">
        <v>1098</v>
      </c>
      <c r="E292" s="9">
        <v>0.1</v>
      </c>
      <c r="F292" t="s">
        <v>948</v>
      </c>
      <c r="G292" t="s">
        <v>949</v>
      </c>
      <c r="H292" s="10">
        <v>24.61</v>
      </c>
      <c r="I292" t="s">
        <v>950</v>
      </c>
      <c r="J292" s="11">
        <f>ROUND(E292/I290* H292,5)</f>
        <v>2.4609999999999999</v>
      </c>
      <c r="K292" s="12"/>
    </row>
    <row r="293" spans="1:27" x14ac:dyDescent="0.25">
      <c r="B293" t="s">
        <v>1099</v>
      </c>
      <c r="C293" t="s">
        <v>946</v>
      </c>
      <c r="D293" t="s">
        <v>1100</v>
      </c>
      <c r="E293" s="9">
        <v>0.1</v>
      </c>
      <c r="F293" t="s">
        <v>948</v>
      </c>
      <c r="G293" t="s">
        <v>949</v>
      </c>
      <c r="H293" s="10">
        <v>28.69</v>
      </c>
      <c r="I293" t="s">
        <v>950</v>
      </c>
      <c r="J293" s="11">
        <f>ROUND(E293/I290* H293,5)</f>
        <v>2.8690000000000002</v>
      </c>
      <c r="K293" s="12"/>
    </row>
    <row r="294" spans="1:27" x14ac:dyDescent="0.25">
      <c r="D294" s="13" t="s">
        <v>951</v>
      </c>
      <c r="E294" s="12"/>
      <c r="H294" s="12"/>
      <c r="K294" s="10">
        <f>SUM(J292:J293)</f>
        <v>5.33</v>
      </c>
    </row>
    <row r="295" spans="1:27" x14ac:dyDescent="0.25">
      <c r="B295" s="1" t="s">
        <v>956</v>
      </c>
      <c r="E295" s="12"/>
      <c r="H295" s="12"/>
      <c r="K295" s="12"/>
    </row>
    <row r="296" spans="1:27" x14ac:dyDescent="0.25">
      <c r="B296" t="s">
        <v>1131</v>
      </c>
      <c r="C296" t="s">
        <v>126</v>
      </c>
      <c r="D296" t="s">
        <v>1132</v>
      </c>
      <c r="E296" s="9">
        <v>1</v>
      </c>
      <c r="G296" t="s">
        <v>949</v>
      </c>
      <c r="H296" s="10">
        <v>1.51</v>
      </c>
      <c r="I296" t="s">
        <v>950</v>
      </c>
      <c r="J296" s="11">
        <f>ROUND(E296* H296,5)</f>
        <v>1.51</v>
      </c>
      <c r="K296" s="12"/>
    </row>
    <row r="297" spans="1:27" x14ac:dyDescent="0.25">
      <c r="D297" s="13" t="s">
        <v>966</v>
      </c>
      <c r="E297" s="12"/>
      <c r="H297" s="12"/>
      <c r="K297" s="10">
        <f>SUM(J296:J296)</f>
        <v>1.51</v>
      </c>
    </row>
    <row r="298" spans="1:27" x14ac:dyDescent="0.25">
      <c r="D298" s="13" t="s">
        <v>967</v>
      </c>
      <c r="E298" s="12"/>
      <c r="H298" s="12"/>
      <c r="K298" s="14">
        <f>SUM(J291:J297)</f>
        <v>6.84</v>
      </c>
    </row>
    <row r="299" spans="1:27" x14ac:dyDescent="0.25">
      <c r="D299" s="13" t="s">
        <v>970</v>
      </c>
      <c r="E299" s="12"/>
      <c r="H299" s="12"/>
      <c r="K299" s="14">
        <f>SUM(K298:K298)</f>
        <v>6.84</v>
      </c>
    </row>
    <row r="301" spans="1:27" ht="45" customHeight="1" x14ac:dyDescent="0.25">
      <c r="A301" s="4" t="s">
        <v>1133</v>
      </c>
      <c r="B301" s="4" t="s">
        <v>347</v>
      </c>
      <c r="C301" s="5" t="s">
        <v>16</v>
      </c>
      <c r="D301" s="55" t="s">
        <v>348</v>
      </c>
      <c r="E301" s="56"/>
      <c r="F301" s="56"/>
      <c r="G301" s="5"/>
      <c r="H301" s="7" t="s">
        <v>942</v>
      </c>
      <c r="I301" s="57">
        <v>1</v>
      </c>
      <c r="J301" s="58"/>
      <c r="K301" s="8">
        <f>ROUND(K311,2)</f>
        <v>42.14</v>
      </c>
      <c r="L301" s="6" t="s">
        <v>1134</v>
      </c>
      <c r="M301" s="5"/>
      <c r="N301" s="5"/>
      <c r="O301" s="5"/>
      <c r="P301" s="5"/>
      <c r="Q301" s="5"/>
      <c r="R301" s="5"/>
      <c r="S301" s="5"/>
      <c r="T301" s="5"/>
      <c r="U301" s="5"/>
      <c r="V301" s="5"/>
      <c r="W301" s="5"/>
      <c r="X301" s="5"/>
      <c r="Y301" s="5"/>
      <c r="Z301" s="5"/>
      <c r="AA301" s="5"/>
    </row>
    <row r="302" spans="1:27" x14ac:dyDescent="0.25">
      <c r="B302" s="1" t="s">
        <v>944</v>
      </c>
    </row>
    <row r="303" spans="1:27" x14ac:dyDescent="0.25">
      <c r="B303" t="s">
        <v>1097</v>
      </c>
      <c r="C303" t="s">
        <v>946</v>
      </c>
      <c r="D303" t="s">
        <v>1098</v>
      </c>
      <c r="E303" s="9">
        <v>0.45</v>
      </c>
      <c r="F303" t="s">
        <v>948</v>
      </c>
      <c r="G303" t="s">
        <v>949</v>
      </c>
      <c r="H303" s="10">
        <v>24.61</v>
      </c>
      <c r="I303" t="s">
        <v>950</v>
      </c>
      <c r="J303" s="11">
        <f>ROUND(E303/I301* H303,5)</f>
        <v>11.0745</v>
      </c>
      <c r="K303" s="12"/>
    </row>
    <row r="304" spans="1:27" x14ac:dyDescent="0.25">
      <c r="B304" t="s">
        <v>1099</v>
      </c>
      <c r="C304" t="s">
        <v>946</v>
      </c>
      <c r="D304" t="s">
        <v>1100</v>
      </c>
      <c r="E304" s="9">
        <v>0.45</v>
      </c>
      <c r="F304" t="s">
        <v>948</v>
      </c>
      <c r="G304" t="s">
        <v>949</v>
      </c>
      <c r="H304" s="10">
        <v>28.69</v>
      </c>
      <c r="I304" t="s">
        <v>950</v>
      </c>
      <c r="J304" s="11">
        <f>ROUND(E304/I301* H304,5)</f>
        <v>12.910500000000001</v>
      </c>
      <c r="K304" s="12"/>
    </row>
    <row r="305" spans="1:27" x14ac:dyDescent="0.25">
      <c r="D305" s="13" t="s">
        <v>951</v>
      </c>
      <c r="E305" s="12"/>
      <c r="H305" s="12"/>
      <c r="K305" s="10">
        <f>SUM(J303:J304)</f>
        <v>23.984999999999999</v>
      </c>
    </row>
    <row r="306" spans="1:27" x14ac:dyDescent="0.25">
      <c r="B306" s="1" t="s">
        <v>956</v>
      </c>
      <c r="E306" s="12"/>
      <c r="H306" s="12"/>
      <c r="K306" s="12"/>
    </row>
    <row r="307" spans="1:27" x14ac:dyDescent="0.25">
      <c r="B307" t="s">
        <v>1135</v>
      </c>
      <c r="C307" t="s">
        <v>21</v>
      </c>
      <c r="D307" t="s">
        <v>1136</v>
      </c>
      <c r="E307" s="9">
        <v>0.25</v>
      </c>
      <c r="G307" t="s">
        <v>949</v>
      </c>
      <c r="H307" s="10">
        <v>5.39</v>
      </c>
      <c r="I307" t="s">
        <v>950</v>
      </c>
      <c r="J307" s="11">
        <f>ROUND(E307* H307,5)</f>
        <v>1.3474999999999999</v>
      </c>
      <c r="K307" s="12"/>
    </row>
    <row r="308" spans="1:27" x14ac:dyDescent="0.25">
      <c r="B308" t="s">
        <v>1137</v>
      </c>
      <c r="C308" t="s">
        <v>16</v>
      </c>
      <c r="D308" t="s">
        <v>1138</v>
      </c>
      <c r="E308" s="9">
        <v>1</v>
      </c>
      <c r="G308" t="s">
        <v>949</v>
      </c>
      <c r="H308" s="10">
        <v>16.809999999999999</v>
      </c>
      <c r="I308" t="s">
        <v>950</v>
      </c>
      <c r="J308" s="11">
        <f>ROUND(E308* H308,5)</f>
        <v>16.809999999999999</v>
      </c>
      <c r="K308" s="12"/>
    </row>
    <row r="309" spans="1:27" x14ac:dyDescent="0.25">
      <c r="D309" s="13" t="s">
        <v>966</v>
      </c>
      <c r="E309" s="12"/>
      <c r="H309" s="12"/>
      <c r="K309" s="10">
        <f>SUM(J307:J308)</f>
        <v>18.157499999999999</v>
      </c>
    </row>
    <row r="310" spans="1:27" x14ac:dyDescent="0.25">
      <c r="D310" s="13" t="s">
        <v>967</v>
      </c>
      <c r="E310" s="12"/>
      <c r="H310" s="12"/>
      <c r="K310" s="14">
        <f>SUM(J302:J309)</f>
        <v>42.142499999999998</v>
      </c>
    </row>
    <row r="311" spans="1:27" x14ac:dyDescent="0.25">
      <c r="D311" s="13" t="s">
        <v>970</v>
      </c>
      <c r="E311" s="12"/>
      <c r="H311" s="12"/>
      <c r="K311" s="14">
        <f>SUM(K310:K310)</f>
        <v>42.142499999999998</v>
      </c>
    </row>
    <row r="313" spans="1:27" ht="45" customHeight="1" x14ac:dyDescent="0.25">
      <c r="A313" s="4" t="s">
        <v>1139</v>
      </c>
      <c r="B313" s="4" t="s">
        <v>349</v>
      </c>
      <c r="C313" s="5" t="s">
        <v>16</v>
      </c>
      <c r="D313" s="55" t="s">
        <v>350</v>
      </c>
      <c r="E313" s="56"/>
      <c r="F313" s="56"/>
      <c r="G313" s="5"/>
      <c r="H313" s="7" t="s">
        <v>942</v>
      </c>
      <c r="I313" s="57">
        <v>1</v>
      </c>
      <c r="J313" s="58"/>
      <c r="K313" s="8">
        <f>ROUND(K323,2)</f>
        <v>57.57</v>
      </c>
      <c r="L313" s="6" t="s">
        <v>1140</v>
      </c>
      <c r="M313" s="5"/>
      <c r="N313" s="5"/>
      <c r="O313" s="5"/>
      <c r="P313" s="5"/>
      <c r="Q313" s="5"/>
      <c r="R313" s="5"/>
      <c r="S313" s="5"/>
      <c r="T313" s="5"/>
      <c r="U313" s="5"/>
      <c r="V313" s="5"/>
      <c r="W313" s="5"/>
      <c r="X313" s="5"/>
      <c r="Y313" s="5"/>
      <c r="Z313" s="5"/>
      <c r="AA313" s="5"/>
    </row>
    <row r="314" spans="1:27" x14ac:dyDescent="0.25">
      <c r="B314" s="1" t="s">
        <v>944</v>
      </c>
    </row>
    <row r="315" spans="1:27" x14ac:dyDescent="0.25">
      <c r="B315" t="s">
        <v>1097</v>
      </c>
      <c r="C315" t="s">
        <v>946</v>
      </c>
      <c r="D315" t="s">
        <v>1098</v>
      </c>
      <c r="E315" s="9">
        <v>0.24</v>
      </c>
      <c r="F315" t="s">
        <v>948</v>
      </c>
      <c r="G315" t="s">
        <v>949</v>
      </c>
      <c r="H315" s="10">
        <v>24.61</v>
      </c>
      <c r="I315" t="s">
        <v>950</v>
      </c>
      <c r="J315" s="11">
        <f>ROUND(E315/I313* H315,5)</f>
        <v>5.9063999999999997</v>
      </c>
      <c r="K315" s="12"/>
    </row>
    <row r="316" spans="1:27" x14ac:dyDescent="0.25">
      <c r="B316" t="s">
        <v>1099</v>
      </c>
      <c r="C316" t="s">
        <v>946</v>
      </c>
      <c r="D316" t="s">
        <v>1100</v>
      </c>
      <c r="E316" s="9">
        <v>0.24</v>
      </c>
      <c r="F316" t="s">
        <v>948</v>
      </c>
      <c r="G316" t="s">
        <v>949</v>
      </c>
      <c r="H316" s="10">
        <v>28.69</v>
      </c>
      <c r="I316" t="s">
        <v>950</v>
      </c>
      <c r="J316" s="11">
        <f>ROUND(E316/I313* H316,5)</f>
        <v>6.8856000000000002</v>
      </c>
      <c r="K316" s="12"/>
    </row>
    <row r="317" spans="1:27" x14ac:dyDescent="0.25">
      <c r="D317" s="13" t="s">
        <v>951</v>
      </c>
      <c r="E317" s="12"/>
      <c r="H317" s="12"/>
      <c r="K317" s="10">
        <f>SUM(J315:J316)</f>
        <v>12.792</v>
      </c>
    </row>
    <row r="318" spans="1:27" x14ac:dyDescent="0.25">
      <c r="B318" s="1" t="s">
        <v>956</v>
      </c>
      <c r="E318" s="12"/>
      <c r="H318" s="12"/>
      <c r="K318" s="12"/>
    </row>
    <row r="319" spans="1:27" x14ac:dyDescent="0.25">
      <c r="B319" t="s">
        <v>1141</v>
      </c>
      <c r="C319" t="s">
        <v>16</v>
      </c>
      <c r="D319" t="s">
        <v>1142</v>
      </c>
      <c r="E319" s="9">
        <v>1.05</v>
      </c>
      <c r="G319" t="s">
        <v>949</v>
      </c>
      <c r="H319" s="10">
        <v>41.43</v>
      </c>
      <c r="I319" t="s">
        <v>950</v>
      </c>
      <c r="J319" s="11">
        <f>ROUND(E319* H319,5)</f>
        <v>43.5015</v>
      </c>
      <c r="K319" s="12"/>
    </row>
    <row r="320" spans="1:27" x14ac:dyDescent="0.25">
      <c r="B320" t="s">
        <v>1143</v>
      </c>
      <c r="C320" t="s">
        <v>62</v>
      </c>
      <c r="D320" t="s">
        <v>1144</v>
      </c>
      <c r="E320" s="9">
        <v>0.3</v>
      </c>
      <c r="G320" t="s">
        <v>949</v>
      </c>
      <c r="H320" s="10">
        <v>4.24</v>
      </c>
      <c r="I320" t="s">
        <v>950</v>
      </c>
      <c r="J320" s="11">
        <f>ROUND(E320* H320,5)</f>
        <v>1.272</v>
      </c>
      <c r="K320" s="12"/>
    </row>
    <row r="321" spans="1:27" x14ac:dyDescent="0.25">
      <c r="D321" s="13" t="s">
        <v>966</v>
      </c>
      <c r="E321" s="12"/>
      <c r="H321" s="12"/>
      <c r="K321" s="10">
        <f>SUM(J319:J320)</f>
        <v>44.773499999999999</v>
      </c>
    </row>
    <row r="322" spans="1:27" x14ac:dyDescent="0.25">
      <c r="D322" s="13" t="s">
        <v>967</v>
      </c>
      <c r="E322" s="12"/>
      <c r="H322" s="12"/>
      <c r="K322" s="14">
        <f>SUM(J314:J321)</f>
        <v>57.5655</v>
      </c>
    </row>
    <row r="323" spans="1:27" x14ac:dyDescent="0.25">
      <c r="D323" s="13" t="s">
        <v>970</v>
      </c>
      <c r="E323" s="12"/>
      <c r="H323" s="12"/>
      <c r="K323" s="14">
        <f>SUM(K322:K322)</f>
        <v>57.5655</v>
      </c>
    </row>
    <row r="325" spans="1:27" ht="45" customHeight="1" x14ac:dyDescent="0.25">
      <c r="A325" s="4" t="s">
        <v>1145</v>
      </c>
      <c r="B325" s="4" t="s">
        <v>351</v>
      </c>
      <c r="C325" s="5" t="s">
        <v>16</v>
      </c>
      <c r="D325" s="55" t="s">
        <v>352</v>
      </c>
      <c r="E325" s="56"/>
      <c r="F325" s="56"/>
      <c r="G325" s="5"/>
      <c r="H325" s="7" t="s">
        <v>942</v>
      </c>
      <c r="I325" s="57">
        <v>1</v>
      </c>
      <c r="J325" s="58"/>
      <c r="K325" s="8">
        <f>ROUND(K334,2)</f>
        <v>95.31</v>
      </c>
      <c r="L325" s="6" t="s">
        <v>1146</v>
      </c>
      <c r="M325" s="5"/>
      <c r="N325" s="5"/>
      <c r="O325" s="5"/>
      <c r="P325" s="5"/>
      <c r="Q325" s="5"/>
      <c r="R325" s="5"/>
      <c r="S325" s="5"/>
      <c r="T325" s="5"/>
      <c r="U325" s="5"/>
      <c r="V325" s="5"/>
      <c r="W325" s="5"/>
      <c r="X325" s="5"/>
      <c r="Y325" s="5"/>
      <c r="Z325" s="5"/>
      <c r="AA325" s="5"/>
    </row>
    <row r="326" spans="1:27" x14ac:dyDescent="0.25">
      <c r="B326" s="1" t="s">
        <v>944</v>
      </c>
    </row>
    <row r="327" spans="1:27" x14ac:dyDescent="0.25">
      <c r="B327" t="s">
        <v>1097</v>
      </c>
      <c r="C327" t="s">
        <v>946</v>
      </c>
      <c r="D327" t="s">
        <v>1098</v>
      </c>
      <c r="E327" s="9">
        <v>0.16</v>
      </c>
      <c r="F327" t="s">
        <v>948</v>
      </c>
      <c r="G327" t="s">
        <v>949</v>
      </c>
      <c r="H327" s="10">
        <v>24.61</v>
      </c>
      <c r="I327" t="s">
        <v>950</v>
      </c>
      <c r="J327" s="11">
        <f>ROUND(E327/I325* H327,5)</f>
        <v>3.9376000000000002</v>
      </c>
      <c r="K327" s="12"/>
    </row>
    <row r="328" spans="1:27" x14ac:dyDescent="0.25">
      <c r="B328" t="s">
        <v>1099</v>
      </c>
      <c r="C328" t="s">
        <v>946</v>
      </c>
      <c r="D328" t="s">
        <v>1100</v>
      </c>
      <c r="E328" s="9">
        <v>0.16</v>
      </c>
      <c r="F328" t="s">
        <v>948</v>
      </c>
      <c r="G328" t="s">
        <v>949</v>
      </c>
      <c r="H328" s="10">
        <v>28.69</v>
      </c>
      <c r="I328" t="s">
        <v>950</v>
      </c>
      <c r="J328" s="11">
        <f>ROUND(E328/I325* H328,5)</f>
        <v>4.5903999999999998</v>
      </c>
      <c r="K328" s="12"/>
    </row>
    <row r="329" spans="1:27" x14ac:dyDescent="0.25">
      <c r="D329" s="13" t="s">
        <v>951</v>
      </c>
      <c r="E329" s="12"/>
      <c r="H329" s="12"/>
      <c r="K329" s="10">
        <f>SUM(J327:J328)</f>
        <v>8.5280000000000005</v>
      </c>
    </row>
    <row r="330" spans="1:27" x14ac:dyDescent="0.25">
      <c r="B330" s="1" t="s">
        <v>956</v>
      </c>
      <c r="E330" s="12"/>
      <c r="H330" s="12"/>
      <c r="K330" s="12"/>
    </row>
    <row r="331" spans="1:27" x14ac:dyDescent="0.25">
      <c r="B331" t="s">
        <v>1147</v>
      </c>
      <c r="C331" t="s">
        <v>16</v>
      </c>
      <c r="D331" t="s">
        <v>1148</v>
      </c>
      <c r="E331" s="9">
        <v>1.05</v>
      </c>
      <c r="G331" t="s">
        <v>949</v>
      </c>
      <c r="H331" s="10">
        <v>82.65</v>
      </c>
      <c r="I331" t="s">
        <v>950</v>
      </c>
      <c r="J331" s="11">
        <f>ROUND(E331* H331,5)</f>
        <v>86.782499999999999</v>
      </c>
      <c r="K331" s="12"/>
    </row>
    <row r="332" spans="1:27" x14ac:dyDescent="0.25">
      <c r="D332" s="13" t="s">
        <v>966</v>
      </c>
      <c r="E332" s="12"/>
      <c r="H332" s="12"/>
      <c r="K332" s="10">
        <f>SUM(J331:J331)</f>
        <v>86.782499999999999</v>
      </c>
    </row>
    <row r="333" spans="1:27" x14ac:dyDescent="0.25">
      <c r="D333" s="13" t="s">
        <v>967</v>
      </c>
      <c r="E333" s="12"/>
      <c r="H333" s="12"/>
      <c r="K333" s="14">
        <f>SUM(J326:J332)</f>
        <v>95.310500000000005</v>
      </c>
    </row>
    <row r="334" spans="1:27" x14ac:dyDescent="0.25">
      <c r="D334" s="13" t="s">
        <v>970</v>
      </c>
      <c r="E334" s="12"/>
      <c r="H334" s="12"/>
      <c r="K334" s="14">
        <f>SUM(K333:K333)</f>
        <v>95.310500000000005</v>
      </c>
    </row>
    <row r="336" spans="1:27" ht="45" customHeight="1" x14ac:dyDescent="0.25">
      <c r="A336" s="4" t="s">
        <v>1149</v>
      </c>
      <c r="B336" s="4" t="s">
        <v>353</v>
      </c>
      <c r="C336" s="5" t="s">
        <v>16</v>
      </c>
      <c r="D336" s="55" t="s">
        <v>354</v>
      </c>
      <c r="E336" s="56"/>
      <c r="F336" s="56"/>
      <c r="G336" s="5"/>
      <c r="H336" s="7" t="s">
        <v>942</v>
      </c>
      <c r="I336" s="57">
        <v>1</v>
      </c>
      <c r="J336" s="58"/>
      <c r="K336" s="8">
        <f>ROUND(K346,2)</f>
        <v>64.14</v>
      </c>
      <c r="L336" s="6" t="s">
        <v>1150</v>
      </c>
      <c r="M336" s="5"/>
      <c r="N336" s="5"/>
      <c r="O336" s="5"/>
      <c r="P336" s="5"/>
      <c r="Q336" s="5"/>
      <c r="R336" s="5"/>
      <c r="S336" s="5"/>
      <c r="T336" s="5"/>
      <c r="U336" s="5"/>
      <c r="V336" s="5"/>
      <c r="W336" s="5"/>
      <c r="X336" s="5"/>
      <c r="Y336" s="5"/>
      <c r="Z336" s="5"/>
      <c r="AA336" s="5"/>
    </row>
    <row r="337" spans="1:27" x14ac:dyDescent="0.25">
      <c r="B337" s="1" t="s">
        <v>944</v>
      </c>
    </row>
    <row r="338" spans="1:27" x14ac:dyDescent="0.25">
      <c r="B338" t="s">
        <v>1097</v>
      </c>
      <c r="C338" t="s">
        <v>946</v>
      </c>
      <c r="D338" t="s">
        <v>1098</v>
      </c>
      <c r="E338" s="9">
        <v>1</v>
      </c>
      <c r="F338" t="s">
        <v>948</v>
      </c>
      <c r="G338" t="s">
        <v>949</v>
      </c>
      <c r="H338" s="10">
        <v>24.61</v>
      </c>
      <c r="I338" t="s">
        <v>950</v>
      </c>
      <c r="J338" s="11">
        <f>ROUND(E338/I336* H338,5)</f>
        <v>24.61</v>
      </c>
      <c r="K338" s="12"/>
    </row>
    <row r="339" spans="1:27" x14ac:dyDescent="0.25">
      <c r="B339" t="s">
        <v>1099</v>
      </c>
      <c r="C339" t="s">
        <v>946</v>
      </c>
      <c r="D339" t="s">
        <v>1100</v>
      </c>
      <c r="E339" s="9">
        <v>1</v>
      </c>
      <c r="F339" t="s">
        <v>948</v>
      </c>
      <c r="G339" t="s">
        <v>949</v>
      </c>
      <c r="H339" s="10">
        <v>28.69</v>
      </c>
      <c r="I339" t="s">
        <v>950</v>
      </c>
      <c r="J339" s="11">
        <f>ROUND(E339/I336* H339,5)</f>
        <v>28.69</v>
      </c>
      <c r="K339" s="12"/>
    </row>
    <row r="340" spans="1:27" x14ac:dyDescent="0.25">
      <c r="D340" s="13" t="s">
        <v>951</v>
      </c>
      <c r="E340" s="12"/>
      <c r="H340" s="12"/>
      <c r="K340" s="10">
        <f>SUM(J338:J339)</f>
        <v>53.3</v>
      </c>
    </row>
    <row r="341" spans="1:27" x14ac:dyDescent="0.25">
      <c r="B341" s="1" t="s">
        <v>956</v>
      </c>
      <c r="E341" s="12"/>
      <c r="H341" s="12"/>
      <c r="K341" s="12"/>
    </row>
    <row r="342" spans="1:27" x14ac:dyDescent="0.25">
      <c r="B342" t="s">
        <v>1151</v>
      </c>
      <c r="C342" t="s">
        <v>21</v>
      </c>
      <c r="D342" t="s">
        <v>1152</v>
      </c>
      <c r="E342" s="9">
        <v>1</v>
      </c>
      <c r="G342" t="s">
        <v>949</v>
      </c>
      <c r="H342" s="10">
        <v>1.1299999999999999</v>
      </c>
      <c r="I342" t="s">
        <v>950</v>
      </c>
      <c r="J342" s="11">
        <f>ROUND(E342* H342,5)</f>
        <v>1.1299999999999999</v>
      </c>
      <c r="K342" s="12"/>
    </row>
    <row r="343" spans="1:27" x14ac:dyDescent="0.25">
      <c r="B343" t="s">
        <v>1153</v>
      </c>
      <c r="C343" t="s">
        <v>16</v>
      </c>
      <c r="D343" t="s">
        <v>1154</v>
      </c>
      <c r="E343" s="9">
        <v>1.05</v>
      </c>
      <c r="G343" t="s">
        <v>949</v>
      </c>
      <c r="H343" s="10">
        <v>9.25</v>
      </c>
      <c r="I343" t="s">
        <v>950</v>
      </c>
      <c r="J343" s="11">
        <f>ROUND(E343* H343,5)</f>
        <v>9.7125000000000004</v>
      </c>
      <c r="K343" s="12"/>
    </row>
    <row r="344" spans="1:27" x14ac:dyDescent="0.25">
      <c r="D344" s="13" t="s">
        <v>966</v>
      </c>
      <c r="E344" s="12"/>
      <c r="H344" s="12"/>
      <c r="K344" s="10">
        <f>SUM(J342:J343)</f>
        <v>10.842500000000001</v>
      </c>
    </row>
    <row r="345" spans="1:27" x14ac:dyDescent="0.25">
      <c r="D345" s="13" t="s">
        <v>967</v>
      </c>
      <c r="E345" s="12"/>
      <c r="H345" s="12"/>
      <c r="K345" s="14">
        <f>SUM(J337:J344)</f>
        <v>64.142499999999998</v>
      </c>
    </row>
    <row r="346" spans="1:27" x14ac:dyDescent="0.25">
      <c r="D346" s="13" t="s">
        <v>970</v>
      </c>
      <c r="E346" s="12"/>
      <c r="H346" s="12"/>
      <c r="K346" s="14">
        <f>SUM(K345:K345)</f>
        <v>64.142499999999998</v>
      </c>
    </row>
    <row r="348" spans="1:27" ht="45" customHeight="1" x14ac:dyDescent="0.25">
      <c r="A348" s="4" t="s">
        <v>1155</v>
      </c>
      <c r="B348" s="4" t="s">
        <v>291</v>
      </c>
      <c r="C348" s="5" t="s">
        <v>21</v>
      </c>
      <c r="D348" s="55" t="s">
        <v>292</v>
      </c>
      <c r="E348" s="56"/>
      <c r="F348" s="56"/>
      <c r="G348" s="5"/>
      <c r="H348" s="7" t="s">
        <v>942</v>
      </c>
      <c r="I348" s="57">
        <v>1</v>
      </c>
      <c r="J348" s="58"/>
      <c r="K348" s="8">
        <f>ROUND(K357,2)</f>
        <v>4323.3999999999996</v>
      </c>
      <c r="L348" s="6" t="s">
        <v>1156</v>
      </c>
      <c r="M348" s="5"/>
      <c r="N348" s="5"/>
      <c r="O348" s="5"/>
      <c r="P348" s="5"/>
      <c r="Q348" s="5"/>
      <c r="R348" s="5"/>
      <c r="S348" s="5"/>
      <c r="T348" s="5"/>
      <c r="U348" s="5"/>
      <c r="V348" s="5"/>
      <c r="W348" s="5"/>
      <c r="X348" s="5"/>
      <c r="Y348" s="5"/>
      <c r="Z348" s="5"/>
      <c r="AA348" s="5"/>
    </row>
    <row r="349" spans="1:27" x14ac:dyDescent="0.25">
      <c r="B349" s="1" t="s">
        <v>944</v>
      </c>
    </row>
    <row r="350" spans="1:27" x14ac:dyDescent="0.25">
      <c r="B350" t="s">
        <v>1097</v>
      </c>
      <c r="C350" t="s">
        <v>946</v>
      </c>
      <c r="D350" t="s">
        <v>1098</v>
      </c>
      <c r="E350" s="9">
        <v>8</v>
      </c>
      <c r="F350" t="s">
        <v>948</v>
      </c>
      <c r="G350" t="s">
        <v>949</v>
      </c>
      <c r="H350" s="10">
        <v>24.61</v>
      </c>
      <c r="I350" t="s">
        <v>950</v>
      </c>
      <c r="J350" s="11">
        <f>ROUND(E350/I348* H350,5)</f>
        <v>196.88</v>
      </c>
      <c r="K350" s="12"/>
    </row>
    <row r="351" spans="1:27" x14ac:dyDescent="0.25">
      <c r="B351" t="s">
        <v>1099</v>
      </c>
      <c r="C351" t="s">
        <v>946</v>
      </c>
      <c r="D351" t="s">
        <v>1100</v>
      </c>
      <c r="E351" s="9">
        <v>8</v>
      </c>
      <c r="F351" t="s">
        <v>948</v>
      </c>
      <c r="G351" t="s">
        <v>949</v>
      </c>
      <c r="H351" s="10">
        <v>28.69</v>
      </c>
      <c r="I351" t="s">
        <v>950</v>
      </c>
      <c r="J351" s="11">
        <f>ROUND(E351/I348* H351,5)</f>
        <v>229.52</v>
      </c>
      <c r="K351" s="12"/>
    </row>
    <row r="352" spans="1:27" x14ac:dyDescent="0.25">
      <c r="D352" s="13" t="s">
        <v>951</v>
      </c>
      <c r="E352" s="12"/>
      <c r="H352" s="12"/>
      <c r="K352" s="10">
        <f>SUM(J350:J351)</f>
        <v>426.4</v>
      </c>
    </row>
    <row r="353" spans="1:27" x14ac:dyDescent="0.25">
      <c r="B353" s="1" t="s">
        <v>956</v>
      </c>
      <c r="E353" s="12"/>
      <c r="H353" s="12"/>
      <c r="K353" s="12"/>
    </row>
    <row r="354" spans="1:27" ht="195" x14ac:dyDescent="0.25">
      <c r="B354" t="s">
        <v>1157</v>
      </c>
      <c r="C354" t="s">
        <v>239</v>
      </c>
      <c r="D354" s="15" t="s">
        <v>1158</v>
      </c>
      <c r="E354" s="9">
        <v>1</v>
      </c>
      <c r="G354" t="s">
        <v>949</v>
      </c>
      <c r="H354" s="10">
        <v>3897</v>
      </c>
      <c r="I354" t="s">
        <v>950</v>
      </c>
      <c r="J354" s="11">
        <f>ROUND(E354* H354,5)</f>
        <v>3897</v>
      </c>
      <c r="K354" s="12"/>
    </row>
    <row r="355" spans="1:27" x14ac:dyDescent="0.25">
      <c r="D355" s="13" t="s">
        <v>966</v>
      </c>
      <c r="E355" s="12"/>
      <c r="H355" s="12"/>
      <c r="K355" s="10">
        <f>SUM(J354:J354)</f>
        <v>3897</v>
      </c>
    </row>
    <row r="356" spans="1:27" x14ac:dyDescent="0.25">
      <c r="D356" s="13" t="s">
        <v>967</v>
      </c>
      <c r="E356" s="12"/>
      <c r="H356" s="12"/>
      <c r="K356" s="14">
        <f>SUM(J349:J355)</f>
        <v>4323.3999999999996</v>
      </c>
    </row>
    <row r="357" spans="1:27" x14ac:dyDescent="0.25">
      <c r="D357" s="13" t="s">
        <v>970</v>
      </c>
      <c r="E357" s="12"/>
      <c r="H357" s="12"/>
      <c r="K357" s="14">
        <f>SUM(K356:K356)</f>
        <v>4323.3999999999996</v>
      </c>
    </row>
    <row r="359" spans="1:27" ht="45" customHeight="1" x14ac:dyDescent="0.25">
      <c r="A359" s="4" t="s">
        <v>1159</v>
      </c>
      <c r="B359" s="4" t="s">
        <v>415</v>
      </c>
      <c r="C359" s="5" t="s">
        <v>21</v>
      </c>
      <c r="D359" s="55" t="s">
        <v>416</v>
      </c>
      <c r="E359" s="56"/>
      <c r="F359" s="56"/>
      <c r="G359" s="5"/>
      <c r="H359" s="7" t="s">
        <v>942</v>
      </c>
      <c r="I359" s="57">
        <v>1</v>
      </c>
      <c r="J359" s="58"/>
      <c r="K359" s="8">
        <f>ROUND(K369,2)</f>
        <v>11714.76</v>
      </c>
      <c r="L359" s="6" t="s">
        <v>1160</v>
      </c>
      <c r="M359" s="5"/>
      <c r="N359" s="5"/>
      <c r="O359" s="5"/>
      <c r="P359" s="5"/>
      <c r="Q359" s="5"/>
      <c r="R359" s="5"/>
      <c r="S359" s="5"/>
      <c r="T359" s="5"/>
      <c r="U359" s="5"/>
      <c r="V359" s="5"/>
      <c r="W359" s="5"/>
      <c r="X359" s="5"/>
      <c r="Y359" s="5"/>
      <c r="Z359" s="5"/>
      <c r="AA359" s="5"/>
    </row>
    <row r="360" spans="1:27" x14ac:dyDescent="0.25">
      <c r="B360" s="1" t="s">
        <v>944</v>
      </c>
    </row>
    <row r="361" spans="1:27" x14ac:dyDescent="0.25">
      <c r="B361" t="s">
        <v>1097</v>
      </c>
      <c r="C361" t="s">
        <v>946</v>
      </c>
      <c r="D361" t="s">
        <v>1098</v>
      </c>
      <c r="E361" s="9">
        <v>24</v>
      </c>
      <c r="F361" t="s">
        <v>948</v>
      </c>
      <c r="G361" t="s">
        <v>949</v>
      </c>
      <c r="H361" s="10">
        <v>24.61</v>
      </c>
      <c r="I361" t="s">
        <v>950</v>
      </c>
      <c r="J361" s="11">
        <f>ROUND(E361/I359* H361,5)</f>
        <v>590.64</v>
      </c>
      <c r="K361" s="12"/>
    </row>
    <row r="362" spans="1:27" x14ac:dyDescent="0.25">
      <c r="B362" t="s">
        <v>1161</v>
      </c>
      <c r="C362" t="s">
        <v>946</v>
      </c>
      <c r="D362" t="s">
        <v>1162</v>
      </c>
      <c r="E362" s="9">
        <v>24</v>
      </c>
      <c r="F362" t="s">
        <v>948</v>
      </c>
      <c r="G362" t="s">
        <v>949</v>
      </c>
      <c r="H362" s="10">
        <v>28.69</v>
      </c>
      <c r="I362" t="s">
        <v>950</v>
      </c>
      <c r="J362" s="11">
        <f>ROUND(E362/I359* H362,5)</f>
        <v>688.56</v>
      </c>
      <c r="K362" s="12"/>
    </row>
    <row r="363" spans="1:27" x14ac:dyDescent="0.25">
      <c r="B363" t="s">
        <v>1099</v>
      </c>
      <c r="C363" t="s">
        <v>946</v>
      </c>
      <c r="D363" t="s">
        <v>1100</v>
      </c>
      <c r="E363" s="9">
        <v>24</v>
      </c>
      <c r="F363" t="s">
        <v>948</v>
      </c>
      <c r="G363" t="s">
        <v>949</v>
      </c>
      <c r="H363" s="10">
        <v>28.69</v>
      </c>
      <c r="I363" t="s">
        <v>950</v>
      </c>
      <c r="J363" s="11">
        <f>ROUND(E363/I359* H363,5)</f>
        <v>688.56</v>
      </c>
      <c r="K363" s="12"/>
    </row>
    <row r="364" spans="1:27" x14ac:dyDescent="0.25">
      <c r="D364" s="13" t="s">
        <v>951</v>
      </c>
      <c r="E364" s="12"/>
      <c r="H364" s="12"/>
      <c r="K364" s="10">
        <f>SUM(J361:J363)</f>
        <v>1967.7599999999998</v>
      </c>
    </row>
    <row r="365" spans="1:27" x14ac:dyDescent="0.25">
      <c r="B365" s="1" t="s">
        <v>956</v>
      </c>
      <c r="E365" s="12"/>
      <c r="H365" s="12"/>
      <c r="K365" s="12"/>
    </row>
    <row r="366" spans="1:27" ht="165" x14ac:dyDescent="0.25">
      <c r="B366" t="s">
        <v>1163</v>
      </c>
      <c r="C366" t="s">
        <v>21</v>
      </c>
      <c r="D366" s="15" t="s">
        <v>416</v>
      </c>
      <c r="E366" s="9">
        <v>1</v>
      </c>
      <c r="G366" t="s">
        <v>949</v>
      </c>
      <c r="H366" s="10">
        <v>9747</v>
      </c>
      <c r="I366" t="s">
        <v>950</v>
      </c>
      <c r="J366" s="11">
        <f>ROUND(E366* H366,5)</f>
        <v>9747</v>
      </c>
      <c r="K366" s="12"/>
    </row>
    <row r="367" spans="1:27" x14ac:dyDescent="0.25">
      <c r="D367" s="13" t="s">
        <v>966</v>
      </c>
      <c r="E367" s="12"/>
      <c r="H367" s="12"/>
      <c r="K367" s="10">
        <f>SUM(J366:J366)</f>
        <v>9747</v>
      </c>
    </row>
    <row r="368" spans="1:27" x14ac:dyDescent="0.25">
      <c r="D368" s="13" t="s">
        <v>967</v>
      </c>
      <c r="E368" s="12"/>
      <c r="H368" s="12"/>
      <c r="K368" s="14">
        <f>SUM(J360:J367)</f>
        <v>11714.76</v>
      </c>
    </row>
    <row r="369" spans="1:27" x14ac:dyDescent="0.25">
      <c r="D369" s="13" t="s">
        <v>970</v>
      </c>
      <c r="E369" s="12"/>
      <c r="H369" s="12"/>
      <c r="K369" s="14">
        <f>SUM(K368:K368)</f>
        <v>11714.76</v>
      </c>
    </row>
    <row r="371" spans="1:27" ht="45" customHeight="1" x14ac:dyDescent="0.25">
      <c r="A371" s="4" t="s">
        <v>1164</v>
      </c>
      <c r="B371" s="4" t="s">
        <v>241</v>
      </c>
      <c r="C371" s="5" t="s">
        <v>239</v>
      </c>
      <c r="D371" s="55" t="s">
        <v>242</v>
      </c>
      <c r="E371" s="56"/>
      <c r="F371" s="56"/>
      <c r="G371" s="5"/>
      <c r="H371" s="7" t="s">
        <v>942</v>
      </c>
      <c r="I371" s="57">
        <v>1</v>
      </c>
      <c r="J371" s="58"/>
      <c r="K371" s="8">
        <v>2550</v>
      </c>
      <c r="L371" s="6" t="s">
        <v>1165</v>
      </c>
      <c r="M371" s="5"/>
      <c r="N371" s="5"/>
      <c r="O371" s="5"/>
      <c r="P371" s="5"/>
      <c r="Q371" s="5"/>
      <c r="R371" s="5"/>
      <c r="S371" s="5"/>
      <c r="T371" s="5"/>
      <c r="U371" s="5"/>
      <c r="V371" s="5"/>
      <c r="W371" s="5"/>
      <c r="X371" s="5"/>
      <c r="Y371" s="5"/>
      <c r="Z371" s="5"/>
      <c r="AA371" s="5"/>
    </row>
    <row r="372" spans="1:27" ht="45" customHeight="1" x14ac:dyDescent="0.25">
      <c r="A372" s="4" t="s">
        <v>1166</v>
      </c>
      <c r="B372" s="4" t="s">
        <v>285</v>
      </c>
      <c r="C372" s="5" t="s">
        <v>21</v>
      </c>
      <c r="D372" s="55" t="s">
        <v>286</v>
      </c>
      <c r="E372" s="56"/>
      <c r="F372" s="56"/>
      <c r="G372" s="5"/>
      <c r="H372" s="7" t="s">
        <v>942</v>
      </c>
      <c r="I372" s="57">
        <v>1</v>
      </c>
      <c r="J372" s="58"/>
      <c r="K372" s="8">
        <f>ROUND(K381,2)</f>
        <v>1555.15</v>
      </c>
      <c r="L372" s="6" t="s">
        <v>1167</v>
      </c>
      <c r="M372" s="5"/>
      <c r="N372" s="5"/>
      <c r="O372" s="5"/>
      <c r="P372" s="5"/>
      <c r="Q372" s="5"/>
      <c r="R372" s="5"/>
      <c r="S372" s="5"/>
      <c r="T372" s="5"/>
      <c r="U372" s="5"/>
      <c r="V372" s="5"/>
      <c r="W372" s="5"/>
      <c r="X372" s="5"/>
      <c r="Y372" s="5"/>
      <c r="Z372" s="5"/>
      <c r="AA372" s="5"/>
    </row>
    <row r="373" spans="1:27" x14ac:dyDescent="0.25">
      <c r="B373" s="1" t="s">
        <v>944</v>
      </c>
    </row>
    <row r="374" spans="1:27" x14ac:dyDescent="0.25">
      <c r="B374" t="s">
        <v>1099</v>
      </c>
      <c r="C374" t="s">
        <v>946</v>
      </c>
      <c r="D374" t="s">
        <v>1100</v>
      </c>
      <c r="E374" s="9">
        <v>3.5</v>
      </c>
      <c r="F374" t="s">
        <v>948</v>
      </c>
      <c r="G374" t="s">
        <v>949</v>
      </c>
      <c r="H374" s="10">
        <v>28.69</v>
      </c>
      <c r="I374" t="s">
        <v>950</v>
      </c>
      <c r="J374" s="11">
        <f>ROUND(E374/I372* H374,5)</f>
        <v>100.41500000000001</v>
      </c>
      <c r="K374" s="12"/>
    </row>
    <row r="375" spans="1:27" x14ac:dyDescent="0.25">
      <c r="B375" t="s">
        <v>1097</v>
      </c>
      <c r="C375" t="s">
        <v>946</v>
      </c>
      <c r="D375" t="s">
        <v>1098</v>
      </c>
      <c r="E375" s="9">
        <v>3.5</v>
      </c>
      <c r="F375" t="s">
        <v>948</v>
      </c>
      <c r="G375" t="s">
        <v>949</v>
      </c>
      <c r="H375" s="10">
        <v>24.61</v>
      </c>
      <c r="I375" t="s">
        <v>950</v>
      </c>
      <c r="J375" s="11">
        <f>ROUND(E375/I372* H375,5)</f>
        <v>86.135000000000005</v>
      </c>
      <c r="K375" s="12"/>
    </row>
    <row r="376" spans="1:27" x14ac:dyDescent="0.25">
      <c r="D376" s="13" t="s">
        <v>951</v>
      </c>
      <c r="E376" s="12"/>
      <c r="H376" s="12"/>
      <c r="K376" s="10">
        <f>SUM(J374:J375)</f>
        <v>186.55</v>
      </c>
    </row>
    <row r="377" spans="1:27" x14ac:dyDescent="0.25">
      <c r="B377" s="1" t="s">
        <v>956</v>
      </c>
      <c r="E377" s="12"/>
      <c r="H377" s="12"/>
      <c r="K377" s="12"/>
    </row>
    <row r="378" spans="1:27" ht="270" x14ac:dyDescent="0.25">
      <c r="B378" t="s">
        <v>1168</v>
      </c>
      <c r="C378" t="s">
        <v>21</v>
      </c>
      <c r="D378" s="15" t="s">
        <v>1169</v>
      </c>
      <c r="E378" s="9">
        <v>1</v>
      </c>
      <c r="G378" t="s">
        <v>949</v>
      </c>
      <c r="H378" s="10">
        <v>1368.6</v>
      </c>
      <c r="I378" t="s">
        <v>950</v>
      </c>
      <c r="J378" s="11">
        <f>ROUND(E378* H378,5)</f>
        <v>1368.6</v>
      </c>
      <c r="K378" s="12"/>
    </row>
    <row r="379" spans="1:27" x14ac:dyDescent="0.25">
      <c r="D379" s="13" t="s">
        <v>966</v>
      </c>
      <c r="E379" s="12"/>
      <c r="H379" s="12"/>
      <c r="K379" s="10">
        <f>SUM(J378:J378)</f>
        <v>1368.6</v>
      </c>
    </row>
    <row r="380" spans="1:27" x14ac:dyDescent="0.25">
      <c r="D380" s="13" t="s">
        <v>967</v>
      </c>
      <c r="E380" s="12"/>
      <c r="H380" s="12"/>
      <c r="K380" s="14">
        <f>SUM(J373:J379)</f>
        <v>1555.1499999999999</v>
      </c>
    </row>
    <row r="381" spans="1:27" x14ac:dyDescent="0.25">
      <c r="D381" s="13" t="s">
        <v>970</v>
      </c>
      <c r="E381" s="12"/>
      <c r="H381" s="12"/>
      <c r="K381" s="14">
        <f>SUM(K380:K380)</f>
        <v>1555.1499999999999</v>
      </c>
    </row>
    <row r="383" spans="1:27" ht="45" customHeight="1" x14ac:dyDescent="0.25">
      <c r="A383" s="4" t="s">
        <v>1170</v>
      </c>
      <c r="B383" s="4" t="s">
        <v>287</v>
      </c>
      <c r="C383" s="5" t="s">
        <v>21</v>
      </c>
      <c r="D383" s="55" t="s">
        <v>288</v>
      </c>
      <c r="E383" s="56"/>
      <c r="F383" s="56"/>
      <c r="G383" s="5"/>
      <c r="H383" s="7" t="s">
        <v>942</v>
      </c>
      <c r="I383" s="57">
        <v>1</v>
      </c>
      <c r="J383" s="58"/>
      <c r="K383" s="8">
        <f>ROUND(K392,2)</f>
        <v>813.19</v>
      </c>
      <c r="L383" s="6" t="s">
        <v>1171</v>
      </c>
      <c r="M383" s="5"/>
      <c r="N383" s="5"/>
      <c r="O383" s="5"/>
      <c r="P383" s="5"/>
      <c r="Q383" s="5"/>
      <c r="R383" s="5"/>
      <c r="S383" s="5"/>
      <c r="T383" s="5"/>
      <c r="U383" s="5"/>
      <c r="V383" s="5"/>
      <c r="W383" s="5"/>
      <c r="X383" s="5"/>
      <c r="Y383" s="5"/>
      <c r="Z383" s="5"/>
      <c r="AA383" s="5"/>
    </row>
    <row r="384" spans="1:27" x14ac:dyDescent="0.25">
      <c r="B384" s="1" t="s">
        <v>944</v>
      </c>
    </row>
    <row r="385" spans="1:27" x14ac:dyDescent="0.25">
      <c r="B385" t="s">
        <v>1097</v>
      </c>
      <c r="C385" t="s">
        <v>946</v>
      </c>
      <c r="D385" t="s">
        <v>1098</v>
      </c>
      <c r="E385" s="9">
        <v>3.5</v>
      </c>
      <c r="F385" t="s">
        <v>948</v>
      </c>
      <c r="G385" t="s">
        <v>949</v>
      </c>
      <c r="H385" s="10">
        <v>24.61</v>
      </c>
      <c r="I385" t="s">
        <v>950</v>
      </c>
      <c r="J385" s="11">
        <f>ROUND(E385/I383* H385,5)</f>
        <v>86.135000000000005</v>
      </c>
      <c r="K385" s="12"/>
    </row>
    <row r="386" spans="1:27" x14ac:dyDescent="0.25">
      <c r="B386" t="s">
        <v>1099</v>
      </c>
      <c r="C386" t="s">
        <v>946</v>
      </c>
      <c r="D386" t="s">
        <v>1100</v>
      </c>
      <c r="E386" s="9">
        <v>3.5</v>
      </c>
      <c r="F386" t="s">
        <v>948</v>
      </c>
      <c r="G386" t="s">
        <v>949</v>
      </c>
      <c r="H386" s="10">
        <v>28.69</v>
      </c>
      <c r="I386" t="s">
        <v>950</v>
      </c>
      <c r="J386" s="11">
        <f>ROUND(E386/I383* H386,5)</f>
        <v>100.41500000000001</v>
      </c>
      <c r="K386" s="12"/>
    </row>
    <row r="387" spans="1:27" x14ac:dyDescent="0.25">
      <c r="D387" s="13" t="s">
        <v>951</v>
      </c>
      <c r="E387" s="12"/>
      <c r="H387" s="12"/>
      <c r="K387" s="10">
        <f>SUM(J385:J386)</f>
        <v>186.55</v>
      </c>
    </row>
    <row r="388" spans="1:27" x14ac:dyDescent="0.25">
      <c r="B388" s="1" t="s">
        <v>956</v>
      </c>
      <c r="E388" s="12"/>
      <c r="H388" s="12"/>
      <c r="K388" s="12"/>
    </row>
    <row r="389" spans="1:27" ht="270" x14ac:dyDescent="0.25">
      <c r="B389" t="s">
        <v>1172</v>
      </c>
      <c r="C389" t="s">
        <v>239</v>
      </c>
      <c r="D389" s="15" t="s">
        <v>1173</v>
      </c>
      <c r="E389" s="9">
        <v>1</v>
      </c>
      <c r="G389" t="s">
        <v>949</v>
      </c>
      <c r="H389" s="10">
        <v>626.64</v>
      </c>
      <c r="I389" t="s">
        <v>950</v>
      </c>
      <c r="J389" s="11">
        <f>ROUND(E389* H389,5)</f>
        <v>626.64</v>
      </c>
      <c r="K389" s="12"/>
    </row>
    <row r="390" spans="1:27" x14ac:dyDescent="0.25">
      <c r="D390" s="13" t="s">
        <v>966</v>
      </c>
      <c r="E390" s="12"/>
      <c r="H390" s="12"/>
      <c r="K390" s="10">
        <f>SUM(J389:J389)</f>
        <v>626.64</v>
      </c>
    </row>
    <row r="391" spans="1:27" x14ac:dyDescent="0.25">
      <c r="D391" s="13" t="s">
        <v>967</v>
      </c>
      <c r="E391" s="12"/>
      <c r="H391" s="12"/>
      <c r="K391" s="14">
        <f>SUM(J384:J390)</f>
        <v>813.19</v>
      </c>
    </row>
    <row r="392" spans="1:27" x14ac:dyDescent="0.25">
      <c r="D392" s="13" t="s">
        <v>970</v>
      </c>
      <c r="E392" s="12"/>
      <c r="H392" s="12"/>
      <c r="K392" s="14">
        <f>SUM(K391:K391)</f>
        <v>813.19</v>
      </c>
    </row>
    <row r="394" spans="1:27" ht="45" customHeight="1" x14ac:dyDescent="0.25">
      <c r="A394" s="4" t="s">
        <v>1174</v>
      </c>
      <c r="B394" s="4" t="s">
        <v>289</v>
      </c>
      <c r="C394" s="5" t="s">
        <v>21</v>
      </c>
      <c r="D394" s="55" t="s">
        <v>290</v>
      </c>
      <c r="E394" s="56"/>
      <c r="F394" s="56"/>
      <c r="G394" s="5"/>
      <c r="H394" s="7" t="s">
        <v>942</v>
      </c>
      <c r="I394" s="57">
        <v>1</v>
      </c>
      <c r="J394" s="58"/>
      <c r="K394" s="8">
        <f>ROUND(K403,2)</f>
        <v>1056.3699999999999</v>
      </c>
      <c r="L394" s="6" t="s">
        <v>1175</v>
      </c>
      <c r="M394" s="5"/>
      <c r="N394" s="5"/>
      <c r="O394" s="5"/>
      <c r="P394" s="5"/>
      <c r="Q394" s="5"/>
      <c r="R394" s="5"/>
      <c r="S394" s="5"/>
      <c r="T394" s="5"/>
      <c r="U394" s="5"/>
      <c r="V394" s="5"/>
      <c r="W394" s="5"/>
      <c r="X394" s="5"/>
      <c r="Y394" s="5"/>
      <c r="Z394" s="5"/>
      <c r="AA394" s="5"/>
    </row>
    <row r="395" spans="1:27" x14ac:dyDescent="0.25">
      <c r="B395" s="1" t="s">
        <v>944</v>
      </c>
    </row>
    <row r="396" spans="1:27" x14ac:dyDescent="0.25">
      <c r="B396" t="s">
        <v>1097</v>
      </c>
      <c r="C396" t="s">
        <v>946</v>
      </c>
      <c r="D396" t="s">
        <v>1098</v>
      </c>
      <c r="E396" s="9">
        <v>3.5</v>
      </c>
      <c r="F396" t="s">
        <v>948</v>
      </c>
      <c r="G396" t="s">
        <v>949</v>
      </c>
      <c r="H396" s="10">
        <v>24.61</v>
      </c>
      <c r="I396" t="s">
        <v>950</v>
      </c>
      <c r="J396" s="11">
        <f>ROUND(E396/I394* H396,5)</f>
        <v>86.135000000000005</v>
      </c>
      <c r="K396" s="12"/>
    </row>
    <row r="397" spans="1:27" x14ac:dyDescent="0.25">
      <c r="B397" t="s">
        <v>1099</v>
      </c>
      <c r="C397" t="s">
        <v>946</v>
      </c>
      <c r="D397" t="s">
        <v>1100</v>
      </c>
      <c r="E397" s="9">
        <v>3.5</v>
      </c>
      <c r="F397" t="s">
        <v>948</v>
      </c>
      <c r="G397" t="s">
        <v>949</v>
      </c>
      <c r="H397" s="10">
        <v>28.69</v>
      </c>
      <c r="I397" t="s">
        <v>950</v>
      </c>
      <c r="J397" s="11">
        <f>ROUND(E397/I394* H397,5)</f>
        <v>100.41500000000001</v>
      </c>
      <c r="K397" s="12"/>
    </row>
    <row r="398" spans="1:27" x14ac:dyDescent="0.25">
      <c r="D398" s="13" t="s">
        <v>951</v>
      </c>
      <c r="E398" s="12"/>
      <c r="H398" s="12"/>
      <c r="K398" s="10">
        <f>SUM(J396:J397)</f>
        <v>186.55</v>
      </c>
    </row>
    <row r="399" spans="1:27" x14ac:dyDescent="0.25">
      <c r="B399" s="1" t="s">
        <v>956</v>
      </c>
      <c r="E399" s="12"/>
      <c r="H399" s="12"/>
      <c r="K399" s="12"/>
    </row>
    <row r="400" spans="1:27" ht="270" x14ac:dyDescent="0.25">
      <c r="B400" t="s">
        <v>1176</v>
      </c>
      <c r="C400" t="s">
        <v>21</v>
      </c>
      <c r="D400" s="15" t="s">
        <v>1177</v>
      </c>
      <c r="E400" s="9">
        <v>1</v>
      </c>
      <c r="G400" t="s">
        <v>949</v>
      </c>
      <c r="H400" s="10">
        <v>869.82</v>
      </c>
      <c r="I400" t="s">
        <v>950</v>
      </c>
      <c r="J400" s="11">
        <f>ROUND(E400* H400,5)</f>
        <v>869.82</v>
      </c>
      <c r="K400" s="12"/>
    </row>
    <row r="401" spans="1:27" x14ac:dyDescent="0.25">
      <c r="D401" s="13" t="s">
        <v>966</v>
      </c>
      <c r="E401" s="12"/>
      <c r="H401" s="12"/>
      <c r="K401" s="10">
        <f>SUM(J400:J400)</f>
        <v>869.82</v>
      </c>
    </row>
    <row r="402" spans="1:27" x14ac:dyDescent="0.25">
      <c r="D402" s="13" t="s">
        <v>967</v>
      </c>
      <c r="E402" s="12"/>
      <c r="H402" s="12"/>
      <c r="K402" s="14">
        <f>SUM(J395:J401)</f>
        <v>1056.3700000000001</v>
      </c>
    </row>
    <row r="403" spans="1:27" x14ac:dyDescent="0.25">
      <c r="D403" s="13" t="s">
        <v>970</v>
      </c>
      <c r="E403" s="12"/>
      <c r="H403" s="12"/>
      <c r="K403" s="14">
        <f>SUM(K402:K402)</f>
        <v>1056.3700000000001</v>
      </c>
    </row>
    <row r="405" spans="1:27" ht="45" customHeight="1" x14ac:dyDescent="0.25">
      <c r="A405" s="4" t="s">
        <v>1178</v>
      </c>
      <c r="B405" s="4" t="s">
        <v>283</v>
      </c>
      <c r="C405" s="5" t="s">
        <v>21</v>
      </c>
      <c r="D405" s="55" t="s">
        <v>284</v>
      </c>
      <c r="E405" s="56"/>
      <c r="F405" s="56"/>
      <c r="G405" s="5"/>
      <c r="H405" s="7" t="s">
        <v>942</v>
      </c>
      <c r="I405" s="57">
        <v>1</v>
      </c>
      <c r="J405" s="58"/>
      <c r="K405" s="8">
        <f>ROUND(K414,2)</f>
        <v>28514.5</v>
      </c>
      <c r="L405" s="6" t="s">
        <v>1179</v>
      </c>
      <c r="M405" s="5"/>
      <c r="N405" s="5"/>
      <c r="O405" s="5"/>
      <c r="P405" s="5"/>
      <c r="Q405" s="5"/>
      <c r="R405" s="5"/>
      <c r="S405" s="5"/>
      <c r="T405" s="5"/>
      <c r="U405" s="5"/>
      <c r="V405" s="5"/>
      <c r="W405" s="5"/>
      <c r="X405" s="5"/>
      <c r="Y405" s="5"/>
      <c r="Z405" s="5"/>
      <c r="AA405" s="5"/>
    </row>
    <row r="406" spans="1:27" x14ac:dyDescent="0.25">
      <c r="B406" s="1" t="s">
        <v>944</v>
      </c>
    </row>
    <row r="407" spans="1:27" x14ac:dyDescent="0.25">
      <c r="B407" t="s">
        <v>1097</v>
      </c>
      <c r="C407" t="s">
        <v>946</v>
      </c>
      <c r="D407" t="s">
        <v>1098</v>
      </c>
      <c r="E407" s="9">
        <v>15</v>
      </c>
      <c r="F407" t="s">
        <v>948</v>
      </c>
      <c r="G407" t="s">
        <v>949</v>
      </c>
      <c r="H407" s="10">
        <v>24.61</v>
      </c>
      <c r="I407" t="s">
        <v>950</v>
      </c>
      <c r="J407" s="11">
        <f>ROUND(E407/I405* H407,5)</f>
        <v>369.15</v>
      </c>
      <c r="K407" s="12"/>
    </row>
    <row r="408" spans="1:27" x14ac:dyDescent="0.25">
      <c r="B408" t="s">
        <v>1099</v>
      </c>
      <c r="C408" t="s">
        <v>946</v>
      </c>
      <c r="D408" t="s">
        <v>1100</v>
      </c>
      <c r="E408" s="9">
        <v>15</v>
      </c>
      <c r="F408" t="s">
        <v>948</v>
      </c>
      <c r="G408" t="s">
        <v>949</v>
      </c>
      <c r="H408" s="10">
        <v>28.69</v>
      </c>
      <c r="I408" t="s">
        <v>950</v>
      </c>
      <c r="J408" s="11">
        <f>ROUND(E408/I405* H408,5)</f>
        <v>430.35</v>
      </c>
      <c r="K408" s="12"/>
    </row>
    <row r="409" spans="1:27" x14ac:dyDescent="0.25">
      <c r="D409" s="13" t="s">
        <v>951</v>
      </c>
      <c r="E409" s="12"/>
      <c r="H409" s="12"/>
      <c r="K409" s="10">
        <f>SUM(J407:J408)</f>
        <v>799.5</v>
      </c>
    </row>
    <row r="410" spans="1:27" x14ac:dyDescent="0.25">
      <c r="B410" s="1" t="s">
        <v>956</v>
      </c>
      <c r="E410" s="12"/>
      <c r="H410" s="12"/>
      <c r="K410" s="12"/>
    </row>
    <row r="411" spans="1:27" ht="111" customHeight="1" x14ac:dyDescent="0.25">
      <c r="B411" t="s">
        <v>1180</v>
      </c>
      <c r="C411" t="s">
        <v>21</v>
      </c>
      <c r="D411" s="15" t="s">
        <v>1181</v>
      </c>
      <c r="E411" s="9">
        <v>1</v>
      </c>
      <c r="G411" t="s">
        <v>949</v>
      </c>
      <c r="H411" s="10">
        <v>27715</v>
      </c>
      <c r="I411" t="s">
        <v>950</v>
      </c>
      <c r="J411" s="11">
        <f>ROUND(E411* H411,5)</f>
        <v>27715</v>
      </c>
      <c r="K411" s="12"/>
    </row>
    <row r="412" spans="1:27" x14ac:dyDescent="0.25">
      <c r="D412" s="13" t="s">
        <v>966</v>
      </c>
      <c r="E412" s="12"/>
      <c r="H412" s="12"/>
      <c r="K412" s="10">
        <f>SUM(J411:J411)</f>
        <v>27715</v>
      </c>
    </row>
    <row r="413" spans="1:27" x14ac:dyDescent="0.25">
      <c r="D413" s="13" t="s">
        <v>967</v>
      </c>
      <c r="E413" s="12"/>
      <c r="H413" s="12"/>
      <c r="K413" s="14">
        <f>SUM(J406:J412)</f>
        <v>28514.5</v>
      </c>
    </row>
    <row r="414" spans="1:27" x14ac:dyDescent="0.25">
      <c r="D414" s="13" t="s">
        <v>970</v>
      </c>
      <c r="E414" s="12"/>
      <c r="H414" s="12"/>
      <c r="K414" s="14">
        <f>SUM(K413:K413)</f>
        <v>28514.5</v>
      </c>
    </row>
    <row r="416" spans="1:27" ht="45" customHeight="1" x14ac:dyDescent="0.25">
      <c r="A416" s="4" t="s">
        <v>1182</v>
      </c>
      <c r="B416" s="4" t="s">
        <v>361</v>
      </c>
      <c r="C416" s="5" t="s">
        <v>21</v>
      </c>
      <c r="D416" s="55" t="s">
        <v>362</v>
      </c>
      <c r="E416" s="56"/>
      <c r="F416" s="56"/>
      <c r="G416" s="5"/>
      <c r="H416" s="7" t="s">
        <v>942</v>
      </c>
      <c r="I416" s="57">
        <v>1</v>
      </c>
      <c r="J416" s="58"/>
      <c r="K416" s="8">
        <f>ROUND(K425,2)</f>
        <v>43.45</v>
      </c>
      <c r="L416" s="6" t="s">
        <v>1183</v>
      </c>
      <c r="M416" s="5"/>
      <c r="N416" s="5"/>
      <c r="O416" s="5"/>
      <c r="P416" s="5"/>
      <c r="Q416" s="5"/>
      <c r="R416" s="5"/>
      <c r="S416" s="5"/>
      <c r="T416" s="5"/>
      <c r="U416" s="5"/>
      <c r="V416" s="5"/>
      <c r="W416" s="5"/>
      <c r="X416" s="5"/>
      <c r="Y416" s="5"/>
      <c r="Z416" s="5"/>
      <c r="AA416" s="5"/>
    </row>
    <row r="417" spans="1:27" x14ac:dyDescent="0.25">
      <c r="B417" s="1" t="s">
        <v>944</v>
      </c>
    </row>
    <row r="418" spans="1:27" x14ac:dyDescent="0.25">
      <c r="B418" t="s">
        <v>1099</v>
      </c>
      <c r="C418" t="s">
        <v>946</v>
      </c>
      <c r="D418" t="s">
        <v>1100</v>
      </c>
      <c r="E418" s="9">
        <v>0.3</v>
      </c>
      <c r="F418" t="s">
        <v>948</v>
      </c>
      <c r="G418" t="s">
        <v>949</v>
      </c>
      <c r="H418" s="10">
        <v>28.69</v>
      </c>
      <c r="I418" t="s">
        <v>950</v>
      </c>
      <c r="J418" s="11">
        <f>ROUND(E418/I416* H418,5)</f>
        <v>8.6069999999999993</v>
      </c>
      <c r="K418" s="12"/>
    </row>
    <row r="419" spans="1:27" x14ac:dyDescent="0.25">
      <c r="B419" t="s">
        <v>1097</v>
      </c>
      <c r="C419" t="s">
        <v>946</v>
      </c>
      <c r="D419" t="s">
        <v>1098</v>
      </c>
      <c r="E419" s="9">
        <v>0.3</v>
      </c>
      <c r="F419" t="s">
        <v>948</v>
      </c>
      <c r="G419" t="s">
        <v>949</v>
      </c>
      <c r="H419" s="10">
        <v>24.61</v>
      </c>
      <c r="I419" t="s">
        <v>950</v>
      </c>
      <c r="J419" s="11">
        <f>ROUND(E419/I416* H419,5)</f>
        <v>7.383</v>
      </c>
      <c r="K419" s="12"/>
    </row>
    <row r="420" spans="1:27" x14ac:dyDescent="0.25">
      <c r="D420" s="13" t="s">
        <v>951</v>
      </c>
      <c r="E420" s="12"/>
      <c r="H420" s="12"/>
      <c r="K420" s="10">
        <f>SUM(J418:J419)</f>
        <v>15.989999999999998</v>
      </c>
    </row>
    <row r="421" spans="1:27" x14ac:dyDescent="0.25">
      <c r="B421" s="1" t="s">
        <v>956</v>
      </c>
      <c r="E421" s="12"/>
      <c r="H421" s="12"/>
      <c r="K421" s="12"/>
    </row>
    <row r="422" spans="1:27" ht="90" x14ac:dyDescent="0.25">
      <c r="B422" t="s">
        <v>1184</v>
      </c>
      <c r="C422" t="s">
        <v>21</v>
      </c>
      <c r="D422" s="15" t="s">
        <v>1185</v>
      </c>
      <c r="E422" s="9">
        <v>1</v>
      </c>
      <c r="G422" t="s">
        <v>949</v>
      </c>
      <c r="H422" s="10">
        <v>27.46</v>
      </c>
      <c r="I422" t="s">
        <v>950</v>
      </c>
      <c r="J422" s="11">
        <f>ROUND(E422* H422,5)</f>
        <v>27.46</v>
      </c>
      <c r="K422" s="12"/>
    </row>
    <row r="423" spans="1:27" x14ac:dyDescent="0.25">
      <c r="D423" s="13" t="s">
        <v>966</v>
      </c>
      <c r="E423" s="12"/>
      <c r="H423" s="12"/>
      <c r="K423" s="10">
        <f>SUM(J422:J422)</f>
        <v>27.46</v>
      </c>
    </row>
    <row r="424" spans="1:27" x14ac:dyDescent="0.25">
      <c r="D424" s="13" t="s">
        <v>967</v>
      </c>
      <c r="E424" s="12"/>
      <c r="H424" s="12"/>
      <c r="K424" s="14">
        <f>SUM(J417:J423)</f>
        <v>43.45</v>
      </c>
    </row>
    <row r="425" spans="1:27" x14ac:dyDescent="0.25">
      <c r="D425" s="13" t="s">
        <v>970</v>
      </c>
      <c r="E425" s="12"/>
      <c r="H425" s="12"/>
      <c r="K425" s="14">
        <f>SUM(K424:K424)</f>
        <v>43.45</v>
      </c>
    </row>
    <row r="427" spans="1:27" ht="45" customHeight="1" x14ac:dyDescent="0.25">
      <c r="A427" s="4" t="s">
        <v>1186</v>
      </c>
      <c r="B427" s="4" t="s">
        <v>363</v>
      </c>
      <c r="C427" s="5" t="s">
        <v>21</v>
      </c>
      <c r="D427" s="55" t="s">
        <v>364</v>
      </c>
      <c r="E427" s="56"/>
      <c r="F427" s="56"/>
      <c r="G427" s="5"/>
      <c r="H427" s="7" t="s">
        <v>942</v>
      </c>
      <c r="I427" s="57">
        <v>1</v>
      </c>
      <c r="J427" s="58"/>
      <c r="K427" s="8">
        <f>ROUND(K436,2)</f>
        <v>38.6</v>
      </c>
      <c r="L427" s="6" t="s">
        <v>1187</v>
      </c>
      <c r="M427" s="5"/>
      <c r="N427" s="5"/>
      <c r="O427" s="5"/>
      <c r="P427" s="5"/>
      <c r="Q427" s="5"/>
      <c r="R427" s="5"/>
      <c r="S427" s="5"/>
      <c r="T427" s="5"/>
      <c r="U427" s="5"/>
      <c r="V427" s="5"/>
      <c r="W427" s="5"/>
      <c r="X427" s="5"/>
      <c r="Y427" s="5"/>
      <c r="Z427" s="5"/>
      <c r="AA427" s="5"/>
    </row>
    <row r="428" spans="1:27" x14ac:dyDescent="0.25">
      <c r="B428" s="1" t="s">
        <v>944</v>
      </c>
    </row>
    <row r="429" spans="1:27" x14ac:dyDescent="0.25">
      <c r="B429" t="s">
        <v>1099</v>
      </c>
      <c r="C429" t="s">
        <v>946</v>
      </c>
      <c r="D429" t="s">
        <v>1100</v>
      </c>
      <c r="E429" s="9">
        <v>0.3</v>
      </c>
      <c r="F429" t="s">
        <v>948</v>
      </c>
      <c r="G429" t="s">
        <v>949</v>
      </c>
      <c r="H429" s="10">
        <v>28.69</v>
      </c>
      <c r="I429" t="s">
        <v>950</v>
      </c>
      <c r="J429" s="11">
        <f>ROUND(E429/I427* H429,5)</f>
        <v>8.6069999999999993</v>
      </c>
      <c r="K429" s="12"/>
    </row>
    <row r="430" spans="1:27" x14ac:dyDescent="0.25">
      <c r="B430" t="s">
        <v>1097</v>
      </c>
      <c r="C430" t="s">
        <v>946</v>
      </c>
      <c r="D430" t="s">
        <v>1098</v>
      </c>
      <c r="E430" s="9">
        <v>0.3</v>
      </c>
      <c r="F430" t="s">
        <v>948</v>
      </c>
      <c r="G430" t="s">
        <v>949</v>
      </c>
      <c r="H430" s="10">
        <v>24.61</v>
      </c>
      <c r="I430" t="s">
        <v>950</v>
      </c>
      <c r="J430" s="11">
        <f>ROUND(E430/I427* H430,5)</f>
        <v>7.383</v>
      </c>
      <c r="K430" s="12"/>
    </row>
    <row r="431" spans="1:27" x14ac:dyDescent="0.25">
      <c r="D431" s="13" t="s">
        <v>951</v>
      </c>
      <c r="E431" s="12"/>
      <c r="H431" s="12"/>
      <c r="K431" s="10">
        <f>SUM(J429:J430)</f>
        <v>15.989999999999998</v>
      </c>
    </row>
    <row r="432" spans="1:27" x14ac:dyDescent="0.25">
      <c r="B432" s="1" t="s">
        <v>956</v>
      </c>
      <c r="E432" s="12"/>
      <c r="H432" s="12"/>
      <c r="K432" s="12"/>
    </row>
    <row r="433" spans="1:27" ht="90" x14ac:dyDescent="0.25">
      <c r="B433" t="s">
        <v>1188</v>
      </c>
      <c r="C433" t="s">
        <v>239</v>
      </c>
      <c r="D433" s="15" t="s">
        <v>1189</v>
      </c>
      <c r="E433" s="9">
        <v>1</v>
      </c>
      <c r="G433" t="s">
        <v>949</v>
      </c>
      <c r="H433" s="10">
        <v>22.61</v>
      </c>
      <c r="I433" t="s">
        <v>950</v>
      </c>
      <c r="J433" s="11">
        <f>ROUND(E433* H433,5)</f>
        <v>22.61</v>
      </c>
      <c r="K433" s="12"/>
    </row>
    <row r="434" spans="1:27" x14ac:dyDescent="0.25">
      <c r="D434" s="13" t="s">
        <v>966</v>
      </c>
      <c r="E434" s="12"/>
      <c r="H434" s="12"/>
      <c r="K434" s="10">
        <f>SUM(J433:J433)</f>
        <v>22.61</v>
      </c>
    </row>
    <row r="435" spans="1:27" x14ac:dyDescent="0.25">
      <c r="D435" s="13" t="s">
        <v>967</v>
      </c>
      <c r="E435" s="12"/>
      <c r="H435" s="12"/>
      <c r="K435" s="14">
        <f>SUM(J428:J434)</f>
        <v>38.599999999999994</v>
      </c>
    </row>
    <row r="436" spans="1:27" x14ac:dyDescent="0.25">
      <c r="D436" s="13" t="s">
        <v>970</v>
      </c>
      <c r="E436" s="12"/>
      <c r="H436" s="12"/>
      <c r="K436" s="14">
        <f>SUM(K435:K435)</f>
        <v>38.599999999999994</v>
      </c>
    </row>
    <row r="438" spans="1:27" ht="45" customHeight="1" x14ac:dyDescent="0.25">
      <c r="A438" s="4" t="s">
        <v>1190</v>
      </c>
      <c r="B438" s="4" t="s">
        <v>365</v>
      </c>
      <c r="C438" s="5" t="s">
        <v>21</v>
      </c>
      <c r="D438" s="55" t="s">
        <v>366</v>
      </c>
      <c r="E438" s="56"/>
      <c r="F438" s="56"/>
      <c r="G438" s="5"/>
      <c r="H438" s="7" t="s">
        <v>942</v>
      </c>
      <c r="I438" s="57">
        <v>1</v>
      </c>
      <c r="J438" s="58"/>
      <c r="K438" s="8">
        <f>ROUND(K447,2)</f>
        <v>48.74</v>
      </c>
      <c r="L438" s="6" t="s">
        <v>1191</v>
      </c>
      <c r="M438" s="5"/>
      <c r="N438" s="5"/>
      <c r="O438" s="5"/>
      <c r="P438" s="5"/>
      <c r="Q438" s="5"/>
      <c r="R438" s="5"/>
      <c r="S438" s="5"/>
      <c r="T438" s="5"/>
      <c r="U438" s="5"/>
      <c r="V438" s="5"/>
      <c r="W438" s="5"/>
      <c r="X438" s="5"/>
      <c r="Y438" s="5"/>
      <c r="Z438" s="5"/>
      <c r="AA438" s="5"/>
    </row>
    <row r="439" spans="1:27" x14ac:dyDescent="0.25">
      <c r="B439" s="1" t="s">
        <v>944</v>
      </c>
    </row>
    <row r="440" spans="1:27" x14ac:dyDescent="0.25">
      <c r="B440" t="s">
        <v>1097</v>
      </c>
      <c r="C440" t="s">
        <v>946</v>
      </c>
      <c r="D440" t="s">
        <v>1098</v>
      </c>
      <c r="E440" s="9">
        <v>0.3</v>
      </c>
      <c r="F440" t="s">
        <v>948</v>
      </c>
      <c r="G440" t="s">
        <v>949</v>
      </c>
      <c r="H440" s="10">
        <v>24.61</v>
      </c>
      <c r="I440" t="s">
        <v>950</v>
      </c>
      <c r="J440" s="11">
        <f>ROUND(E440/I438* H440,5)</f>
        <v>7.383</v>
      </c>
      <c r="K440" s="12"/>
    </row>
    <row r="441" spans="1:27" x14ac:dyDescent="0.25">
      <c r="B441" t="s">
        <v>1099</v>
      </c>
      <c r="C441" t="s">
        <v>946</v>
      </c>
      <c r="D441" t="s">
        <v>1100</v>
      </c>
      <c r="E441" s="9">
        <v>0.3</v>
      </c>
      <c r="F441" t="s">
        <v>948</v>
      </c>
      <c r="G441" t="s">
        <v>949</v>
      </c>
      <c r="H441" s="10">
        <v>28.69</v>
      </c>
      <c r="I441" t="s">
        <v>950</v>
      </c>
      <c r="J441" s="11">
        <f>ROUND(E441/I438* H441,5)</f>
        <v>8.6069999999999993</v>
      </c>
      <c r="K441" s="12"/>
    </row>
    <row r="442" spans="1:27" x14ac:dyDescent="0.25">
      <c r="D442" s="13" t="s">
        <v>951</v>
      </c>
      <c r="E442" s="12"/>
      <c r="H442" s="12"/>
      <c r="K442" s="10">
        <f>SUM(J440:J441)</f>
        <v>15.989999999999998</v>
      </c>
    </row>
    <row r="443" spans="1:27" x14ac:dyDescent="0.25">
      <c r="B443" s="1" t="s">
        <v>956</v>
      </c>
      <c r="E443" s="12"/>
      <c r="H443" s="12"/>
      <c r="K443" s="12"/>
    </row>
    <row r="444" spans="1:27" ht="90" x14ac:dyDescent="0.25">
      <c r="B444" t="s">
        <v>1192</v>
      </c>
      <c r="C444" t="s">
        <v>239</v>
      </c>
      <c r="D444" s="15" t="s">
        <v>1193</v>
      </c>
      <c r="E444" s="9">
        <v>1</v>
      </c>
      <c r="G444" t="s">
        <v>949</v>
      </c>
      <c r="H444" s="10">
        <v>32.75</v>
      </c>
      <c r="I444" t="s">
        <v>950</v>
      </c>
      <c r="J444" s="11">
        <f>ROUND(E444* H444,5)</f>
        <v>32.75</v>
      </c>
      <c r="K444" s="12"/>
    </row>
    <row r="445" spans="1:27" x14ac:dyDescent="0.25">
      <c r="D445" s="13" t="s">
        <v>966</v>
      </c>
      <c r="E445" s="12"/>
      <c r="H445" s="12"/>
      <c r="K445" s="10">
        <f>SUM(J444:J444)</f>
        <v>32.75</v>
      </c>
    </row>
    <row r="446" spans="1:27" x14ac:dyDescent="0.25">
      <c r="D446" s="13" t="s">
        <v>967</v>
      </c>
      <c r="E446" s="12"/>
      <c r="H446" s="12"/>
      <c r="K446" s="14">
        <f>SUM(J439:J445)</f>
        <v>48.739999999999995</v>
      </c>
    </row>
    <row r="447" spans="1:27" x14ac:dyDescent="0.25">
      <c r="D447" s="13" t="s">
        <v>970</v>
      </c>
      <c r="E447" s="12"/>
      <c r="H447" s="12"/>
      <c r="K447" s="14">
        <f>SUM(K446:K446)</f>
        <v>48.739999999999995</v>
      </c>
    </row>
    <row r="449" spans="1:27" ht="45" customHeight="1" x14ac:dyDescent="0.25">
      <c r="A449" s="4" t="s">
        <v>1194</v>
      </c>
      <c r="B449" s="4" t="s">
        <v>367</v>
      </c>
      <c r="C449" s="5" t="s">
        <v>21</v>
      </c>
      <c r="D449" s="55" t="s">
        <v>368</v>
      </c>
      <c r="E449" s="56"/>
      <c r="F449" s="56"/>
      <c r="G449" s="5"/>
      <c r="H449" s="7" t="s">
        <v>942</v>
      </c>
      <c r="I449" s="57">
        <v>1</v>
      </c>
      <c r="J449" s="58"/>
      <c r="K449" s="8">
        <f>ROUND(K458,2)</f>
        <v>64.599999999999994</v>
      </c>
      <c r="L449" s="6" t="s">
        <v>1195</v>
      </c>
      <c r="M449" s="5"/>
      <c r="N449" s="5"/>
      <c r="O449" s="5"/>
      <c r="P449" s="5"/>
      <c r="Q449" s="5"/>
      <c r="R449" s="5"/>
      <c r="S449" s="5"/>
      <c r="T449" s="5"/>
      <c r="U449" s="5"/>
      <c r="V449" s="5"/>
      <c r="W449" s="5"/>
      <c r="X449" s="5"/>
      <c r="Y449" s="5"/>
      <c r="Z449" s="5"/>
      <c r="AA449" s="5"/>
    </row>
    <row r="450" spans="1:27" x14ac:dyDescent="0.25">
      <c r="B450" s="1" t="s">
        <v>944</v>
      </c>
    </row>
    <row r="451" spans="1:27" x14ac:dyDescent="0.25">
      <c r="B451" t="s">
        <v>1097</v>
      </c>
      <c r="C451" t="s">
        <v>946</v>
      </c>
      <c r="D451" t="s">
        <v>1098</v>
      </c>
      <c r="E451" s="9">
        <v>0.3</v>
      </c>
      <c r="F451" t="s">
        <v>948</v>
      </c>
      <c r="G451" t="s">
        <v>949</v>
      </c>
      <c r="H451" s="10">
        <v>24.61</v>
      </c>
      <c r="I451" t="s">
        <v>950</v>
      </c>
      <c r="J451" s="11">
        <f>ROUND(E451/I449* H451,5)</f>
        <v>7.383</v>
      </c>
      <c r="K451" s="12"/>
    </row>
    <row r="452" spans="1:27" x14ac:dyDescent="0.25">
      <c r="B452" t="s">
        <v>1099</v>
      </c>
      <c r="C452" t="s">
        <v>946</v>
      </c>
      <c r="D452" t="s">
        <v>1100</v>
      </c>
      <c r="E452" s="9">
        <v>0.3</v>
      </c>
      <c r="F452" t="s">
        <v>948</v>
      </c>
      <c r="G452" t="s">
        <v>949</v>
      </c>
      <c r="H452" s="10">
        <v>28.69</v>
      </c>
      <c r="I452" t="s">
        <v>950</v>
      </c>
      <c r="J452" s="11">
        <f>ROUND(E452/I449* H452,5)</f>
        <v>8.6069999999999993</v>
      </c>
      <c r="K452" s="12"/>
    </row>
    <row r="453" spans="1:27" x14ac:dyDescent="0.25">
      <c r="D453" s="13" t="s">
        <v>951</v>
      </c>
      <c r="E453" s="12"/>
      <c r="H453" s="12"/>
      <c r="K453" s="10">
        <f>SUM(J451:J452)</f>
        <v>15.989999999999998</v>
      </c>
    </row>
    <row r="454" spans="1:27" x14ac:dyDescent="0.25">
      <c r="B454" s="1" t="s">
        <v>956</v>
      </c>
      <c r="E454" s="12"/>
      <c r="H454" s="12"/>
      <c r="K454" s="12"/>
    </row>
    <row r="455" spans="1:27" ht="90" x14ac:dyDescent="0.25">
      <c r="B455" t="s">
        <v>1196</v>
      </c>
      <c r="C455" t="s">
        <v>239</v>
      </c>
      <c r="D455" s="15" t="s">
        <v>1197</v>
      </c>
      <c r="E455" s="9">
        <v>1</v>
      </c>
      <c r="G455" t="s">
        <v>949</v>
      </c>
      <c r="H455" s="10">
        <v>48.61</v>
      </c>
      <c r="I455" t="s">
        <v>950</v>
      </c>
      <c r="J455" s="11">
        <f>ROUND(E455* H455,5)</f>
        <v>48.61</v>
      </c>
      <c r="K455" s="12"/>
    </row>
    <row r="456" spans="1:27" x14ac:dyDescent="0.25">
      <c r="D456" s="13" t="s">
        <v>966</v>
      </c>
      <c r="E456" s="12"/>
      <c r="H456" s="12"/>
      <c r="K456" s="10">
        <f>SUM(J455:J455)</f>
        <v>48.61</v>
      </c>
    </row>
    <row r="457" spans="1:27" x14ac:dyDescent="0.25">
      <c r="D457" s="13" t="s">
        <v>967</v>
      </c>
      <c r="E457" s="12"/>
      <c r="H457" s="12"/>
      <c r="K457" s="14">
        <f>SUM(J450:J456)</f>
        <v>64.599999999999994</v>
      </c>
    </row>
    <row r="458" spans="1:27" x14ac:dyDescent="0.25">
      <c r="D458" s="13" t="s">
        <v>970</v>
      </c>
      <c r="E458" s="12"/>
      <c r="H458" s="12"/>
      <c r="K458" s="14">
        <f>SUM(K457:K457)</f>
        <v>64.599999999999994</v>
      </c>
    </row>
    <row r="460" spans="1:27" ht="45" customHeight="1" x14ac:dyDescent="0.25">
      <c r="A460" s="4" t="s">
        <v>1198</v>
      </c>
      <c r="B460" s="4" t="s">
        <v>355</v>
      </c>
      <c r="C460" s="5" t="s">
        <v>21</v>
      </c>
      <c r="D460" s="55" t="s">
        <v>356</v>
      </c>
      <c r="E460" s="56"/>
      <c r="F460" s="56"/>
      <c r="G460" s="5"/>
      <c r="H460" s="7" t="s">
        <v>942</v>
      </c>
      <c r="I460" s="57">
        <v>1</v>
      </c>
      <c r="J460" s="58"/>
      <c r="K460" s="8">
        <f>ROUND(K470,2)</f>
        <v>566.92999999999995</v>
      </c>
      <c r="L460" s="6" t="s">
        <v>1199</v>
      </c>
      <c r="M460" s="5"/>
      <c r="N460" s="5"/>
      <c r="O460" s="5"/>
      <c r="P460" s="5"/>
      <c r="Q460" s="5"/>
      <c r="R460" s="5"/>
      <c r="S460" s="5"/>
      <c r="T460" s="5"/>
      <c r="U460" s="5"/>
      <c r="V460" s="5"/>
      <c r="W460" s="5"/>
      <c r="X460" s="5"/>
      <c r="Y460" s="5"/>
      <c r="Z460" s="5"/>
      <c r="AA460" s="5"/>
    </row>
    <row r="461" spans="1:27" x14ac:dyDescent="0.25">
      <c r="B461" s="1" t="s">
        <v>944</v>
      </c>
    </row>
    <row r="462" spans="1:27" x14ac:dyDescent="0.25">
      <c r="B462" t="s">
        <v>1099</v>
      </c>
      <c r="C462" t="s">
        <v>946</v>
      </c>
      <c r="D462" t="s">
        <v>1100</v>
      </c>
      <c r="E462" s="9">
        <v>0.4</v>
      </c>
      <c r="F462" t="s">
        <v>948</v>
      </c>
      <c r="G462" t="s">
        <v>949</v>
      </c>
      <c r="H462" s="10">
        <v>28.69</v>
      </c>
      <c r="I462" t="s">
        <v>950</v>
      </c>
      <c r="J462" s="11">
        <f>ROUND(E462/I460* H462,5)</f>
        <v>11.476000000000001</v>
      </c>
      <c r="K462" s="12"/>
    </row>
    <row r="463" spans="1:27" x14ac:dyDescent="0.25">
      <c r="B463" t="s">
        <v>1097</v>
      </c>
      <c r="C463" t="s">
        <v>946</v>
      </c>
      <c r="D463" t="s">
        <v>1098</v>
      </c>
      <c r="E463" s="9">
        <v>0.4</v>
      </c>
      <c r="F463" t="s">
        <v>948</v>
      </c>
      <c r="G463" t="s">
        <v>949</v>
      </c>
      <c r="H463" s="10">
        <v>24.61</v>
      </c>
      <c r="I463" t="s">
        <v>950</v>
      </c>
      <c r="J463" s="11">
        <f>ROUND(E463/I460* H463,5)</f>
        <v>9.8439999999999994</v>
      </c>
      <c r="K463" s="12"/>
    </row>
    <row r="464" spans="1:27" x14ac:dyDescent="0.25">
      <c r="D464" s="13" t="s">
        <v>951</v>
      </c>
      <c r="E464" s="12"/>
      <c r="H464" s="12"/>
      <c r="K464" s="10">
        <f>SUM(J462:J463)</f>
        <v>21.32</v>
      </c>
    </row>
    <row r="465" spans="1:27" x14ac:dyDescent="0.25">
      <c r="B465" s="1" t="s">
        <v>956</v>
      </c>
      <c r="E465" s="12"/>
      <c r="H465" s="12"/>
      <c r="K465" s="12"/>
    </row>
    <row r="466" spans="1:27" ht="150" x14ac:dyDescent="0.25">
      <c r="B466" t="s">
        <v>1200</v>
      </c>
      <c r="C466" t="s">
        <v>21</v>
      </c>
      <c r="D466" s="15" t="s">
        <v>1201</v>
      </c>
      <c r="E466" s="9">
        <v>1</v>
      </c>
      <c r="G466" t="s">
        <v>949</v>
      </c>
      <c r="H466" s="10">
        <v>544.4</v>
      </c>
      <c r="I466" t="s">
        <v>950</v>
      </c>
      <c r="J466" s="11">
        <f>ROUND(E466* H466,5)</f>
        <v>544.4</v>
      </c>
      <c r="K466" s="12"/>
    </row>
    <row r="467" spans="1:27" x14ac:dyDescent="0.25">
      <c r="B467" t="s">
        <v>1202</v>
      </c>
      <c r="C467" t="s">
        <v>21</v>
      </c>
      <c r="D467" t="s">
        <v>1203</v>
      </c>
      <c r="E467" s="9">
        <v>1</v>
      </c>
      <c r="G467" t="s">
        <v>949</v>
      </c>
      <c r="H467" s="10">
        <v>1.21</v>
      </c>
      <c r="I467" t="s">
        <v>950</v>
      </c>
      <c r="J467" s="11">
        <f>ROUND(E467* H467,5)</f>
        <v>1.21</v>
      </c>
      <c r="K467" s="12"/>
    </row>
    <row r="468" spans="1:27" x14ac:dyDescent="0.25">
      <c r="D468" s="13" t="s">
        <v>966</v>
      </c>
      <c r="E468" s="12"/>
      <c r="H468" s="12"/>
      <c r="K468" s="10">
        <f>SUM(J466:J467)</f>
        <v>545.61</v>
      </c>
    </row>
    <row r="469" spans="1:27" x14ac:dyDescent="0.25">
      <c r="D469" s="13" t="s">
        <v>967</v>
      </c>
      <c r="E469" s="12"/>
      <c r="H469" s="12"/>
      <c r="K469" s="14">
        <f>SUM(J461:J468)</f>
        <v>566.93000000000006</v>
      </c>
    </row>
    <row r="470" spans="1:27" x14ac:dyDescent="0.25">
      <c r="D470" s="13" t="s">
        <v>970</v>
      </c>
      <c r="E470" s="12"/>
      <c r="H470" s="12"/>
      <c r="K470" s="14">
        <f>SUM(K469:K469)</f>
        <v>566.93000000000006</v>
      </c>
    </row>
    <row r="472" spans="1:27" ht="45" customHeight="1" x14ac:dyDescent="0.25">
      <c r="A472" s="4" t="s">
        <v>1204</v>
      </c>
      <c r="B472" s="4" t="s">
        <v>357</v>
      </c>
      <c r="C472" s="5" t="s">
        <v>21</v>
      </c>
      <c r="D472" s="55" t="s">
        <v>358</v>
      </c>
      <c r="E472" s="56"/>
      <c r="F472" s="56"/>
      <c r="G472" s="5"/>
      <c r="H472" s="7" t="s">
        <v>942</v>
      </c>
      <c r="I472" s="57">
        <v>1</v>
      </c>
      <c r="J472" s="58"/>
      <c r="K472" s="8">
        <f>ROUND(K482,2)</f>
        <v>190.53</v>
      </c>
      <c r="L472" s="6" t="s">
        <v>1205</v>
      </c>
      <c r="M472" s="5"/>
      <c r="N472" s="5"/>
      <c r="O472" s="5"/>
      <c r="P472" s="5"/>
      <c r="Q472" s="5"/>
      <c r="R472" s="5"/>
      <c r="S472" s="5"/>
      <c r="T472" s="5"/>
      <c r="U472" s="5"/>
      <c r="V472" s="5"/>
      <c r="W472" s="5"/>
      <c r="X472" s="5"/>
      <c r="Y472" s="5"/>
      <c r="Z472" s="5"/>
      <c r="AA472" s="5"/>
    </row>
    <row r="473" spans="1:27" x14ac:dyDescent="0.25">
      <c r="B473" s="1" t="s">
        <v>944</v>
      </c>
    </row>
    <row r="474" spans="1:27" x14ac:dyDescent="0.25">
      <c r="B474" t="s">
        <v>1097</v>
      </c>
      <c r="C474" t="s">
        <v>946</v>
      </c>
      <c r="D474" t="s">
        <v>1098</v>
      </c>
      <c r="E474" s="9">
        <v>0.4</v>
      </c>
      <c r="F474" t="s">
        <v>948</v>
      </c>
      <c r="G474" t="s">
        <v>949</v>
      </c>
      <c r="H474" s="10">
        <v>24.61</v>
      </c>
      <c r="I474" t="s">
        <v>950</v>
      </c>
      <c r="J474" s="11">
        <f>ROUND(E474/I472* H474,5)</f>
        <v>9.8439999999999994</v>
      </c>
      <c r="K474" s="12"/>
    </row>
    <row r="475" spans="1:27" x14ac:dyDescent="0.25">
      <c r="B475" t="s">
        <v>1099</v>
      </c>
      <c r="C475" t="s">
        <v>946</v>
      </c>
      <c r="D475" t="s">
        <v>1100</v>
      </c>
      <c r="E475" s="9">
        <v>0.4</v>
      </c>
      <c r="F475" t="s">
        <v>948</v>
      </c>
      <c r="G475" t="s">
        <v>949</v>
      </c>
      <c r="H475" s="10">
        <v>28.69</v>
      </c>
      <c r="I475" t="s">
        <v>950</v>
      </c>
      <c r="J475" s="11">
        <f>ROUND(E475/I472* H475,5)</f>
        <v>11.476000000000001</v>
      </c>
      <c r="K475" s="12"/>
    </row>
    <row r="476" spans="1:27" x14ac:dyDescent="0.25">
      <c r="D476" s="13" t="s">
        <v>951</v>
      </c>
      <c r="E476" s="12"/>
      <c r="H476" s="12"/>
      <c r="K476" s="10">
        <f>SUM(J474:J475)</f>
        <v>21.32</v>
      </c>
    </row>
    <row r="477" spans="1:27" x14ac:dyDescent="0.25">
      <c r="B477" s="1" t="s">
        <v>956</v>
      </c>
      <c r="E477" s="12"/>
      <c r="H477" s="12"/>
      <c r="K477" s="12"/>
    </row>
    <row r="478" spans="1:27" ht="195" x14ac:dyDescent="0.25">
      <c r="B478" t="s">
        <v>1206</v>
      </c>
      <c r="C478" t="s">
        <v>21</v>
      </c>
      <c r="D478" s="15" t="s">
        <v>1207</v>
      </c>
      <c r="E478" s="9">
        <v>1</v>
      </c>
      <c r="G478" t="s">
        <v>949</v>
      </c>
      <c r="H478" s="10">
        <v>168</v>
      </c>
      <c r="I478" t="s">
        <v>950</v>
      </c>
      <c r="J478" s="11">
        <f>ROUND(E478* H478,5)</f>
        <v>168</v>
      </c>
      <c r="K478" s="12"/>
    </row>
    <row r="479" spans="1:27" x14ac:dyDescent="0.25">
      <c r="B479" t="s">
        <v>1202</v>
      </c>
      <c r="C479" t="s">
        <v>21</v>
      </c>
      <c r="D479" t="s">
        <v>1203</v>
      </c>
      <c r="E479" s="9">
        <v>1</v>
      </c>
      <c r="G479" t="s">
        <v>949</v>
      </c>
      <c r="H479" s="10">
        <v>1.21</v>
      </c>
      <c r="I479" t="s">
        <v>950</v>
      </c>
      <c r="J479" s="11">
        <f>ROUND(E479* H479,5)</f>
        <v>1.21</v>
      </c>
      <c r="K479" s="12"/>
    </row>
    <row r="480" spans="1:27" x14ac:dyDescent="0.25">
      <c r="D480" s="13" t="s">
        <v>966</v>
      </c>
      <c r="E480" s="12"/>
      <c r="H480" s="12"/>
      <c r="K480" s="10">
        <f>SUM(J478:J479)</f>
        <v>169.21</v>
      </c>
    </row>
    <row r="481" spans="1:27" x14ac:dyDescent="0.25">
      <c r="D481" s="13" t="s">
        <v>967</v>
      </c>
      <c r="E481" s="12"/>
      <c r="H481" s="12"/>
      <c r="K481" s="14">
        <f>SUM(J473:J480)</f>
        <v>190.53</v>
      </c>
    </row>
    <row r="482" spans="1:27" x14ac:dyDescent="0.25">
      <c r="D482" s="13" t="s">
        <v>970</v>
      </c>
      <c r="E482" s="12"/>
      <c r="H482" s="12"/>
      <c r="K482" s="14">
        <f>SUM(K481:K481)</f>
        <v>190.53</v>
      </c>
    </row>
    <row r="484" spans="1:27" ht="45" customHeight="1" x14ac:dyDescent="0.25">
      <c r="A484" s="4" t="s">
        <v>1208</v>
      </c>
      <c r="B484" s="4" t="s">
        <v>359</v>
      </c>
      <c r="C484" s="5" t="s">
        <v>21</v>
      </c>
      <c r="D484" s="55" t="s">
        <v>360</v>
      </c>
      <c r="E484" s="56"/>
      <c r="F484" s="56"/>
      <c r="G484" s="5"/>
      <c r="H484" s="7" t="s">
        <v>942</v>
      </c>
      <c r="I484" s="57">
        <v>1</v>
      </c>
      <c r="J484" s="58"/>
      <c r="K484" s="8">
        <f>ROUND(K494,2)</f>
        <v>194.53</v>
      </c>
      <c r="L484" s="6" t="s">
        <v>1209</v>
      </c>
      <c r="M484" s="5"/>
      <c r="N484" s="5"/>
      <c r="O484" s="5"/>
      <c r="P484" s="5"/>
      <c r="Q484" s="5"/>
      <c r="R484" s="5"/>
      <c r="S484" s="5"/>
      <c r="T484" s="5"/>
      <c r="U484" s="5"/>
      <c r="V484" s="5"/>
      <c r="W484" s="5"/>
      <c r="X484" s="5"/>
      <c r="Y484" s="5"/>
      <c r="Z484" s="5"/>
      <c r="AA484" s="5"/>
    </row>
    <row r="485" spans="1:27" x14ac:dyDescent="0.25">
      <c r="B485" s="1" t="s">
        <v>944</v>
      </c>
    </row>
    <row r="486" spans="1:27" x14ac:dyDescent="0.25">
      <c r="B486" t="s">
        <v>1099</v>
      </c>
      <c r="C486" t="s">
        <v>946</v>
      </c>
      <c r="D486" t="s">
        <v>1100</v>
      </c>
      <c r="E486" s="9">
        <v>0.4</v>
      </c>
      <c r="F486" t="s">
        <v>948</v>
      </c>
      <c r="G486" t="s">
        <v>949</v>
      </c>
      <c r="H486" s="10">
        <v>28.69</v>
      </c>
      <c r="I486" t="s">
        <v>950</v>
      </c>
      <c r="J486" s="11">
        <f>ROUND(E486/I484* H486,5)</f>
        <v>11.476000000000001</v>
      </c>
      <c r="K486" s="12"/>
    </row>
    <row r="487" spans="1:27" x14ac:dyDescent="0.25">
      <c r="B487" t="s">
        <v>1097</v>
      </c>
      <c r="C487" t="s">
        <v>946</v>
      </c>
      <c r="D487" t="s">
        <v>1098</v>
      </c>
      <c r="E487" s="9">
        <v>0.4</v>
      </c>
      <c r="F487" t="s">
        <v>948</v>
      </c>
      <c r="G487" t="s">
        <v>949</v>
      </c>
      <c r="H487" s="10">
        <v>24.61</v>
      </c>
      <c r="I487" t="s">
        <v>950</v>
      </c>
      <c r="J487" s="11">
        <f>ROUND(E487/I484* H487,5)</f>
        <v>9.8439999999999994</v>
      </c>
      <c r="K487" s="12"/>
    </row>
    <row r="488" spans="1:27" x14ac:dyDescent="0.25">
      <c r="D488" s="13" t="s">
        <v>951</v>
      </c>
      <c r="E488" s="12"/>
      <c r="H488" s="12"/>
      <c r="K488" s="10">
        <f>SUM(J486:J487)</f>
        <v>21.32</v>
      </c>
    </row>
    <row r="489" spans="1:27" x14ac:dyDescent="0.25">
      <c r="B489" s="1" t="s">
        <v>956</v>
      </c>
      <c r="E489" s="12"/>
      <c r="H489" s="12"/>
      <c r="K489" s="12"/>
    </row>
    <row r="490" spans="1:27" x14ac:dyDescent="0.25">
      <c r="B490" t="s">
        <v>1202</v>
      </c>
      <c r="C490" t="s">
        <v>21</v>
      </c>
      <c r="D490" t="s">
        <v>1203</v>
      </c>
      <c r="E490" s="9">
        <v>1</v>
      </c>
      <c r="G490" t="s">
        <v>949</v>
      </c>
      <c r="H490" s="10">
        <v>1.21</v>
      </c>
      <c r="I490" t="s">
        <v>950</v>
      </c>
      <c r="J490" s="11">
        <f>ROUND(E490* H490,5)</f>
        <v>1.21</v>
      </c>
      <c r="K490" s="12"/>
    </row>
    <row r="491" spans="1:27" ht="150" x14ac:dyDescent="0.25">
      <c r="B491" t="s">
        <v>1210</v>
      </c>
      <c r="C491" t="s">
        <v>239</v>
      </c>
      <c r="D491" s="15" t="s">
        <v>1211</v>
      </c>
      <c r="E491" s="9">
        <v>1</v>
      </c>
      <c r="G491" t="s">
        <v>949</v>
      </c>
      <c r="H491" s="10">
        <v>172</v>
      </c>
      <c r="I491" t="s">
        <v>950</v>
      </c>
      <c r="J491" s="11">
        <f>ROUND(E491* H491,5)</f>
        <v>172</v>
      </c>
      <c r="K491" s="12"/>
    </row>
    <row r="492" spans="1:27" x14ac:dyDescent="0.25">
      <c r="D492" s="13" t="s">
        <v>966</v>
      </c>
      <c r="E492" s="12"/>
      <c r="H492" s="12"/>
      <c r="K492" s="10">
        <f>SUM(J490:J491)</f>
        <v>173.21</v>
      </c>
    </row>
    <row r="493" spans="1:27" x14ac:dyDescent="0.25">
      <c r="D493" s="13" t="s">
        <v>967</v>
      </c>
      <c r="E493" s="12"/>
      <c r="H493" s="12"/>
      <c r="K493" s="14">
        <f>SUM(J485:J492)</f>
        <v>194.53</v>
      </c>
    </row>
    <row r="494" spans="1:27" x14ac:dyDescent="0.25">
      <c r="D494" s="13" t="s">
        <v>970</v>
      </c>
      <c r="E494" s="12"/>
      <c r="H494" s="12"/>
      <c r="K494" s="14">
        <f>SUM(K493:K493)</f>
        <v>194.53</v>
      </c>
    </row>
    <row r="496" spans="1:27" ht="45" customHeight="1" x14ac:dyDescent="0.25">
      <c r="A496" s="4" t="s">
        <v>1212</v>
      </c>
      <c r="B496" s="4" t="s">
        <v>369</v>
      </c>
      <c r="C496" s="5" t="s">
        <v>21</v>
      </c>
      <c r="D496" s="55" t="s">
        <v>370</v>
      </c>
      <c r="E496" s="56"/>
      <c r="F496" s="56"/>
      <c r="G496" s="5"/>
      <c r="H496" s="7" t="s">
        <v>942</v>
      </c>
      <c r="I496" s="57">
        <v>1</v>
      </c>
      <c r="J496" s="58"/>
      <c r="K496" s="8">
        <f>ROUND(K505,2)</f>
        <v>145.68</v>
      </c>
      <c r="L496" s="6" t="s">
        <v>1213</v>
      </c>
      <c r="M496" s="5"/>
      <c r="N496" s="5"/>
      <c r="O496" s="5"/>
      <c r="P496" s="5"/>
      <c r="Q496" s="5"/>
      <c r="R496" s="5"/>
      <c r="S496" s="5"/>
      <c r="T496" s="5"/>
      <c r="U496" s="5"/>
      <c r="V496" s="5"/>
      <c r="W496" s="5"/>
      <c r="X496" s="5"/>
      <c r="Y496" s="5"/>
      <c r="Z496" s="5"/>
      <c r="AA496" s="5"/>
    </row>
    <row r="497" spans="1:27" x14ac:dyDescent="0.25">
      <c r="B497" s="1" t="s">
        <v>944</v>
      </c>
    </row>
    <row r="498" spans="1:27" x14ac:dyDescent="0.25">
      <c r="B498" t="s">
        <v>1099</v>
      </c>
      <c r="C498" t="s">
        <v>946</v>
      </c>
      <c r="D498" t="s">
        <v>1100</v>
      </c>
      <c r="E498" s="9">
        <v>0.4</v>
      </c>
      <c r="F498" t="s">
        <v>948</v>
      </c>
      <c r="G498" t="s">
        <v>949</v>
      </c>
      <c r="H498" s="10">
        <v>28.69</v>
      </c>
      <c r="I498" t="s">
        <v>950</v>
      </c>
      <c r="J498" s="11">
        <f>ROUND(E498/I496* H498,5)</f>
        <v>11.476000000000001</v>
      </c>
      <c r="K498" s="12"/>
    </row>
    <row r="499" spans="1:27" x14ac:dyDescent="0.25">
      <c r="B499" t="s">
        <v>1097</v>
      </c>
      <c r="C499" t="s">
        <v>946</v>
      </c>
      <c r="D499" t="s">
        <v>1098</v>
      </c>
      <c r="E499" s="9">
        <v>0.4</v>
      </c>
      <c r="F499" t="s">
        <v>948</v>
      </c>
      <c r="G499" t="s">
        <v>949</v>
      </c>
      <c r="H499" s="10">
        <v>24.61</v>
      </c>
      <c r="I499" t="s">
        <v>950</v>
      </c>
      <c r="J499" s="11">
        <f>ROUND(E499/I496* H499,5)</f>
        <v>9.8439999999999994</v>
      </c>
      <c r="K499" s="12"/>
    </row>
    <row r="500" spans="1:27" x14ac:dyDescent="0.25">
      <c r="D500" s="13" t="s">
        <v>951</v>
      </c>
      <c r="E500" s="12"/>
      <c r="H500" s="12"/>
      <c r="K500" s="10">
        <f>SUM(J498:J499)</f>
        <v>21.32</v>
      </c>
    </row>
    <row r="501" spans="1:27" x14ac:dyDescent="0.25">
      <c r="B501" s="1" t="s">
        <v>956</v>
      </c>
      <c r="E501" s="12"/>
      <c r="H501" s="12"/>
      <c r="K501" s="12"/>
    </row>
    <row r="502" spans="1:27" ht="105" x14ac:dyDescent="0.25">
      <c r="B502" t="s">
        <v>1214</v>
      </c>
      <c r="C502" t="s">
        <v>21</v>
      </c>
      <c r="D502" s="15" t="s">
        <v>1215</v>
      </c>
      <c r="E502" s="9">
        <v>1</v>
      </c>
      <c r="G502" t="s">
        <v>949</v>
      </c>
      <c r="H502" s="10">
        <v>124.36</v>
      </c>
      <c r="I502" t="s">
        <v>950</v>
      </c>
      <c r="J502" s="11">
        <f>ROUND(E502* H502,5)</f>
        <v>124.36</v>
      </c>
      <c r="K502" s="12"/>
    </row>
    <row r="503" spans="1:27" x14ac:dyDescent="0.25">
      <c r="D503" s="13" t="s">
        <v>966</v>
      </c>
      <c r="E503" s="12"/>
      <c r="H503" s="12"/>
      <c r="K503" s="10">
        <f>SUM(J502:J502)</f>
        <v>124.36</v>
      </c>
    </row>
    <row r="504" spans="1:27" x14ac:dyDescent="0.25">
      <c r="D504" s="13" t="s">
        <v>967</v>
      </c>
      <c r="E504" s="12"/>
      <c r="H504" s="12"/>
      <c r="K504" s="14">
        <f>SUM(J497:J503)</f>
        <v>145.68</v>
      </c>
    </row>
    <row r="505" spans="1:27" x14ac:dyDescent="0.25">
      <c r="D505" s="13" t="s">
        <v>970</v>
      </c>
      <c r="E505" s="12"/>
      <c r="H505" s="12"/>
      <c r="K505" s="14">
        <f>SUM(K504:K504)</f>
        <v>145.68</v>
      </c>
    </row>
    <row r="507" spans="1:27" ht="45" customHeight="1" x14ac:dyDescent="0.25">
      <c r="A507" s="4" t="s">
        <v>1216</v>
      </c>
      <c r="B507" s="4" t="s">
        <v>371</v>
      </c>
      <c r="C507" s="5" t="s">
        <v>21</v>
      </c>
      <c r="D507" s="55" t="s">
        <v>372</v>
      </c>
      <c r="E507" s="56"/>
      <c r="F507" s="56"/>
      <c r="G507" s="5"/>
      <c r="H507" s="7" t="s">
        <v>942</v>
      </c>
      <c r="I507" s="57">
        <v>1</v>
      </c>
      <c r="J507" s="58"/>
      <c r="K507" s="8">
        <f>ROUND(K516,2)</f>
        <v>152.59</v>
      </c>
      <c r="L507" s="6" t="s">
        <v>1217</v>
      </c>
      <c r="M507" s="5"/>
      <c r="N507" s="5"/>
      <c r="O507" s="5"/>
      <c r="P507" s="5"/>
      <c r="Q507" s="5"/>
      <c r="R507" s="5"/>
      <c r="S507" s="5"/>
      <c r="T507" s="5"/>
      <c r="U507" s="5"/>
      <c r="V507" s="5"/>
      <c r="W507" s="5"/>
      <c r="X507" s="5"/>
      <c r="Y507" s="5"/>
      <c r="Z507" s="5"/>
      <c r="AA507" s="5"/>
    </row>
    <row r="508" spans="1:27" x14ac:dyDescent="0.25">
      <c r="B508" s="1" t="s">
        <v>944</v>
      </c>
    </row>
    <row r="509" spans="1:27" x14ac:dyDescent="0.25">
      <c r="B509" t="s">
        <v>1099</v>
      </c>
      <c r="C509" t="s">
        <v>946</v>
      </c>
      <c r="D509" t="s">
        <v>1100</v>
      </c>
      <c r="E509" s="9">
        <v>0.4</v>
      </c>
      <c r="F509" t="s">
        <v>948</v>
      </c>
      <c r="G509" t="s">
        <v>949</v>
      </c>
      <c r="H509" s="10">
        <v>28.69</v>
      </c>
      <c r="I509" t="s">
        <v>950</v>
      </c>
      <c r="J509" s="11">
        <f>ROUND(E509/I507* H509,5)</f>
        <v>11.476000000000001</v>
      </c>
      <c r="K509" s="12"/>
    </row>
    <row r="510" spans="1:27" x14ac:dyDescent="0.25">
      <c r="B510" t="s">
        <v>1097</v>
      </c>
      <c r="C510" t="s">
        <v>946</v>
      </c>
      <c r="D510" t="s">
        <v>1098</v>
      </c>
      <c r="E510" s="9">
        <v>0.4</v>
      </c>
      <c r="F510" t="s">
        <v>948</v>
      </c>
      <c r="G510" t="s">
        <v>949</v>
      </c>
      <c r="H510" s="10">
        <v>24.61</v>
      </c>
      <c r="I510" t="s">
        <v>950</v>
      </c>
      <c r="J510" s="11">
        <f>ROUND(E510/I507* H510,5)</f>
        <v>9.8439999999999994</v>
      </c>
      <c r="K510" s="12"/>
    </row>
    <row r="511" spans="1:27" x14ac:dyDescent="0.25">
      <c r="D511" s="13" t="s">
        <v>951</v>
      </c>
      <c r="E511" s="12"/>
      <c r="H511" s="12"/>
      <c r="K511" s="10">
        <f>SUM(J509:J510)</f>
        <v>21.32</v>
      </c>
    </row>
    <row r="512" spans="1:27" x14ac:dyDescent="0.25">
      <c r="B512" s="1" t="s">
        <v>956</v>
      </c>
      <c r="E512" s="12"/>
      <c r="H512" s="12"/>
      <c r="K512" s="12"/>
    </row>
    <row r="513" spans="1:27" ht="105" x14ac:dyDescent="0.25">
      <c r="B513" t="s">
        <v>1218</v>
      </c>
      <c r="C513" t="s">
        <v>239</v>
      </c>
      <c r="D513" s="15" t="s">
        <v>1219</v>
      </c>
      <c r="E513" s="9">
        <v>1</v>
      </c>
      <c r="G513" t="s">
        <v>949</v>
      </c>
      <c r="H513" s="10">
        <v>131.27000000000001</v>
      </c>
      <c r="I513" t="s">
        <v>950</v>
      </c>
      <c r="J513" s="11">
        <f>ROUND(E513* H513,5)</f>
        <v>131.27000000000001</v>
      </c>
      <c r="K513" s="12"/>
    </row>
    <row r="514" spans="1:27" x14ac:dyDescent="0.25">
      <c r="D514" s="13" t="s">
        <v>966</v>
      </c>
      <c r="E514" s="12"/>
      <c r="H514" s="12"/>
      <c r="K514" s="10">
        <f>SUM(J513:J513)</f>
        <v>131.27000000000001</v>
      </c>
    </row>
    <row r="515" spans="1:27" x14ac:dyDescent="0.25">
      <c r="D515" s="13" t="s">
        <v>967</v>
      </c>
      <c r="E515" s="12"/>
      <c r="H515" s="12"/>
      <c r="K515" s="14">
        <f>SUM(J508:J514)</f>
        <v>152.59</v>
      </c>
    </row>
    <row r="516" spans="1:27" x14ac:dyDescent="0.25">
      <c r="D516" s="13" t="s">
        <v>970</v>
      </c>
      <c r="E516" s="12"/>
      <c r="H516" s="12"/>
      <c r="K516" s="14">
        <f>SUM(K515:K515)</f>
        <v>152.59</v>
      </c>
    </row>
    <row r="518" spans="1:27" ht="45" customHeight="1" x14ac:dyDescent="0.25">
      <c r="A518" s="4" t="s">
        <v>1220</v>
      </c>
      <c r="B518" s="4" t="s">
        <v>373</v>
      </c>
      <c r="C518" s="5" t="s">
        <v>21</v>
      </c>
      <c r="D518" s="55" t="s">
        <v>374</v>
      </c>
      <c r="E518" s="56"/>
      <c r="F518" s="56"/>
      <c r="G518" s="5"/>
      <c r="H518" s="7" t="s">
        <v>942</v>
      </c>
      <c r="I518" s="57">
        <v>1</v>
      </c>
      <c r="J518" s="58"/>
      <c r="K518" s="8">
        <f>ROUND(K527,2)</f>
        <v>218.32</v>
      </c>
      <c r="L518" s="6" t="s">
        <v>1221</v>
      </c>
      <c r="M518" s="5"/>
      <c r="N518" s="5"/>
      <c r="O518" s="5"/>
      <c r="P518" s="5"/>
      <c r="Q518" s="5"/>
      <c r="R518" s="5"/>
      <c r="S518" s="5"/>
      <c r="T518" s="5"/>
      <c r="U518" s="5"/>
      <c r="V518" s="5"/>
      <c r="W518" s="5"/>
      <c r="X518" s="5"/>
      <c r="Y518" s="5"/>
      <c r="Z518" s="5"/>
      <c r="AA518" s="5"/>
    </row>
    <row r="519" spans="1:27" x14ac:dyDescent="0.25">
      <c r="B519" s="1" t="s">
        <v>944</v>
      </c>
    </row>
    <row r="520" spans="1:27" x14ac:dyDescent="0.25">
      <c r="B520" t="s">
        <v>1097</v>
      </c>
      <c r="C520" t="s">
        <v>946</v>
      </c>
      <c r="D520" t="s">
        <v>1098</v>
      </c>
      <c r="E520" s="9">
        <v>0.4</v>
      </c>
      <c r="F520" t="s">
        <v>948</v>
      </c>
      <c r="G520" t="s">
        <v>949</v>
      </c>
      <c r="H520" s="10">
        <v>24.61</v>
      </c>
      <c r="I520" t="s">
        <v>950</v>
      </c>
      <c r="J520" s="11">
        <f>ROUND(E520/I518* H520,5)</f>
        <v>9.8439999999999994</v>
      </c>
      <c r="K520" s="12"/>
    </row>
    <row r="521" spans="1:27" x14ac:dyDescent="0.25">
      <c r="B521" t="s">
        <v>1099</v>
      </c>
      <c r="C521" t="s">
        <v>946</v>
      </c>
      <c r="D521" t="s">
        <v>1100</v>
      </c>
      <c r="E521" s="9">
        <v>0.4</v>
      </c>
      <c r="F521" t="s">
        <v>948</v>
      </c>
      <c r="G521" t="s">
        <v>949</v>
      </c>
      <c r="H521" s="10">
        <v>28.69</v>
      </c>
      <c r="I521" t="s">
        <v>950</v>
      </c>
      <c r="J521" s="11">
        <f>ROUND(E521/I518* H521,5)</f>
        <v>11.476000000000001</v>
      </c>
      <c r="K521" s="12"/>
    </row>
    <row r="522" spans="1:27" x14ac:dyDescent="0.25">
      <c r="D522" s="13" t="s">
        <v>951</v>
      </c>
      <c r="E522" s="12"/>
      <c r="H522" s="12"/>
      <c r="K522" s="10">
        <f>SUM(J520:J521)</f>
        <v>21.32</v>
      </c>
    </row>
    <row r="523" spans="1:27" x14ac:dyDescent="0.25">
      <c r="B523" s="1" t="s">
        <v>956</v>
      </c>
      <c r="E523" s="12"/>
      <c r="H523" s="12"/>
      <c r="K523" s="12"/>
    </row>
    <row r="524" spans="1:27" ht="105" x14ac:dyDescent="0.25">
      <c r="B524" t="s">
        <v>1222</v>
      </c>
      <c r="C524" t="s">
        <v>239</v>
      </c>
      <c r="D524" s="15" t="s">
        <v>1223</v>
      </c>
      <c r="E524" s="9">
        <v>1</v>
      </c>
      <c r="G524" t="s">
        <v>949</v>
      </c>
      <c r="H524" s="10">
        <v>197</v>
      </c>
      <c r="I524" t="s">
        <v>950</v>
      </c>
      <c r="J524" s="11">
        <f>ROUND(E524* H524,5)</f>
        <v>197</v>
      </c>
      <c r="K524" s="12"/>
    </row>
    <row r="525" spans="1:27" x14ac:dyDescent="0.25">
      <c r="D525" s="13" t="s">
        <v>966</v>
      </c>
      <c r="E525" s="12"/>
      <c r="H525" s="12"/>
      <c r="K525" s="10">
        <f>SUM(J524:J524)</f>
        <v>197</v>
      </c>
    </row>
    <row r="526" spans="1:27" x14ac:dyDescent="0.25">
      <c r="D526" s="13" t="s">
        <v>967</v>
      </c>
      <c r="E526" s="12"/>
      <c r="H526" s="12"/>
      <c r="K526" s="14">
        <f>SUM(J519:J525)</f>
        <v>218.32</v>
      </c>
    </row>
    <row r="527" spans="1:27" x14ac:dyDescent="0.25">
      <c r="D527" s="13" t="s">
        <v>970</v>
      </c>
      <c r="E527" s="12"/>
      <c r="H527" s="12"/>
      <c r="K527" s="14">
        <f>SUM(K526:K526)</f>
        <v>218.32</v>
      </c>
    </row>
    <row r="529" spans="1:27" ht="45" customHeight="1" x14ac:dyDescent="0.25">
      <c r="A529" s="4" t="s">
        <v>1224</v>
      </c>
      <c r="B529" s="4" t="s">
        <v>388</v>
      </c>
      <c r="C529" s="5" t="s">
        <v>21</v>
      </c>
      <c r="D529" s="55" t="s">
        <v>389</v>
      </c>
      <c r="E529" s="56"/>
      <c r="F529" s="56"/>
      <c r="G529" s="5"/>
      <c r="H529" s="7" t="s">
        <v>942</v>
      </c>
      <c r="I529" s="57">
        <v>1</v>
      </c>
      <c r="J529" s="58"/>
      <c r="K529" s="8">
        <f>ROUND(K538,2)</f>
        <v>21.43</v>
      </c>
      <c r="L529" s="6" t="s">
        <v>1225</v>
      </c>
      <c r="M529" s="5"/>
      <c r="N529" s="5"/>
      <c r="O529" s="5"/>
      <c r="P529" s="5"/>
      <c r="Q529" s="5"/>
      <c r="R529" s="5"/>
      <c r="S529" s="5"/>
      <c r="T529" s="5"/>
      <c r="U529" s="5"/>
      <c r="V529" s="5"/>
      <c r="W529" s="5"/>
      <c r="X529" s="5"/>
      <c r="Y529" s="5"/>
      <c r="Z529" s="5"/>
      <c r="AA529" s="5"/>
    </row>
    <row r="530" spans="1:27" x14ac:dyDescent="0.25">
      <c r="B530" s="1" t="s">
        <v>944</v>
      </c>
    </row>
    <row r="531" spans="1:27" x14ac:dyDescent="0.25">
      <c r="B531" t="s">
        <v>1099</v>
      </c>
      <c r="C531" t="s">
        <v>946</v>
      </c>
      <c r="D531" t="s">
        <v>1100</v>
      </c>
      <c r="E531" s="9">
        <v>0.2</v>
      </c>
      <c r="F531" t="s">
        <v>948</v>
      </c>
      <c r="G531" t="s">
        <v>949</v>
      </c>
      <c r="H531" s="10">
        <v>28.69</v>
      </c>
      <c r="I531" t="s">
        <v>950</v>
      </c>
      <c r="J531" s="11">
        <f>ROUND(E531/I529* H531,5)</f>
        <v>5.7380000000000004</v>
      </c>
      <c r="K531" s="12"/>
    </row>
    <row r="532" spans="1:27" x14ac:dyDescent="0.25">
      <c r="B532" t="s">
        <v>1097</v>
      </c>
      <c r="C532" t="s">
        <v>946</v>
      </c>
      <c r="D532" t="s">
        <v>1098</v>
      </c>
      <c r="E532" s="9">
        <v>0.2</v>
      </c>
      <c r="F532" t="s">
        <v>948</v>
      </c>
      <c r="G532" t="s">
        <v>949</v>
      </c>
      <c r="H532" s="10">
        <v>24.61</v>
      </c>
      <c r="I532" t="s">
        <v>950</v>
      </c>
      <c r="J532" s="11">
        <f>ROUND(E532/I529* H532,5)</f>
        <v>4.9219999999999997</v>
      </c>
      <c r="K532" s="12"/>
    </row>
    <row r="533" spans="1:27" x14ac:dyDescent="0.25">
      <c r="D533" s="13" t="s">
        <v>951</v>
      </c>
      <c r="E533" s="12"/>
      <c r="H533" s="12"/>
      <c r="K533" s="10">
        <f>SUM(J531:J532)</f>
        <v>10.66</v>
      </c>
    </row>
    <row r="534" spans="1:27" x14ac:dyDescent="0.25">
      <c r="B534" s="1" t="s">
        <v>956</v>
      </c>
      <c r="E534" s="12"/>
      <c r="H534" s="12"/>
      <c r="K534" s="12"/>
    </row>
    <row r="535" spans="1:27" ht="75" x14ac:dyDescent="0.25">
      <c r="B535" t="s">
        <v>1226</v>
      </c>
      <c r="C535" t="s">
        <v>21</v>
      </c>
      <c r="D535" s="15" t="s">
        <v>1227</v>
      </c>
      <c r="E535" s="9">
        <v>1</v>
      </c>
      <c r="G535" t="s">
        <v>949</v>
      </c>
      <c r="H535" s="10">
        <v>10.77</v>
      </c>
      <c r="I535" t="s">
        <v>950</v>
      </c>
      <c r="J535" s="11">
        <f>ROUND(E535* H535,5)</f>
        <v>10.77</v>
      </c>
      <c r="K535" s="12"/>
    </row>
    <row r="536" spans="1:27" x14ac:dyDescent="0.25">
      <c r="D536" s="13" t="s">
        <v>966</v>
      </c>
      <c r="E536" s="12"/>
      <c r="H536" s="12"/>
      <c r="K536" s="10">
        <f>SUM(J535:J535)</f>
        <v>10.77</v>
      </c>
    </row>
    <row r="537" spans="1:27" x14ac:dyDescent="0.25">
      <c r="D537" s="13" t="s">
        <v>967</v>
      </c>
      <c r="E537" s="12"/>
      <c r="H537" s="12"/>
      <c r="K537" s="14">
        <f>SUM(J530:J536)</f>
        <v>21.43</v>
      </c>
    </row>
    <row r="538" spans="1:27" x14ac:dyDescent="0.25">
      <c r="D538" s="13" t="s">
        <v>970</v>
      </c>
      <c r="E538" s="12"/>
      <c r="H538" s="12"/>
      <c r="K538" s="14">
        <f>SUM(K537:K537)</f>
        <v>21.43</v>
      </c>
    </row>
    <row r="540" spans="1:27" ht="45" customHeight="1" x14ac:dyDescent="0.25">
      <c r="A540" s="4" t="s">
        <v>1228</v>
      </c>
      <c r="B540" s="4" t="s">
        <v>293</v>
      </c>
      <c r="C540" s="5" t="s">
        <v>21</v>
      </c>
      <c r="D540" s="55" t="s">
        <v>294</v>
      </c>
      <c r="E540" s="56"/>
      <c r="F540" s="56"/>
      <c r="G540" s="5"/>
      <c r="H540" s="7" t="s">
        <v>942</v>
      </c>
      <c r="I540" s="57">
        <v>1</v>
      </c>
      <c r="J540" s="58"/>
      <c r="K540" s="8">
        <f>ROUND(K549,2)</f>
        <v>347</v>
      </c>
      <c r="L540" s="6" t="s">
        <v>1229</v>
      </c>
      <c r="M540" s="5"/>
      <c r="N540" s="5"/>
      <c r="O540" s="5"/>
      <c r="P540" s="5"/>
      <c r="Q540" s="5"/>
      <c r="R540" s="5"/>
      <c r="S540" s="5"/>
      <c r="T540" s="5"/>
      <c r="U540" s="5"/>
      <c r="V540" s="5"/>
      <c r="W540" s="5"/>
      <c r="X540" s="5"/>
      <c r="Y540" s="5"/>
      <c r="Z540" s="5"/>
      <c r="AA540" s="5"/>
    </row>
    <row r="541" spans="1:27" x14ac:dyDescent="0.25">
      <c r="B541" s="1" t="s">
        <v>944</v>
      </c>
    </row>
    <row r="542" spans="1:27" x14ac:dyDescent="0.25">
      <c r="B542" t="s">
        <v>1099</v>
      </c>
      <c r="C542" t="s">
        <v>946</v>
      </c>
      <c r="D542" t="s">
        <v>1100</v>
      </c>
      <c r="E542" s="9">
        <v>0.5</v>
      </c>
      <c r="F542" t="s">
        <v>948</v>
      </c>
      <c r="G542" t="s">
        <v>949</v>
      </c>
      <c r="H542" s="10">
        <v>28.69</v>
      </c>
      <c r="I542" t="s">
        <v>950</v>
      </c>
      <c r="J542" s="11">
        <f>ROUND(E542/I540* H542,5)</f>
        <v>14.345000000000001</v>
      </c>
      <c r="K542" s="12"/>
    </row>
    <row r="543" spans="1:27" x14ac:dyDescent="0.25">
      <c r="B543" t="s">
        <v>1097</v>
      </c>
      <c r="C543" t="s">
        <v>946</v>
      </c>
      <c r="D543" t="s">
        <v>1098</v>
      </c>
      <c r="E543" s="9">
        <v>0.5</v>
      </c>
      <c r="F543" t="s">
        <v>948</v>
      </c>
      <c r="G543" t="s">
        <v>949</v>
      </c>
      <c r="H543" s="10">
        <v>24.61</v>
      </c>
      <c r="I543" t="s">
        <v>950</v>
      </c>
      <c r="J543" s="11">
        <f>ROUND(E543/I540* H543,5)</f>
        <v>12.305</v>
      </c>
      <c r="K543" s="12"/>
    </row>
    <row r="544" spans="1:27" x14ac:dyDescent="0.25">
      <c r="D544" s="13" t="s">
        <v>951</v>
      </c>
      <c r="E544" s="12"/>
      <c r="H544" s="12"/>
      <c r="K544" s="10">
        <f>SUM(J542:J543)</f>
        <v>26.65</v>
      </c>
    </row>
    <row r="545" spans="1:27" x14ac:dyDescent="0.25">
      <c r="B545" s="1" t="s">
        <v>956</v>
      </c>
      <c r="E545" s="12"/>
      <c r="H545" s="12"/>
      <c r="K545" s="12"/>
    </row>
    <row r="546" spans="1:27" x14ac:dyDescent="0.25">
      <c r="B546" t="s">
        <v>1230</v>
      </c>
      <c r="C546" t="s">
        <v>21</v>
      </c>
      <c r="D546" t="s">
        <v>1231</v>
      </c>
      <c r="E546" s="9">
        <v>1</v>
      </c>
      <c r="G546" t="s">
        <v>949</v>
      </c>
      <c r="H546" s="10">
        <v>320.35000000000002</v>
      </c>
      <c r="I546" t="s">
        <v>950</v>
      </c>
      <c r="J546" s="11">
        <f>ROUND(E546* H546,5)</f>
        <v>320.35000000000002</v>
      </c>
      <c r="K546" s="12"/>
    </row>
    <row r="547" spans="1:27" x14ac:dyDescent="0.25">
      <c r="D547" s="13" t="s">
        <v>966</v>
      </c>
      <c r="E547" s="12"/>
      <c r="H547" s="12"/>
      <c r="K547" s="10">
        <f>SUM(J546:J546)</f>
        <v>320.35000000000002</v>
      </c>
    </row>
    <row r="548" spans="1:27" x14ac:dyDescent="0.25">
      <c r="D548" s="13" t="s">
        <v>967</v>
      </c>
      <c r="E548" s="12"/>
      <c r="H548" s="12"/>
      <c r="K548" s="14">
        <f>SUM(J541:J547)</f>
        <v>347</v>
      </c>
    </row>
    <row r="549" spans="1:27" x14ac:dyDescent="0.25">
      <c r="D549" s="13" t="s">
        <v>970</v>
      </c>
      <c r="E549" s="12"/>
      <c r="H549" s="12"/>
      <c r="K549" s="14">
        <f>SUM(K548:K548)</f>
        <v>347</v>
      </c>
    </row>
    <row r="551" spans="1:27" ht="45" customHeight="1" x14ac:dyDescent="0.25">
      <c r="A551" s="4" t="s">
        <v>1232</v>
      </c>
      <c r="B551" s="4" t="s">
        <v>391</v>
      </c>
      <c r="C551" s="5" t="s">
        <v>21</v>
      </c>
      <c r="D551" s="55" t="s">
        <v>392</v>
      </c>
      <c r="E551" s="56"/>
      <c r="F551" s="56"/>
      <c r="G551" s="5"/>
      <c r="H551" s="7" t="s">
        <v>942</v>
      </c>
      <c r="I551" s="57">
        <v>1</v>
      </c>
      <c r="J551" s="58"/>
      <c r="K551" s="8">
        <f>ROUND(K560,2)</f>
        <v>264.98</v>
      </c>
      <c r="L551" s="6" t="s">
        <v>1233</v>
      </c>
      <c r="M551" s="5"/>
      <c r="N551" s="5"/>
      <c r="O551" s="5"/>
      <c r="P551" s="5"/>
      <c r="Q551" s="5"/>
      <c r="R551" s="5"/>
      <c r="S551" s="5"/>
      <c r="T551" s="5"/>
      <c r="U551" s="5"/>
      <c r="V551" s="5"/>
      <c r="W551" s="5"/>
      <c r="X551" s="5"/>
      <c r="Y551" s="5"/>
      <c r="Z551" s="5"/>
      <c r="AA551" s="5"/>
    </row>
    <row r="552" spans="1:27" x14ac:dyDescent="0.25">
      <c r="B552" s="1" t="s">
        <v>944</v>
      </c>
    </row>
    <row r="553" spans="1:27" x14ac:dyDescent="0.25">
      <c r="B553" t="s">
        <v>1234</v>
      </c>
      <c r="C553" t="s">
        <v>946</v>
      </c>
      <c r="D553" t="s">
        <v>1235</v>
      </c>
      <c r="E553" s="9">
        <v>0.6</v>
      </c>
      <c r="F553" t="s">
        <v>948</v>
      </c>
      <c r="G553" t="s">
        <v>949</v>
      </c>
      <c r="H553" s="10">
        <v>25.4</v>
      </c>
      <c r="I553" t="s">
        <v>950</v>
      </c>
      <c r="J553" s="11">
        <f>ROUND(E553/I551* H553,5)</f>
        <v>15.24</v>
      </c>
      <c r="K553" s="12"/>
    </row>
    <row r="554" spans="1:27" x14ac:dyDescent="0.25">
      <c r="B554" t="s">
        <v>1236</v>
      </c>
      <c r="C554" t="s">
        <v>946</v>
      </c>
      <c r="D554" t="s">
        <v>1237</v>
      </c>
      <c r="E554" s="9">
        <v>0.6</v>
      </c>
      <c r="F554" t="s">
        <v>948</v>
      </c>
      <c r="G554" t="s">
        <v>949</v>
      </c>
      <c r="H554" s="10">
        <v>29.57</v>
      </c>
      <c r="I554" t="s">
        <v>950</v>
      </c>
      <c r="J554" s="11">
        <f>ROUND(E554/I551* H554,5)</f>
        <v>17.742000000000001</v>
      </c>
      <c r="K554" s="12"/>
    </row>
    <row r="555" spans="1:27" x14ac:dyDescent="0.25">
      <c r="D555" s="13" t="s">
        <v>951</v>
      </c>
      <c r="E555" s="12"/>
      <c r="H555" s="12"/>
      <c r="K555" s="10">
        <f>SUM(J553:J554)</f>
        <v>32.981999999999999</v>
      </c>
    </row>
    <row r="556" spans="1:27" x14ac:dyDescent="0.25">
      <c r="B556" s="1" t="s">
        <v>956</v>
      </c>
      <c r="E556" s="12"/>
      <c r="H556" s="12"/>
      <c r="K556" s="12"/>
    </row>
    <row r="557" spans="1:27" ht="75" x14ac:dyDescent="0.25">
      <c r="B557" t="s">
        <v>1238</v>
      </c>
      <c r="C557" t="s">
        <v>21</v>
      </c>
      <c r="D557" s="15" t="s">
        <v>1239</v>
      </c>
      <c r="E557" s="9">
        <v>1</v>
      </c>
      <c r="G557" t="s">
        <v>949</v>
      </c>
      <c r="H557" s="10">
        <v>232</v>
      </c>
      <c r="I557" t="s">
        <v>950</v>
      </c>
      <c r="J557" s="11">
        <f>ROUND(E557* H557,5)</f>
        <v>232</v>
      </c>
      <c r="K557" s="12"/>
    </row>
    <row r="558" spans="1:27" x14ac:dyDescent="0.25">
      <c r="D558" s="13" t="s">
        <v>966</v>
      </c>
      <c r="E558" s="12"/>
      <c r="H558" s="12"/>
      <c r="K558" s="10">
        <f>SUM(J557:J557)</f>
        <v>232</v>
      </c>
    </row>
    <row r="559" spans="1:27" x14ac:dyDescent="0.25">
      <c r="D559" s="13" t="s">
        <v>967</v>
      </c>
      <c r="E559" s="12"/>
      <c r="H559" s="12"/>
      <c r="K559" s="14">
        <f>SUM(J552:J558)</f>
        <v>264.98199999999997</v>
      </c>
    </row>
    <row r="560" spans="1:27" x14ac:dyDescent="0.25">
      <c r="D560" s="13" t="s">
        <v>970</v>
      </c>
      <c r="E560" s="12"/>
      <c r="H560" s="12"/>
      <c r="K560" s="14">
        <f>SUM(K559:K559)</f>
        <v>264.98199999999997</v>
      </c>
    </row>
    <row r="562" spans="1:27" ht="45" customHeight="1" x14ac:dyDescent="0.25">
      <c r="A562" s="4" t="s">
        <v>1240</v>
      </c>
      <c r="B562" s="4" t="s">
        <v>393</v>
      </c>
      <c r="C562" s="5" t="s">
        <v>21</v>
      </c>
      <c r="D562" s="55" t="s">
        <v>394</v>
      </c>
      <c r="E562" s="56"/>
      <c r="F562" s="56"/>
      <c r="G562" s="5"/>
      <c r="H562" s="7" t="s">
        <v>942</v>
      </c>
      <c r="I562" s="57">
        <v>1</v>
      </c>
      <c r="J562" s="58"/>
      <c r="K562" s="8">
        <f>ROUND(K571,2)</f>
        <v>219.88</v>
      </c>
      <c r="L562" s="6" t="s">
        <v>1241</v>
      </c>
      <c r="M562" s="5"/>
      <c r="N562" s="5"/>
      <c r="O562" s="5"/>
      <c r="P562" s="5"/>
      <c r="Q562" s="5"/>
      <c r="R562" s="5"/>
      <c r="S562" s="5"/>
      <c r="T562" s="5"/>
      <c r="U562" s="5"/>
      <c r="V562" s="5"/>
      <c r="W562" s="5"/>
      <c r="X562" s="5"/>
      <c r="Y562" s="5"/>
      <c r="Z562" s="5"/>
      <c r="AA562" s="5"/>
    </row>
    <row r="563" spans="1:27" x14ac:dyDescent="0.25">
      <c r="B563" s="1" t="s">
        <v>944</v>
      </c>
    </row>
    <row r="564" spans="1:27" x14ac:dyDescent="0.25">
      <c r="B564" t="s">
        <v>1236</v>
      </c>
      <c r="C564" t="s">
        <v>946</v>
      </c>
      <c r="D564" t="s">
        <v>1237</v>
      </c>
      <c r="E564" s="9">
        <v>0.6</v>
      </c>
      <c r="F564" t="s">
        <v>948</v>
      </c>
      <c r="G564" t="s">
        <v>949</v>
      </c>
      <c r="H564" s="10">
        <v>29.57</v>
      </c>
      <c r="I564" t="s">
        <v>950</v>
      </c>
      <c r="J564" s="11">
        <f>ROUND(E564/I562* H564,5)</f>
        <v>17.742000000000001</v>
      </c>
      <c r="K564" s="12"/>
    </row>
    <row r="565" spans="1:27" x14ac:dyDescent="0.25">
      <c r="B565" t="s">
        <v>1234</v>
      </c>
      <c r="C565" t="s">
        <v>946</v>
      </c>
      <c r="D565" t="s">
        <v>1235</v>
      </c>
      <c r="E565" s="9">
        <v>0.6</v>
      </c>
      <c r="F565" t="s">
        <v>948</v>
      </c>
      <c r="G565" t="s">
        <v>949</v>
      </c>
      <c r="H565" s="10">
        <v>25.4</v>
      </c>
      <c r="I565" t="s">
        <v>950</v>
      </c>
      <c r="J565" s="11">
        <f>ROUND(E565/I562* H565,5)</f>
        <v>15.24</v>
      </c>
      <c r="K565" s="12"/>
    </row>
    <row r="566" spans="1:27" x14ac:dyDescent="0.25">
      <c r="D566" s="13" t="s">
        <v>951</v>
      </c>
      <c r="E566" s="12"/>
      <c r="H566" s="12"/>
      <c r="K566" s="10">
        <f>SUM(J564:J565)</f>
        <v>32.981999999999999</v>
      </c>
    </row>
    <row r="567" spans="1:27" x14ac:dyDescent="0.25">
      <c r="B567" s="1" t="s">
        <v>956</v>
      </c>
      <c r="E567" s="12"/>
      <c r="H567" s="12"/>
      <c r="K567" s="12"/>
    </row>
    <row r="568" spans="1:27" ht="60" x14ac:dyDescent="0.25">
      <c r="B568" t="s">
        <v>1242</v>
      </c>
      <c r="C568" t="s">
        <v>21</v>
      </c>
      <c r="D568" s="15" t="s">
        <v>1243</v>
      </c>
      <c r="E568" s="9">
        <v>1</v>
      </c>
      <c r="G568" t="s">
        <v>949</v>
      </c>
      <c r="H568" s="10">
        <v>186.9</v>
      </c>
      <c r="I568" t="s">
        <v>950</v>
      </c>
      <c r="J568" s="11">
        <f>ROUND(E568* H568,5)</f>
        <v>186.9</v>
      </c>
      <c r="K568" s="12"/>
    </row>
    <row r="569" spans="1:27" x14ac:dyDescent="0.25">
      <c r="D569" s="13" t="s">
        <v>966</v>
      </c>
      <c r="E569" s="12"/>
      <c r="H569" s="12"/>
      <c r="K569" s="10">
        <f>SUM(J568:J568)</f>
        <v>186.9</v>
      </c>
    </row>
    <row r="570" spans="1:27" x14ac:dyDescent="0.25">
      <c r="D570" s="13" t="s">
        <v>967</v>
      </c>
      <c r="E570" s="12"/>
      <c r="H570" s="12"/>
      <c r="K570" s="14">
        <f>SUM(J563:J569)</f>
        <v>219.88200000000001</v>
      </c>
    </row>
    <row r="571" spans="1:27" x14ac:dyDescent="0.25">
      <c r="D571" s="13" t="s">
        <v>970</v>
      </c>
      <c r="E571" s="12"/>
      <c r="H571" s="12"/>
      <c r="K571" s="14">
        <f>SUM(K570:K570)</f>
        <v>219.88200000000001</v>
      </c>
    </row>
    <row r="573" spans="1:27" ht="45" customHeight="1" x14ac:dyDescent="0.25">
      <c r="A573" s="4" t="s">
        <v>1244</v>
      </c>
      <c r="B573" s="4" t="s">
        <v>395</v>
      </c>
      <c r="C573" s="5" t="s">
        <v>21</v>
      </c>
      <c r="D573" s="55" t="s">
        <v>396</v>
      </c>
      <c r="E573" s="56"/>
      <c r="F573" s="56"/>
      <c r="G573" s="5"/>
      <c r="H573" s="7" t="s">
        <v>942</v>
      </c>
      <c r="I573" s="57">
        <v>1</v>
      </c>
      <c r="J573" s="58"/>
      <c r="K573" s="8">
        <f>ROUND(K582,2)</f>
        <v>62.98</v>
      </c>
      <c r="L573" s="6" t="s">
        <v>1245</v>
      </c>
      <c r="M573" s="5"/>
      <c r="N573" s="5"/>
      <c r="O573" s="5"/>
      <c r="P573" s="5"/>
      <c r="Q573" s="5"/>
      <c r="R573" s="5"/>
      <c r="S573" s="5"/>
      <c r="T573" s="5"/>
      <c r="U573" s="5"/>
      <c r="V573" s="5"/>
      <c r="W573" s="5"/>
      <c r="X573" s="5"/>
      <c r="Y573" s="5"/>
      <c r="Z573" s="5"/>
      <c r="AA573" s="5"/>
    </row>
    <row r="574" spans="1:27" x14ac:dyDescent="0.25">
      <c r="B574" s="1" t="s">
        <v>944</v>
      </c>
    </row>
    <row r="575" spans="1:27" x14ac:dyDescent="0.25">
      <c r="B575" t="s">
        <v>1236</v>
      </c>
      <c r="C575" t="s">
        <v>946</v>
      </c>
      <c r="D575" t="s">
        <v>1237</v>
      </c>
      <c r="E575" s="9">
        <v>0.6</v>
      </c>
      <c r="F575" t="s">
        <v>948</v>
      </c>
      <c r="G575" t="s">
        <v>949</v>
      </c>
      <c r="H575" s="10">
        <v>29.57</v>
      </c>
      <c r="I575" t="s">
        <v>950</v>
      </c>
      <c r="J575" s="11">
        <f>ROUND(E575/I573* H575,5)</f>
        <v>17.742000000000001</v>
      </c>
      <c r="K575" s="12"/>
    </row>
    <row r="576" spans="1:27" x14ac:dyDescent="0.25">
      <c r="B576" t="s">
        <v>1234</v>
      </c>
      <c r="C576" t="s">
        <v>946</v>
      </c>
      <c r="D576" t="s">
        <v>1235</v>
      </c>
      <c r="E576" s="9">
        <v>0.6</v>
      </c>
      <c r="F576" t="s">
        <v>948</v>
      </c>
      <c r="G576" t="s">
        <v>949</v>
      </c>
      <c r="H576" s="10">
        <v>25.4</v>
      </c>
      <c r="I576" t="s">
        <v>950</v>
      </c>
      <c r="J576" s="11">
        <f>ROUND(E576/I573* H576,5)</f>
        <v>15.24</v>
      </c>
      <c r="K576" s="12"/>
    </row>
    <row r="577" spans="1:27" x14ac:dyDescent="0.25">
      <c r="D577" s="13" t="s">
        <v>951</v>
      </c>
      <c r="E577" s="12"/>
      <c r="H577" s="12"/>
      <c r="K577" s="10">
        <f>SUM(J575:J576)</f>
        <v>32.981999999999999</v>
      </c>
    </row>
    <row r="578" spans="1:27" x14ac:dyDescent="0.25">
      <c r="B578" s="1" t="s">
        <v>956</v>
      </c>
      <c r="E578" s="12"/>
      <c r="H578" s="12"/>
      <c r="K578" s="12"/>
    </row>
    <row r="579" spans="1:27" ht="75" x14ac:dyDescent="0.25">
      <c r="B579" t="s">
        <v>1246</v>
      </c>
      <c r="C579" t="s">
        <v>21</v>
      </c>
      <c r="D579" s="15" t="s">
        <v>1247</v>
      </c>
      <c r="E579" s="9">
        <v>1</v>
      </c>
      <c r="G579" t="s">
        <v>949</v>
      </c>
      <c r="H579" s="10">
        <v>30</v>
      </c>
      <c r="I579" t="s">
        <v>950</v>
      </c>
      <c r="J579" s="11">
        <f>ROUND(E579* H579,5)</f>
        <v>30</v>
      </c>
      <c r="K579" s="12"/>
    </row>
    <row r="580" spans="1:27" x14ac:dyDescent="0.25">
      <c r="D580" s="13" t="s">
        <v>966</v>
      </c>
      <c r="E580" s="12"/>
      <c r="H580" s="12"/>
      <c r="K580" s="10">
        <f>SUM(J579:J579)</f>
        <v>30</v>
      </c>
    </row>
    <row r="581" spans="1:27" x14ac:dyDescent="0.25">
      <c r="D581" s="13" t="s">
        <v>967</v>
      </c>
      <c r="E581" s="12"/>
      <c r="H581" s="12"/>
      <c r="K581" s="14">
        <f>SUM(J574:J580)</f>
        <v>62.981999999999999</v>
      </c>
    </row>
    <row r="582" spans="1:27" x14ac:dyDescent="0.25">
      <c r="D582" s="13" t="s">
        <v>970</v>
      </c>
      <c r="E582" s="12"/>
      <c r="H582" s="12"/>
      <c r="K582" s="14">
        <f>SUM(K581:K581)</f>
        <v>62.981999999999999</v>
      </c>
    </row>
    <row r="584" spans="1:27" ht="45" customHeight="1" x14ac:dyDescent="0.25">
      <c r="A584" s="4" t="s">
        <v>1248</v>
      </c>
      <c r="B584" s="4" t="s">
        <v>397</v>
      </c>
      <c r="C584" s="5" t="s">
        <v>21</v>
      </c>
      <c r="D584" s="55" t="s">
        <v>398</v>
      </c>
      <c r="E584" s="56"/>
      <c r="F584" s="56"/>
      <c r="G584" s="5"/>
      <c r="H584" s="7" t="s">
        <v>942</v>
      </c>
      <c r="I584" s="57">
        <v>1</v>
      </c>
      <c r="J584" s="58"/>
      <c r="K584" s="8">
        <f>ROUND(K593,2)</f>
        <v>153.02000000000001</v>
      </c>
      <c r="L584" s="6" t="s">
        <v>1249</v>
      </c>
      <c r="M584" s="5"/>
      <c r="N584" s="5"/>
      <c r="O584" s="5"/>
      <c r="P584" s="5"/>
      <c r="Q584" s="5"/>
      <c r="R584" s="5"/>
      <c r="S584" s="5"/>
      <c r="T584" s="5"/>
      <c r="U584" s="5"/>
      <c r="V584" s="5"/>
      <c r="W584" s="5"/>
      <c r="X584" s="5"/>
      <c r="Y584" s="5"/>
      <c r="Z584" s="5"/>
      <c r="AA584" s="5"/>
    </row>
    <row r="585" spans="1:27" x14ac:dyDescent="0.25">
      <c r="B585" s="1" t="s">
        <v>944</v>
      </c>
    </row>
    <row r="586" spans="1:27" x14ac:dyDescent="0.25">
      <c r="B586" t="s">
        <v>1236</v>
      </c>
      <c r="C586" t="s">
        <v>946</v>
      </c>
      <c r="D586" t="s">
        <v>1237</v>
      </c>
      <c r="E586" s="9">
        <v>0.6</v>
      </c>
      <c r="F586" t="s">
        <v>948</v>
      </c>
      <c r="G586" t="s">
        <v>949</v>
      </c>
      <c r="H586" s="10">
        <v>29.57</v>
      </c>
      <c r="I586" t="s">
        <v>950</v>
      </c>
      <c r="J586" s="11">
        <f>ROUND(E586/I584* H586,5)</f>
        <v>17.742000000000001</v>
      </c>
      <c r="K586" s="12"/>
    </row>
    <row r="587" spans="1:27" x14ac:dyDescent="0.25">
      <c r="B587" t="s">
        <v>1234</v>
      </c>
      <c r="C587" t="s">
        <v>946</v>
      </c>
      <c r="D587" t="s">
        <v>1235</v>
      </c>
      <c r="E587" s="9">
        <v>0.6</v>
      </c>
      <c r="F587" t="s">
        <v>948</v>
      </c>
      <c r="G587" t="s">
        <v>949</v>
      </c>
      <c r="H587" s="10">
        <v>25.4</v>
      </c>
      <c r="I587" t="s">
        <v>950</v>
      </c>
      <c r="J587" s="11">
        <f>ROUND(E587/I584* H587,5)</f>
        <v>15.24</v>
      </c>
      <c r="K587" s="12"/>
    </row>
    <row r="588" spans="1:27" x14ac:dyDescent="0.25">
      <c r="D588" s="13" t="s">
        <v>951</v>
      </c>
      <c r="E588" s="12"/>
      <c r="H588" s="12"/>
      <c r="K588" s="10">
        <f>SUM(J586:J587)</f>
        <v>32.981999999999999</v>
      </c>
    </row>
    <row r="589" spans="1:27" x14ac:dyDescent="0.25">
      <c r="B589" s="1" t="s">
        <v>956</v>
      </c>
      <c r="E589" s="12"/>
      <c r="H589" s="12"/>
      <c r="K589" s="12"/>
    </row>
    <row r="590" spans="1:27" ht="90" x14ac:dyDescent="0.25">
      <c r="B590" t="s">
        <v>1250</v>
      </c>
      <c r="C590" t="s">
        <v>21</v>
      </c>
      <c r="D590" s="15" t="s">
        <v>1251</v>
      </c>
      <c r="E590" s="9">
        <v>1</v>
      </c>
      <c r="G590" t="s">
        <v>949</v>
      </c>
      <c r="H590" s="10">
        <v>120.04</v>
      </c>
      <c r="I590" t="s">
        <v>950</v>
      </c>
      <c r="J590" s="11">
        <f>ROUND(E590* H590,5)</f>
        <v>120.04</v>
      </c>
      <c r="K590" s="12"/>
    </row>
    <row r="591" spans="1:27" x14ac:dyDescent="0.25">
      <c r="D591" s="13" t="s">
        <v>966</v>
      </c>
      <c r="E591" s="12"/>
      <c r="H591" s="12"/>
      <c r="K591" s="10">
        <f>SUM(J590:J590)</f>
        <v>120.04</v>
      </c>
    </row>
    <row r="592" spans="1:27" x14ac:dyDescent="0.25">
      <c r="D592" s="13" t="s">
        <v>967</v>
      </c>
      <c r="E592" s="12"/>
      <c r="H592" s="12"/>
      <c r="K592" s="14">
        <f>SUM(J585:J591)</f>
        <v>153.02199999999999</v>
      </c>
    </row>
    <row r="593" spans="1:27" x14ac:dyDescent="0.25">
      <c r="D593" s="13" t="s">
        <v>970</v>
      </c>
      <c r="E593" s="12"/>
      <c r="H593" s="12"/>
      <c r="K593" s="14">
        <f>SUM(K592:K592)</f>
        <v>153.02199999999999</v>
      </c>
    </row>
    <row r="595" spans="1:27" ht="45" customHeight="1" x14ac:dyDescent="0.25">
      <c r="A595" s="4" t="s">
        <v>1252</v>
      </c>
      <c r="B595" s="4" t="s">
        <v>399</v>
      </c>
      <c r="C595" s="5" t="s">
        <v>21</v>
      </c>
      <c r="D595" s="55" t="s">
        <v>400</v>
      </c>
      <c r="E595" s="56"/>
      <c r="F595" s="56"/>
      <c r="G595" s="5"/>
      <c r="H595" s="7" t="s">
        <v>942</v>
      </c>
      <c r="I595" s="57">
        <v>1</v>
      </c>
      <c r="J595" s="58"/>
      <c r="K595" s="8">
        <f>ROUND(K604,2)</f>
        <v>222.58</v>
      </c>
      <c r="L595" s="6" t="s">
        <v>1253</v>
      </c>
      <c r="M595" s="5"/>
      <c r="N595" s="5"/>
      <c r="O595" s="5"/>
      <c r="P595" s="5"/>
      <c r="Q595" s="5"/>
      <c r="R595" s="5"/>
      <c r="S595" s="5"/>
      <c r="T595" s="5"/>
      <c r="U595" s="5"/>
      <c r="V595" s="5"/>
      <c r="W595" s="5"/>
      <c r="X595" s="5"/>
      <c r="Y595" s="5"/>
      <c r="Z595" s="5"/>
      <c r="AA595" s="5"/>
    </row>
    <row r="596" spans="1:27" x14ac:dyDescent="0.25">
      <c r="B596" s="1" t="s">
        <v>944</v>
      </c>
    </row>
    <row r="597" spans="1:27" x14ac:dyDescent="0.25">
      <c r="B597" t="s">
        <v>1234</v>
      </c>
      <c r="C597" t="s">
        <v>946</v>
      </c>
      <c r="D597" t="s">
        <v>1235</v>
      </c>
      <c r="E597" s="9">
        <v>0.6</v>
      </c>
      <c r="F597" t="s">
        <v>948</v>
      </c>
      <c r="G597" t="s">
        <v>949</v>
      </c>
      <c r="H597" s="10">
        <v>25.4</v>
      </c>
      <c r="I597" t="s">
        <v>950</v>
      </c>
      <c r="J597" s="11">
        <f>ROUND(E597/I595* H597,5)</f>
        <v>15.24</v>
      </c>
      <c r="K597" s="12"/>
    </row>
    <row r="598" spans="1:27" x14ac:dyDescent="0.25">
      <c r="B598" t="s">
        <v>1236</v>
      </c>
      <c r="C598" t="s">
        <v>946</v>
      </c>
      <c r="D598" t="s">
        <v>1237</v>
      </c>
      <c r="E598" s="9">
        <v>0.6</v>
      </c>
      <c r="F598" t="s">
        <v>948</v>
      </c>
      <c r="G598" t="s">
        <v>949</v>
      </c>
      <c r="H598" s="10">
        <v>29.57</v>
      </c>
      <c r="I598" t="s">
        <v>950</v>
      </c>
      <c r="J598" s="11">
        <f>ROUND(E598/I595* H598,5)</f>
        <v>17.742000000000001</v>
      </c>
      <c r="K598" s="12"/>
    </row>
    <row r="599" spans="1:27" x14ac:dyDescent="0.25">
      <c r="D599" s="13" t="s">
        <v>951</v>
      </c>
      <c r="E599" s="12"/>
      <c r="H599" s="12"/>
      <c r="K599" s="10">
        <f>SUM(J597:J598)</f>
        <v>32.981999999999999</v>
      </c>
    </row>
    <row r="600" spans="1:27" x14ac:dyDescent="0.25">
      <c r="B600" s="1" t="s">
        <v>956</v>
      </c>
      <c r="E600" s="12"/>
      <c r="H600" s="12"/>
      <c r="K600" s="12"/>
    </row>
    <row r="601" spans="1:27" ht="75" x14ac:dyDescent="0.25">
      <c r="B601" t="s">
        <v>1254</v>
      </c>
      <c r="C601" t="s">
        <v>21</v>
      </c>
      <c r="D601" s="15" t="s">
        <v>1255</v>
      </c>
      <c r="E601" s="9">
        <v>1</v>
      </c>
      <c r="G601" t="s">
        <v>949</v>
      </c>
      <c r="H601" s="10">
        <v>189.6</v>
      </c>
      <c r="I601" t="s">
        <v>950</v>
      </c>
      <c r="J601" s="11">
        <f>ROUND(E601* H601,5)</f>
        <v>189.6</v>
      </c>
      <c r="K601" s="12"/>
    </row>
    <row r="602" spans="1:27" x14ac:dyDescent="0.25">
      <c r="D602" s="13" t="s">
        <v>966</v>
      </c>
      <c r="E602" s="12"/>
      <c r="H602" s="12"/>
      <c r="K602" s="10">
        <f>SUM(J601:J601)</f>
        <v>189.6</v>
      </c>
    </row>
    <row r="603" spans="1:27" x14ac:dyDescent="0.25">
      <c r="D603" s="13" t="s">
        <v>967</v>
      </c>
      <c r="E603" s="12"/>
      <c r="H603" s="12"/>
      <c r="K603" s="14">
        <f>SUM(J596:J602)</f>
        <v>222.58199999999999</v>
      </c>
    </row>
    <row r="604" spans="1:27" x14ac:dyDescent="0.25">
      <c r="D604" s="13" t="s">
        <v>970</v>
      </c>
      <c r="E604" s="12"/>
      <c r="H604" s="12"/>
      <c r="K604" s="14">
        <f>SUM(K603:K603)</f>
        <v>222.58199999999999</v>
      </c>
    </row>
    <row r="606" spans="1:27" ht="45" customHeight="1" x14ac:dyDescent="0.25">
      <c r="A606" s="4" t="s">
        <v>1256</v>
      </c>
      <c r="B606" s="4" t="s">
        <v>401</v>
      </c>
      <c r="C606" s="5" t="s">
        <v>21</v>
      </c>
      <c r="D606" s="55" t="s">
        <v>402</v>
      </c>
      <c r="E606" s="56"/>
      <c r="F606" s="56"/>
      <c r="G606" s="5"/>
      <c r="H606" s="7" t="s">
        <v>942</v>
      </c>
      <c r="I606" s="57">
        <v>1</v>
      </c>
      <c r="J606" s="58"/>
      <c r="K606" s="8">
        <f>ROUND(K615,2)</f>
        <v>220.58</v>
      </c>
      <c r="L606" s="6" t="s">
        <v>1257</v>
      </c>
      <c r="M606" s="5"/>
      <c r="N606" s="5"/>
      <c r="O606" s="5"/>
      <c r="P606" s="5"/>
      <c r="Q606" s="5"/>
      <c r="R606" s="5"/>
      <c r="S606" s="5"/>
      <c r="T606" s="5"/>
      <c r="U606" s="5"/>
      <c r="V606" s="5"/>
      <c r="W606" s="5"/>
      <c r="X606" s="5"/>
      <c r="Y606" s="5"/>
      <c r="Z606" s="5"/>
      <c r="AA606" s="5"/>
    </row>
    <row r="607" spans="1:27" x14ac:dyDescent="0.25">
      <c r="B607" s="1" t="s">
        <v>944</v>
      </c>
    </row>
    <row r="608" spans="1:27" x14ac:dyDescent="0.25">
      <c r="B608" t="s">
        <v>1234</v>
      </c>
      <c r="C608" t="s">
        <v>946</v>
      </c>
      <c r="D608" t="s">
        <v>1235</v>
      </c>
      <c r="E608" s="9">
        <v>0.6</v>
      </c>
      <c r="F608" t="s">
        <v>948</v>
      </c>
      <c r="G608" t="s">
        <v>949</v>
      </c>
      <c r="H608" s="10">
        <v>25.4</v>
      </c>
      <c r="I608" t="s">
        <v>950</v>
      </c>
      <c r="J608" s="11">
        <f>ROUND(E608/I606* H608,5)</f>
        <v>15.24</v>
      </c>
      <c r="K608" s="12"/>
    </row>
    <row r="609" spans="1:27" x14ac:dyDescent="0.25">
      <c r="B609" t="s">
        <v>1236</v>
      </c>
      <c r="C609" t="s">
        <v>946</v>
      </c>
      <c r="D609" t="s">
        <v>1237</v>
      </c>
      <c r="E609" s="9">
        <v>0.6</v>
      </c>
      <c r="F609" t="s">
        <v>948</v>
      </c>
      <c r="G609" t="s">
        <v>949</v>
      </c>
      <c r="H609" s="10">
        <v>29.57</v>
      </c>
      <c r="I609" t="s">
        <v>950</v>
      </c>
      <c r="J609" s="11">
        <f>ROUND(E609/I606* H609,5)</f>
        <v>17.742000000000001</v>
      </c>
      <c r="K609" s="12"/>
    </row>
    <row r="610" spans="1:27" x14ac:dyDescent="0.25">
      <c r="D610" s="13" t="s">
        <v>951</v>
      </c>
      <c r="E610" s="12"/>
      <c r="H610" s="12"/>
      <c r="K610" s="10">
        <f>SUM(J608:J609)</f>
        <v>32.981999999999999</v>
      </c>
    </row>
    <row r="611" spans="1:27" x14ac:dyDescent="0.25">
      <c r="B611" s="1" t="s">
        <v>956</v>
      </c>
      <c r="E611" s="12"/>
      <c r="H611" s="12"/>
      <c r="K611" s="12"/>
    </row>
    <row r="612" spans="1:27" ht="60" x14ac:dyDescent="0.25">
      <c r="B612" t="s">
        <v>1258</v>
      </c>
      <c r="C612" t="s">
        <v>21</v>
      </c>
      <c r="D612" s="15" t="s">
        <v>1259</v>
      </c>
      <c r="E612" s="9">
        <v>1</v>
      </c>
      <c r="G612" t="s">
        <v>949</v>
      </c>
      <c r="H612" s="10">
        <v>187.6</v>
      </c>
      <c r="I612" t="s">
        <v>950</v>
      </c>
      <c r="J612" s="11">
        <f>ROUND(E612* H612,5)</f>
        <v>187.6</v>
      </c>
      <c r="K612" s="12"/>
    </row>
    <row r="613" spans="1:27" x14ac:dyDescent="0.25">
      <c r="D613" s="13" t="s">
        <v>966</v>
      </c>
      <c r="E613" s="12"/>
      <c r="H613" s="12"/>
      <c r="K613" s="10">
        <f>SUM(J612:J612)</f>
        <v>187.6</v>
      </c>
    </row>
    <row r="614" spans="1:27" x14ac:dyDescent="0.25">
      <c r="D614" s="13" t="s">
        <v>967</v>
      </c>
      <c r="E614" s="12"/>
      <c r="H614" s="12"/>
      <c r="K614" s="14">
        <f>SUM(J607:J613)</f>
        <v>220.58199999999999</v>
      </c>
    </row>
    <row r="615" spans="1:27" x14ac:dyDescent="0.25">
      <c r="D615" s="13" t="s">
        <v>970</v>
      </c>
      <c r="E615" s="12"/>
      <c r="H615" s="12"/>
      <c r="K615" s="14">
        <f>SUM(K614:K614)</f>
        <v>220.58199999999999</v>
      </c>
    </row>
    <row r="617" spans="1:27" ht="45" customHeight="1" x14ac:dyDescent="0.25">
      <c r="A617" s="4" t="s">
        <v>1260</v>
      </c>
      <c r="B617" s="4" t="s">
        <v>403</v>
      </c>
      <c r="C617" s="5" t="s">
        <v>21</v>
      </c>
      <c r="D617" s="55" t="s">
        <v>404</v>
      </c>
      <c r="E617" s="56"/>
      <c r="F617" s="56"/>
      <c r="G617" s="5"/>
      <c r="H617" s="7" t="s">
        <v>942</v>
      </c>
      <c r="I617" s="57">
        <v>1</v>
      </c>
      <c r="J617" s="58"/>
      <c r="K617" s="8">
        <f>ROUND(K626,2)</f>
        <v>114.7</v>
      </c>
      <c r="L617" s="6" t="s">
        <v>1261</v>
      </c>
      <c r="M617" s="5"/>
      <c r="N617" s="5"/>
      <c r="O617" s="5"/>
      <c r="P617" s="5"/>
      <c r="Q617" s="5"/>
      <c r="R617" s="5"/>
      <c r="S617" s="5"/>
      <c r="T617" s="5"/>
      <c r="U617" s="5"/>
      <c r="V617" s="5"/>
      <c r="W617" s="5"/>
      <c r="X617" s="5"/>
      <c r="Y617" s="5"/>
      <c r="Z617" s="5"/>
      <c r="AA617" s="5"/>
    </row>
    <row r="618" spans="1:27" x14ac:dyDescent="0.25">
      <c r="B618" s="1" t="s">
        <v>944</v>
      </c>
    </row>
    <row r="619" spans="1:27" x14ac:dyDescent="0.25">
      <c r="B619" t="s">
        <v>1236</v>
      </c>
      <c r="C619" t="s">
        <v>946</v>
      </c>
      <c r="D619" t="s">
        <v>1237</v>
      </c>
      <c r="E619" s="9">
        <v>0.6</v>
      </c>
      <c r="F619" t="s">
        <v>948</v>
      </c>
      <c r="G619" t="s">
        <v>949</v>
      </c>
      <c r="H619" s="10">
        <v>29.57</v>
      </c>
      <c r="I619" t="s">
        <v>950</v>
      </c>
      <c r="J619" s="11">
        <f>ROUND(E619/I617* H619,5)</f>
        <v>17.742000000000001</v>
      </c>
      <c r="K619" s="12"/>
    </row>
    <row r="620" spans="1:27" x14ac:dyDescent="0.25">
      <c r="B620" t="s">
        <v>1234</v>
      </c>
      <c r="C620" t="s">
        <v>946</v>
      </c>
      <c r="D620" t="s">
        <v>1235</v>
      </c>
      <c r="E620" s="9">
        <v>0.6</v>
      </c>
      <c r="F620" t="s">
        <v>948</v>
      </c>
      <c r="G620" t="s">
        <v>949</v>
      </c>
      <c r="H620" s="10">
        <v>25.4</v>
      </c>
      <c r="I620" t="s">
        <v>950</v>
      </c>
      <c r="J620" s="11">
        <f>ROUND(E620/I617* H620,5)</f>
        <v>15.24</v>
      </c>
      <c r="K620" s="12"/>
    </row>
    <row r="621" spans="1:27" x14ac:dyDescent="0.25">
      <c r="D621" s="13" t="s">
        <v>951</v>
      </c>
      <c r="E621" s="12"/>
      <c r="H621" s="12"/>
      <c r="K621" s="10">
        <f>SUM(J619:J620)</f>
        <v>32.981999999999999</v>
      </c>
    </row>
    <row r="622" spans="1:27" x14ac:dyDescent="0.25">
      <c r="B622" s="1" t="s">
        <v>956</v>
      </c>
      <c r="E622" s="12"/>
      <c r="H622" s="12"/>
      <c r="K622" s="12"/>
    </row>
    <row r="623" spans="1:27" ht="75" x14ac:dyDescent="0.25">
      <c r="B623" t="s">
        <v>1262</v>
      </c>
      <c r="C623" t="s">
        <v>21</v>
      </c>
      <c r="D623" s="15" t="s">
        <v>1263</v>
      </c>
      <c r="E623" s="9">
        <v>1</v>
      </c>
      <c r="G623" t="s">
        <v>949</v>
      </c>
      <c r="H623" s="10">
        <v>81.72</v>
      </c>
      <c r="I623" t="s">
        <v>950</v>
      </c>
      <c r="J623" s="11">
        <f>ROUND(E623* H623,5)</f>
        <v>81.72</v>
      </c>
      <c r="K623" s="12"/>
    </row>
    <row r="624" spans="1:27" x14ac:dyDescent="0.25">
      <c r="D624" s="13" t="s">
        <v>966</v>
      </c>
      <c r="E624" s="12"/>
      <c r="H624" s="12"/>
      <c r="K624" s="10">
        <f>SUM(J623:J623)</f>
        <v>81.72</v>
      </c>
    </row>
    <row r="625" spans="1:27" x14ac:dyDescent="0.25">
      <c r="D625" s="13" t="s">
        <v>967</v>
      </c>
      <c r="E625" s="12"/>
      <c r="H625" s="12"/>
      <c r="K625" s="14">
        <f>SUM(J618:J624)</f>
        <v>114.702</v>
      </c>
    </row>
    <row r="626" spans="1:27" x14ac:dyDescent="0.25">
      <c r="D626" s="13" t="s">
        <v>970</v>
      </c>
      <c r="E626" s="12"/>
      <c r="H626" s="12"/>
      <c r="K626" s="14">
        <f>SUM(K625:K625)</f>
        <v>114.702</v>
      </c>
    </row>
    <row r="628" spans="1:27" ht="45" customHeight="1" x14ac:dyDescent="0.25">
      <c r="A628" s="4" t="s">
        <v>1264</v>
      </c>
      <c r="B628" s="4" t="s">
        <v>405</v>
      </c>
      <c r="C628" s="5" t="s">
        <v>21</v>
      </c>
      <c r="D628" s="55" t="s">
        <v>406</v>
      </c>
      <c r="E628" s="56"/>
      <c r="F628" s="56"/>
      <c r="G628" s="5"/>
      <c r="H628" s="7" t="s">
        <v>942</v>
      </c>
      <c r="I628" s="57">
        <v>1</v>
      </c>
      <c r="J628" s="58"/>
      <c r="K628" s="8">
        <f>ROUND(K637,2)</f>
        <v>55.9</v>
      </c>
      <c r="L628" s="6" t="s">
        <v>1265</v>
      </c>
      <c r="M628" s="5"/>
      <c r="N628" s="5"/>
      <c r="O628" s="5"/>
      <c r="P628" s="5"/>
      <c r="Q628" s="5"/>
      <c r="R628" s="5"/>
      <c r="S628" s="5"/>
      <c r="T628" s="5"/>
      <c r="U628" s="5"/>
      <c r="V628" s="5"/>
      <c r="W628" s="5"/>
      <c r="X628" s="5"/>
      <c r="Y628" s="5"/>
      <c r="Z628" s="5"/>
      <c r="AA628" s="5"/>
    </row>
    <row r="629" spans="1:27" x14ac:dyDescent="0.25">
      <c r="B629" s="1" t="s">
        <v>944</v>
      </c>
    </row>
    <row r="630" spans="1:27" x14ac:dyDescent="0.25">
      <c r="B630" t="s">
        <v>1236</v>
      </c>
      <c r="C630" t="s">
        <v>946</v>
      </c>
      <c r="D630" t="s">
        <v>1237</v>
      </c>
      <c r="E630" s="9">
        <v>0.6</v>
      </c>
      <c r="F630" t="s">
        <v>948</v>
      </c>
      <c r="G630" t="s">
        <v>949</v>
      </c>
      <c r="H630" s="10">
        <v>29.57</v>
      </c>
      <c r="I630" t="s">
        <v>950</v>
      </c>
      <c r="J630" s="11">
        <f>ROUND(E630/I628* H630,5)</f>
        <v>17.742000000000001</v>
      </c>
      <c r="K630" s="12"/>
    </row>
    <row r="631" spans="1:27" x14ac:dyDescent="0.25">
      <c r="B631" t="s">
        <v>1234</v>
      </c>
      <c r="C631" t="s">
        <v>946</v>
      </c>
      <c r="D631" t="s">
        <v>1235</v>
      </c>
      <c r="E631" s="9">
        <v>0.6</v>
      </c>
      <c r="F631" t="s">
        <v>948</v>
      </c>
      <c r="G631" t="s">
        <v>949</v>
      </c>
      <c r="H631" s="10">
        <v>25.4</v>
      </c>
      <c r="I631" t="s">
        <v>950</v>
      </c>
      <c r="J631" s="11">
        <f>ROUND(E631/I628* H631,5)</f>
        <v>15.24</v>
      </c>
      <c r="K631" s="12"/>
    </row>
    <row r="632" spans="1:27" x14ac:dyDescent="0.25">
      <c r="D632" s="13" t="s">
        <v>951</v>
      </c>
      <c r="E632" s="12"/>
      <c r="H632" s="12"/>
      <c r="K632" s="10">
        <f>SUM(J630:J631)</f>
        <v>32.981999999999999</v>
      </c>
    </row>
    <row r="633" spans="1:27" x14ac:dyDescent="0.25">
      <c r="B633" s="1" t="s">
        <v>956</v>
      </c>
      <c r="E633" s="12"/>
      <c r="H633" s="12"/>
      <c r="K633" s="12"/>
    </row>
    <row r="634" spans="1:27" ht="60" x14ac:dyDescent="0.25">
      <c r="B634" t="s">
        <v>1266</v>
      </c>
      <c r="C634" t="s">
        <v>21</v>
      </c>
      <c r="D634" s="15" t="s">
        <v>1267</v>
      </c>
      <c r="E634" s="9">
        <v>1</v>
      </c>
      <c r="G634" t="s">
        <v>949</v>
      </c>
      <c r="H634" s="10">
        <v>22.92</v>
      </c>
      <c r="I634" t="s">
        <v>950</v>
      </c>
      <c r="J634" s="11">
        <f>ROUND(E634* H634,5)</f>
        <v>22.92</v>
      </c>
      <c r="K634" s="12"/>
    </row>
    <row r="635" spans="1:27" x14ac:dyDescent="0.25">
      <c r="D635" s="13" t="s">
        <v>966</v>
      </c>
      <c r="E635" s="12"/>
      <c r="H635" s="12"/>
      <c r="K635" s="10">
        <f>SUM(J634:J634)</f>
        <v>22.92</v>
      </c>
    </row>
    <row r="636" spans="1:27" x14ac:dyDescent="0.25">
      <c r="D636" s="13" t="s">
        <v>967</v>
      </c>
      <c r="E636" s="12"/>
      <c r="H636" s="12"/>
      <c r="K636" s="14">
        <f>SUM(J629:J635)</f>
        <v>55.902000000000001</v>
      </c>
    </row>
    <row r="637" spans="1:27" x14ac:dyDescent="0.25">
      <c r="D637" s="13" t="s">
        <v>970</v>
      </c>
      <c r="E637" s="12"/>
      <c r="H637" s="12"/>
      <c r="K637" s="14">
        <f>SUM(K636:K636)</f>
        <v>55.902000000000001</v>
      </c>
    </row>
    <row r="639" spans="1:27" ht="45" customHeight="1" x14ac:dyDescent="0.25">
      <c r="A639" s="4" t="s">
        <v>1268</v>
      </c>
      <c r="B639" s="4" t="s">
        <v>407</v>
      </c>
      <c r="C639" s="5" t="s">
        <v>21</v>
      </c>
      <c r="D639" s="55" t="s">
        <v>408</v>
      </c>
      <c r="E639" s="56"/>
      <c r="F639" s="56"/>
      <c r="G639" s="5"/>
      <c r="H639" s="7" t="s">
        <v>942</v>
      </c>
      <c r="I639" s="57">
        <v>1</v>
      </c>
      <c r="J639" s="58"/>
      <c r="K639" s="8">
        <f>ROUND(K648,2)</f>
        <v>6193.05</v>
      </c>
      <c r="L639" s="6" t="s">
        <v>1269</v>
      </c>
      <c r="M639" s="5"/>
      <c r="N639" s="5"/>
      <c r="O639" s="5"/>
      <c r="P639" s="5"/>
      <c r="Q639" s="5"/>
      <c r="R639" s="5"/>
      <c r="S639" s="5"/>
      <c r="T639" s="5"/>
      <c r="U639" s="5"/>
      <c r="V639" s="5"/>
      <c r="W639" s="5"/>
      <c r="X639" s="5"/>
      <c r="Y639" s="5"/>
      <c r="Z639" s="5"/>
      <c r="AA639" s="5"/>
    </row>
    <row r="640" spans="1:27" x14ac:dyDescent="0.25">
      <c r="B640" s="1" t="s">
        <v>944</v>
      </c>
    </row>
    <row r="641" spans="1:27" x14ac:dyDescent="0.25">
      <c r="B641" t="s">
        <v>1236</v>
      </c>
      <c r="C641" t="s">
        <v>946</v>
      </c>
      <c r="D641" t="s">
        <v>1237</v>
      </c>
      <c r="E641" s="9">
        <v>16</v>
      </c>
      <c r="F641" t="s">
        <v>948</v>
      </c>
      <c r="G641" t="s">
        <v>949</v>
      </c>
      <c r="H641" s="10">
        <v>29.57</v>
      </c>
      <c r="I641" t="s">
        <v>950</v>
      </c>
      <c r="J641" s="11">
        <f>ROUND(E641/I639* H641,5)</f>
        <v>473.12</v>
      </c>
      <c r="K641" s="12"/>
    </row>
    <row r="642" spans="1:27" x14ac:dyDescent="0.25">
      <c r="B642" t="s">
        <v>1234</v>
      </c>
      <c r="C642" t="s">
        <v>946</v>
      </c>
      <c r="D642" t="s">
        <v>1235</v>
      </c>
      <c r="E642" s="9">
        <v>16</v>
      </c>
      <c r="F642" t="s">
        <v>948</v>
      </c>
      <c r="G642" t="s">
        <v>949</v>
      </c>
      <c r="H642" s="10">
        <v>25.4</v>
      </c>
      <c r="I642" t="s">
        <v>950</v>
      </c>
      <c r="J642" s="11">
        <f>ROUND(E642/I639* H642,5)</f>
        <v>406.4</v>
      </c>
      <c r="K642" s="12"/>
    </row>
    <row r="643" spans="1:27" x14ac:dyDescent="0.25">
      <c r="D643" s="13" t="s">
        <v>951</v>
      </c>
      <c r="E643" s="12"/>
      <c r="H643" s="12"/>
      <c r="K643" s="10">
        <f>SUM(J641:J642)</f>
        <v>879.52</v>
      </c>
    </row>
    <row r="644" spans="1:27" x14ac:dyDescent="0.25">
      <c r="B644" s="1" t="s">
        <v>956</v>
      </c>
      <c r="E644" s="12"/>
      <c r="H644" s="12"/>
      <c r="K644" s="12"/>
    </row>
    <row r="645" spans="1:27" ht="120" x14ac:dyDescent="0.25">
      <c r="B645" t="s">
        <v>1270</v>
      </c>
      <c r="C645" t="s">
        <v>21</v>
      </c>
      <c r="D645" s="15" t="s">
        <v>1271</v>
      </c>
      <c r="E645" s="9">
        <v>1</v>
      </c>
      <c r="G645" t="s">
        <v>949</v>
      </c>
      <c r="H645" s="10">
        <v>5313.53</v>
      </c>
      <c r="I645" t="s">
        <v>950</v>
      </c>
      <c r="J645" s="11">
        <f>ROUND(E645* H645,5)</f>
        <v>5313.53</v>
      </c>
      <c r="K645" s="12"/>
    </row>
    <row r="646" spans="1:27" x14ac:dyDescent="0.25">
      <c r="D646" s="13" t="s">
        <v>966</v>
      </c>
      <c r="E646" s="12"/>
      <c r="H646" s="12"/>
      <c r="K646" s="10">
        <f>SUM(J645:J645)</f>
        <v>5313.53</v>
      </c>
    </row>
    <row r="647" spans="1:27" x14ac:dyDescent="0.25">
      <c r="D647" s="13" t="s">
        <v>967</v>
      </c>
      <c r="E647" s="12"/>
      <c r="H647" s="12"/>
      <c r="K647" s="14">
        <f>SUM(J640:J646)</f>
        <v>6193.0499999999993</v>
      </c>
    </row>
    <row r="648" spans="1:27" x14ac:dyDescent="0.25">
      <c r="D648" s="13" t="s">
        <v>970</v>
      </c>
      <c r="E648" s="12"/>
      <c r="H648" s="12"/>
      <c r="K648" s="14">
        <f>SUM(K647:K647)</f>
        <v>6193.0499999999993</v>
      </c>
    </row>
    <row r="650" spans="1:27" ht="45" customHeight="1" x14ac:dyDescent="0.25">
      <c r="A650" s="4" t="s">
        <v>1272</v>
      </c>
      <c r="B650" s="4" t="s">
        <v>409</v>
      </c>
      <c r="C650" s="5" t="s">
        <v>21</v>
      </c>
      <c r="D650" s="55" t="s">
        <v>410</v>
      </c>
      <c r="E650" s="56"/>
      <c r="F650" s="56"/>
      <c r="G650" s="5"/>
      <c r="H650" s="7" t="s">
        <v>942</v>
      </c>
      <c r="I650" s="57">
        <v>1</v>
      </c>
      <c r="J650" s="58"/>
      <c r="K650" s="8">
        <f>ROUND(K659,2)</f>
        <v>1772.81</v>
      </c>
      <c r="L650" s="6" t="s">
        <v>1273</v>
      </c>
      <c r="M650" s="5"/>
      <c r="N650" s="5"/>
      <c r="O650" s="5"/>
      <c r="P650" s="5"/>
      <c r="Q650" s="5"/>
      <c r="R650" s="5"/>
      <c r="S650" s="5"/>
      <c r="T650" s="5"/>
      <c r="U650" s="5"/>
      <c r="V650" s="5"/>
      <c r="W650" s="5"/>
      <c r="X650" s="5"/>
      <c r="Y650" s="5"/>
      <c r="Z650" s="5"/>
      <c r="AA650" s="5"/>
    </row>
    <row r="651" spans="1:27" x14ac:dyDescent="0.25">
      <c r="B651" s="1" t="s">
        <v>944</v>
      </c>
    </row>
    <row r="652" spans="1:27" x14ac:dyDescent="0.25">
      <c r="B652" t="s">
        <v>1234</v>
      </c>
      <c r="C652" t="s">
        <v>946</v>
      </c>
      <c r="D652" t="s">
        <v>1235</v>
      </c>
      <c r="E652" s="9">
        <v>3</v>
      </c>
      <c r="F652" t="s">
        <v>948</v>
      </c>
      <c r="G652" t="s">
        <v>949</v>
      </c>
      <c r="H652" s="10">
        <v>25.4</v>
      </c>
      <c r="I652" t="s">
        <v>950</v>
      </c>
      <c r="J652" s="11">
        <f>ROUND(E652/I650* H652,5)</f>
        <v>76.2</v>
      </c>
      <c r="K652" s="12"/>
    </row>
    <row r="653" spans="1:27" x14ac:dyDescent="0.25">
      <c r="B653" t="s">
        <v>1236</v>
      </c>
      <c r="C653" t="s">
        <v>946</v>
      </c>
      <c r="D653" t="s">
        <v>1237</v>
      </c>
      <c r="E653" s="9">
        <v>3</v>
      </c>
      <c r="F653" t="s">
        <v>948</v>
      </c>
      <c r="G653" t="s">
        <v>949</v>
      </c>
      <c r="H653" s="10">
        <v>29.57</v>
      </c>
      <c r="I653" t="s">
        <v>950</v>
      </c>
      <c r="J653" s="11">
        <f>ROUND(E653/I650* H653,5)</f>
        <v>88.71</v>
      </c>
      <c r="K653" s="12"/>
    </row>
    <row r="654" spans="1:27" x14ac:dyDescent="0.25">
      <c r="D654" s="13" t="s">
        <v>951</v>
      </c>
      <c r="E654" s="12"/>
      <c r="H654" s="12"/>
      <c r="K654" s="10">
        <f>SUM(J652:J653)</f>
        <v>164.91</v>
      </c>
    </row>
    <row r="655" spans="1:27" x14ac:dyDescent="0.25">
      <c r="B655" s="1" t="s">
        <v>956</v>
      </c>
      <c r="E655" s="12"/>
      <c r="H655" s="12"/>
      <c r="K655" s="12"/>
    </row>
    <row r="656" spans="1:27" ht="75" x14ac:dyDescent="0.25">
      <c r="B656" t="s">
        <v>1274</v>
      </c>
      <c r="C656" t="s">
        <v>21</v>
      </c>
      <c r="D656" s="15" t="s">
        <v>1275</v>
      </c>
      <c r="E656" s="9">
        <v>1</v>
      </c>
      <c r="G656" t="s">
        <v>949</v>
      </c>
      <c r="H656" s="10">
        <v>1607.9</v>
      </c>
      <c r="I656" t="s">
        <v>950</v>
      </c>
      <c r="J656" s="11">
        <f>ROUND(E656* H656,5)</f>
        <v>1607.9</v>
      </c>
      <c r="K656" s="12"/>
    </row>
    <row r="657" spans="1:27" x14ac:dyDescent="0.25">
      <c r="D657" s="13" t="s">
        <v>966</v>
      </c>
      <c r="E657" s="12"/>
      <c r="H657" s="12"/>
      <c r="K657" s="10">
        <f>SUM(J656:J656)</f>
        <v>1607.9</v>
      </c>
    </row>
    <row r="658" spans="1:27" x14ac:dyDescent="0.25">
      <c r="D658" s="13" t="s">
        <v>967</v>
      </c>
      <c r="E658" s="12"/>
      <c r="H658" s="12"/>
      <c r="K658" s="14">
        <f>SUM(J651:J657)</f>
        <v>1772.8100000000002</v>
      </c>
    </row>
    <row r="659" spans="1:27" x14ac:dyDescent="0.25">
      <c r="D659" s="13" t="s">
        <v>970</v>
      </c>
      <c r="E659" s="12"/>
      <c r="H659" s="12"/>
      <c r="K659" s="14">
        <f>SUM(K658:K658)</f>
        <v>1772.8100000000002</v>
      </c>
    </row>
    <row r="661" spans="1:27" ht="45" customHeight="1" x14ac:dyDescent="0.25">
      <c r="A661" s="4" t="s">
        <v>1276</v>
      </c>
      <c r="B661" s="4" t="s">
        <v>411</v>
      </c>
      <c r="C661" s="5" t="s">
        <v>21</v>
      </c>
      <c r="D661" s="55" t="s">
        <v>412</v>
      </c>
      <c r="E661" s="56"/>
      <c r="F661" s="56"/>
      <c r="G661" s="5"/>
      <c r="H661" s="7" t="s">
        <v>942</v>
      </c>
      <c r="I661" s="57">
        <v>1</v>
      </c>
      <c r="J661" s="58"/>
      <c r="K661" s="8">
        <f>ROUND(K670,2)</f>
        <v>662.13</v>
      </c>
      <c r="L661" s="6" t="s">
        <v>1277</v>
      </c>
      <c r="M661" s="5"/>
      <c r="N661" s="5"/>
      <c r="O661" s="5"/>
      <c r="P661" s="5"/>
      <c r="Q661" s="5"/>
      <c r="R661" s="5"/>
      <c r="S661" s="5"/>
      <c r="T661" s="5"/>
      <c r="U661" s="5"/>
      <c r="V661" s="5"/>
      <c r="W661" s="5"/>
      <c r="X661" s="5"/>
      <c r="Y661" s="5"/>
      <c r="Z661" s="5"/>
      <c r="AA661" s="5"/>
    </row>
    <row r="662" spans="1:27" x14ac:dyDescent="0.25">
      <c r="B662" s="1" t="s">
        <v>944</v>
      </c>
    </row>
    <row r="663" spans="1:27" x14ac:dyDescent="0.25">
      <c r="B663" t="s">
        <v>1236</v>
      </c>
      <c r="C663" t="s">
        <v>946</v>
      </c>
      <c r="D663" t="s">
        <v>1237</v>
      </c>
      <c r="E663" s="9">
        <v>3</v>
      </c>
      <c r="F663" t="s">
        <v>948</v>
      </c>
      <c r="G663" t="s">
        <v>949</v>
      </c>
      <c r="H663" s="10">
        <v>29.57</v>
      </c>
      <c r="I663" t="s">
        <v>950</v>
      </c>
      <c r="J663" s="11">
        <f>ROUND(E663/I661* H663,5)</f>
        <v>88.71</v>
      </c>
      <c r="K663" s="12"/>
    </row>
    <row r="664" spans="1:27" x14ac:dyDescent="0.25">
      <c r="B664" t="s">
        <v>1234</v>
      </c>
      <c r="C664" t="s">
        <v>946</v>
      </c>
      <c r="D664" t="s">
        <v>1235</v>
      </c>
      <c r="E664" s="9">
        <v>3</v>
      </c>
      <c r="F664" t="s">
        <v>948</v>
      </c>
      <c r="G664" t="s">
        <v>949</v>
      </c>
      <c r="H664" s="10">
        <v>25.4</v>
      </c>
      <c r="I664" t="s">
        <v>950</v>
      </c>
      <c r="J664" s="11">
        <f>ROUND(E664/I661* H664,5)</f>
        <v>76.2</v>
      </c>
      <c r="K664" s="12"/>
    </row>
    <row r="665" spans="1:27" x14ac:dyDescent="0.25">
      <c r="D665" s="13" t="s">
        <v>951</v>
      </c>
      <c r="E665" s="12"/>
      <c r="H665" s="12"/>
      <c r="K665" s="10">
        <f>SUM(J663:J664)</f>
        <v>164.91</v>
      </c>
    </row>
    <row r="666" spans="1:27" x14ac:dyDescent="0.25">
      <c r="B666" s="1" t="s">
        <v>956</v>
      </c>
      <c r="E666" s="12"/>
      <c r="H666" s="12"/>
      <c r="K666" s="12"/>
    </row>
    <row r="667" spans="1:27" ht="75" x14ac:dyDescent="0.25">
      <c r="B667" t="s">
        <v>1278</v>
      </c>
      <c r="C667" t="s">
        <v>21</v>
      </c>
      <c r="D667" s="15" t="s">
        <v>1279</v>
      </c>
      <c r="E667" s="9">
        <v>1</v>
      </c>
      <c r="G667" t="s">
        <v>949</v>
      </c>
      <c r="H667" s="10">
        <v>497.22</v>
      </c>
      <c r="I667" t="s">
        <v>950</v>
      </c>
      <c r="J667" s="11">
        <f>ROUND(E667* H667,5)</f>
        <v>497.22</v>
      </c>
      <c r="K667" s="12"/>
    </row>
    <row r="668" spans="1:27" x14ac:dyDescent="0.25">
      <c r="D668" s="13" t="s">
        <v>966</v>
      </c>
      <c r="E668" s="12"/>
      <c r="H668" s="12"/>
      <c r="K668" s="10">
        <f>SUM(J667:J667)</f>
        <v>497.22</v>
      </c>
    </row>
    <row r="669" spans="1:27" x14ac:dyDescent="0.25">
      <c r="D669" s="13" t="s">
        <v>967</v>
      </c>
      <c r="E669" s="12"/>
      <c r="H669" s="12"/>
      <c r="K669" s="14">
        <f>SUM(J662:J668)</f>
        <v>662.13</v>
      </c>
    </row>
    <row r="670" spans="1:27" x14ac:dyDescent="0.25">
      <c r="D670" s="13" t="s">
        <v>970</v>
      </c>
      <c r="E670" s="12"/>
      <c r="H670" s="12"/>
      <c r="K670" s="14">
        <f>SUM(K669:K669)</f>
        <v>662.13</v>
      </c>
    </row>
    <row r="672" spans="1:27" ht="45" customHeight="1" x14ac:dyDescent="0.25">
      <c r="A672" s="4" t="s">
        <v>1280</v>
      </c>
      <c r="B672" s="4" t="s">
        <v>413</v>
      </c>
      <c r="C672" s="5" t="s">
        <v>21</v>
      </c>
      <c r="D672" s="55" t="s">
        <v>414</v>
      </c>
      <c r="E672" s="56"/>
      <c r="F672" s="56"/>
      <c r="G672" s="5"/>
      <c r="H672" s="7" t="s">
        <v>942</v>
      </c>
      <c r="I672" s="57">
        <v>1</v>
      </c>
      <c r="J672" s="58"/>
      <c r="K672" s="8">
        <f>ROUND(K681,2)</f>
        <v>7207.28</v>
      </c>
      <c r="L672" s="6" t="s">
        <v>1281</v>
      </c>
      <c r="M672" s="5"/>
      <c r="N672" s="5"/>
      <c r="O672" s="5"/>
      <c r="P672" s="5"/>
      <c r="Q672" s="5"/>
      <c r="R672" s="5"/>
      <c r="S672" s="5"/>
      <c r="T672" s="5"/>
      <c r="U672" s="5"/>
      <c r="V672" s="5"/>
      <c r="W672" s="5"/>
      <c r="X672" s="5"/>
      <c r="Y672" s="5"/>
      <c r="Z672" s="5"/>
      <c r="AA672" s="5"/>
    </row>
    <row r="673" spans="1:27" x14ac:dyDescent="0.25">
      <c r="B673" s="1" t="s">
        <v>944</v>
      </c>
    </row>
    <row r="674" spans="1:27" x14ac:dyDescent="0.25">
      <c r="B674" t="s">
        <v>1234</v>
      </c>
      <c r="C674" t="s">
        <v>946</v>
      </c>
      <c r="D674" t="s">
        <v>1235</v>
      </c>
      <c r="E674" s="9">
        <v>24</v>
      </c>
      <c r="F674" t="s">
        <v>948</v>
      </c>
      <c r="G674" t="s">
        <v>949</v>
      </c>
      <c r="H674" s="10">
        <v>25.4</v>
      </c>
      <c r="I674" t="s">
        <v>950</v>
      </c>
      <c r="J674" s="11">
        <f>ROUND(E674/I672* H674,5)</f>
        <v>609.6</v>
      </c>
      <c r="K674" s="12"/>
    </row>
    <row r="675" spans="1:27" x14ac:dyDescent="0.25">
      <c r="B675" t="s">
        <v>1236</v>
      </c>
      <c r="C675" t="s">
        <v>946</v>
      </c>
      <c r="D675" t="s">
        <v>1237</v>
      </c>
      <c r="E675" s="9">
        <v>24</v>
      </c>
      <c r="F675" t="s">
        <v>948</v>
      </c>
      <c r="G675" t="s">
        <v>949</v>
      </c>
      <c r="H675" s="10">
        <v>29.57</v>
      </c>
      <c r="I675" t="s">
        <v>950</v>
      </c>
      <c r="J675" s="11">
        <f>ROUND(E675/I672* H675,5)</f>
        <v>709.68</v>
      </c>
      <c r="K675" s="12"/>
    </row>
    <row r="676" spans="1:27" x14ac:dyDescent="0.25">
      <c r="D676" s="13" t="s">
        <v>951</v>
      </c>
      <c r="E676" s="12"/>
      <c r="H676" s="12"/>
      <c r="K676" s="10">
        <f>SUM(J674:J675)</f>
        <v>1319.28</v>
      </c>
    </row>
    <row r="677" spans="1:27" x14ac:dyDescent="0.25">
      <c r="B677" s="1" t="s">
        <v>956</v>
      </c>
      <c r="E677" s="12"/>
      <c r="H677" s="12"/>
      <c r="K677" s="12"/>
    </row>
    <row r="678" spans="1:27" ht="270" x14ac:dyDescent="0.25">
      <c r="B678" t="s">
        <v>1282</v>
      </c>
      <c r="C678" t="s">
        <v>239</v>
      </c>
      <c r="D678" s="15" t="s">
        <v>414</v>
      </c>
      <c r="E678" s="9">
        <v>1</v>
      </c>
      <c r="G678" t="s">
        <v>949</v>
      </c>
      <c r="H678" s="10">
        <v>5888</v>
      </c>
      <c r="I678" t="s">
        <v>950</v>
      </c>
      <c r="J678" s="11">
        <f>ROUND(E678* H678,5)</f>
        <v>5888</v>
      </c>
      <c r="K678" s="12"/>
    </row>
    <row r="679" spans="1:27" x14ac:dyDescent="0.25">
      <c r="D679" s="13" t="s">
        <v>966</v>
      </c>
      <c r="E679" s="12"/>
      <c r="H679" s="12"/>
      <c r="K679" s="10">
        <f>SUM(J678:J678)</f>
        <v>5888</v>
      </c>
    </row>
    <row r="680" spans="1:27" x14ac:dyDescent="0.25">
      <c r="D680" s="13" t="s">
        <v>967</v>
      </c>
      <c r="E680" s="12"/>
      <c r="H680" s="12"/>
      <c r="K680" s="14">
        <f>SUM(J673:J679)</f>
        <v>7207.28</v>
      </c>
    </row>
    <row r="681" spans="1:27" x14ac:dyDescent="0.25">
      <c r="D681" s="13" t="s">
        <v>970</v>
      </c>
      <c r="E681" s="12"/>
      <c r="H681" s="12"/>
      <c r="K681" s="14">
        <f>SUM(K680:K680)</f>
        <v>7207.28</v>
      </c>
    </row>
    <row r="683" spans="1:27" ht="45" customHeight="1" x14ac:dyDescent="0.25">
      <c r="A683" s="4" t="s">
        <v>1283</v>
      </c>
      <c r="B683" s="4" t="s">
        <v>643</v>
      </c>
      <c r="C683" s="5" t="s">
        <v>126</v>
      </c>
      <c r="D683" s="55" t="s">
        <v>644</v>
      </c>
      <c r="E683" s="56"/>
      <c r="F683" s="56"/>
      <c r="G683" s="5"/>
      <c r="H683" s="7" t="s">
        <v>942</v>
      </c>
      <c r="I683" s="57">
        <v>1</v>
      </c>
      <c r="J683" s="58"/>
      <c r="K683" s="8">
        <f>ROUND(K695,2)</f>
        <v>79.260000000000005</v>
      </c>
      <c r="L683" s="6" t="s">
        <v>1284</v>
      </c>
      <c r="M683" s="5"/>
      <c r="N683" s="5"/>
      <c r="O683" s="5"/>
      <c r="P683" s="5"/>
      <c r="Q683" s="5"/>
      <c r="R683" s="5"/>
      <c r="S683" s="5"/>
      <c r="T683" s="5"/>
      <c r="U683" s="5"/>
      <c r="V683" s="5"/>
      <c r="W683" s="5"/>
      <c r="X683" s="5"/>
      <c r="Y683" s="5"/>
      <c r="Z683" s="5"/>
      <c r="AA683" s="5"/>
    </row>
    <row r="684" spans="1:27" x14ac:dyDescent="0.25">
      <c r="B684" s="1" t="s">
        <v>944</v>
      </c>
    </row>
    <row r="685" spans="1:27" x14ac:dyDescent="0.25">
      <c r="B685" t="s">
        <v>1236</v>
      </c>
      <c r="C685" t="s">
        <v>946</v>
      </c>
      <c r="D685" t="s">
        <v>1237</v>
      </c>
      <c r="E685" s="9">
        <v>0.6</v>
      </c>
      <c r="F685" t="s">
        <v>948</v>
      </c>
      <c r="G685" t="s">
        <v>949</v>
      </c>
      <c r="H685" s="10">
        <v>29.57</v>
      </c>
      <c r="I685" t="s">
        <v>950</v>
      </c>
      <c r="J685" s="11">
        <f>ROUND(E685/I683* H685,5)</f>
        <v>17.742000000000001</v>
      </c>
      <c r="K685" s="12"/>
    </row>
    <row r="686" spans="1:27" x14ac:dyDescent="0.25">
      <c r="B686" t="s">
        <v>1234</v>
      </c>
      <c r="C686" t="s">
        <v>946</v>
      </c>
      <c r="D686" t="s">
        <v>1235</v>
      </c>
      <c r="E686" s="9">
        <v>0.6</v>
      </c>
      <c r="F686" t="s">
        <v>948</v>
      </c>
      <c r="G686" t="s">
        <v>949</v>
      </c>
      <c r="H686" s="10">
        <v>25.4</v>
      </c>
      <c r="I686" t="s">
        <v>950</v>
      </c>
      <c r="J686" s="11">
        <f>ROUND(E686/I683* H686,5)</f>
        <v>15.24</v>
      </c>
      <c r="K686" s="12"/>
    </row>
    <row r="687" spans="1:27" x14ac:dyDescent="0.25">
      <c r="D687" s="13" t="s">
        <v>951</v>
      </c>
      <c r="E687" s="12"/>
      <c r="H687" s="12"/>
      <c r="K687" s="10">
        <f>SUM(J685:J686)</f>
        <v>32.981999999999999</v>
      </c>
    </row>
    <row r="688" spans="1:27" x14ac:dyDescent="0.25">
      <c r="B688" s="1" t="s">
        <v>956</v>
      </c>
      <c r="E688" s="12"/>
      <c r="H688" s="12"/>
      <c r="K688" s="12"/>
    </row>
    <row r="689" spans="1:27" x14ac:dyDescent="0.25">
      <c r="B689" t="s">
        <v>1285</v>
      </c>
      <c r="C689" t="s">
        <v>126</v>
      </c>
      <c r="D689" t="s">
        <v>1286</v>
      </c>
      <c r="E689" s="9">
        <v>1.02</v>
      </c>
      <c r="G689" t="s">
        <v>949</v>
      </c>
      <c r="H689" s="10">
        <v>26.96</v>
      </c>
      <c r="I689" t="s">
        <v>950</v>
      </c>
      <c r="J689" s="11">
        <f>ROUND(E689* H689,5)</f>
        <v>27.499199999999998</v>
      </c>
      <c r="K689" s="12"/>
    </row>
    <row r="690" spans="1:27" x14ac:dyDescent="0.25">
      <c r="B690" t="s">
        <v>1287</v>
      </c>
      <c r="C690" t="s">
        <v>21</v>
      </c>
      <c r="D690" t="s">
        <v>1288</v>
      </c>
      <c r="E690" s="9">
        <v>0.3</v>
      </c>
      <c r="G690" t="s">
        <v>949</v>
      </c>
      <c r="H690" s="10">
        <v>52.78</v>
      </c>
      <c r="I690" t="s">
        <v>950</v>
      </c>
      <c r="J690" s="11">
        <f>ROUND(E690* H690,5)</f>
        <v>15.834</v>
      </c>
      <c r="K690" s="12"/>
    </row>
    <row r="691" spans="1:27" x14ac:dyDescent="0.25">
      <c r="B691" t="s">
        <v>1289</v>
      </c>
      <c r="C691" t="s">
        <v>239</v>
      </c>
      <c r="D691" t="s">
        <v>1290</v>
      </c>
      <c r="E691" s="9">
        <v>0.27</v>
      </c>
      <c r="G691" t="s">
        <v>949</v>
      </c>
      <c r="H691" s="10">
        <v>1.62</v>
      </c>
      <c r="I691" t="s">
        <v>950</v>
      </c>
      <c r="J691" s="11">
        <f>ROUND(E691* H691,5)</f>
        <v>0.43740000000000001</v>
      </c>
      <c r="K691" s="12"/>
    </row>
    <row r="692" spans="1:27" x14ac:dyDescent="0.25">
      <c r="B692" t="s">
        <v>1291</v>
      </c>
      <c r="C692" t="s">
        <v>21</v>
      </c>
      <c r="D692" t="s">
        <v>1292</v>
      </c>
      <c r="E692" s="9">
        <v>1</v>
      </c>
      <c r="G692" t="s">
        <v>949</v>
      </c>
      <c r="H692" s="10">
        <v>2.5099999999999998</v>
      </c>
      <c r="I692" t="s">
        <v>950</v>
      </c>
      <c r="J692" s="11">
        <f>ROUND(E692* H692,5)</f>
        <v>2.5099999999999998</v>
      </c>
      <c r="K692" s="12"/>
    </row>
    <row r="693" spans="1:27" x14ac:dyDescent="0.25">
      <c r="D693" s="13" t="s">
        <v>966</v>
      </c>
      <c r="E693" s="12"/>
      <c r="H693" s="12"/>
      <c r="K693" s="10">
        <f>SUM(J689:J692)</f>
        <v>46.280599999999993</v>
      </c>
    </row>
    <row r="694" spans="1:27" x14ac:dyDescent="0.25">
      <c r="D694" s="13" t="s">
        <v>967</v>
      </c>
      <c r="E694" s="12"/>
      <c r="H694" s="12"/>
      <c r="K694" s="14">
        <f>SUM(J684:J693)</f>
        <v>79.262600000000006</v>
      </c>
    </row>
    <row r="695" spans="1:27" x14ac:dyDescent="0.25">
      <c r="D695" s="13" t="s">
        <v>970</v>
      </c>
      <c r="E695" s="12"/>
      <c r="H695" s="12"/>
      <c r="K695" s="14">
        <f>SUM(K694:K694)</f>
        <v>79.262600000000006</v>
      </c>
    </row>
    <row r="697" spans="1:27" ht="45" customHeight="1" x14ac:dyDescent="0.25">
      <c r="A697" s="4" t="s">
        <v>1293</v>
      </c>
      <c r="B697" s="4" t="s">
        <v>641</v>
      </c>
      <c r="C697" s="5" t="s">
        <v>126</v>
      </c>
      <c r="D697" s="55" t="s">
        <v>642</v>
      </c>
      <c r="E697" s="56"/>
      <c r="F697" s="56"/>
      <c r="G697" s="5"/>
      <c r="H697" s="7" t="s">
        <v>942</v>
      </c>
      <c r="I697" s="57">
        <v>1</v>
      </c>
      <c r="J697" s="58"/>
      <c r="K697" s="8">
        <f>ROUND(K709,2)</f>
        <v>38.75</v>
      </c>
      <c r="L697" s="6" t="s">
        <v>1294</v>
      </c>
      <c r="M697" s="5"/>
      <c r="N697" s="5"/>
      <c r="O697" s="5"/>
      <c r="P697" s="5"/>
      <c r="Q697" s="5"/>
      <c r="R697" s="5"/>
      <c r="S697" s="5"/>
      <c r="T697" s="5"/>
      <c r="U697" s="5"/>
      <c r="V697" s="5"/>
      <c r="W697" s="5"/>
      <c r="X697" s="5"/>
      <c r="Y697" s="5"/>
      <c r="Z697" s="5"/>
      <c r="AA697" s="5"/>
    </row>
    <row r="698" spans="1:27" x14ac:dyDescent="0.25">
      <c r="B698" s="1" t="s">
        <v>944</v>
      </c>
    </row>
    <row r="699" spans="1:27" x14ac:dyDescent="0.25">
      <c r="B699" t="s">
        <v>1234</v>
      </c>
      <c r="C699" t="s">
        <v>946</v>
      </c>
      <c r="D699" t="s">
        <v>1235</v>
      </c>
      <c r="E699" s="9">
        <v>0.4</v>
      </c>
      <c r="F699" t="s">
        <v>948</v>
      </c>
      <c r="G699" t="s">
        <v>949</v>
      </c>
      <c r="H699" s="10">
        <v>25.4</v>
      </c>
      <c r="I699" t="s">
        <v>950</v>
      </c>
      <c r="J699" s="11">
        <f>ROUND(E699/I697* H699,5)</f>
        <v>10.16</v>
      </c>
      <c r="K699" s="12"/>
    </row>
    <row r="700" spans="1:27" x14ac:dyDescent="0.25">
      <c r="B700" t="s">
        <v>1236</v>
      </c>
      <c r="C700" t="s">
        <v>946</v>
      </c>
      <c r="D700" t="s">
        <v>1237</v>
      </c>
      <c r="E700" s="9">
        <v>0.4</v>
      </c>
      <c r="F700" t="s">
        <v>948</v>
      </c>
      <c r="G700" t="s">
        <v>949</v>
      </c>
      <c r="H700" s="10">
        <v>29.57</v>
      </c>
      <c r="I700" t="s">
        <v>950</v>
      </c>
      <c r="J700" s="11">
        <f>ROUND(E700/I697* H700,5)</f>
        <v>11.827999999999999</v>
      </c>
      <c r="K700" s="12"/>
    </row>
    <row r="701" spans="1:27" x14ac:dyDescent="0.25">
      <c r="D701" s="13" t="s">
        <v>951</v>
      </c>
      <c r="E701" s="12"/>
      <c r="H701" s="12"/>
      <c r="K701" s="10">
        <f>SUM(J699:J700)</f>
        <v>21.988</v>
      </c>
    </row>
    <row r="702" spans="1:27" x14ac:dyDescent="0.25">
      <c r="B702" s="1" t="s">
        <v>956</v>
      </c>
      <c r="E702" s="12"/>
      <c r="H702" s="12"/>
      <c r="K702" s="12"/>
    </row>
    <row r="703" spans="1:27" x14ac:dyDescent="0.25">
      <c r="B703" t="s">
        <v>1295</v>
      </c>
      <c r="C703" t="s">
        <v>21</v>
      </c>
      <c r="D703" t="s">
        <v>1296</v>
      </c>
      <c r="E703" s="9">
        <v>0.3</v>
      </c>
      <c r="G703" t="s">
        <v>949</v>
      </c>
      <c r="H703" s="10">
        <v>13.14</v>
      </c>
      <c r="I703" t="s">
        <v>950</v>
      </c>
      <c r="J703" s="11">
        <f>ROUND(E703* H703,5)</f>
        <v>3.9420000000000002</v>
      </c>
      <c r="K703" s="12"/>
    </row>
    <row r="704" spans="1:27" x14ac:dyDescent="0.25">
      <c r="B704" t="s">
        <v>1297</v>
      </c>
      <c r="C704" t="s">
        <v>21</v>
      </c>
      <c r="D704" t="s">
        <v>1298</v>
      </c>
      <c r="E704" s="9">
        <v>1</v>
      </c>
      <c r="G704" t="s">
        <v>949</v>
      </c>
      <c r="H704" s="10">
        <v>1.28</v>
      </c>
      <c r="I704" t="s">
        <v>950</v>
      </c>
      <c r="J704" s="11">
        <f>ROUND(E704* H704,5)</f>
        <v>1.28</v>
      </c>
      <c r="K704" s="12"/>
    </row>
    <row r="705" spans="1:27" x14ac:dyDescent="0.25">
      <c r="B705" t="s">
        <v>1299</v>
      </c>
      <c r="C705" t="s">
        <v>21</v>
      </c>
      <c r="D705" t="s">
        <v>1300</v>
      </c>
      <c r="E705" s="9">
        <v>0.3</v>
      </c>
      <c r="G705" t="s">
        <v>949</v>
      </c>
      <c r="H705" s="10">
        <v>0.5</v>
      </c>
      <c r="I705" t="s">
        <v>950</v>
      </c>
      <c r="J705" s="11">
        <f>ROUND(E705* H705,5)</f>
        <v>0.15</v>
      </c>
      <c r="K705" s="12"/>
    </row>
    <row r="706" spans="1:27" x14ac:dyDescent="0.25">
      <c r="B706" t="s">
        <v>1301</v>
      </c>
      <c r="C706" t="s">
        <v>126</v>
      </c>
      <c r="D706" t="s">
        <v>1302</v>
      </c>
      <c r="E706" s="9">
        <v>1.02</v>
      </c>
      <c r="G706" t="s">
        <v>949</v>
      </c>
      <c r="H706" s="10">
        <v>11.17</v>
      </c>
      <c r="I706" t="s">
        <v>950</v>
      </c>
      <c r="J706" s="11">
        <f>ROUND(E706* H706,5)</f>
        <v>11.3934</v>
      </c>
      <c r="K706" s="12"/>
    </row>
    <row r="707" spans="1:27" x14ac:dyDescent="0.25">
      <c r="D707" s="13" t="s">
        <v>966</v>
      </c>
      <c r="E707" s="12"/>
      <c r="H707" s="12"/>
      <c r="K707" s="10">
        <f>SUM(J703:J706)</f>
        <v>16.7654</v>
      </c>
    </row>
    <row r="708" spans="1:27" x14ac:dyDescent="0.25">
      <c r="D708" s="13" t="s">
        <v>967</v>
      </c>
      <c r="E708" s="12"/>
      <c r="H708" s="12"/>
      <c r="K708" s="14">
        <f>SUM(J698:J707)</f>
        <v>38.753399999999999</v>
      </c>
    </row>
    <row r="709" spans="1:27" x14ac:dyDescent="0.25">
      <c r="D709" s="13" t="s">
        <v>970</v>
      </c>
      <c r="E709" s="12"/>
      <c r="H709" s="12"/>
      <c r="K709" s="14">
        <f>SUM(K708:K708)</f>
        <v>38.753399999999999</v>
      </c>
    </row>
    <row r="711" spans="1:27" ht="45" customHeight="1" x14ac:dyDescent="0.25">
      <c r="A711" s="4" t="s">
        <v>1303</v>
      </c>
      <c r="B711" s="4" t="s">
        <v>722</v>
      </c>
      <c r="C711" s="5" t="s">
        <v>442</v>
      </c>
      <c r="D711" s="55" t="s">
        <v>723</v>
      </c>
      <c r="E711" s="56"/>
      <c r="F711" s="56"/>
      <c r="G711" s="5"/>
      <c r="H711" s="7" t="s">
        <v>942</v>
      </c>
      <c r="I711" s="57">
        <v>1</v>
      </c>
      <c r="J711" s="58"/>
      <c r="K711" s="8">
        <f>ROUND(K722,2)</f>
        <v>26.04</v>
      </c>
      <c r="L711" s="6" t="s">
        <v>1304</v>
      </c>
      <c r="M711" s="5"/>
      <c r="N711" s="5"/>
      <c r="O711" s="5"/>
      <c r="P711" s="5"/>
      <c r="Q711" s="5"/>
      <c r="R711" s="5"/>
      <c r="S711" s="5"/>
      <c r="T711" s="5"/>
      <c r="U711" s="5"/>
      <c r="V711" s="5"/>
      <c r="W711" s="5"/>
      <c r="X711" s="5"/>
      <c r="Y711" s="5"/>
      <c r="Z711" s="5"/>
      <c r="AA711" s="5"/>
    </row>
    <row r="712" spans="1:27" x14ac:dyDescent="0.25">
      <c r="B712" s="1" t="s">
        <v>944</v>
      </c>
    </row>
    <row r="713" spans="1:27" x14ac:dyDescent="0.25">
      <c r="B713" t="s">
        <v>1236</v>
      </c>
      <c r="C713" t="s">
        <v>946</v>
      </c>
      <c r="D713" t="s">
        <v>1237</v>
      </c>
      <c r="E713" s="9">
        <v>7.0000000000000007E-2</v>
      </c>
      <c r="F713" t="s">
        <v>948</v>
      </c>
      <c r="G713" t="s">
        <v>949</v>
      </c>
      <c r="H713" s="10">
        <v>29.57</v>
      </c>
      <c r="I713" t="s">
        <v>950</v>
      </c>
      <c r="J713" s="11">
        <f>ROUND(E713/I711* H713,5)</f>
        <v>2.0699000000000001</v>
      </c>
      <c r="K713" s="12"/>
    </row>
    <row r="714" spans="1:27" x14ac:dyDescent="0.25">
      <c r="B714" t="s">
        <v>1234</v>
      </c>
      <c r="C714" t="s">
        <v>946</v>
      </c>
      <c r="D714" t="s">
        <v>1235</v>
      </c>
      <c r="E714" s="9">
        <v>7.0000000000000007E-2</v>
      </c>
      <c r="F714" t="s">
        <v>948</v>
      </c>
      <c r="G714" t="s">
        <v>949</v>
      </c>
      <c r="H714" s="10">
        <v>25.4</v>
      </c>
      <c r="I714" t="s">
        <v>950</v>
      </c>
      <c r="J714" s="11">
        <f>ROUND(E714/I711* H714,5)</f>
        <v>1.778</v>
      </c>
      <c r="K714" s="12"/>
    </row>
    <row r="715" spans="1:27" x14ac:dyDescent="0.25">
      <c r="D715" s="13" t="s">
        <v>951</v>
      </c>
      <c r="E715" s="12"/>
      <c r="H715" s="12"/>
      <c r="K715" s="10">
        <f>SUM(J713:J714)</f>
        <v>3.8479000000000001</v>
      </c>
    </row>
    <row r="716" spans="1:27" x14ac:dyDescent="0.25">
      <c r="B716" s="1" t="s">
        <v>956</v>
      </c>
      <c r="E716" s="12"/>
      <c r="H716" s="12"/>
      <c r="K716" s="12"/>
    </row>
    <row r="717" spans="1:27" x14ac:dyDescent="0.25">
      <c r="B717" t="s">
        <v>1305</v>
      </c>
      <c r="C717" t="s">
        <v>442</v>
      </c>
      <c r="D717" t="s">
        <v>723</v>
      </c>
      <c r="E717" s="9">
        <v>1</v>
      </c>
      <c r="G717" t="s">
        <v>949</v>
      </c>
      <c r="H717" s="10">
        <v>21.58</v>
      </c>
      <c r="I717" t="s">
        <v>950</v>
      </c>
      <c r="J717" s="11">
        <f>ROUND(E717* H717,5)</f>
        <v>21.58</v>
      </c>
      <c r="K717" s="12"/>
    </row>
    <row r="718" spans="1:27" x14ac:dyDescent="0.25">
      <c r="B718" t="s">
        <v>1306</v>
      </c>
      <c r="C718" t="s">
        <v>21</v>
      </c>
      <c r="D718" t="s">
        <v>1307</v>
      </c>
      <c r="E718" s="9">
        <v>0.3</v>
      </c>
      <c r="G718" t="s">
        <v>949</v>
      </c>
      <c r="H718" s="10">
        <v>1.1399999999999999</v>
      </c>
      <c r="I718" t="s">
        <v>950</v>
      </c>
      <c r="J718" s="11">
        <f>ROUND(E718* H718,5)</f>
        <v>0.34200000000000003</v>
      </c>
      <c r="K718" s="12"/>
    </row>
    <row r="719" spans="1:27" x14ac:dyDescent="0.25">
      <c r="B719" t="s">
        <v>1308</v>
      </c>
      <c r="C719" t="s">
        <v>21</v>
      </c>
      <c r="D719" t="s">
        <v>1309</v>
      </c>
      <c r="E719" s="9">
        <v>1.02</v>
      </c>
      <c r="G719" t="s">
        <v>949</v>
      </c>
      <c r="H719" s="10">
        <v>0.26</v>
      </c>
      <c r="I719" t="s">
        <v>950</v>
      </c>
      <c r="J719" s="11">
        <f>ROUND(E719* H719,5)</f>
        <v>0.26519999999999999</v>
      </c>
      <c r="K719" s="12"/>
    </row>
    <row r="720" spans="1:27" x14ac:dyDescent="0.25">
      <c r="D720" s="13" t="s">
        <v>966</v>
      </c>
      <c r="E720" s="12"/>
      <c r="H720" s="12"/>
      <c r="K720" s="10">
        <f>SUM(J717:J719)</f>
        <v>22.187199999999997</v>
      </c>
    </row>
    <row r="721" spans="1:27" x14ac:dyDescent="0.25">
      <c r="D721" s="13" t="s">
        <v>967</v>
      </c>
      <c r="E721" s="12"/>
      <c r="H721" s="12"/>
      <c r="K721" s="14">
        <f>SUM(J712:J720)</f>
        <v>26.035099999999996</v>
      </c>
    </row>
    <row r="722" spans="1:27" x14ac:dyDescent="0.25">
      <c r="D722" s="13" t="s">
        <v>970</v>
      </c>
      <c r="E722" s="12"/>
      <c r="H722" s="12"/>
      <c r="K722" s="14">
        <f>SUM(K721:K721)</f>
        <v>26.035099999999996</v>
      </c>
    </row>
    <row r="724" spans="1:27" ht="45" customHeight="1" x14ac:dyDescent="0.25">
      <c r="A724" s="4" t="s">
        <v>1310</v>
      </c>
      <c r="B724" s="4" t="s">
        <v>724</v>
      </c>
      <c r="C724" s="5" t="s">
        <v>442</v>
      </c>
      <c r="D724" s="55" t="s">
        <v>725</v>
      </c>
      <c r="E724" s="56"/>
      <c r="F724" s="56"/>
      <c r="G724" s="5"/>
      <c r="H724" s="7" t="s">
        <v>942</v>
      </c>
      <c r="I724" s="57">
        <v>1</v>
      </c>
      <c r="J724" s="58"/>
      <c r="K724" s="8">
        <f>ROUND(K735,2)</f>
        <v>27.96</v>
      </c>
      <c r="L724" s="6" t="s">
        <v>1311</v>
      </c>
      <c r="M724" s="5"/>
      <c r="N724" s="5"/>
      <c r="O724" s="5"/>
      <c r="P724" s="5"/>
      <c r="Q724" s="5"/>
      <c r="R724" s="5"/>
      <c r="S724" s="5"/>
      <c r="T724" s="5"/>
      <c r="U724" s="5"/>
      <c r="V724" s="5"/>
      <c r="W724" s="5"/>
      <c r="X724" s="5"/>
      <c r="Y724" s="5"/>
      <c r="Z724" s="5"/>
      <c r="AA724" s="5"/>
    </row>
    <row r="725" spans="1:27" x14ac:dyDescent="0.25">
      <c r="B725" s="1" t="s">
        <v>944</v>
      </c>
    </row>
    <row r="726" spans="1:27" x14ac:dyDescent="0.25">
      <c r="B726" t="s">
        <v>1236</v>
      </c>
      <c r="C726" t="s">
        <v>946</v>
      </c>
      <c r="D726" t="s">
        <v>1237</v>
      </c>
      <c r="E726" s="9">
        <v>7.0000000000000007E-2</v>
      </c>
      <c r="F726" t="s">
        <v>948</v>
      </c>
      <c r="G726" t="s">
        <v>949</v>
      </c>
      <c r="H726" s="10">
        <v>29.57</v>
      </c>
      <c r="I726" t="s">
        <v>950</v>
      </c>
      <c r="J726" s="11">
        <f>ROUND(E726/I724* H726,5)</f>
        <v>2.0699000000000001</v>
      </c>
      <c r="K726" s="12"/>
    </row>
    <row r="727" spans="1:27" x14ac:dyDescent="0.25">
      <c r="B727" t="s">
        <v>1234</v>
      </c>
      <c r="C727" t="s">
        <v>946</v>
      </c>
      <c r="D727" t="s">
        <v>1235</v>
      </c>
      <c r="E727" s="9">
        <v>7.0000000000000007E-2</v>
      </c>
      <c r="F727" t="s">
        <v>948</v>
      </c>
      <c r="G727" t="s">
        <v>949</v>
      </c>
      <c r="H727" s="10">
        <v>25.4</v>
      </c>
      <c r="I727" t="s">
        <v>950</v>
      </c>
      <c r="J727" s="11">
        <f>ROUND(E727/I724* H727,5)</f>
        <v>1.778</v>
      </c>
      <c r="K727" s="12"/>
    </row>
    <row r="728" spans="1:27" x14ac:dyDescent="0.25">
      <c r="D728" s="13" t="s">
        <v>951</v>
      </c>
      <c r="E728" s="12"/>
      <c r="H728" s="12"/>
      <c r="K728" s="10">
        <f>SUM(J726:J727)</f>
        <v>3.8479000000000001</v>
      </c>
    </row>
    <row r="729" spans="1:27" x14ac:dyDescent="0.25">
      <c r="B729" s="1" t="s">
        <v>956</v>
      </c>
      <c r="E729" s="12"/>
      <c r="H729" s="12"/>
      <c r="K729" s="12"/>
    </row>
    <row r="730" spans="1:27" x14ac:dyDescent="0.25">
      <c r="B730" t="s">
        <v>1312</v>
      </c>
      <c r="C730" t="s">
        <v>21</v>
      </c>
      <c r="D730" t="s">
        <v>1313</v>
      </c>
      <c r="E730" s="9">
        <v>0.3</v>
      </c>
      <c r="G730" t="s">
        <v>949</v>
      </c>
      <c r="H730" s="10">
        <v>1.23</v>
      </c>
      <c r="I730" t="s">
        <v>950</v>
      </c>
      <c r="J730" s="11">
        <f>ROUND(E730* H730,5)</f>
        <v>0.36899999999999999</v>
      </c>
      <c r="K730" s="12"/>
    </row>
    <row r="731" spans="1:27" x14ac:dyDescent="0.25">
      <c r="B731" t="s">
        <v>1314</v>
      </c>
      <c r="C731" t="s">
        <v>21</v>
      </c>
      <c r="D731" t="s">
        <v>1315</v>
      </c>
      <c r="E731" s="9">
        <v>1</v>
      </c>
      <c r="G731" t="s">
        <v>949</v>
      </c>
      <c r="H731" s="10">
        <v>0.28000000000000003</v>
      </c>
      <c r="I731" t="s">
        <v>950</v>
      </c>
      <c r="J731" s="11">
        <f>ROUND(E731* H731,5)</f>
        <v>0.28000000000000003</v>
      </c>
      <c r="K731" s="12"/>
    </row>
    <row r="732" spans="1:27" x14ac:dyDescent="0.25">
      <c r="B732" t="s">
        <v>1316</v>
      </c>
      <c r="C732" t="s">
        <v>442</v>
      </c>
      <c r="D732" t="s">
        <v>725</v>
      </c>
      <c r="E732" s="9">
        <v>1.02</v>
      </c>
      <c r="G732" t="s">
        <v>949</v>
      </c>
      <c r="H732" s="10">
        <v>23</v>
      </c>
      <c r="I732" t="s">
        <v>950</v>
      </c>
      <c r="J732" s="11">
        <f>ROUND(E732* H732,5)</f>
        <v>23.46</v>
      </c>
      <c r="K732" s="12"/>
    </row>
    <row r="733" spans="1:27" x14ac:dyDescent="0.25">
      <c r="D733" s="13" t="s">
        <v>966</v>
      </c>
      <c r="E733" s="12"/>
      <c r="H733" s="12"/>
      <c r="K733" s="10">
        <f>SUM(J730:J732)</f>
        <v>24.109000000000002</v>
      </c>
    </row>
    <row r="734" spans="1:27" x14ac:dyDescent="0.25">
      <c r="D734" s="13" t="s">
        <v>967</v>
      </c>
      <c r="E734" s="12"/>
      <c r="H734" s="12"/>
      <c r="K734" s="14">
        <f>SUM(J725:J733)</f>
        <v>27.956900000000001</v>
      </c>
    </row>
    <row r="735" spans="1:27" x14ac:dyDescent="0.25">
      <c r="D735" s="13" t="s">
        <v>970</v>
      </c>
      <c r="E735" s="12"/>
      <c r="H735" s="12"/>
      <c r="K735" s="14">
        <f>SUM(K734:K734)</f>
        <v>27.956900000000001</v>
      </c>
    </row>
    <row r="737" spans="1:27" ht="45" customHeight="1" x14ac:dyDescent="0.25">
      <c r="A737" s="4" t="s">
        <v>1317</v>
      </c>
      <c r="B737" s="4" t="s">
        <v>726</v>
      </c>
      <c r="C737" s="5" t="s">
        <v>442</v>
      </c>
      <c r="D737" s="55" t="s">
        <v>727</v>
      </c>
      <c r="E737" s="56"/>
      <c r="F737" s="56"/>
      <c r="G737" s="5"/>
      <c r="H737" s="7" t="s">
        <v>942</v>
      </c>
      <c r="I737" s="57">
        <v>1</v>
      </c>
      <c r="J737" s="58"/>
      <c r="K737" s="8">
        <f>ROUND(K748,2)</f>
        <v>31.15</v>
      </c>
      <c r="L737" s="6" t="s">
        <v>1318</v>
      </c>
      <c r="M737" s="5"/>
      <c r="N737" s="5"/>
      <c r="O737" s="5"/>
      <c r="P737" s="5"/>
      <c r="Q737" s="5"/>
      <c r="R737" s="5"/>
      <c r="S737" s="5"/>
      <c r="T737" s="5"/>
      <c r="U737" s="5"/>
      <c r="V737" s="5"/>
      <c r="W737" s="5"/>
      <c r="X737" s="5"/>
      <c r="Y737" s="5"/>
      <c r="Z737" s="5"/>
      <c r="AA737" s="5"/>
    </row>
    <row r="738" spans="1:27" x14ac:dyDescent="0.25">
      <c r="B738" s="1" t="s">
        <v>944</v>
      </c>
    </row>
    <row r="739" spans="1:27" x14ac:dyDescent="0.25">
      <c r="B739" t="s">
        <v>1236</v>
      </c>
      <c r="C739" t="s">
        <v>946</v>
      </c>
      <c r="D739" t="s">
        <v>1237</v>
      </c>
      <c r="E739" s="9">
        <v>0.1</v>
      </c>
      <c r="F739" t="s">
        <v>948</v>
      </c>
      <c r="G739" t="s">
        <v>949</v>
      </c>
      <c r="H739" s="10">
        <v>29.57</v>
      </c>
      <c r="I739" t="s">
        <v>950</v>
      </c>
      <c r="J739" s="11">
        <f>ROUND(E739/I737* H739,5)</f>
        <v>2.9569999999999999</v>
      </c>
      <c r="K739" s="12"/>
    </row>
    <row r="740" spans="1:27" x14ac:dyDescent="0.25">
      <c r="B740" t="s">
        <v>1234</v>
      </c>
      <c r="C740" t="s">
        <v>946</v>
      </c>
      <c r="D740" t="s">
        <v>1235</v>
      </c>
      <c r="E740" s="9">
        <v>0.1</v>
      </c>
      <c r="F740" t="s">
        <v>948</v>
      </c>
      <c r="G740" t="s">
        <v>949</v>
      </c>
      <c r="H740" s="10">
        <v>25.4</v>
      </c>
      <c r="I740" t="s">
        <v>950</v>
      </c>
      <c r="J740" s="11">
        <f>ROUND(E740/I737* H740,5)</f>
        <v>2.54</v>
      </c>
      <c r="K740" s="12"/>
    </row>
    <row r="741" spans="1:27" x14ac:dyDescent="0.25">
      <c r="D741" s="13" t="s">
        <v>951</v>
      </c>
      <c r="E741" s="12"/>
      <c r="H741" s="12"/>
      <c r="K741" s="10">
        <f>SUM(J739:J740)</f>
        <v>5.4969999999999999</v>
      </c>
    </row>
    <row r="742" spans="1:27" x14ac:dyDescent="0.25">
      <c r="B742" s="1" t="s">
        <v>956</v>
      </c>
      <c r="E742" s="12"/>
      <c r="H742" s="12"/>
      <c r="K742" s="12"/>
    </row>
    <row r="743" spans="1:27" x14ac:dyDescent="0.25">
      <c r="B743" t="s">
        <v>1312</v>
      </c>
      <c r="C743" t="s">
        <v>21</v>
      </c>
      <c r="D743" t="s">
        <v>1313</v>
      </c>
      <c r="E743" s="9">
        <v>0.3</v>
      </c>
      <c r="G743" t="s">
        <v>949</v>
      </c>
      <c r="H743" s="10">
        <v>1.23</v>
      </c>
      <c r="I743" t="s">
        <v>950</v>
      </c>
      <c r="J743" s="11">
        <f>ROUND(E743* H743,5)</f>
        <v>0.36899999999999999</v>
      </c>
      <c r="K743" s="12"/>
    </row>
    <row r="744" spans="1:27" x14ac:dyDescent="0.25">
      <c r="B744" t="s">
        <v>1314</v>
      </c>
      <c r="C744" t="s">
        <v>21</v>
      </c>
      <c r="D744" t="s">
        <v>1315</v>
      </c>
      <c r="E744" s="9">
        <v>1</v>
      </c>
      <c r="G744" t="s">
        <v>949</v>
      </c>
      <c r="H744" s="10">
        <v>0.28000000000000003</v>
      </c>
      <c r="I744" t="s">
        <v>950</v>
      </c>
      <c r="J744" s="11">
        <f>ROUND(E744* H744,5)</f>
        <v>0.28000000000000003</v>
      </c>
      <c r="K744" s="12"/>
    </row>
    <row r="745" spans="1:27" x14ac:dyDescent="0.25">
      <c r="B745" t="s">
        <v>1319</v>
      </c>
      <c r="C745" t="s">
        <v>126</v>
      </c>
      <c r="D745" t="s">
        <v>727</v>
      </c>
      <c r="E745" s="9">
        <v>1</v>
      </c>
      <c r="G745" t="s">
        <v>949</v>
      </c>
      <c r="H745" s="10">
        <v>25</v>
      </c>
      <c r="I745" t="s">
        <v>950</v>
      </c>
      <c r="J745" s="11">
        <f>ROUND(E745* H745,5)</f>
        <v>25</v>
      </c>
      <c r="K745" s="12"/>
    </row>
    <row r="746" spans="1:27" x14ac:dyDescent="0.25">
      <c r="D746" s="13" t="s">
        <v>966</v>
      </c>
      <c r="E746" s="12"/>
      <c r="H746" s="12"/>
      <c r="K746" s="10">
        <f>SUM(J743:J745)</f>
        <v>25.649000000000001</v>
      </c>
    </row>
    <row r="747" spans="1:27" x14ac:dyDescent="0.25">
      <c r="D747" s="13" t="s">
        <v>967</v>
      </c>
      <c r="E747" s="12"/>
      <c r="H747" s="12"/>
      <c r="K747" s="14">
        <f>SUM(J738:J746)</f>
        <v>31.146000000000001</v>
      </c>
    </row>
    <row r="748" spans="1:27" x14ac:dyDescent="0.25">
      <c r="D748" s="13" t="s">
        <v>970</v>
      </c>
      <c r="E748" s="12"/>
      <c r="H748" s="12"/>
      <c r="K748" s="14">
        <f>SUM(K747:K747)</f>
        <v>31.146000000000001</v>
      </c>
    </row>
    <row r="750" spans="1:27" ht="45" customHeight="1" x14ac:dyDescent="0.25">
      <c r="A750" s="4" t="s">
        <v>1320</v>
      </c>
      <c r="B750" s="4" t="s">
        <v>728</v>
      </c>
      <c r="C750" s="5" t="s">
        <v>442</v>
      </c>
      <c r="D750" s="55" t="s">
        <v>729</v>
      </c>
      <c r="E750" s="56"/>
      <c r="F750" s="56"/>
      <c r="G750" s="5"/>
      <c r="H750" s="7" t="s">
        <v>942</v>
      </c>
      <c r="I750" s="57">
        <v>1</v>
      </c>
      <c r="J750" s="58"/>
      <c r="K750" s="8">
        <f>ROUND(K762,2)</f>
        <v>37.42</v>
      </c>
      <c r="L750" s="6" t="s">
        <v>1321</v>
      </c>
      <c r="M750" s="5"/>
      <c r="N750" s="5"/>
      <c r="O750" s="5"/>
      <c r="P750" s="5"/>
      <c r="Q750" s="5"/>
      <c r="R750" s="5"/>
      <c r="S750" s="5"/>
      <c r="T750" s="5"/>
      <c r="U750" s="5"/>
      <c r="V750" s="5"/>
      <c r="W750" s="5"/>
      <c r="X750" s="5"/>
      <c r="Y750" s="5"/>
      <c r="Z750" s="5"/>
      <c r="AA750" s="5"/>
    </row>
    <row r="751" spans="1:27" x14ac:dyDescent="0.25">
      <c r="B751" s="1" t="s">
        <v>944</v>
      </c>
    </row>
    <row r="752" spans="1:27" x14ac:dyDescent="0.25">
      <c r="B752" t="s">
        <v>1234</v>
      </c>
      <c r="C752" t="s">
        <v>946</v>
      </c>
      <c r="D752" t="s">
        <v>1235</v>
      </c>
      <c r="E752" s="9">
        <v>0.12</v>
      </c>
      <c r="F752" t="s">
        <v>948</v>
      </c>
      <c r="G752" t="s">
        <v>949</v>
      </c>
      <c r="H752" s="10">
        <v>25.4</v>
      </c>
      <c r="I752" t="s">
        <v>950</v>
      </c>
      <c r="J752" s="11">
        <f>ROUND(E752/I750* H752,5)</f>
        <v>3.048</v>
      </c>
      <c r="K752" s="12"/>
    </row>
    <row r="753" spans="1:27" x14ac:dyDescent="0.25">
      <c r="B753" t="s">
        <v>1236</v>
      </c>
      <c r="C753" t="s">
        <v>946</v>
      </c>
      <c r="D753" t="s">
        <v>1237</v>
      </c>
      <c r="E753" s="9">
        <v>0.12</v>
      </c>
      <c r="F753" t="s">
        <v>948</v>
      </c>
      <c r="G753" t="s">
        <v>949</v>
      </c>
      <c r="H753" s="10">
        <v>29.57</v>
      </c>
      <c r="I753" t="s">
        <v>950</v>
      </c>
      <c r="J753" s="11">
        <f>ROUND(E753/I750* H753,5)</f>
        <v>3.5484</v>
      </c>
      <c r="K753" s="12"/>
    </row>
    <row r="754" spans="1:27" x14ac:dyDescent="0.25">
      <c r="D754" s="13" t="s">
        <v>951</v>
      </c>
      <c r="E754" s="12"/>
      <c r="H754" s="12"/>
      <c r="K754" s="10">
        <f>SUM(J752:J753)</f>
        <v>6.5964</v>
      </c>
    </row>
    <row r="755" spans="1:27" x14ac:dyDescent="0.25">
      <c r="B755" s="1" t="s">
        <v>956</v>
      </c>
      <c r="E755" s="12"/>
      <c r="H755" s="12"/>
      <c r="K755" s="12"/>
    </row>
    <row r="756" spans="1:27" x14ac:dyDescent="0.25">
      <c r="B756" t="s">
        <v>1322</v>
      </c>
      <c r="C756" t="s">
        <v>21</v>
      </c>
      <c r="D756" t="s">
        <v>1323</v>
      </c>
      <c r="E756" s="9">
        <v>0.4</v>
      </c>
      <c r="G756" t="s">
        <v>949</v>
      </c>
      <c r="H756" s="10">
        <v>0.32</v>
      </c>
      <c r="I756" t="s">
        <v>950</v>
      </c>
      <c r="J756" s="11">
        <f>ROUND(E756* H756,5)</f>
        <v>0.128</v>
      </c>
      <c r="K756" s="12"/>
    </row>
    <row r="757" spans="1:27" x14ac:dyDescent="0.25">
      <c r="B757" t="s">
        <v>1324</v>
      </c>
      <c r="C757" t="s">
        <v>442</v>
      </c>
      <c r="D757" t="s">
        <v>729</v>
      </c>
      <c r="E757" s="9">
        <v>1.02</v>
      </c>
      <c r="G757" t="s">
        <v>949</v>
      </c>
      <c r="H757" s="10">
        <v>29</v>
      </c>
      <c r="I757" t="s">
        <v>950</v>
      </c>
      <c r="J757" s="11">
        <f>ROUND(E757* H757,5)</f>
        <v>29.58</v>
      </c>
      <c r="K757" s="12"/>
    </row>
    <row r="758" spans="1:27" x14ac:dyDescent="0.25">
      <c r="B758" t="s">
        <v>1325</v>
      </c>
      <c r="C758" t="s">
        <v>21</v>
      </c>
      <c r="D758" t="s">
        <v>1326</v>
      </c>
      <c r="E758" s="9">
        <v>1</v>
      </c>
      <c r="G758" t="s">
        <v>949</v>
      </c>
      <c r="H758" s="10">
        <v>0.42</v>
      </c>
      <c r="I758" t="s">
        <v>950</v>
      </c>
      <c r="J758" s="11">
        <f>ROUND(E758* H758,5)</f>
        <v>0.42</v>
      </c>
      <c r="K758" s="12"/>
    </row>
    <row r="759" spans="1:27" x14ac:dyDescent="0.25">
      <c r="B759" t="s">
        <v>1327</v>
      </c>
      <c r="C759" t="s">
        <v>21</v>
      </c>
      <c r="D759" t="s">
        <v>1328</v>
      </c>
      <c r="E759" s="9">
        <v>0.3</v>
      </c>
      <c r="G759" t="s">
        <v>949</v>
      </c>
      <c r="H759" s="10">
        <v>2.3199999999999998</v>
      </c>
      <c r="I759" t="s">
        <v>950</v>
      </c>
      <c r="J759" s="11">
        <f>ROUND(E759* H759,5)</f>
        <v>0.69599999999999995</v>
      </c>
      <c r="K759" s="12"/>
    </row>
    <row r="760" spans="1:27" x14ac:dyDescent="0.25">
      <c r="D760" s="13" t="s">
        <v>966</v>
      </c>
      <c r="E760" s="12"/>
      <c r="H760" s="12"/>
      <c r="K760" s="10">
        <f>SUM(J756:J759)</f>
        <v>30.824000000000002</v>
      </c>
    </row>
    <row r="761" spans="1:27" x14ac:dyDescent="0.25">
      <c r="D761" s="13" t="s">
        <v>967</v>
      </c>
      <c r="E761" s="12"/>
      <c r="H761" s="12"/>
      <c r="K761" s="14">
        <f>SUM(J751:J760)</f>
        <v>37.420400000000001</v>
      </c>
    </row>
    <row r="762" spans="1:27" x14ac:dyDescent="0.25">
      <c r="D762" s="13" t="s">
        <v>970</v>
      </c>
      <c r="E762" s="12"/>
      <c r="H762" s="12"/>
      <c r="K762" s="14">
        <f>SUM(K761:K761)</f>
        <v>37.420400000000001</v>
      </c>
    </row>
    <row r="764" spans="1:27" ht="45" customHeight="1" x14ac:dyDescent="0.25">
      <c r="A764" s="4" t="s">
        <v>1329</v>
      </c>
      <c r="B764" s="4" t="s">
        <v>730</v>
      </c>
      <c r="C764" s="5" t="s">
        <v>239</v>
      </c>
      <c r="D764" s="55" t="s">
        <v>731</v>
      </c>
      <c r="E764" s="56"/>
      <c r="F764" s="56"/>
      <c r="G764" s="5"/>
      <c r="H764" s="7" t="s">
        <v>942</v>
      </c>
      <c r="I764" s="57">
        <v>1</v>
      </c>
      <c r="J764" s="58"/>
      <c r="K764" s="8">
        <f>ROUND(K770,2)</f>
        <v>1044.43</v>
      </c>
      <c r="L764" s="6" t="s">
        <v>1330</v>
      </c>
      <c r="M764" s="5"/>
      <c r="N764" s="5"/>
      <c r="O764" s="5"/>
      <c r="P764" s="5"/>
      <c r="Q764" s="5"/>
      <c r="R764" s="5"/>
      <c r="S764" s="5"/>
      <c r="T764" s="5"/>
      <c r="U764" s="5"/>
      <c r="V764" s="5"/>
      <c r="W764" s="5"/>
      <c r="X764" s="5"/>
      <c r="Y764" s="5"/>
      <c r="Z764" s="5"/>
      <c r="AA764" s="5"/>
    </row>
    <row r="765" spans="1:27" x14ac:dyDescent="0.25">
      <c r="B765" s="1" t="s">
        <v>944</v>
      </c>
    </row>
    <row r="766" spans="1:27" x14ac:dyDescent="0.25">
      <c r="B766" t="s">
        <v>1236</v>
      </c>
      <c r="C766" t="s">
        <v>946</v>
      </c>
      <c r="D766" t="s">
        <v>1237</v>
      </c>
      <c r="E766" s="9">
        <v>19</v>
      </c>
      <c r="F766" t="s">
        <v>948</v>
      </c>
      <c r="G766" t="s">
        <v>949</v>
      </c>
      <c r="H766" s="10">
        <v>29.57</v>
      </c>
      <c r="I766" t="s">
        <v>950</v>
      </c>
      <c r="J766" s="11">
        <f>ROUND(E766/I764* H766,5)</f>
        <v>561.83000000000004</v>
      </c>
      <c r="K766" s="12"/>
    </row>
    <row r="767" spans="1:27" x14ac:dyDescent="0.25">
      <c r="B767" t="s">
        <v>1234</v>
      </c>
      <c r="C767" t="s">
        <v>946</v>
      </c>
      <c r="D767" t="s">
        <v>1235</v>
      </c>
      <c r="E767" s="9">
        <v>19</v>
      </c>
      <c r="F767" t="s">
        <v>948</v>
      </c>
      <c r="G767" t="s">
        <v>949</v>
      </c>
      <c r="H767" s="10">
        <v>25.4</v>
      </c>
      <c r="I767" t="s">
        <v>950</v>
      </c>
      <c r="J767" s="11">
        <f>ROUND(E767/I764* H767,5)</f>
        <v>482.6</v>
      </c>
      <c r="K767" s="12"/>
    </row>
    <row r="768" spans="1:27" x14ac:dyDescent="0.25">
      <c r="D768" s="13" t="s">
        <v>951</v>
      </c>
      <c r="E768" s="12"/>
      <c r="H768" s="12"/>
      <c r="K768" s="10">
        <f>SUM(J766:J767)</f>
        <v>1044.43</v>
      </c>
    </row>
    <row r="769" spans="1:27" x14ac:dyDescent="0.25">
      <c r="D769" s="13" t="s">
        <v>967</v>
      </c>
      <c r="E769" s="12"/>
      <c r="H769" s="12"/>
      <c r="K769" s="14">
        <f>SUM(J765:J768)</f>
        <v>1044.43</v>
      </c>
    </row>
    <row r="770" spans="1:27" x14ac:dyDescent="0.25">
      <c r="D770" s="13" t="s">
        <v>970</v>
      </c>
      <c r="E770" s="12"/>
      <c r="H770" s="12"/>
      <c r="K770" s="14">
        <f>SUM(K769:K769)</f>
        <v>1044.43</v>
      </c>
    </row>
    <row r="772" spans="1:27" ht="45" customHeight="1" x14ac:dyDescent="0.25">
      <c r="A772" s="4" t="s">
        <v>1331</v>
      </c>
      <c r="B772" s="4" t="s">
        <v>748</v>
      </c>
      <c r="C772" s="5" t="s">
        <v>239</v>
      </c>
      <c r="D772" s="55" t="s">
        <v>749</v>
      </c>
      <c r="E772" s="56"/>
      <c r="F772" s="56"/>
      <c r="G772" s="5"/>
      <c r="H772" s="7" t="s">
        <v>942</v>
      </c>
      <c r="I772" s="57">
        <v>1</v>
      </c>
      <c r="J772" s="58"/>
      <c r="K772" s="8">
        <f>ROUND(K777,2)</f>
        <v>610</v>
      </c>
      <c r="L772" s="6" t="s">
        <v>749</v>
      </c>
      <c r="M772" s="5"/>
      <c r="N772" s="5"/>
      <c r="O772" s="5"/>
      <c r="P772" s="5"/>
      <c r="Q772" s="5"/>
      <c r="R772" s="5"/>
      <c r="S772" s="5"/>
      <c r="T772" s="5"/>
      <c r="U772" s="5"/>
      <c r="V772" s="5"/>
      <c r="W772" s="5"/>
      <c r="X772" s="5"/>
      <c r="Y772" s="5"/>
      <c r="Z772" s="5"/>
      <c r="AA772" s="5"/>
    </row>
    <row r="773" spans="1:27" x14ac:dyDescent="0.25">
      <c r="B773" s="1" t="s">
        <v>956</v>
      </c>
    </row>
    <row r="774" spans="1:27" x14ac:dyDescent="0.25">
      <c r="B774" t="s">
        <v>1332</v>
      </c>
      <c r="C774" t="s">
        <v>239</v>
      </c>
      <c r="D774" t="s">
        <v>749</v>
      </c>
      <c r="E774" s="9">
        <v>1</v>
      </c>
      <c r="G774" t="s">
        <v>949</v>
      </c>
      <c r="H774" s="10">
        <v>610</v>
      </c>
      <c r="I774" t="s">
        <v>950</v>
      </c>
      <c r="J774" s="11">
        <f>ROUND(E774* H774,5)</f>
        <v>610</v>
      </c>
      <c r="K774" s="12"/>
    </row>
    <row r="775" spans="1:27" x14ac:dyDescent="0.25">
      <c r="D775" s="13" t="s">
        <v>966</v>
      </c>
      <c r="E775" s="12"/>
      <c r="H775" s="12"/>
      <c r="K775" s="10">
        <f>SUM(J774:J774)</f>
        <v>610</v>
      </c>
    </row>
    <row r="776" spans="1:27" x14ac:dyDescent="0.25">
      <c r="D776" s="13" t="s">
        <v>967</v>
      </c>
      <c r="E776" s="12"/>
      <c r="H776" s="12"/>
      <c r="K776" s="14">
        <f>SUM(J773:J775)</f>
        <v>610</v>
      </c>
    </row>
    <row r="777" spans="1:27" x14ac:dyDescent="0.25">
      <c r="D777" s="13" t="s">
        <v>970</v>
      </c>
      <c r="E777" s="12"/>
      <c r="H777" s="12"/>
      <c r="K777" s="14">
        <f>SUM(K776:K776)</f>
        <v>610</v>
      </c>
    </row>
    <row r="779" spans="1:27" ht="45" customHeight="1" x14ac:dyDescent="0.25">
      <c r="A779" s="4" t="s">
        <v>1333</v>
      </c>
      <c r="B779" s="4" t="s">
        <v>425</v>
      </c>
      <c r="C779" s="5" t="s">
        <v>126</v>
      </c>
      <c r="D779" s="55" t="s">
        <v>426</v>
      </c>
      <c r="E779" s="56"/>
      <c r="F779" s="56"/>
      <c r="G779" s="5"/>
      <c r="H779" s="7" t="s">
        <v>942</v>
      </c>
      <c r="I779" s="57">
        <v>1</v>
      </c>
      <c r="J779" s="58"/>
      <c r="K779" s="8">
        <f>ROUND(K791,2)</f>
        <v>8.82</v>
      </c>
      <c r="L779" s="6" t="s">
        <v>1334</v>
      </c>
      <c r="M779" s="5"/>
      <c r="N779" s="5"/>
      <c r="O779" s="5"/>
      <c r="P779" s="5"/>
      <c r="Q779" s="5"/>
      <c r="R779" s="5"/>
      <c r="S779" s="5"/>
      <c r="T779" s="5"/>
      <c r="U779" s="5"/>
      <c r="V779" s="5"/>
      <c r="W779" s="5"/>
      <c r="X779" s="5"/>
      <c r="Y779" s="5"/>
      <c r="Z779" s="5"/>
      <c r="AA779" s="5"/>
    </row>
    <row r="780" spans="1:27" x14ac:dyDescent="0.25">
      <c r="B780" s="1" t="s">
        <v>944</v>
      </c>
    </row>
    <row r="781" spans="1:27" x14ac:dyDescent="0.25">
      <c r="B781" t="s">
        <v>1236</v>
      </c>
      <c r="C781" t="s">
        <v>946</v>
      </c>
      <c r="D781" t="s">
        <v>1237</v>
      </c>
      <c r="E781" s="9">
        <v>0.12</v>
      </c>
      <c r="F781" t="s">
        <v>948</v>
      </c>
      <c r="G781" t="s">
        <v>949</v>
      </c>
      <c r="H781" s="10">
        <v>29.57</v>
      </c>
      <c r="I781" t="s">
        <v>950</v>
      </c>
      <c r="J781" s="11">
        <f>ROUND(E781/I779* H781,5)</f>
        <v>3.5484</v>
      </c>
      <c r="K781" s="12"/>
    </row>
    <row r="782" spans="1:27" x14ac:dyDescent="0.25">
      <c r="B782" t="s">
        <v>1234</v>
      </c>
      <c r="C782" t="s">
        <v>946</v>
      </c>
      <c r="D782" t="s">
        <v>1235</v>
      </c>
      <c r="E782" s="9">
        <v>0.12</v>
      </c>
      <c r="F782" t="s">
        <v>948</v>
      </c>
      <c r="G782" t="s">
        <v>949</v>
      </c>
      <c r="H782" s="10">
        <v>25.4</v>
      </c>
      <c r="I782" t="s">
        <v>950</v>
      </c>
      <c r="J782" s="11">
        <f>ROUND(E782/I779* H782,5)</f>
        <v>3.048</v>
      </c>
      <c r="K782" s="12"/>
    </row>
    <row r="783" spans="1:27" x14ac:dyDescent="0.25">
      <c r="D783" s="13" t="s">
        <v>951</v>
      </c>
      <c r="E783" s="12"/>
      <c r="H783" s="12"/>
      <c r="K783" s="10">
        <f>SUM(J781:J782)</f>
        <v>6.5964</v>
      </c>
    </row>
    <row r="784" spans="1:27" x14ac:dyDescent="0.25">
      <c r="B784" s="1" t="s">
        <v>956</v>
      </c>
      <c r="E784" s="12"/>
      <c r="H784" s="12"/>
      <c r="K784" s="12"/>
    </row>
    <row r="785" spans="1:27" x14ac:dyDescent="0.25">
      <c r="B785" t="s">
        <v>1335</v>
      </c>
      <c r="C785" t="s">
        <v>21</v>
      </c>
      <c r="D785" t="s">
        <v>1336</v>
      </c>
      <c r="E785" s="9">
        <v>0.95</v>
      </c>
      <c r="G785" t="s">
        <v>949</v>
      </c>
      <c r="H785" s="10">
        <v>0.57999999999999996</v>
      </c>
      <c r="I785" t="s">
        <v>950</v>
      </c>
      <c r="J785" s="11">
        <f>ROUND(E785* H785,5)</f>
        <v>0.55100000000000005</v>
      </c>
      <c r="K785" s="12"/>
    </row>
    <row r="786" spans="1:27" x14ac:dyDescent="0.25">
      <c r="B786" t="s">
        <v>1337</v>
      </c>
      <c r="C786" t="s">
        <v>21</v>
      </c>
      <c r="D786" t="s">
        <v>1338</v>
      </c>
      <c r="E786" s="9">
        <v>1</v>
      </c>
      <c r="G786" t="s">
        <v>949</v>
      </c>
      <c r="H786" s="10">
        <v>0.09</v>
      </c>
      <c r="I786" t="s">
        <v>950</v>
      </c>
      <c r="J786" s="11">
        <f>ROUND(E786* H786,5)</f>
        <v>0.09</v>
      </c>
      <c r="K786" s="12"/>
    </row>
    <row r="787" spans="1:27" x14ac:dyDescent="0.25">
      <c r="B787" t="s">
        <v>1339</v>
      </c>
      <c r="C787" t="s">
        <v>21</v>
      </c>
      <c r="D787" t="s">
        <v>1340</v>
      </c>
      <c r="E787" s="9">
        <v>0.3</v>
      </c>
      <c r="G787" t="s">
        <v>949</v>
      </c>
      <c r="H787" s="10">
        <v>1.38</v>
      </c>
      <c r="I787" t="s">
        <v>950</v>
      </c>
      <c r="J787" s="11">
        <f>ROUND(E787* H787,5)</f>
        <v>0.41399999999999998</v>
      </c>
      <c r="K787" s="12"/>
    </row>
    <row r="788" spans="1:27" x14ac:dyDescent="0.25">
      <c r="B788" t="s">
        <v>1341</v>
      </c>
      <c r="C788" t="s">
        <v>126</v>
      </c>
      <c r="D788" t="s">
        <v>1342</v>
      </c>
      <c r="E788" s="9">
        <v>1.02</v>
      </c>
      <c r="G788" t="s">
        <v>949</v>
      </c>
      <c r="H788" s="10">
        <v>1.1499999999999999</v>
      </c>
      <c r="I788" t="s">
        <v>950</v>
      </c>
      <c r="J788" s="11">
        <f>ROUND(E788* H788,5)</f>
        <v>1.173</v>
      </c>
      <c r="K788" s="12"/>
    </row>
    <row r="789" spans="1:27" x14ac:dyDescent="0.25">
      <c r="D789" s="13" t="s">
        <v>966</v>
      </c>
      <c r="E789" s="12"/>
      <c r="H789" s="12"/>
      <c r="K789" s="10">
        <f>SUM(J785:J788)</f>
        <v>2.2279999999999998</v>
      </c>
    </row>
    <row r="790" spans="1:27" x14ac:dyDescent="0.25">
      <c r="D790" s="13" t="s">
        <v>967</v>
      </c>
      <c r="E790" s="12"/>
      <c r="H790" s="12"/>
      <c r="K790" s="14">
        <f>SUM(J780:J789)</f>
        <v>8.8244000000000007</v>
      </c>
    </row>
    <row r="791" spans="1:27" x14ac:dyDescent="0.25">
      <c r="D791" s="13" t="s">
        <v>970</v>
      </c>
      <c r="E791" s="12"/>
      <c r="H791" s="12"/>
      <c r="K791" s="14">
        <f>SUM(K790:K790)</f>
        <v>8.8244000000000007</v>
      </c>
    </row>
    <row r="793" spans="1:27" ht="45" customHeight="1" x14ac:dyDescent="0.25">
      <c r="A793" s="4" t="s">
        <v>1343</v>
      </c>
      <c r="B793" s="4" t="s">
        <v>427</v>
      </c>
      <c r="C793" s="5" t="s">
        <v>126</v>
      </c>
      <c r="D793" s="55" t="s">
        <v>428</v>
      </c>
      <c r="E793" s="56"/>
      <c r="F793" s="56"/>
      <c r="G793" s="5"/>
      <c r="H793" s="7" t="s">
        <v>942</v>
      </c>
      <c r="I793" s="57">
        <v>1</v>
      </c>
      <c r="J793" s="58"/>
      <c r="K793" s="8">
        <f>ROUND(K805,2)</f>
        <v>8.7100000000000009</v>
      </c>
      <c r="L793" s="6" t="s">
        <v>1344</v>
      </c>
      <c r="M793" s="5"/>
      <c r="N793" s="5"/>
      <c r="O793" s="5"/>
      <c r="P793" s="5"/>
      <c r="Q793" s="5"/>
      <c r="R793" s="5"/>
      <c r="S793" s="5"/>
      <c r="T793" s="5"/>
      <c r="U793" s="5"/>
      <c r="V793" s="5"/>
      <c r="W793" s="5"/>
      <c r="X793" s="5"/>
      <c r="Y793" s="5"/>
      <c r="Z793" s="5"/>
      <c r="AA793" s="5"/>
    </row>
    <row r="794" spans="1:27" x14ac:dyDescent="0.25">
      <c r="B794" s="1" t="s">
        <v>944</v>
      </c>
    </row>
    <row r="795" spans="1:27" x14ac:dyDescent="0.25">
      <c r="B795" t="s">
        <v>1234</v>
      </c>
      <c r="C795" t="s">
        <v>946</v>
      </c>
      <c r="D795" t="s">
        <v>1235</v>
      </c>
      <c r="E795" s="9">
        <v>0.12</v>
      </c>
      <c r="F795" t="s">
        <v>948</v>
      </c>
      <c r="G795" t="s">
        <v>949</v>
      </c>
      <c r="H795" s="10">
        <v>25.4</v>
      </c>
      <c r="I795" t="s">
        <v>950</v>
      </c>
      <c r="J795" s="11">
        <f>ROUND(E795/I793* H795,5)</f>
        <v>3.048</v>
      </c>
      <c r="K795" s="12"/>
    </row>
    <row r="796" spans="1:27" x14ac:dyDescent="0.25">
      <c r="B796" t="s">
        <v>1236</v>
      </c>
      <c r="C796" t="s">
        <v>946</v>
      </c>
      <c r="D796" t="s">
        <v>1237</v>
      </c>
      <c r="E796" s="9">
        <v>0.12</v>
      </c>
      <c r="F796" t="s">
        <v>948</v>
      </c>
      <c r="G796" t="s">
        <v>949</v>
      </c>
      <c r="H796" s="10">
        <v>29.57</v>
      </c>
      <c r="I796" t="s">
        <v>950</v>
      </c>
      <c r="J796" s="11">
        <f>ROUND(E796/I793* H796,5)</f>
        <v>3.5484</v>
      </c>
      <c r="K796" s="12"/>
    </row>
    <row r="797" spans="1:27" x14ac:dyDescent="0.25">
      <c r="D797" s="13" t="s">
        <v>951</v>
      </c>
      <c r="E797" s="12"/>
      <c r="H797" s="12"/>
      <c r="K797" s="10">
        <f>SUM(J795:J796)</f>
        <v>6.5964</v>
      </c>
    </row>
    <row r="798" spans="1:27" x14ac:dyDescent="0.25">
      <c r="B798" s="1" t="s">
        <v>956</v>
      </c>
      <c r="E798" s="12"/>
      <c r="H798" s="12"/>
      <c r="K798" s="12"/>
    </row>
    <row r="799" spans="1:27" x14ac:dyDescent="0.25">
      <c r="B799" t="s">
        <v>1345</v>
      </c>
      <c r="C799" t="s">
        <v>21</v>
      </c>
      <c r="D799" t="s">
        <v>1346</v>
      </c>
      <c r="E799" s="9">
        <v>1</v>
      </c>
      <c r="G799" t="s">
        <v>949</v>
      </c>
      <c r="H799" s="10">
        <v>0.12</v>
      </c>
      <c r="I799" t="s">
        <v>950</v>
      </c>
      <c r="J799" s="11">
        <f>ROUND(E799* H799,5)</f>
        <v>0.12</v>
      </c>
      <c r="K799" s="12"/>
    </row>
    <row r="800" spans="1:27" x14ac:dyDescent="0.25">
      <c r="B800" t="s">
        <v>1347</v>
      </c>
      <c r="C800" t="s">
        <v>21</v>
      </c>
      <c r="D800" t="s">
        <v>1348</v>
      </c>
      <c r="E800" s="9">
        <v>0.3</v>
      </c>
      <c r="G800" t="s">
        <v>949</v>
      </c>
      <c r="H800" s="10">
        <v>2.14</v>
      </c>
      <c r="I800" t="s">
        <v>950</v>
      </c>
      <c r="J800" s="11">
        <f>ROUND(E800* H800,5)</f>
        <v>0.64200000000000002</v>
      </c>
      <c r="K800" s="12"/>
    </row>
    <row r="801" spans="1:27" x14ac:dyDescent="0.25">
      <c r="B801" t="s">
        <v>1349</v>
      </c>
      <c r="C801" t="s">
        <v>126</v>
      </c>
      <c r="D801" t="s">
        <v>1350</v>
      </c>
      <c r="E801" s="9">
        <v>1.02</v>
      </c>
      <c r="G801" t="s">
        <v>949</v>
      </c>
      <c r="H801" s="10">
        <v>0.67</v>
      </c>
      <c r="I801" t="s">
        <v>950</v>
      </c>
      <c r="J801" s="11">
        <f>ROUND(E801* H801,5)</f>
        <v>0.68340000000000001</v>
      </c>
      <c r="K801" s="12"/>
    </row>
    <row r="802" spans="1:27" x14ac:dyDescent="0.25">
      <c r="B802" t="s">
        <v>1351</v>
      </c>
      <c r="C802" t="s">
        <v>21</v>
      </c>
      <c r="D802" t="s">
        <v>1352</v>
      </c>
      <c r="E802" s="9">
        <v>0.85</v>
      </c>
      <c r="G802" t="s">
        <v>949</v>
      </c>
      <c r="H802" s="10">
        <v>0.79</v>
      </c>
      <c r="I802" t="s">
        <v>950</v>
      </c>
      <c r="J802" s="11">
        <f>ROUND(E802* H802,5)</f>
        <v>0.67149999999999999</v>
      </c>
      <c r="K802" s="12"/>
    </row>
    <row r="803" spans="1:27" x14ac:dyDescent="0.25">
      <c r="D803" s="13" t="s">
        <v>966</v>
      </c>
      <c r="E803" s="12"/>
      <c r="H803" s="12"/>
      <c r="K803" s="10">
        <f>SUM(J799:J802)</f>
        <v>2.1169000000000002</v>
      </c>
    </row>
    <row r="804" spans="1:27" x14ac:dyDescent="0.25">
      <c r="D804" s="13" t="s">
        <v>967</v>
      </c>
      <c r="E804" s="12"/>
      <c r="H804" s="12"/>
      <c r="K804" s="14">
        <f>SUM(J794:J803)</f>
        <v>8.7133000000000003</v>
      </c>
    </row>
    <row r="805" spans="1:27" x14ac:dyDescent="0.25">
      <c r="D805" s="13" t="s">
        <v>970</v>
      </c>
      <c r="E805" s="12"/>
      <c r="H805" s="12"/>
      <c r="K805" s="14">
        <f>SUM(K804:K804)</f>
        <v>8.7133000000000003</v>
      </c>
    </row>
    <row r="807" spans="1:27" ht="45" customHeight="1" x14ac:dyDescent="0.25">
      <c r="A807" s="4" t="s">
        <v>1353</v>
      </c>
      <c r="B807" s="4" t="s">
        <v>421</v>
      </c>
      <c r="C807" s="5" t="s">
        <v>21</v>
      </c>
      <c r="D807" s="55" t="s">
        <v>422</v>
      </c>
      <c r="E807" s="56"/>
      <c r="F807" s="56"/>
      <c r="G807" s="5"/>
      <c r="H807" s="7" t="s">
        <v>942</v>
      </c>
      <c r="I807" s="57">
        <v>1</v>
      </c>
      <c r="J807" s="58"/>
      <c r="K807" s="8">
        <f>ROUND(K816,2)</f>
        <v>7.37</v>
      </c>
      <c r="L807" s="6" t="s">
        <v>1354</v>
      </c>
      <c r="M807" s="5"/>
      <c r="N807" s="5"/>
      <c r="O807" s="5"/>
      <c r="P807" s="5"/>
      <c r="Q807" s="5"/>
      <c r="R807" s="5"/>
      <c r="S807" s="5"/>
      <c r="T807" s="5"/>
      <c r="U807" s="5"/>
      <c r="V807" s="5"/>
      <c r="W807" s="5"/>
      <c r="X807" s="5"/>
      <c r="Y807" s="5"/>
      <c r="Z807" s="5"/>
      <c r="AA807" s="5"/>
    </row>
    <row r="808" spans="1:27" x14ac:dyDescent="0.25">
      <c r="B808" s="1" t="s">
        <v>944</v>
      </c>
    </row>
    <row r="809" spans="1:27" x14ac:dyDescent="0.25">
      <c r="B809" t="s">
        <v>1063</v>
      </c>
      <c r="C809" t="s">
        <v>946</v>
      </c>
      <c r="D809" t="s">
        <v>1064</v>
      </c>
      <c r="E809" s="9">
        <v>0.05</v>
      </c>
      <c r="F809" t="s">
        <v>948</v>
      </c>
      <c r="G809" t="s">
        <v>949</v>
      </c>
      <c r="H809" s="10">
        <v>24.61</v>
      </c>
      <c r="I809" t="s">
        <v>950</v>
      </c>
      <c r="J809" s="11">
        <f>ROUND(E809/I807* H809,5)</f>
        <v>1.2304999999999999</v>
      </c>
      <c r="K809" s="12"/>
    </row>
    <row r="810" spans="1:27" x14ac:dyDescent="0.25">
      <c r="B810" t="s">
        <v>1065</v>
      </c>
      <c r="C810" t="s">
        <v>946</v>
      </c>
      <c r="D810" t="s">
        <v>1066</v>
      </c>
      <c r="E810" s="9">
        <v>0.2</v>
      </c>
      <c r="F810" t="s">
        <v>948</v>
      </c>
      <c r="G810" t="s">
        <v>949</v>
      </c>
      <c r="H810" s="10">
        <v>28.69</v>
      </c>
      <c r="I810" t="s">
        <v>950</v>
      </c>
      <c r="J810" s="11">
        <f>ROUND(E810/I807* H810,5)</f>
        <v>5.7380000000000004</v>
      </c>
      <c r="K810" s="12"/>
    </row>
    <row r="811" spans="1:27" x14ac:dyDescent="0.25">
      <c r="D811" s="13" t="s">
        <v>951</v>
      </c>
      <c r="E811" s="12"/>
      <c r="H811" s="12"/>
      <c r="K811" s="10">
        <f>SUM(J809:J810)</f>
        <v>6.9685000000000006</v>
      </c>
    </row>
    <row r="812" spans="1:27" x14ac:dyDescent="0.25">
      <c r="B812" s="1" t="s">
        <v>956</v>
      </c>
      <c r="E812" s="12"/>
      <c r="H812" s="12"/>
      <c r="K812" s="12"/>
    </row>
    <row r="813" spans="1:27" x14ac:dyDescent="0.25">
      <c r="B813" t="s">
        <v>1355</v>
      </c>
      <c r="C813" t="s">
        <v>21</v>
      </c>
      <c r="D813" t="s">
        <v>1356</v>
      </c>
      <c r="E813" s="9">
        <v>1</v>
      </c>
      <c r="G813" t="s">
        <v>949</v>
      </c>
      <c r="H813" s="10">
        <v>0.4</v>
      </c>
      <c r="I813" t="s">
        <v>950</v>
      </c>
      <c r="J813" s="11">
        <f>ROUND(E813* H813,5)</f>
        <v>0.4</v>
      </c>
      <c r="K813" s="12"/>
    </row>
    <row r="814" spans="1:27" x14ac:dyDescent="0.25">
      <c r="D814" s="13" t="s">
        <v>966</v>
      </c>
      <c r="E814" s="12"/>
      <c r="H814" s="12"/>
      <c r="K814" s="10">
        <f>SUM(J813:J813)</f>
        <v>0.4</v>
      </c>
    </row>
    <row r="815" spans="1:27" x14ac:dyDescent="0.25">
      <c r="D815" s="13" t="s">
        <v>967</v>
      </c>
      <c r="E815" s="12"/>
      <c r="H815" s="12"/>
      <c r="K815" s="14">
        <f>SUM(J808:J814)</f>
        <v>7.3685000000000009</v>
      </c>
    </row>
    <row r="816" spans="1:27" x14ac:dyDescent="0.25">
      <c r="D816" s="13" t="s">
        <v>970</v>
      </c>
      <c r="E816" s="12"/>
      <c r="H816" s="12"/>
      <c r="K816" s="14">
        <f>SUM(K815:K815)</f>
        <v>7.3685000000000009</v>
      </c>
    </row>
    <row r="818" spans="1:27" ht="45" customHeight="1" x14ac:dyDescent="0.25">
      <c r="A818" s="4" t="s">
        <v>1357</v>
      </c>
      <c r="B818" s="4" t="s">
        <v>419</v>
      </c>
      <c r="C818" s="5" t="s">
        <v>21</v>
      </c>
      <c r="D818" s="55" t="s">
        <v>420</v>
      </c>
      <c r="E818" s="56"/>
      <c r="F818" s="56"/>
      <c r="G818" s="5"/>
      <c r="H818" s="7" t="s">
        <v>942</v>
      </c>
      <c r="I818" s="57">
        <v>1</v>
      </c>
      <c r="J818" s="58"/>
      <c r="K818" s="8">
        <f>ROUND(K827,2)</f>
        <v>100.3</v>
      </c>
      <c r="L818" s="6" t="s">
        <v>1358</v>
      </c>
      <c r="M818" s="5"/>
      <c r="N818" s="5"/>
      <c r="O818" s="5"/>
      <c r="P818" s="5"/>
      <c r="Q818" s="5"/>
      <c r="R818" s="5"/>
      <c r="S818" s="5"/>
      <c r="T818" s="5"/>
      <c r="U818" s="5"/>
      <c r="V818" s="5"/>
      <c r="W818" s="5"/>
      <c r="X818" s="5"/>
      <c r="Y818" s="5"/>
      <c r="Z818" s="5"/>
      <c r="AA818" s="5"/>
    </row>
    <row r="819" spans="1:27" x14ac:dyDescent="0.25">
      <c r="B819" s="1" t="s">
        <v>944</v>
      </c>
    </row>
    <row r="820" spans="1:27" x14ac:dyDescent="0.25">
      <c r="B820" t="s">
        <v>1065</v>
      </c>
      <c r="C820" t="s">
        <v>946</v>
      </c>
      <c r="D820" t="s">
        <v>1066</v>
      </c>
      <c r="E820" s="9">
        <v>1</v>
      </c>
      <c r="F820" t="s">
        <v>948</v>
      </c>
      <c r="G820" t="s">
        <v>949</v>
      </c>
      <c r="H820" s="10">
        <v>28.69</v>
      </c>
      <c r="I820" t="s">
        <v>950</v>
      </c>
      <c r="J820" s="11">
        <f>ROUND(E820/I818* H820,5)</f>
        <v>28.69</v>
      </c>
      <c r="K820" s="12"/>
    </row>
    <row r="821" spans="1:27" x14ac:dyDescent="0.25">
      <c r="B821" t="s">
        <v>1063</v>
      </c>
      <c r="C821" t="s">
        <v>946</v>
      </c>
      <c r="D821" t="s">
        <v>1064</v>
      </c>
      <c r="E821" s="9">
        <v>1</v>
      </c>
      <c r="F821" t="s">
        <v>948</v>
      </c>
      <c r="G821" t="s">
        <v>949</v>
      </c>
      <c r="H821" s="10">
        <v>24.61</v>
      </c>
      <c r="I821" t="s">
        <v>950</v>
      </c>
      <c r="J821" s="11">
        <f>ROUND(E821/I818* H821,5)</f>
        <v>24.61</v>
      </c>
      <c r="K821" s="12"/>
    </row>
    <row r="822" spans="1:27" x14ac:dyDescent="0.25">
      <c r="D822" s="13" t="s">
        <v>951</v>
      </c>
      <c r="E822" s="12"/>
      <c r="H822" s="12"/>
      <c r="K822" s="10">
        <f>SUM(J820:J821)</f>
        <v>53.3</v>
      </c>
    </row>
    <row r="823" spans="1:27" x14ac:dyDescent="0.25">
      <c r="B823" s="1" t="s">
        <v>956</v>
      </c>
      <c r="E823" s="12"/>
      <c r="H823" s="12"/>
      <c r="K823" s="12"/>
    </row>
    <row r="824" spans="1:27" ht="75" x14ac:dyDescent="0.25">
      <c r="B824" t="s">
        <v>1359</v>
      </c>
      <c r="C824" t="s">
        <v>21</v>
      </c>
      <c r="D824" s="15" t="s">
        <v>1360</v>
      </c>
      <c r="E824" s="9">
        <v>1</v>
      </c>
      <c r="G824" t="s">
        <v>949</v>
      </c>
      <c r="H824" s="10">
        <v>47</v>
      </c>
      <c r="I824" t="s">
        <v>950</v>
      </c>
      <c r="J824" s="11">
        <f>ROUND(E824* H824,5)</f>
        <v>47</v>
      </c>
      <c r="K824" s="12"/>
    </row>
    <row r="825" spans="1:27" x14ac:dyDescent="0.25">
      <c r="D825" s="13" t="s">
        <v>966</v>
      </c>
      <c r="E825" s="12"/>
      <c r="H825" s="12"/>
      <c r="K825" s="10">
        <f>SUM(J824:J824)</f>
        <v>47</v>
      </c>
    </row>
    <row r="826" spans="1:27" x14ac:dyDescent="0.25">
      <c r="D826" s="13" t="s">
        <v>967</v>
      </c>
      <c r="E826" s="12"/>
      <c r="H826" s="12"/>
      <c r="K826" s="14">
        <f>SUM(J819:J825)</f>
        <v>100.3</v>
      </c>
    </row>
    <row r="827" spans="1:27" x14ac:dyDescent="0.25">
      <c r="D827" s="13" t="s">
        <v>970</v>
      </c>
      <c r="E827" s="12"/>
      <c r="H827" s="12"/>
      <c r="K827" s="14">
        <f>SUM(K826:K826)</f>
        <v>100.3</v>
      </c>
    </row>
    <row r="829" spans="1:27" ht="45" customHeight="1" x14ac:dyDescent="0.25">
      <c r="A829" s="4" t="s">
        <v>1361</v>
      </c>
      <c r="B829" s="4" t="s">
        <v>423</v>
      </c>
      <c r="C829" s="5" t="s">
        <v>21</v>
      </c>
      <c r="D829" s="55" t="s">
        <v>424</v>
      </c>
      <c r="E829" s="56"/>
      <c r="F829" s="56"/>
      <c r="G829" s="5"/>
      <c r="H829" s="7" t="s">
        <v>942</v>
      </c>
      <c r="I829" s="57">
        <v>1</v>
      </c>
      <c r="J829" s="58"/>
      <c r="K829" s="8">
        <f>ROUND(K838,2)</f>
        <v>8.75</v>
      </c>
      <c r="L829" s="6" t="s">
        <v>1362</v>
      </c>
      <c r="M829" s="5"/>
      <c r="N829" s="5"/>
      <c r="O829" s="5"/>
      <c r="P829" s="5"/>
      <c r="Q829" s="5"/>
      <c r="R829" s="5"/>
      <c r="S829" s="5"/>
      <c r="T829" s="5"/>
      <c r="U829" s="5"/>
      <c r="V829" s="5"/>
      <c r="W829" s="5"/>
      <c r="X829" s="5"/>
      <c r="Y829" s="5"/>
      <c r="Z829" s="5"/>
      <c r="AA829" s="5"/>
    </row>
    <row r="830" spans="1:27" x14ac:dyDescent="0.25">
      <c r="B830" s="1" t="s">
        <v>944</v>
      </c>
    </row>
    <row r="831" spans="1:27" x14ac:dyDescent="0.25">
      <c r="B831" t="s">
        <v>1065</v>
      </c>
      <c r="C831" t="s">
        <v>946</v>
      </c>
      <c r="D831" t="s">
        <v>1066</v>
      </c>
      <c r="E831" s="9">
        <v>0.2</v>
      </c>
      <c r="F831" t="s">
        <v>948</v>
      </c>
      <c r="G831" t="s">
        <v>949</v>
      </c>
      <c r="H831" s="10">
        <v>28.69</v>
      </c>
      <c r="I831" t="s">
        <v>950</v>
      </c>
      <c r="J831" s="11">
        <f>ROUND(E831/I829* H831,5)</f>
        <v>5.7380000000000004</v>
      </c>
      <c r="K831" s="12"/>
    </row>
    <row r="832" spans="1:27" x14ac:dyDescent="0.25">
      <c r="B832" t="s">
        <v>1063</v>
      </c>
      <c r="C832" t="s">
        <v>946</v>
      </c>
      <c r="D832" t="s">
        <v>1064</v>
      </c>
      <c r="E832" s="9">
        <v>0.05</v>
      </c>
      <c r="F832" t="s">
        <v>948</v>
      </c>
      <c r="G832" t="s">
        <v>949</v>
      </c>
      <c r="H832" s="10">
        <v>24.61</v>
      </c>
      <c r="I832" t="s">
        <v>950</v>
      </c>
      <c r="J832" s="11">
        <f>ROUND(E832/I829* H832,5)</f>
        <v>1.2304999999999999</v>
      </c>
      <c r="K832" s="12"/>
    </row>
    <row r="833" spans="1:27" x14ac:dyDescent="0.25">
      <c r="D833" s="13" t="s">
        <v>951</v>
      </c>
      <c r="E833" s="12"/>
      <c r="H833" s="12"/>
      <c r="K833" s="10">
        <f>SUM(J831:J832)</f>
        <v>6.9685000000000006</v>
      </c>
    </row>
    <row r="834" spans="1:27" x14ac:dyDescent="0.25">
      <c r="B834" s="1" t="s">
        <v>956</v>
      </c>
      <c r="E834" s="12"/>
      <c r="H834" s="12"/>
      <c r="K834" s="12"/>
    </row>
    <row r="835" spans="1:27" x14ac:dyDescent="0.25">
      <c r="B835" t="s">
        <v>1363</v>
      </c>
      <c r="C835" t="s">
        <v>21</v>
      </c>
      <c r="D835" t="s">
        <v>1364</v>
      </c>
      <c r="E835" s="9">
        <v>1</v>
      </c>
      <c r="G835" t="s">
        <v>949</v>
      </c>
      <c r="H835" s="10">
        <v>1.78</v>
      </c>
      <c r="I835" t="s">
        <v>950</v>
      </c>
      <c r="J835" s="11">
        <f>ROUND(E835* H835,5)</f>
        <v>1.78</v>
      </c>
      <c r="K835" s="12"/>
    </row>
    <row r="836" spans="1:27" x14ac:dyDescent="0.25">
      <c r="D836" s="13" t="s">
        <v>966</v>
      </c>
      <c r="E836" s="12"/>
      <c r="H836" s="12"/>
      <c r="K836" s="10">
        <f>SUM(J835:J835)</f>
        <v>1.78</v>
      </c>
    </row>
    <row r="837" spans="1:27" x14ac:dyDescent="0.25">
      <c r="D837" s="13" t="s">
        <v>967</v>
      </c>
      <c r="E837" s="12"/>
      <c r="H837" s="12"/>
      <c r="K837" s="14">
        <f>SUM(J830:J836)</f>
        <v>8.7484999999999999</v>
      </c>
    </row>
    <row r="838" spans="1:27" x14ac:dyDescent="0.25">
      <c r="D838" s="13" t="s">
        <v>970</v>
      </c>
      <c r="E838" s="12"/>
      <c r="H838" s="12"/>
      <c r="K838" s="14">
        <f>SUM(K837:K837)</f>
        <v>8.7484999999999999</v>
      </c>
    </row>
    <row r="840" spans="1:27" ht="45" customHeight="1" x14ac:dyDescent="0.25">
      <c r="A840" s="4" t="s">
        <v>1365</v>
      </c>
      <c r="B840" s="4" t="s">
        <v>256</v>
      </c>
      <c r="C840" s="5" t="s">
        <v>126</v>
      </c>
      <c r="D840" s="55" t="s">
        <v>257</v>
      </c>
      <c r="E840" s="56"/>
      <c r="F840" s="56"/>
      <c r="G840" s="5"/>
      <c r="H840" s="7" t="s">
        <v>942</v>
      </c>
      <c r="I840" s="57">
        <v>1</v>
      </c>
      <c r="J840" s="58"/>
      <c r="K840" s="8">
        <f>ROUND(K852,2)</f>
        <v>4.8899999999999997</v>
      </c>
      <c r="L840" s="6" t="s">
        <v>1366</v>
      </c>
      <c r="M840" s="5"/>
      <c r="N840" s="5"/>
      <c r="O840" s="5"/>
      <c r="P840" s="5"/>
      <c r="Q840" s="5"/>
      <c r="R840" s="5"/>
      <c r="S840" s="5"/>
      <c r="T840" s="5"/>
      <c r="U840" s="5"/>
      <c r="V840" s="5"/>
      <c r="W840" s="5"/>
      <c r="X840" s="5"/>
      <c r="Y840" s="5"/>
      <c r="Z840" s="5"/>
      <c r="AA840" s="5"/>
    </row>
    <row r="841" spans="1:27" x14ac:dyDescent="0.25">
      <c r="B841" s="1" t="s">
        <v>944</v>
      </c>
    </row>
    <row r="842" spans="1:27" x14ac:dyDescent="0.25">
      <c r="B842" t="s">
        <v>1234</v>
      </c>
      <c r="C842" t="s">
        <v>946</v>
      </c>
      <c r="D842" t="s">
        <v>1235</v>
      </c>
      <c r="E842" s="9">
        <v>5.5E-2</v>
      </c>
      <c r="F842" t="s">
        <v>948</v>
      </c>
      <c r="G842" t="s">
        <v>949</v>
      </c>
      <c r="H842" s="10">
        <v>25.4</v>
      </c>
      <c r="I842" t="s">
        <v>950</v>
      </c>
      <c r="J842" s="11">
        <f>ROUND(E842/I840* H842,5)</f>
        <v>1.397</v>
      </c>
      <c r="K842" s="12"/>
    </row>
    <row r="843" spans="1:27" x14ac:dyDescent="0.25">
      <c r="B843" t="s">
        <v>1236</v>
      </c>
      <c r="C843" t="s">
        <v>946</v>
      </c>
      <c r="D843" t="s">
        <v>1237</v>
      </c>
      <c r="E843" s="9">
        <v>5.5E-2</v>
      </c>
      <c r="F843" t="s">
        <v>948</v>
      </c>
      <c r="G843" t="s">
        <v>949</v>
      </c>
      <c r="H843" s="10">
        <v>29.57</v>
      </c>
      <c r="I843" t="s">
        <v>950</v>
      </c>
      <c r="J843" s="11">
        <f>ROUND(E843/I840* H843,5)</f>
        <v>1.62635</v>
      </c>
      <c r="K843" s="12"/>
    </row>
    <row r="844" spans="1:27" x14ac:dyDescent="0.25">
      <c r="D844" s="13" t="s">
        <v>951</v>
      </c>
      <c r="E844" s="12"/>
      <c r="H844" s="12"/>
      <c r="K844" s="10">
        <f>SUM(J842:J843)</f>
        <v>3.0233499999999998</v>
      </c>
    </row>
    <row r="845" spans="1:27" x14ac:dyDescent="0.25">
      <c r="B845" s="1" t="s">
        <v>956</v>
      </c>
      <c r="E845" s="12"/>
      <c r="H845" s="12"/>
      <c r="K845" s="12"/>
    </row>
    <row r="846" spans="1:27" x14ac:dyDescent="0.25">
      <c r="B846" t="s">
        <v>1367</v>
      </c>
      <c r="C846" t="s">
        <v>21</v>
      </c>
      <c r="D846" t="s">
        <v>1368</v>
      </c>
      <c r="E846" s="9">
        <v>1</v>
      </c>
      <c r="G846" t="s">
        <v>949</v>
      </c>
      <c r="H846" s="10">
        <v>0.08</v>
      </c>
      <c r="I846" t="s">
        <v>950</v>
      </c>
      <c r="J846" s="11">
        <f>ROUND(E846* H846,5)</f>
        <v>0.08</v>
      </c>
      <c r="K846" s="12"/>
    </row>
    <row r="847" spans="1:27" x14ac:dyDescent="0.25">
      <c r="B847" t="s">
        <v>1369</v>
      </c>
      <c r="C847" t="s">
        <v>21</v>
      </c>
      <c r="D847" t="s">
        <v>1370</v>
      </c>
      <c r="E847" s="9">
        <v>0.3</v>
      </c>
      <c r="G847" t="s">
        <v>949</v>
      </c>
      <c r="H847" s="10">
        <v>0.81</v>
      </c>
      <c r="I847" t="s">
        <v>950</v>
      </c>
      <c r="J847" s="11">
        <f>ROUND(E847* H847,5)</f>
        <v>0.24299999999999999</v>
      </c>
      <c r="K847" s="12"/>
    </row>
    <row r="848" spans="1:27" x14ac:dyDescent="0.25">
      <c r="B848" t="s">
        <v>1371</v>
      </c>
      <c r="C848" t="s">
        <v>126</v>
      </c>
      <c r="D848" t="s">
        <v>1372</v>
      </c>
      <c r="E848" s="9">
        <v>1.02</v>
      </c>
      <c r="G848" t="s">
        <v>949</v>
      </c>
      <c r="H848" s="10">
        <v>1.1299999999999999</v>
      </c>
      <c r="I848" t="s">
        <v>950</v>
      </c>
      <c r="J848" s="11">
        <f>ROUND(E848* H848,5)</f>
        <v>1.1526000000000001</v>
      </c>
      <c r="K848" s="12"/>
    </row>
    <row r="849" spans="1:27" x14ac:dyDescent="0.25">
      <c r="B849" t="s">
        <v>1373</v>
      </c>
      <c r="C849" t="s">
        <v>21</v>
      </c>
      <c r="D849" t="s">
        <v>1374</v>
      </c>
      <c r="E849" s="9">
        <v>1.1000000000000001</v>
      </c>
      <c r="G849" t="s">
        <v>949</v>
      </c>
      <c r="H849" s="10">
        <v>0.36</v>
      </c>
      <c r="I849" t="s">
        <v>950</v>
      </c>
      <c r="J849" s="11">
        <f>ROUND(E849* H849,5)</f>
        <v>0.39600000000000002</v>
      </c>
      <c r="K849" s="12"/>
    </row>
    <row r="850" spans="1:27" x14ac:dyDescent="0.25">
      <c r="D850" s="13" t="s">
        <v>966</v>
      </c>
      <c r="E850" s="12"/>
      <c r="H850" s="12"/>
      <c r="K850" s="10">
        <f>SUM(J846:J849)</f>
        <v>1.8715999999999999</v>
      </c>
    </row>
    <row r="851" spans="1:27" x14ac:dyDescent="0.25">
      <c r="D851" s="13" t="s">
        <v>967</v>
      </c>
      <c r="E851" s="12"/>
      <c r="H851" s="12"/>
      <c r="K851" s="14">
        <f>SUM(J841:J850)</f>
        <v>4.8949499999999997</v>
      </c>
    </row>
    <row r="852" spans="1:27" x14ac:dyDescent="0.25">
      <c r="D852" s="13" t="s">
        <v>970</v>
      </c>
      <c r="E852" s="12"/>
      <c r="H852" s="12"/>
      <c r="K852" s="14">
        <f>SUM(K851:K851)</f>
        <v>4.8949499999999997</v>
      </c>
    </row>
    <row r="854" spans="1:27" ht="45" customHeight="1" x14ac:dyDescent="0.25">
      <c r="A854" s="4" t="s">
        <v>1375</v>
      </c>
      <c r="B854" s="4" t="s">
        <v>306</v>
      </c>
      <c r="C854" s="5" t="s">
        <v>126</v>
      </c>
      <c r="D854" s="55" t="s">
        <v>307</v>
      </c>
      <c r="E854" s="56"/>
      <c r="F854" s="56"/>
      <c r="G854" s="5"/>
      <c r="H854" s="7" t="s">
        <v>942</v>
      </c>
      <c r="I854" s="57">
        <v>1</v>
      </c>
      <c r="J854" s="58"/>
      <c r="K854" s="8">
        <f>ROUND(K866,2)</f>
        <v>4.6500000000000004</v>
      </c>
      <c r="L854" s="6" t="s">
        <v>1376</v>
      </c>
      <c r="M854" s="5"/>
      <c r="N854" s="5"/>
      <c r="O854" s="5"/>
      <c r="P854" s="5"/>
      <c r="Q854" s="5"/>
      <c r="R854" s="5"/>
      <c r="S854" s="5"/>
      <c r="T854" s="5"/>
      <c r="U854" s="5"/>
      <c r="V854" s="5"/>
      <c r="W854" s="5"/>
      <c r="X854" s="5"/>
      <c r="Y854" s="5"/>
      <c r="Z854" s="5"/>
      <c r="AA854" s="5"/>
    </row>
    <row r="855" spans="1:27" x14ac:dyDescent="0.25">
      <c r="B855" s="1" t="s">
        <v>944</v>
      </c>
    </row>
    <row r="856" spans="1:27" x14ac:dyDescent="0.25">
      <c r="B856" t="s">
        <v>1234</v>
      </c>
      <c r="C856" t="s">
        <v>946</v>
      </c>
      <c r="D856" t="s">
        <v>1235</v>
      </c>
      <c r="E856" s="9">
        <v>5.5E-2</v>
      </c>
      <c r="F856" t="s">
        <v>948</v>
      </c>
      <c r="G856" t="s">
        <v>949</v>
      </c>
      <c r="H856" s="10">
        <v>25.4</v>
      </c>
      <c r="I856" t="s">
        <v>950</v>
      </c>
      <c r="J856" s="11">
        <f>ROUND(E856/I854* H856,5)</f>
        <v>1.397</v>
      </c>
      <c r="K856" s="12"/>
    </row>
    <row r="857" spans="1:27" x14ac:dyDescent="0.25">
      <c r="B857" t="s">
        <v>1236</v>
      </c>
      <c r="C857" t="s">
        <v>946</v>
      </c>
      <c r="D857" t="s">
        <v>1237</v>
      </c>
      <c r="E857" s="9">
        <v>5.5E-2</v>
      </c>
      <c r="F857" t="s">
        <v>948</v>
      </c>
      <c r="G857" t="s">
        <v>949</v>
      </c>
      <c r="H857" s="10">
        <v>29.57</v>
      </c>
      <c r="I857" t="s">
        <v>950</v>
      </c>
      <c r="J857" s="11">
        <f>ROUND(E857/I854* H857,5)</f>
        <v>1.62635</v>
      </c>
      <c r="K857" s="12"/>
    </row>
    <row r="858" spans="1:27" x14ac:dyDescent="0.25">
      <c r="D858" s="13" t="s">
        <v>951</v>
      </c>
      <c r="E858" s="12"/>
      <c r="H858" s="12"/>
      <c r="K858" s="10">
        <f>SUM(J856:J857)</f>
        <v>3.0233499999999998</v>
      </c>
    </row>
    <row r="859" spans="1:27" x14ac:dyDescent="0.25">
      <c r="B859" s="1" t="s">
        <v>956</v>
      </c>
      <c r="E859" s="12"/>
      <c r="H859" s="12"/>
      <c r="K859" s="12"/>
    </row>
    <row r="860" spans="1:27" x14ac:dyDescent="0.25">
      <c r="B860" t="s">
        <v>1369</v>
      </c>
      <c r="C860" t="s">
        <v>21</v>
      </c>
      <c r="D860" t="s">
        <v>1370</v>
      </c>
      <c r="E860" s="9">
        <v>0.3</v>
      </c>
      <c r="G860" t="s">
        <v>949</v>
      </c>
      <c r="H860" s="10">
        <v>0.81</v>
      </c>
      <c r="I860" t="s">
        <v>950</v>
      </c>
      <c r="J860" s="11">
        <f>ROUND(E860* H860,5)</f>
        <v>0.24299999999999999</v>
      </c>
      <c r="K860" s="12"/>
    </row>
    <row r="861" spans="1:27" x14ac:dyDescent="0.25">
      <c r="B861" t="s">
        <v>1367</v>
      </c>
      <c r="C861" t="s">
        <v>21</v>
      </c>
      <c r="D861" t="s">
        <v>1368</v>
      </c>
      <c r="E861" s="9">
        <v>1</v>
      </c>
      <c r="G861" t="s">
        <v>949</v>
      </c>
      <c r="H861" s="10">
        <v>0.08</v>
      </c>
      <c r="I861" t="s">
        <v>950</v>
      </c>
      <c r="J861" s="11">
        <f>ROUND(E861* H861,5)</f>
        <v>0.08</v>
      </c>
      <c r="K861" s="12"/>
    </row>
    <row r="862" spans="1:27" x14ac:dyDescent="0.25">
      <c r="B862" t="s">
        <v>1373</v>
      </c>
      <c r="C862" t="s">
        <v>21</v>
      </c>
      <c r="D862" t="s">
        <v>1374</v>
      </c>
      <c r="E862" s="9">
        <v>1.1000000000000001</v>
      </c>
      <c r="G862" t="s">
        <v>949</v>
      </c>
      <c r="H862" s="10">
        <v>0.36</v>
      </c>
      <c r="I862" t="s">
        <v>950</v>
      </c>
      <c r="J862" s="11">
        <f>ROUND(E862* H862,5)</f>
        <v>0.39600000000000002</v>
      </c>
      <c r="K862" s="12"/>
    </row>
    <row r="863" spans="1:27" x14ac:dyDescent="0.25">
      <c r="B863" t="s">
        <v>1377</v>
      </c>
      <c r="C863" t="s">
        <v>126</v>
      </c>
      <c r="D863" t="s">
        <v>1378</v>
      </c>
      <c r="E863" s="9">
        <v>1.02</v>
      </c>
      <c r="G863" t="s">
        <v>949</v>
      </c>
      <c r="H863" s="10">
        <v>0.89</v>
      </c>
      <c r="I863" t="s">
        <v>950</v>
      </c>
      <c r="J863" s="11">
        <f>ROUND(E863* H863,5)</f>
        <v>0.90780000000000005</v>
      </c>
      <c r="K863" s="12"/>
    </row>
    <row r="864" spans="1:27" x14ac:dyDescent="0.25">
      <c r="D864" s="13" t="s">
        <v>966</v>
      </c>
      <c r="E864" s="12"/>
      <c r="H864" s="12"/>
      <c r="K864" s="10">
        <f>SUM(J860:J863)</f>
        <v>1.6268000000000002</v>
      </c>
    </row>
    <row r="865" spans="1:27" x14ac:dyDescent="0.25">
      <c r="D865" s="13" t="s">
        <v>967</v>
      </c>
      <c r="E865" s="12"/>
      <c r="H865" s="12"/>
      <c r="K865" s="14">
        <f>SUM(J855:J864)</f>
        <v>4.65015</v>
      </c>
    </row>
    <row r="866" spans="1:27" x14ac:dyDescent="0.25">
      <c r="D866" s="13" t="s">
        <v>970</v>
      </c>
      <c r="E866" s="12"/>
      <c r="H866" s="12"/>
      <c r="K866" s="14">
        <f>SUM(K865:K865)</f>
        <v>4.65015</v>
      </c>
    </row>
    <row r="868" spans="1:27" ht="45" customHeight="1" x14ac:dyDescent="0.25">
      <c r="A868" s="4" t="s">
        <v>1379</v>
      </c>
      <c r="B868" s="4" t="s">
        <v>254</v>
      </c>
      <c r="C868" s="5" t="s">
        <v>126</v>
      </c>
      <c r="D868" s="55" t="s">
        <v>255</v>
      </c>
      <c r="E868" s="56"/>
      <c r="F868" s="56"/>
      <c r="G868" s="5"/>
      <c r="H868" s="7" t="s">
        <v>942</v>
      </c>
      <c r="I868" s="57">
        <v>1</v>
      </c>
      <c r="J868" s="58"/>
      <c r="K868" s="8">
        <f>ROUND(K880,2)</f>
        <v>6.07</v>
      </c>
      <c r="L868" s="6" t="s">
        <v>1380</v>
      </c>
      <c r="M868" s="5"/>
      <c r="N868" s="5"/>
      <c r="O868" s="5"/>
      <c r="P868" s="5"/>
      <c r="Q868" s="5"/>
      <c r="R868" s="5"/>
      <c r="S868" s="5"/>
      <c r="T868" s="5"/>
      <c r="U868" s="5"/>
      <c r="V868" s="5"/>
      <c r="W868" s="5"/>
      <c r="X868" s="5"/>
      <c r="Y868" s="5"/>
      <c r="Z868" s="5"/>
      <c r="AA868" s="5"/>
    </row>
    <row r="869" spans="1:27" x14ac:dyDescent="0.25">
      <c r="B869" s="1" t="s">
        <v>944</v>
      </c>
    </row>
    <row r="870" spans="1:27" x14ac:dyDescent="0.25">
      <c r="B870" t="s">
        <v>1234</v>
      </c>
      <c r="C870" t="s">
        <v>946</v>
      </c>
      <c r="D870" t="s">
        <v>1235</v>
      </c>
      <c r="E870" s="9">
        <v>0.06</v>
      </c>
      <c r="F870" t="s">
        <v>948</v>
      </c>
      <c r="G870" t="s">
        <v>949</v>
      </c>
      <c r="H870" s="10">
        <v>25.4</v>
      </c>
      <c r="I870" t="s">
        <v>950</v>
      </c>
      <c r="J870" s="11">
        <f>ROUND(E870/I868* H870,5)</f>
        <v>1.524</v>
      </c>
      <c r="K870" s="12"/>
    </row>
    <row r="871" spans="1:27" x14ac:dyDescent="0.25">
      <c r="B871" t="s">
        <v>1236</v>
      </c>
      <c r="C871" t="s">
        <v>946</v>
      </c>
      <c r="D871" t="s">
        <v>1237</v>
      </c>
      <c r="E871" s="9">
        <v>0.06</v>
      </c>
      <c r="F871" t="s">
        <v>948</v>
      </c>
      <c r="G871" t="s">
        <v>949</v>
      </c>
      <c r="H871" s="10">
        <v>29.57</v>
      </c>
      <c r="I871" t="s">
        <v>950</v>
      </c>
      <c r="J871" s="11">
        <f>ROUND(E871/I868* H871,5)</f>
        <v>1.7742</v>
      </c>
      <c r="K871" s="12"/>
    </row>
    <row r="872" spans="1:27" x14ac:dyDescent="0.25">
      <c r="D872" s="13" t="s">
        <v>951</v>
      </c>
      <c r="E872" s="12"/>
      <c r="H872" s="12"/>
      <c r="K872" s="10">
        <f>SUM(J870:J871)</f>
        <v>3.2982</v>
      </c>
    </row>
    <row r="873" spans="1:27" x14ac:dyDescent="0.25">
      <c r="B873" s="1" t="s">
        <v>956</v>
      </c>
      <c r="E873" s="12"/>
      <c r="H873" s="12"/>
      <c r="K873" s="12"/>
    </row>
    <row r="874" spans="1:27" x14ac:dyDescent="0.25">
      <c r="B874" t="s">
        <v>1381</v>
      </c>
      <c r="C874" t="s">
        <v>21</v>
      </c>
      <c r="D874" t="s">
        <v>1382</v>
      </c>
      <c r="E874" s="9">
        <v>1</v>
      </c>
      <c r="G874" t="s">
        <v>949</v>
      </c>
      <c r="H874" s="10">
        <v>0.13</v>
      </c>
      <c r="I874" t="s">
        <v>950</v>
      </c>
      <c r="J874" s="11">
        <f>ROUND(E874* H874,5)</f>
        <v>0.13</v>
      </c>
      <c r="K874" s="12"/>
    </row>
    <row r="875" spans="1:27" x14ac:dyDescent="0.25">
      <c r="B875" t="s">
        <v>1383</v>
      </c>
      <c r="C875" t="s">
        <v>21</v>
      </c>
      <c r="D875" t="s">
        <v>1384</v>
      </c>
      <c r="E875" s="9">
        <v>0.3</v>
      </c>
      <c r="G875" t="s">
        <v>949</v>
      </c>
      <c r="H875" s="10">
        <v>0.93</v>
      </c>
      <c r="I875" t="s">
        <v>950</v>
      </c>
      <c r="J875" s="11">
        <f>ROUND(E875* H875,5)</f>
        <v>0.27900000000000003</v>
      </c>
      <c r="K875" s="12"/>
    </row>
    <row r="876" spans="1:27" x14ac:dyDescent="0.25">
      <c r="B876" t="s">
        <v>1385</v>
      </c>
      <c r="C876" t="s">
        <v>126</v>
      </c>
      <c r="D876" t="s">
        <v>1386</v>
      </c>
      <c r="E876" s="9">
        <v>1.02</v>
      </c>
      <c r="G876" t="s">
        <v>949</v>
      </c>
      <c r="H876" s="10">
        <v>1.87</v>
      </c>
      <c r="I876" t="s">
        <v>950</v>
      </c>
      <c r="J876" s="11">
        <f>ROUND(E876* H876,5)</f>
        <v>1.9074</v>
      </c>
      <c r="K876" s="12"/>
    </row>
    <row r="877" spans="1:27" x14ac:dyDescent="0.25">
      <c r="B877" t="s">
        <v>1387</v>
      </c>
      <c r="C877" t="s">
        <v>21</v>
      </c>
      <c r="D877" t="s">
        <v>1388</v>
      </c>
      <c r="E877" s="9">
        <v>1.05</v>
      </c>
      <c r="G877" t="s">
        <v>949</v>
      </c>
      <c r="H877" s="10">
        <v>0.43</v>
      </c>
      <c r="I877" t="s">
        <v>950</v>
      </c>
      <c r="J877" s="11">
        <f>ROUND(E877* H877,5)</f>
        <v>0.45150000000000001</v>
      </c>
      <c r="K877" s="12"/>
    </row>
    <row r="878" spans="1:27" x14ac:dyDescent="0.25">
      <c r="D878" s="13" t="s">
        <v>966</v>
      </c>
      <c r="E878" s="12"/>
      <c r="H878" s="12"/>
      <c r="K878" s="10">
        <f>SUM(J874:J877)</f>
        <v>2.7679</v>
      </c>
    </row>
    <row r="879" spans="1:27" x14ac:dyDescent="0.25">
      <c r="D879" s="13" t="s">
        <v>967</v>
      </c>
      <c r="E879" s="12"/>
      <c r="H879" s="12"/>
      <c r="K879" s="14">
        <f>SUM(J869:J878)</f>
        <v>6.0660999999999996</v>
      </c>
    </row>
    <row r="880" spans="1:27" x14ac:dyDescent="0.25">
      <c r="D880" s="13" t="s">
        <v>970</v>
      </c>
      <c r="E880" s="12"/>
      <c r="H880" s="12"/>
      <c r="K880" s="14">
        <f>SUM(K879:K879)</f>
        <v>6.0660999999999996</v>
      </c>
    </row>
    <row r="882" spans="1:27" ht="45" customHeight="1" x14ac:dyDescent="0.25">
      <c r="A882" s="4" t="s">
        <v>1389</v>
      </c>
      <c r="B882" s="4" t="s">
        <v>304</v>
      </c>
      <c r="C882" s="5" t="s">
        <v>126</v>
      </c>
      <c r="D882" s="55" t="s">
        <v>305</v>
      </c>
      <c r="E882" s="56"/>
      <c r="F882" s="56"/>
      <c r="G882" s="5"/>
      <c r="H882" s="7" t="s">
        <v>942</v>
      </c>
      <c r="I882" s="57">
        <v>1</v>
      </c>
      <c r="J882" s="58"/>
      <c r="K882" s="8">
        <f>ROUND(K894,2)</f>
        <v>5.67</v>
      </c>
      <c r="L882" s="6" t="s">
        <v>1390</v>
      </c>
      <c r="M882" s="5"/>
      <c r="N882" s="5"/>
      <c r="O882" s="5"/>
      <c r="P882" s="5"/>
      <c r="Q882" s="5"/>
      <c r="R882" s="5"/>
      <c r="S882" s="5"/>
      <c r="T882" s="5"/>
      <c r="U882" s="5"/>
      <c r="V882" s="5"/>
      <c r="W882" s="5"/>
      <c r="X882" s="5"/>
      <c r="Y882" s="5"/>
      <c r="Z882" s="5"/>
      <c r="AA882" s="5"/>
    </row>
    <row r="883" spans="1:27" x14ac:dyDescent="0.25">
      <c r="B883" s="1" t="s">
        <v>944</v>
      </c>
    </row>
    <row r="884" spans="1:27" x14ac:dyDescent="0.25">
      <c r="B884" t="s">
        <v>1234</v>
      </c>
      <c r="C884" t="s">
        <v>946</v>
      </c>
      <c r="D884" t="s">
        <v>1235</v>
      </c>
      <c r="E884" s="9">
        <v>0.06</v>
      </c>
      <c r="F884" t="s">
        <v>948</v>
      </c>
      <c r="G884" t="s">
        <v>949</v>
      </c>
      <c r="H884" s="10">
        <v>25.4</v>
      </c>
      <c r="I884" t="s">
        <v>950</v>
      </c>
      <c r="J884" s="11">
        <f>ROUND(E884/I882* H884,5)</f>
        <v>1.524</v>
      </c>
      <c r="K884" s="12"/>
    </row>
    <row r="885" spans="1:27" x14ac:dyDescent="0.25">
      <c r="B885" t="s">
        <v>1236</v>
      </c>
      <c r="C885" t="s">
        <v>946</v>
      </c>
      <c r="D885" t="s">
        <v>1237</v>
      </c>
      <c r="E885" s="9">
        <v>0.06</v>
      </c>
      <c r="F885" t="s">
        <v>948</v>
      </c>
      <c r="G885" t="s">
        <v>949</v>
      </c>
      <c r="H885" s="10">
        <v>29.57</v>
      </c>
      <c r="I885" t="s">
        <v>950</v>
      </c>
      <c r="J885" s="11">
        <f>ROUND(E885/I882* H885,5)</f>
        <v>1.7742</v>
      </c>
      <c r="K885" s="12"/>
    </row>
    <row r="886" spans="1:27" x14ac:dyDescent="0.25">
      <c r="D886" s="13" t="s">
        <v>951</v>
      </c>
      <c r="E886" s="12"/>
      <c r="H886" s="12"/>
      <c r="K886" s="10">
        <f>SUM(J884:J885)</f>
        <v>3.2982</v>
      </c>
    </row>
    <row r="887" spans="1:27" x14ac:dyDescent="0.25">
      <c r="B887" s="1" t="s">
        <v>956</v>
      </c>
      <c r="E887" s="12"/>
      <c r="H887" s="12"/>
      <c r="K887" s="12"/>
    </row>
    <row r="888" spans="1:27" x14ac:dyDescent="0.25">
      <c r="B888" t="s">
        <v>1387</v>
      </c>
      <c r="C888" t="s">
        <v>21</v>
      </c>
      <c r="D888" t="s">
        <v>1388</v>
      </c>
      <c r="E888" s="9">
        <v>1.05</v>
      </c>
      <c r="G888" t="s">
        <v>949</v>
      </c>
      <c r="H888" s="10">
        <v>0.43</v>
      </c>
      <c r="I888" t="s">
        <v>950</v>
      </c>
      <c r="J888" s="11">
        <f>ROUND(E888* H888,5)</f>
        <v>0.45150000000000001</v>
      </c>
      <c r="K888" s="12"/>
    </row>
    <row r="889" spans="1:27" x14ac:dyDescent="0.25">
      <c r="B889" t="s">
        <v>1383</v>
      </c>
      <c r="C889" t="s">
        <v>21</v>
      </c>
      <c r="D889" t="s">
        <v>1384</v>
      </c>
      <c r="E889" s="9">
        <v>0.3</v>
      </c>
      <c r="G889" t="s">
        <v>949</v>
      </c>
      <c r="H889" s="10">
        <v>0.93</v>
      </c>
      <c r="I889" t="s">
        <v>950</v>
      </c>
      <c r="J889" s="11">
        <f>ROUND(E889* H889,5)</f>
        <v>0.27900000000000003</v>
      </c>
      <c r="K889" s="12"/>
    </row>
    <row r="890" spans="1:27" x14ac:dyDescent="0.25">
      <c r="B890" t="s">
        <v>1381</v>
      </c>
      <c r="C890" t="s">
        <v>21</v>
      </c>
      <c r="D890" t="s">
        <v>1382</v>
      </c>
      <c r="E890" s="9">
        <v>1</v>
      </c>
      <c r="G890" t="s">
        <v>949</v>
      </c>
      <c r="H890" s="10">
        <v>0.13</v>
      </c>
      <c r="I890" t="s">
        <v>950</v>
      </c>
      <c r="J890" s="11">
        <f>ROUND(E890* H890,5)</f>
        <v>0.13</v>
      </c>
      <c r="K890" s="12"/>
    </row>
    <row r="891" spans="1:27" x14ac:dyDescent="0.25">
      <c r="B891" t="s">
        <v>1391</v>
      </c>
      <c r="C891" t="s">
        <v>126</v>
      </c>
      <c r="D891" t="s">
        <v>1392</v>
      </c>
      <c r="E891" s="9">
        <v>1.02</v>
      </c>
      <c r="G891" t="s">
        <v>949</v>
      </c>
      <c r="H891" s="10">
        <v>1.48</v>
      </c>
      <c r="I891" t="s">
        <v>950</v>
      </c>
      <c r="J891" s="11">
        <f>ROUND(E891* H891,5)</f>
        <v>1.5096000000000001</v>
      </c>
      <c r="K891" s="12"/>
    </row>
    <row r="892" spans="1:27" x14ac:dyDescent="0.25">
      <c r="D892" s="13" t="s">
        <v>966</v>
      </c>
      <c r="E892" s="12"/>
      <c r="H892" s="12"/>
      <c r="K892" s="10">
        <f>SUM(J888:J891)</f>
        <v>2.3700999999999999</v>
      </c>
    </row>
    <row r="893" spans="1:27" x14ac:dyDescent="0.25">
      <c r="D893" s="13" t="s">
        <v>967</v>
      </c>
      <c r="E893" s="12"/>
      <c r="H893" s="12"/>
      <c r="K893" s="14">
        <f>SUM(J883:J892)</f>
        <v>5.6682999999999995</v>
      </c>
    </row>
    <row r="894" spans="1:27" x14ac:dyDescent="0.25">
      <c r="D894" s="13" t="s">
        <v>970</v>
      </c>
      <c r="E894" s="12"/>
      <c r="H894" s="12"/>
      <c r="K894" s="14">
        <f>SUM(K893:K893)</f>
        <v>5.6682999999999995</v>
      </c>
    </row>
    <row r="896" spans="1:27" ht="45" customHeight="1" x14ac:dyDescent="0.25">
      <c r="A896" s="4" t="s">
        <v>1393</v>
      </c>
      <c r="B896" s="4" t="s">
        <v>252</v>
      </c>
      <c r="C896" s="5" t="s">
        <v>126</v>
      </c>
      <c r="D896" s="55" t="s">
        <v>253</v>
      </c>
      <c r="E896" s="56"/>
      <c r="F896" s="56"/>
      <c r="G896" s="5"/>
      <c r="H896" s="7" t="s">
        <v>942</v>
      </c>
      <c r="I896" s="57">
        <v>1</v>
      </c>
      <c r="J896" s="58"/>
      <c r="K896" s="8">
        <f>ROUND(K908,2)</f>
        <v>8.2100000000000009</v>
      </c>
      <c r="L896" s="6" t="s">
        <v>1394</v>
      </c>
      <c r="M896" s="5"/>
      <c r="N896" s="5"/>
      <c r="O896" s="5"/>
      <c r="P896" s="5"/>
      <c r="Q896" s="5"/>
      <c r="R896" s="5"/>
      <c r="S896" s="5"/>
      <c r="T896" s="5"/>
      <c r="U896" s="5"/>
      <c r="V896" s="5"/>
      <c r="W896" s="5"/>
      <c r="X896" s="5"/>
      <c r="Y896" s="5"/>
      <c r="Z896" s="5"/>
      <c r="AA896" s="5"/>
    </row>
    <row r="897" spans="1:27" x14ac:dyDescent="0.25">
      <c r="B897" s="1" t="s">
        <v>944</v>
      </c>
    </row>
    <row r="898" spans="1:27" x14ac:dyDescent="0.25">
      <c r="B898" t="s">
        <v>1234</v>
      </c>
      <c r="C898" t="s">
        <v>946</v>
      </c>
      <c r="D898" t="s">
        <v>1235</v>
      </c>
      <c r="E898" s="9">
        <v>7.0000000000000007E-2</v>
      </c>
      <c r="F898" t="s">
        <v>948</v>
      </c>
      <c r="G898" t="s">
        <v>949</v>
      </c>
      <c r="H898" s="10">
        <v>25.4</v>
      </c>
      <c r="I898" t="s">
        <v>950</v>
      </c>
      <c r="J898" s="11">
        <f>ROUND(E898/I896* H898,5)</f>
        <v>1.778</v>
      </c>
      <c r="K898" s="12"/>
    </row>
    <row r="899" spans="1:27" x14ac:dyDescent="0.25">
      <c r="B899" t="s">
        <v>1236</v>
      </c>
      <c r="C899" t="s">
        <v>946</v>
      </c>
      <c r="D899" t="s">
        <v>1237</v>
      </c>
      <c r="E899" s="9">
        <v>7.0000000000000007E-2</v>
      </c>
      <c r="F899" t="s">
        <v>948</v>
      </c>
      <c r="G899" t="s">
        <v>949</v>
      </c>
      <c r="H899" s="10">
        <v>29.57</v>
      </c>
      <c r="I899" t="s">
        <v>950</v>
      </c>
      <c r="J899" s="11">
        <f>ROUND(E899/I896* H899,5)</f>
        <v>2.0699000000000001</v>
      </c>
      <c r="K899" s="12"/>
    </row>
    <row r="900" spans="1:27" x14ac:dyDescent="0.25">
      <c r="D900" s="13" t="s">
        <v>951</v>
      </c>
      <c r="E900" s="12"/>
      <c r="H900" s="12"/>
      <c r="K900" s="10">
        <f>SUM(J898:J899)</f>
        <v>3.8479000000000001</v>
      </c>
    </row>
    <row r="901" spans="1:27" x14ac:dyDescent="0.25">
      <c r="B901" s="1" t="s">
        <v>956</v>
      </c>
      <c r="E901" s="12"/>
      <c r="H901" s="12"/>
      <c r="K901" s="12"/>
    </row>
    <row r="902" spans="1:27" x14ac:dyDescent="0.25">
      <c r="B902" t="s">
        <v>1395</v>
      </c>
      <c r="C902" t="s">
        <v>126</v>
      </c>
      <c r="D902" t="s">
        <v>1396</v>
      </c>
      <c r="E902" s="9">
        <v>1.02</v>
      </c>
      <c r="G902" t="s">
        <v>949</v>
      </c>
      <c r="H902" s="10">
        <v>3.05</v>
      </c>
      <c r="I902" t="s">
        <v>950</v>
      </c>
      <c r="J902" s="11">
        <f>ROUND(E902* H902,5)</f>
        <v>3.1110000000000002</v>
      </c>
      <c r="K902" s="12"/>
    </row>
    <row r="903" spans="1:27" x14ac:dyDescent="0.25">
      <c r="B903" t="s">
        <v>1335</v>
      </c>
      <c r="C903" t="s">
        <v>21</v>
      </c>
      <c r="D903" t="s">
        <v>1336</v>
      </c>
      <c r="E903" s="9">
        <v>0.95</v>
      </c>
      <c r="G903" t="s">
        <v>949</v>
      </c>
      <c r="H903" s="10">
        <v>0.57999999999999996</v>
      </c>
      <c r="I903" t="s">
        <v>950</v>
      </c>
      <c r="J903" s="11">
        <f>ROUND(E903* H903,5)</f>
        <v>0.55100000000000005</v>
      </c>
      <c r="K903" s="12"/>
    </row>
    <row r="904" spans="1:27" x14ac:dyDescent="0.25">
      <c r="B904" t="s">
        <v>1397</v>
      </c>
      <c r="C904" t="s">
        <v>21</v>
      </c>
      <c r="D904" t="s">
        <v>1398</v>
      </c>
      <c r="E904" s="9">
        <v>0.3</v>
      </c>
      <c r="G904" t="s">
        <v>949</v>
      </c>
      <c r="H904" s="10">
        <v>1.66</v>
      </c>
      <c r="I904" t="s">
        <v>950</v>
      </c>
      <c r="J904" s="11">
        <f>ROUND(E904* H904,5)</f>
        <v>0.498</v>
      </c>
      <c r="K904" s="12"/>
    </row>
    <row r="905" spans="1:27" x14ac:dyDescent="0.25">
      <c r="B905" t="s">
        <v>1399</v>
      </c>
      <c r="C905" t="s">
        <v>21</v>
      </c>
      <c r="D905" t="s">
        <v>1400</v>
      </c>
      <c r="E905" s="9">
        <v>1</v>
      </c>
      <c r="G905" t="s">
        <v>949</v>
      </c>
      <c r="H905" s="10">
        <v>0.2</v>
      </c>
      <c r="I905" t="s">
        <v>950</v>
      </c>
      <c r="J905" s="11">
        <f>ROUND(E905* H905,5)</f>
        <v>0.2</v>
      </c>
      <c r="K905" s="12"/>
    </row>
    <row r="906" spans="1:27" x14ac:dyDescent="0.25">
      <c r="D906" s="13" t="s">
        <v>966</v>
      </c>
      <c r="E906" s="12"/>
      <c r="H906" s="12"/>
      <c r="K906" s="10">
        <f>SUM(J902:J905)</f>
        <v>4.3600000000000003</v>
      </c>
    </row>
    <row r="907" spans="1:27" x14ac:dyDescent="0.25">
      <c r="D907" s="13" t="s">
        <v>967</v>
      </c>
      <c r="E907" s="12"/>
      <c r="H907" s="12"/>
      <c r="K907" s="14">
        <f>SUM(J897:J906)</f>
        <v>8.2078999999999986</v>
      </c>
    </row>
    <row r="908" spans="1:27" x14ac:dyDescent="0.25">
      <c r="D908" s="13" t="s">
        <v>970</v>
      </c>
      <c r="E908" s="12"/>
      <c r="H908" s="12"/>
      <c r="K908" s="14">
        <f>SUM(K907:K907)</f>
        <v>8.2078999999999986</v>
      </c>
    </row>
    <row r="910" spans="1:27" ht="45" customHeight="1" x14ac:dyDescent="0.25">
      <c r="A910" s="4" t="s">
        <v>1401</v>
      </c>
      <c r="B910" s="4" t="s">
        <v>302</v>
      </c>
      <c r="C910" s="5" t="s">
        <v>126</v>
      </c>
      <c r="D910" s="55" t="s">
        <v>303</v>
      </c>
      <c r="E910" s="56"/>
      <c r="F910" s="56"/>
      <c r="G910" s="5"/>
      <c r="H910" s="7" t="s">
        <v>942</v>
      </c>
      <c r="I910" s="57">
        <v>1</v>
      </c>
      <c r="J910" s="58"/>
      <c r="K910" s="8">
        <f>ROUND(K922,2)</f>
        <v>7.56</v>
      </c>
      <c r="L910" s="6" t="s">
        <v>1402</v>
      </c>
      <c r="M910" s="5"/>
      <c r="N910" s="5"/>
      <c r="O910" s="5"/>
      <c r="P910" s="5"/>
      <c r="Q910" s="5"/>
      <c r="R910" s="5"/>
      <c r="S910" s="5"/>
      <c r="T910" s="5"/>
      <c r="U910" s="5"/>
      <c r="V910" s="5"/>
      <c r="W910" s="5"/>
      <c r="X910" s="5"/>
      <c r="Y910" s="5"/>
      <c r="Z910" s="5"/>
      <c r="AA910" s="5"/>
    </row>
    <row r="911" spans="1:27" x14ac:dyDescent="0.25">
      <c r="B911" s="1" t="s">
        <v>944</v>
      </c>
    </row>
    <row r="912" spans="1:27" x14ac:dyDescent="0.25">
      <c r="B912" t="s">
        <v>1234</v>
      </c>
      <c r="C912" t="s">
        <v>946</v>
      </c>
      <c r="D912" t="s">
        <v>1235</v>
      </c>
      <c r="E912" s="9">
        <v>7.0000000000000007E-2</v>
      </c>
      <c r="F912" t="s">
        <v>948</v>
      </c>
      <c r="G912" t="s">
        <v>949</v>
      </c>
      <c r="H912" s="10">
        <v>25.4</v>
      </c>
      <c r="I912" t="s">
        <v>950</v>
      </c>
      <c r="J912" s="11">
        <f>ROUND(E912/I910* H912,5)</f>
        <v>1.778</v>
      </c>
      <c r="K912" s="12"/>
    </row>
    <row r="913" spans="1:27" x14ac:dyDescent="0.25">
      <c r="B913" t="s">
        <v>1236</v>
      </c>
      <c r="C913" t="s">
        <v>946</v>
      </c>
      <c r="D913" t="s">
        <v>1237</v>
      </c>
      <c r="E913" s="9">
        <v>7.0000000000000007E-2</v>
      </c>
      <c r="F913" t="s">
        <v>948</v>
      </c>
      <c r="G913" t="s">
        <v>949</v>
      </c>
      <c r="H913" s="10">
        <v>29.57</v>
      </c>
      <c r="I913" t="s">
        <v>950</v>
      </c>
      <c r="J913" s="11">
        <f>ROUND(E913/I910* H913,5)</f>
        <v>2.0699000000000001</v>
      </c>
      <c r="K913" s="12"/>
    </row>
    <row r="914" spans="1:27" x14ac:dyDescent="0.25">
      <c r="D914" s="13" t="s">
        <v>951</v>
      </c>
      <c r="E914" s="12"/>
      <c r="H914" s="12"/>
      <c r="K914" s="10">
        <f>SUM(J912:J913)</f>
        <v>3.8479000000000001</v>
      </c>
    </row>
    <row r="915" spans="1:27" x14ac:dyDescent="0.25">
      <c r="B915" s="1" t="s">
        <v>956</v>
      </c>
      <c r="E915" s="12"/>
      <c r="H915" s="12"/>
      <c r="K915" s="12"/>
    </row>
    <row r="916" spans="1:27" x14ac:dyDescent="0.25">
      <c r="B916" t="s">
        <v>1397</v>
      </c>
      <c r="C916" t="s">
        <v>21</v>
      </c>
      <c r="D916" t="s">
        <v>1398</v>
      </c>
      <c r="E916" s="9">
        <v>0.3</v>
      </c>
      <c r="G916" t="s">
        <v>949</v>
      </c>
      <c r="H916" s="10">
        <v>1.66</v>
      </c>
      <c r="I916" t="s">
        <v>950</v>
      </c>
      <c r="J916" s="11">
        <f>ROUND(E916* H916,5)</f>
        <v>0.498</v>
      </c>
      <c r="K916" s="12"/>
    </row>
    <row r="917" spans="1:27" x14ac:dyDescent="0.25">
      <c r="B917" t="s">
        <v>1403</v>
      </c>
      <c r="C917" t="s">
        <v>126</v>
      </c>
      <c r="D917" t="s">
        <v>1404</v>
      </c>
      <c r="E917" s="9">
        <v>1.02</v>
      </c>
      <c r="G917" t="s">
        <v>949</v>
      </c>
      <c r="H917" s="10">
        <v>2.41</v>
      </c>
      <c r="I917" t="s">
        <v>950</v>
      </c>
      <c r="J917" s="11">
        <f>ROUND(E917* H917,5)</f>
        <v>2.4582000000000002</v>
      </c>
      <c r="K917" s="12"/>
    </row>
    <row r="918" spans="1:27" x14ac:dyDescent="0.25">
      <c r="B918" t="s">
        <v>1335</v>
      </c>
      <c r="C918" t="s">
        <v>21</v>
      </c>
      <c r="D918" t="s">
        <v>1336</v>
      </c>
      <c r="E918" s="9">
        <v>0.95</v>
      </c>
      <c r="G918" t="s">
        <v>949</v>
      </c>
      <c r="H918" s="10">
        <v>0.57999999999999996</v>
      </c>
      <c r="I918" t="s">
        <v>950</v>
      </c>
      <c r="J918" s="11">
        <f>ROUND(E918* H918,5)</f>
        <v>0.55100000000000005</v>
      </c>
      <c r="K918" s="12"/>
    </row>
    <row r="919" spans="1:27" x14ac:dyDescent="0.25">
      <c r="B919" t="s">
        <v>1399</v>
      </c>
      <c r="C919" t="s">
        <v>21</v>
      </c>
      <c r="D919" t="s">
        <v>1400</v>
      </c>
      <c r="E919" s="9">
        <v>1</v>
      </c>
      <c r="G919" t="s">
        <v>949</v>
      </c>
      <c r="H919" s="10">
        <v>0.2</v>
      </c>
      <c r="I919" t="s">
        <v>950</v>
      </c>
      <c r="J919" s="11">
        <f>ROUND(E919* H919,5)</f>
        <v>0.2</v>
      </c>
      <c r="K919" s="12"/>
    </row>
    <row r="920" spans="1:27" x14ac:dyDescent="0.25">
      <c r="D920" s="13" t="s">
        <v>966</v>
      </c>
      <c r="E920" s="12"/>
      <c r="H920" s="12"/>
      <c r="K920" s="10">
        <f>SUM(J916:J919)</f>
        <v>3.7072000000000003</v>
      </c>
    </row>
    <row r="921" spans="1:27" x14ac:dyDescent="0.25">
      <c r="D921" s="13" t="s">
        <v>967</v>
      </c>
      <c r="E921" s="12"/>
      <c r="H921" s="12"/>
      <c r="K921" s="14">
        <f>SUM(J911:J920)</f>
        <v>7.5551000000000004</v>
      </c>
    </row>
    <row r="922" spans="1:27" x14ac:dyDescent="0.25">
      <c r="D922" s="13" t="s">
        <v>970</v>
      </c>
      <c r="E922" s="12"/>
      <c r="H922" s="12"/>
      <c r="K922" s="14">
        <f>SUM(K921:K921)</f>
        <v>7.5551000000000004</v>
      </c>
    </row>
    <row r="924" spans="1:27" ht="45" customHeight="1" x14ac:dyDescent="0.25">
      <c r="A924" s="4" t="s">
        <v>1405</v>
      </c>
      <c r="B924" s="4" t="s">
        <v>245</v>
      </c>
      <c r="C924" s="5" t="s">
        <v>126</v>
      </c>
      <c r="D924" s="55" t="s">
        <v>246</v>
      </c>
      <c r="E924" s="56"/>
      <c r="F924" s="56"/>
      <c r="G924" s="5"/>
      <c r="H924" s="7" t="s">
        <v>942</v>
      </c>
      <c r="I924" s="57">
        <v>1</v>
      </c>
      <c r="J924" s="58"/>
      <c r="K924" s="8">
        <f>ROUND(K936,2)</f>
        <v>11.19</v>
      </c>
      <c r="L924" s="6" t="s">
        <v>1406</v>
      </c>
      <c r="M924" s="5"/>
      <c r="N924" s="5"/>
      <c r="O924" s="5"/>
      <c r="P924" s="5"/>
      <c r="Q924" s="5"/>
      <c r="R924" s="5"/>
      <c r="S924" s="5"/>
      <c r="T924" s="5"/>
      <c r="U924" s="5"/>
      <c r="V924" s="5"/>
      <c r="W924" s="5"/>
      <c r="X924" s="5"/>
      <c r="Y924" s="5"/>
      <c r="Z924" s="5"/>
      <c r="AA924" s="5"/>
    </row>
    <row r="925" spans="1:27" x14ac:dyDescent="0.25">
      <c r="B925" s="1" t="s">
        <v>944</v>
      </c>
    </row>
    <row r="926" spans="1:27" x14ac:dyDescent="0.25">
      <c r="B926" t="s">
        <v>1236</v>
      </c>
      <c r="C926" t="s">
        <v>946</v>
      </c>
      <c r="D926" t="s">
        <v>1237</v>
      </c>
      <c r="E926" s="9">
        <v>7.4999999999999997E-2</v>
      </c>
      <c r="F926" t="s">
        <v>948</v>
      </c>
      <c r="G926" t="s">
        <v>949</v>
      </c>
      <c r="H926" s="10">
        <v>29.57</v>
      </c>
      <c r="I926" t="s">
        <v>950</v>
      </c>
      <c r="J926" s="11">
        <f>ROUND(E926/I924* H926,5)</f>
        <v>2.2177500000000001</v>
      </c>
      <c r="K926" s="12"/>
    </row>
    <row r="927" spans="1:27" x14ac:dyDescent="0.25">
      <c r="B927" t="s">
        <v>1234</v>
      </c>
      <c r="C927" t="s">
        <v>946</v>
      </c>
      <c r="D927" t="s">
        <v>1235</v>
      </c>
      <c r="E927" s="9">
        <v>7.4999999999999997E-2</v>
      </c>
      <c r="F927" t="s">
        <v>948</v>
      </c>
      <c r="G927" t="s">
        <v>949</v>
      </c>
      <c r="H927" s="10">
        <v>25.4</v>
      </c>
      <c r="I927" t="s">
        <v>950</v>
      </c>
      <c r="J927" s="11">
        <f>ROUND(E927/I924* H927,5)</f>
        <v>1.905</v>
      </c>
      <c r="K927" s="12"/>
    </row>
    <row r="928" spans="1:27" x14ac:dyDescent="0.25">
      <c r="D928" s="13" t="s">
        <v>951</v>
      </c>
      <c r="E928" s="12"/>
      <c r="H928" s="12"/>
      <c r="K928" s="10">
        <f>SUM(J926:J927)</f>
        <v>4.1227499999999999</v>
      </c>
    </row>
    <row r="929" spans="1:27" x14ac:dyDescent="0.25">
      <c r="B929" s="1" t="s">
        <v>956</v>
      </c>
      <c r="E929" s="12"/>
      <c r="H929" s="12"/>
      <c r="K929" s="12"/>
    </row>
    <row r="930" spans="1:27" x14ac:dyDescent="0.25">
      <c r="B930" t="s">
        <v>1407</v>
      </c>
      <c r="C930" t="s">
        <v>126</v>
      </c>
      <c r="D930" t="s">
        <v>1408</v>
      </c>
      <c r="E930" s="9">
        <v>1.02</v>
      </c>
      <c r="G930" t="s">
        <v>949</v>
      </c>
      <c r="H930" s="10">
        <v>4.92</v>
      </c>
      <c r="I930" t="s">
        <v>950</v>
      </c>
      <c r="J930" s="11">
        <f>ROUND(E930* H930,5)</f>
        <v>5.0183999999999997</v>
      </c>
      <c r="K930" s="12"/>
    </row>
    <row r="931" spans="1:27" x14ac:dyDescent="0.25">
      <c r="B931" t="s">
        <v>1409</v>
      </c>
      <c r="C931" t="s">
        <v>21</v>
      </c>
      <c r="D931" t="s">
        <v>1410</v>
      </c>
      <c r="E931" s="9">
        <v>0.3</v>
      </c>
      <c r="G931" t="s">
        <v>949</v>
      </c>
      <c r="H931" s="10">
        <v>3.61</v>
      </c>
      <c r="I931" t="s">
        <v>950</v>
      </c>
      <c r="J931" s="11">
        <f>ROUND(E931* H931,5)</f>
        <v>1.083</v>
      </c>
      <c r="K931" s="12"/>
    </row>
    <row r="932" spans="1:27" x14ac:dyDescent="0.25">
      <c r="B932" t="s">
        <v>1411</v>
      </c>
      <c r="C932" t="s">
        <v>21</v>
      </c>
      <c r="D932" t="s">
        <v>1412</v>
      </c>
      <c r="E932" s="9">
        <v>1</v>
      </c>
      <c r="G932" t="s">
        <v>949</v>
      </c>
      <c r="H932" s="10">
        <v>0.28999999999999998</v>
      </c>
      <c r="I932" t="s">
        <v>950</v>
      </c>
      <c r="J932" s="11">
        <f>ROUND(E932* H932,5)</f>
        <v>0.28999999999999998</v>
      </c>
      <c r="K932" s="12"/>
    </row>
    <row r="933" spans="1:27" x14ac:dyDescent="0.25">
      <c r="B933" t="s">
        <v>1351</v>
      </c>
      <c r="C933" t="s">
        <v>21</v>
      </c>
      <c r="D933" t="s">
        <v>1352</v>
      </c>
      <c r="E933" s="9">
        <v>0.85</v>
      </c>
      <c r="G933" t="s">
        <v>949</v>
      </c>
      <c r="H933" s="10">
        <v>0.79</v>
      </c>
      <c r="I933" t="s">
        <v>950</v>
      </c>
      <c r="J933" s="11">
        <f>ROUND(E933* H933,5)</f>
        <v>0.67149999999999999</v>
      </c>
      <c r="K933" s="12"/>
    </row>
    <row r="934" spans="1:27" x14ac:dyDescent="0.25">
      <c r="D934" s="13" t="s">
        <v>966</v>
      </c>
      <c r="E934" s="12"/>
      <c r="H934" s="12"/>
      <c r="K934" s="10">
        <f>SUM(J930:J933)</f>
        <v>7.0629</v>
      </c>
    </row>
    <row r="935" spans="1:27" x14ac:dyDescent="0.25">
      <c r="D935" s="13" t="s">
        <v>967</v>
      </c>
      <c r="E935" s="12"/>
      <c r="H935" s="12"/>
      <c r="K935" s="14">
        <f>SUM(J925:J934)</f>
        <v>11.185649999999999</v>
      </c>
    </row>
    <row r="936" spans="1:27" x14ac:dyDescent="0.25">
      <c r="D936" s="13" t="s">
        <v>970</v>
      </c>
      <c r="E936" s="12"/>
      <c r="H936" s="12"/>
      <c r="K936" s="14">
        <f>SUM(K935:K935)</f>
        <v>11.185649999999999</v>
      </c>
    </row>
    <row r="938" spans="1:27" ht="45" customHeight="1" x14ac:dyDescent="0.25">
      <c r="A938" s="4" t="s">
        <v>1413</v>
      </c>
      <c r="B938" s="4" t="s">
        <v>300</v>
      </c>
      <c r="C938" s="5" t="s">
        <v>126</v>
      </c>
      <c r="D938" s="55" t="s">
        <v>301</v>
      </c>
      <c r="E938" s="56"/>
      <c r="F938" s="56"/>
      <c r="G938" s="5"/>
      <c r="H938" s="7" t="s">
        <v>942</v>
      </c>
      <c r="I938" s="57">
        <v>1</v>
      </c>
      <c r="J938" s="58"/>
      <c r="K938" s="8">
        <f>ROUND(K950,2)</f>
        <v>10.14</v>
      </c>
      <c r="L938" s="6" t="s">
        <v>1414</v>
      </c>
      <c r="M938" s="5"/>
      <c r="N938" s="5"/>
      <c r="O938" s="5"/>
      <c r="P938" s="5"/>
      <c r="Q938" s="5"/>
      <c r="R938" s="5"/>
      <c r="S938" s="5"/>
      <c r="T938" s="5"/>
      <c r="U938" s="5"/>
      <c r="V938" s="5"/>
      <c r="W938" s="5"/>
      <c r="X938" s="5"/>
      <c r="Y938" s="5"/>
      <c r="Z938" s="5"/>
      <c r="AA938" s="5"/>
    </row>
    <row r="939" spans="1:27" x14ac:dyDescent="0.25">
      <c r="B939" s="1" t="s">
        <v>944</v>
      </c>
    </row>
    <row r="940" spans="1:27" x14ac:dyDescent="0.25">
      <c r="B940" t="s">
        <v>1234</v>
      </c>
      <c r="C940" t="s">
        <v>946</v>
      </c>
      <c r="D940" t="s">
        <v>1235</v>
      </c>
      <c r="E940" s="9">
        <v>7.4999999999999997E-2</v>
      </c>
      <c r="F940" t="s">
        <v>948</v>
      </c>
      <c r="G940" t="s">
        <v>949</v>
      </c>
      <c r="H940" s="10">
        <v>25.4</v>
      </c>
      <c r="I940" t="s">
        <v>950</v>
      </c>
      <c r="J940" s="11">
        <f>ROUND(E940/I938* H940,5)</f>
        <v>1.905</v>
      </c>
      <c r="K940" s="12"/>
    </row>
    <row r="941" spans="1:27" x14ac:dyDescent="0.25">
      <c r="B941" t="s">
        <v>1236</v>
      </c>
      <c r="C941" t="s">
        <v>946</v>
      </c>
      <c r="D941" t="s">
        <v>1237</v>
      </c>
      <c r="E941" s="9">
        <v>7.4999999999999997E-2</v>
      </c>
      <c r="F941" t="s">
        <v>948</v>
      </c>
      <c r="G941" t="s">
        <v>949</v>
      </c>
      <c r="H941" s="10">
        <v>29.57</v>
      </c>
      <c r="I941" t="s">
        <v>950</v>
      </c>
      <c r="J941" s="11">
        <f>ROUND(E941/I938* H941,5)</f>
        <v>2.2177500000000001</v>
      </c>
      <c r="K941" s="12"/>
    </row>
    <row r="942" spans="1:27" x14ac:dyDescent="0.25">
      <c r="D942" s="13" t="s">
        <v>951</v>
      </c>
      <c r="E942" s="12"/>
      <c r="H942" s="12"/>
      <c r="K942" s="10">
        <f>SUM(J940:J941)</f>
        <v>4.1227499999999999</v>
      </c>
    </row>
    <row r="943" spans="1:27" x14ac:dyDescent="0.25">
      <c r="B943" s="1" t="s">
        <v>956</v>
      </c>
      <c r="E943" s="12"/>
      <c r="H943" s="12"/>
      <c r="K943" s="12"/>
    </row>
    <row r="944" spans="1:27" x14ac:dyDescent="0.25">
      <c r="B944" t="s">
        <v>1415</v>
      </c>
      <c r="C944" t="s">
        <v>126</v>
      </c>
      <c r="D944" t="s">
        <v>1416</v>
      </c>
      <c r="E944" s="9">
        <v>1.02</v>
      </c>
      <c r="G944" t="s">
        <v>949</v>
      </c>
      <c r="H944" s="10">
        <v>3.89</v>
      </c>
      <c r="I944" t="s">
        <v>950</v>
      </c>
      <c r="J944" s="11">
        <f>ROUND(E944* H944,5)</f>
        <v>3.9678</v>
      </c>
      <c r="K944" s="12"/>
    </row>
    <row r="945" spans="1:27" x14ac:dyDescent="0.25">
      <c r="B945" t="s">
        <v>1351</v>
      </c>
      <c r="C945" t="s">
        <v>21</v>
      </c>
      <c r="D945" t="s">
        <v>1352</v>
      </c>
      <c r="E945" s="9">
        <v>0.85</v>
      </c>
      <c r="G945" t="s">
        <v>949</v>
      </c>
      <c r="H945" s="10">
        <v>0.79</v>
      </c>
      <c r="I945" t="s">
        <v>950</v>
      </c>
      <c r="J945" s="11">
        <f>ROUND(E945* H945,5)</f>
        <v>0.67149999999999999</v>
      </c>
      <c r="K945" s="12"/>
    </row>
    <row r="946" spans="1:27" x14ac:dyDescent="0.25">
      <c r="B946" t="s">
        <v>1409</v>
      </c>
      <c r="C946" t="s">
        <v>21</v>
      </c>
      <c r="D946" t="s">
        <v>1410</v>
      </c>
      <c r="E946" s="9">
        <v>0.3</v>
      </c>
      <c r="G946" t="s">
        <v>949</v>
      </c>
      <c r="H946" s="10">
        <v>3.61</v>
      </c>
      <c r="I946" t="s">
        <v>950</v>
      </c>
      <c r="J946" s="11">
        <f>ROUND(E946* H946,5)</f>
        <v>1.083</v>
      </c>
      <c r="K946" s="12"/>
    </row>
    <row r="947" spans="1:27" x14ac:dyDescent="0.25">
      <c r="B947" t="s">
        <v>1411</v>
      </c>
      <c r="C947" t="s">
        <v>21</v>
      </c>
      <c r="D947" t="s">
        <v>1412</v>
      </c>
      <c r="E947" s="9">
        <v>1</v>
      </c>
      <c r="G947" t="s">
        <v>949</v>
      </c>
      <c r="H947" s="10">
        <v>0.28999999999999998</v>
      </c>
      <c r="I947" t="s">
        <v>950</v>
      </c>
      <c r="J947" s="11">
        <f>ROUND(E947* H947,5)</f>
        <v>0.28999999999999998</v>
      </c>
      <c r="K947" s="12"/>
    </row>
    <row r="948" spans="1:27" x14ac:dyDescent="0.25">
      <c r="D948" s="13" t="s">
        <v>966</v>
      </c>
      <c r="E948" s="12"/>
      <c r="H948" s="12"/>
      <c r="K948" s="10">
        <f>SUM(J944:J947)</f>
        <v>6.0123000000000006</v>
      </c>
    </row>
    <row r="949" spans="1:27" x14ac:dyDescent="0.25">
      <c r="D949" s="13" t="s">
        <v>967</v>
      </c>
      <c r="E949" s="12"/>
      <c r="H949" s="12"/>
      <c r="K949" s="14">
        <f>SUM(J939:J948)</f>
        <v>10.13505</v>
      </c>
    </row>
    <row r="950" spans="1:27" x14ac:dyDescent="0.25">
      <c r="D950" s="13" t="s">
        <v>970</v>
      </c>
      <c r="E950" s="12"/>
      <c r="H950" s="12"/>
      <c r="K950" s="14">
        <f>SUM(K949:K949)</f>
        <v>10.13505</v>
      </c>
    </row>
    <row r="952" spans="1:27" ht="45" customHeight="1" x14ac:dyDescent="0.25">
      <c r="A952" s="4" t="s">
        <v>1417</v>
      </c>
      <c r="B952" s="4" t="s">
        <v>298</v>
      </c>
      <c r="C952" s="5" t="s">
        <v>126</v>
      </c>
      <c r="D952" s="55" t="s">
        <v>299</v>
      </c>
      <c r="E952" s="56"/>
      <c r="F952" s="56"/>
      <c r="G952" s="5"/>
      <c r="H952" s="7" t="s">
        <v>942</v>
      </c>
      <c r="I952" s="57">
        <v>1</v>
      </c>
      <c r="J952" s="58"/>
      <c r="K952" s="8">
        <f>ROUND(K964,2)</f>
        <v>13.53</v>
      </c>
      <c r="L952" s="6" t="s">
        <v>1418</v>
      </c>
      <c r="M952" s="5"/>
      <c r="N952" s="5"/>
      <c r="O952" s="5"/>
      <c r="P952" s="5"/>
      <c r="Q952" s="5"/>
      <c r="R952" s="5"/>
      <c r="S952" s="5"/>
      <c r="T952" s="5"/>
      <c r="U952" s="5"/>
      <c r="V952" s="5"/>
      <c r="W952" s="5"/>
      <c r="X952" s="5"/>
      <c r="Y952" s="5"/>
      <c r="Z952" s="5"/>
      <c r="AA952" s="5"/>
    </row>
    <row r="953" spans="1:27" x14ac:dyDescent="0.25">
      <c r="B953" s="1" t="s">
        <v>944</v>
      </c>
    </row>
    <row r="954" spans="1:27" x14ac:dyDescent="0.25">
      <c r="B954" t="s">
        <v>1234</v>
      </c>
      <c r="C954" t="s">
        <v>946</v>
      </c>
      <c r="D954" t="s">
        <v>1235</v>
      </c>
      <c r="E954" s="9">
        <v>0.08</v>
      </c>
      <c r="F954" t="s">
        <v>948</v>
      </c>
      <c r="G954" t="s">
        <v>949</v>
      </c>
      <c r="H954" s="10">
        <v>25.4</v>
      </c>
      <c r="I954" t="s">
        <v>950</v>
      </c>
      <c r="J954" s="11">
        <f>ROUND(E954/I952* H954,5)</f>
        <v>2.032</v>
      </c>
      <c r="K954" s="12"/>
    </row>
    <row r="955" spans="1:27" x14ac:dyDescent="0.25">
      <c r="B955" t="s">
        <v>1236</v>
      </c>
      <c r="C955" t="s">
        <v>946</v>
      </c>
      <c r="D955" t="s">
        <v>1237</v>
      </c>
      <c r="E955" s="9">
        <v>0.08</v>
      </c>
      <c r="F955" t="s">
        <v>948</v>
      </c>
      <c r="G955" t="s">
        <v>949</v>
      </c>
      <c r="H955" s="10">
        <v>29.57</v>
      </c>
      <c r="I955" t="s">
        <v>950</v>
      </c>
      <c r="J955" s="11">
        <f>ROUND(E955/I952* H955,5)</f>
        <v>2.3656000000000001</v>
      </c>
      <c r="K955" s="12"/>
    </row>
    <row r="956" spans="1:27" x14ac:dyDescent="0.25">
      <c r="D956" s="13" t="s">
        <v>951</v>
      </c>
      <c r="E956" s="12"/>
      <c r="H956" s="12"/>
      <c r="K956" s="10">
        <f>SUM(J954:J955)</f>
        <v>4.3976000000000006</v>
      </c>
    </row>
    <row r="957" spans="1:27" x14ac:dyDescent="0.25">
      <c r="B957" s="1" t="s">
        <v>956</v>
      </c>
      <c r="E957" s="12"/>
      <c r="H957" s="12"/>
      <c r="K957" s="12"/>
    </row>
    <row r="958" spans="1:27" x14ac:dyDescent="0.25">
      <c r="B958" t="s">
        <v>1419</v>
      </c>
      <c r="C958" t="s">
        <v>21</v>
      </c>
      <c r="D958" t="s">
        <v>1420</v>
      </c>
      <c r="E958" s="9">
        <v>0.3</v>
      </c>
      <c r="G958" t="s">
        <v>949</v>
      </c>
      <c r="H958" s="10">
        <v>5.8</v>
      </c>
      <c r="I958" t="s">
        <v>950</v>
      </c>
      <c r="J958" s="11">
        <f>ROUND(E958* H958,5)</f>
        <v>1.74</v>
      </c>
      <c r="K958" s="12"/>
    </row>
    <row r="959" spans="1:27" x14ac:dyDescent="0.25">
      <c r="B959" t="s">
        <v>1421</v>
      </c>
      <c r="C959" t="s">
        <v>126</v>
      </c>
      <c r="D959" t="s">
        <v>1422</v>
      </c>
      <c r="E959" s="9">
        <v>1.02</v>
      </c>
      <c r="G959" t="s">
        <v>949</v>
      </c>
      <c r="H959" s="10">
        <v>6.14</v>
      </c>
      <c r="I959" t="s">
        <v>950</v>
      </c>
      <c r="J959" s="11">
        <f>ROUND(E959* H959,5)</f>
        <v>6.2628000000000004</v>
      </c>
      <c r="K959" s="12"/>
    </row>
    <row r="960" spans="1:27" x14ac:dyDescent="0.25">
      <c r="B960" t="s">
        <v>1423</v>
      </c>
      <c r="C960" t="s">
        <v>21</v>
      </c>
      <c r="D960" t="s">
        <v>1424</v>
      </c>
      <c r="E960" s="9">
        <v>0.7</v>
      </c>
      <c r="G960" t="s">
        <v>949</v>
      </c>
      <c r="H960" s="10">
        <v>1.08</v>
      </c>
      <c r="I960" t="s">
        <v>950</v>
      </c>
      <c r="J960" s="11">
        <f>ROUND(E960* H960,5)</f>
        <v>0.75600000000000001</v>
      </c>
      <c r="K960" s="12"/>
    </row>
    <row r="961" spans="1:27" x14ac:dyDescent="0.25">
      <c r="B961" t="s">
        <v>1425</v>
      </c>
      <c r="C961" t="s">
        <v>21</v>
      </c>
      <c r="D961" t="s">
        <v>1426</v>
      </c>
      <c r="E961" s="9">
        <v>1</v>
      </c>
      <c r="G961" t="s">
        <v>949</v>
      </c>
      <c r="H961" s="10">
        <v>0.37</v>
      </c>
      <c r="I961" t="s">
        <v>950</v>
      </c>
      <c r="J961" s="11">
        <f>ROUND(E961* H961,5)</f>
        <v>0.37</v>
      </c>
      <c r="K961" s="12"/>
    </row>
    <row r="962" spans="1:27" x14ac:dyDescent="0.25">
      <c r="D962" s="13" t="s">
        <v>966</v>
      </c>
      <c r="E962" s="12"/>
      <c r="H962" s="12"/>
      <c r="K962" s="10">
        <f>SUM(J958:J961)</f>
        <v>9.1288</v>
      </c>
    </row>
    <row r="963" spans="1:27" x14ac:dyDescent="0.25">
      <c r="D963" s="13" t="s">
        <v>967</v>
      </c>
      <c r="E963" s="12"/>
      <c r="H963" s="12"/>
      <c r="K963" s="14">
        <f>SUM(J953:J962)</f>
        <v>13.526400000000001</v>
      </c>
    </row>
    <row r="964" spans="1:27" x14ac:dyDescent="0.25">
      <c r="D964" s="13" t="s">
        <v>970</v>
      </c>
      <c r="E964" s="12"/>
      <c r="H964" s="12"/>
      <c r="K964" s="14">
        <f>SUM(K963:K963)</f>
        <v>13.526400000000001</v>
      </c>
    </row>
    <row r="966" spans="1:27" ht="45" customHeight="1" x14ac:dyDescent="0.25">
      <c r="A966" s="4" t="s">
        <v>1427</v>
      </c>
      <c r="B966" s="4" t="s">
        <v>296</v>
      </c>
      <c r="C966" s="5" t="s">
        <v>126</v>
      </c>
      <c r="D966" s="55" t="s">
        <v>297</v>
      </c>
      <c r="E966" s="56"/>
      <c r="F966" s="56"/>
      <c r="G966" s="5"/>
      <c r="H966" s="7" t="s">
        <v>942</v>
      </c>
      <c r="I966" s="57">
        <v>1</v>
      </c>
      <c r="J966" s="58"/>
      <c r="K966" s="8">
        <f>ROUND(K978,2)</f>
        <v>16.940000000000001</v>
      </c>
      <c r="L966" s="6" t="s">
        <v>1428</v>
      </c>
      <c r="M966" s="5"/>
      <c r="N966" s="5"/>
      <c r="O966" s="5"/>
      <c r="P966" s="5"/>
      <c r="Q966" s="5"/>
      <c r="R966" s="5"/>
      <c r="S966" s="5"/>
      <c r="T966" s="5"/>
      <c r="U966" s="5"/>
      <c r="V966" s="5"/>
      <c r="W966" s="5"/>
      <c r="X966" s="5"/>
      <c r="Y966" s="5"/>
      <c r="Z966" s="5"/>
      <c r="AA966" s="5"/>
    </row>
    <row r="967" spans="1:27" x14ac:dyDescent="0.25">
      <c r="B967" s="1" t="s">
        <v>944</v>
      </c>
    </row>
    <row r="968" spans="1:27" x14ac:dyDescent="0.25">
      <c r="B968" t="s">
        <v>1234</v>
      </c>
      <c r="C968" t="s">
        <v>946</v>
      </c>
      <c r="D968" t="s">
        <v>1235</v>
      </c>
      <c r="E968" s="9">
        <v>0.1</v>
      </c>
      <c r="F968" t="s">
        <v>948</v>
      </c>
      <c r="G968" t="s">
        <v>949</v>
      </c>
      <c r="H968" s="10">
        <v>25.4</v>
      </c>
      <c r="I968" t="s">
        <v>950</v>
      </c>
      <c r="J968" s="11">
        <f>ROUND(E968/I966* H968,5)</f>
        <v>2.54</v>
      </c>
      <c r="K968" s="12"/>
    </row>
    <row r="969" spans="1:27" x14ac:dyDescent="0.25">
      <c r="B969" t="s">
        <v>1236</v>
      </c>
      <c r="C969" t="s">
        <v>946</v>
      </c>
      <c r="D969" t="s">
        <v>1237</v>
      </c>
      <c r="E969" s="9">
        <v>0.1</v>
      </c>
      <c r="F969" t="s">
        <v>948</v>
      </c>
      <c r="G969" t="s">
        <v>949</v>
      </c>
      <c r="H969" s="10">
        <v>29.57</v>
      </c>
      <c r="I969" t="s">
        <v>950</v>
      </c>
      <c r="J969" s="11">
        <f>ROUND(E969/I966* H969,5)</f>
        <v>2.9569999999999999</v>
      </c>
      <c r="K969" s="12"/>
    </row>
    <row r="970" spans="1:27" x14ac:dyDescent="0.25">
      <c r="D970" s="13" t="s">
        <v>951</v>
      </c>
      <c r="E970" s="12"/>
      <c r="H970" s="12"/>
      <c r="K970" s="10">
        <f>SUM(J968:J969)</f>
        <v>5.4969999999999999</v>
      </c>
    </row>
    <row r="971" spans="1:27" x14ac:dyDescent="0.25">
      <c r="B971" s="1" t="s">
        <v>956</v>
      </c>
      <c r="E971" s="12"/>
      <c r="H971" s="12"/>
      <c r="K971" s="12"/>
    </row>
    <row r="972" spans="1:27" x14ac:dyDescent="0.25">
      <c r="B972" t="s">
        <v>1429</v>
      </c>
      <c r="C972" t="s">
        <v>21</v>
      </c>
      <c r="D972" t="s">
        <v>1430</v>
      </c>
      <c r="E972" s="9">
        <v>1</v>
      </c>
      <c r="G972" t="s">
        <v>949</v>
      </c>
      <c r="H972" s="10">
        <v>0.44</v>
      </c>
      <c r="I972" t="s">
        <v>950</v>
      </c>
      <c r="J972" s="11">
        <f>ROUND(E972* H972,5)</f>
        <v>0.44</v>
      </c>
      <c r="K972" s="12"/>
    </row>
    <row r="973" spans="1:27" x14ac:dyDescent="0.25">
      <c r="B973" t="s">
        <v>1431</v>
      </c>
      <c r="C973" t="s">
        <v>21</v>
      </c>
      <c r="D973" t="s">
        <v>1432</v>
      </c>
      <c r="E973" s="9">
        <v>0.3</v>
      </c>
      <c r="G973" t="s">
        <v>949</v>
      </c>
      <c r="H973" s="10">
        <v>7.99</v>
      </c>
      <c r="I973" t="s">
        <v>950</v>
      </c>
      <c r="J973" s="11">
        <f>ROUND(E973* H973,5)</f>
        <v>2.3969999999999998</v>
      </c>
      <c r="K973" s="12"/>
    </row>
    <row r="974" spans="1:27" x14ac:dyDescent="0.25">
      <c r="B974" t="s">
        <v>1433</v>
      </c>
      <c r="C974" t="s">
        <v>21</v>
      </c>
      <c r="D974" t="s">
        <v>1434</v>
      </c>
      <c r="E974" s="9">
        <v>0.66</v>
      </c>
      <c r="G974" t="s">
        <v>949</v>
      </c>
      <c r="H974" s="10">
        <v>0.54</v>
      </c>
      <c r="I974" t="s">
        <v>950</v>
      </c>
      <c r="J974" s="11">
        <f>ROUND(E974* H974,5)</f>
        <v>0.35639999999999999</v>
      </c>
      <c r="K974" s="12"/>
    </row>
    <row r="975" spans="1:27" x14ac:dyDescent="0.25">
      <c r="B975" t="s">
        <v>1435</v>
      </c>
      <c r="C975" t="s">
        <v>126</v>
      </c>
      <c r="D975" t="s">
        <v>1436</v>
      </c>
      <c r="E975" s="9">
        <v>1.02</v>
      </c>
      <c r="G975" t="s">
        <v>949</v>
      </c>
      <c r="H975" s="10">
        <v>8.09</v>
      </c>
      <c r="I975" t="s">
        <v>950</v>
      </c>
      <c r="J975" s="11">
        <f>ROUND(E975* H975,5)</f>
        <v>8.2517999999999994</v>
      </c>
      <c r="K975" s="12"/>
    </row>
    <row r="976" spans="1:27" x14ac:dyDescent="0.25">
      <c r="D976" s="13" t="s">
        <v>966</v>
      </c>
      <c r="E976" s="12"/>
      <c r="H976" s="12"/>
      <c r="K976" s="10">
        <f>SUM(J972:J975)</f>
        <v>11.4452</v>
      </c>
    </row>
    <row r="977" spans="1:27" x14ac:dyDescent="0.25">
      <c r="D977" s="13" t="s">
        <v>967</v>
      </c>
      <c r="E977" s="12"/>
      <c r="H977" s="12"/>
      <c r="K977" s="14">
        <f>SUM(J967:J976)</f>
        <v>16.9422</v>
      </c>
    </row>
    <row r="978" spans="1:27" x14ac:dyDescent="0.25">
      <c r="D978" s="13" t="s">
        <v>970</v>
      </c>
      <c r="E978" s="12"/>
      <c r="H978" s="12"/>
      <c r="K978" s="14">
        <f>SUM(K977:K977)</f>
        <v>16.9422</v>
      </c>
    </row>
    <row r="980" spans="1:27" ht="45" customHeight="1" x14ac:dyDescent="0.25">
      <c r="A980" s="4" t="s">
        <v>1437</v>
      </c>
      <c r="B980" s="4" t="s">
        <v>266</v>
      </c>
      <c r="C980" s="5" t="s">
        <v>126</v>
      </c>
      <c r="D980" s="55" t="s">
        <v>267</v>
      </c>
      <c r="E980" s="56"/>
      <c r="F980" s="56"/>
      <c r="G980" s="5"/>
      <c r="H980" s="7" t="s">
        <v>942</v>
      </c>
      <c r="I980" s="57">
        <v>1</v>
      </c>
      <c r="J980" s="58"/>
      <c r="K980" s="8">
        <f>ROUND(K990,2)</f>
        <v>7.24</v>
      </c>
      <c r="L980" s="6" t="s">
        <v>1438</v>
      </c>
      <c r="M980" s="5"/>
      <c r="N980" s="5"/>
      <c r="O980" s="5"/>
      <c r="P980" s="5"/>
      <c r="Q980" s="5"/>
      <c r="R980" s="5"/>
      <c r="S980" s="5"/>
      <c r="T980" s="5"/>
      <c r="U980" s="5"/>
      <c r="V980" s="5"/>
      <c r="W980" s="5"/>
      <c r="X980" s="5"/>
      <c r="Y980" s="5"/>
      <c r="Z980" s="5"/>
      <c r="AA980" s="5"/>
    </row>
    <row r="981" spans="1:27" x14ac:dyDescent="0.25">
      <c r="B981" s="1" t="s">
        <v>944</v>
      </c>
    </row>
    <row r="982" spans="1:27" x14ac:dyDescent="0.25">
      <c r="B982" t="s">
        <v>1234</v>
      </c>
      <c r="C982" t="s">
        <v>946</v>
      </c>
      <c r="D982" t="s">
        <v>1235</v>
      </c>
      <c r="E982" s="9">
        <v>0.09</v>
      </c>
      <c r="F982" t="s">
        <v>948</v>
      </c>
      <c r="G982" t="s">
        <v>949</v>
      </c>
      <c r="H982" s="10">
        <v>25.4</v>
      </c>
      <c r="I982" t="s">
        <v>950</v>
      </c>
      <c r="J982" s="11">
        <f>ROUND(E982/I980* H982,5)</f>
        <v>2.286</v>
      </c>
      <c r="K982" s="12"/>
    </row>
    <row r="983" spans="1:27" x14ac:dyDescent="0.25">
      <c r="B983" t="s">
        <v>1236</v>
      </c>
      <c r="C983" t="s">
        <v>946</v>
      </c>
      <c r="D983" t="s">
        <v>1237</v>
      </c>
      <c r="E983" s="9">
        <v>0.09</v>
      </c>
      <c r="F983" t="s">
        <v>948</v>
      </c>
      <c r="G983" t="s">
        <v>949</v>
      </c>
      <c r="H983" s="10">
        <v>29.57</v>
      </c>
      <c r="I983" t="s">
        <v>950</v>
      </c>
      <c r="J983" s="11">
        <f>ROUND(E983/I980* H983,5)</f>
        <v>2.6613000000000002</v>
      </c>
      <c r="K983" s="12"/>
    </row>
    <row r="984" spans="1:27" x14ac:dyDescent="0.25">
      <c r="D984" s="13" t="s">
        <v>951</v>
      </c>
      <c r="E984" s="12"/>
      <c r="H984" s="12"/>
      <c r="K984" s="10">
        <f>SUM(J982:J983)</f>
        <v>4.9473000000000003</v>
      </c>
    </row>
    <row r="985" spans="1:27" x14ac:dyDescent="0.25">
      <c r="B985" s="1" t="s">
        <v>956</v>
      </c>
      <c r="E985" s="12"/>
      <c r="H985" s="12"/>
      <c r="K985" s="12"/>
    </row>
    <row r="986" spans="1:27" x14ac:dyDescent="0.25">
      <c r="B986" t="s">
        <v>1439</v>
      </c>
      <c r="C986" t="s">
        <v>21</v>
      </c>
      <c r="D986" t="s">
        <v>1440</v>
      </c>
      <c r="E986" s="9">
        <v>1</v>
      </c>
      <c r="G986" t="s">
        <v>949</v>
      </c>
      <c r="H986" s="10">
        <v>0.22</v>
      </c>
      <c r="I986" t="s">
        <v>950</v>
      </c>
      <c r="J986" s="11">
        <f>ROUND(E986* H986,5)</f>
        <v>0.22</v>
      </c>
      <c r="K986" s="12"/>
    </row>
    <row r="987" spans="1:27" x14ac:dyDescent="0.25">
      <c r="B987" t="s">
        <v>1441</v>
      </c>
      <c r="C987" t="s">
        <v>126</v>
      </c>
      <c r="D987" t="s">
        <v>1442</v>
      </c>
      <c r="E987" s="9">
        <v>1.02</v>
      </c>
      <c r="G987" t="s">
        <v>949</v>
      </c>
      <c r="H987" s="10">
        <v>2.0299999999999998</v>
      </c>
      <c r="I987" t="s">
        <v>950</v>
      </c>
      <c r="J987" s="11">
        <f>ROUND(E987* H987,5)</f>
        <v>2.0706000000000002</v>
      </c>
      <c r="K987" s="12"/>
    </row>
    <row r="988" spans="1:27" x14ac:dyDescent="0.25">
      <c r="D988" s="13" t="s">
        <v>966</v>
      </c>
      <c r="E988" s="12"/>
      <c r="H988" s="12"/>
      <c r="K988" s="10">
        <f>SUM(J986:J987)</f>
        <v>2.2906000000000004</v>
      </c>
    </row>
    <row r="989" spans="1:27" x14ac:dyDescent="0.25">
      <c r="D989" s="13" t="s">
        <v>967</v>
      </c>
      <c r="E989" s="12"/>
      <c r="H989" s="12"/>
      <c r="K989" s="14">
        <f>SUM(J981:J988)</f>
        <v>7.2378999999999998</v>
      </c>
    </row>
    <row r="990" spans="1:27" x14ac:dyDescent="0.25">
      <c r="D990" s="13" t="s">
        <v>970</v>
      </c>
      <c r="E990" s="12"/>
      <c r="H990" s="12"/>
      <c r="K990" s="14">
        <f>SUM(K989:K989)</f>
        <v>7.2378999999999998</v>
      </c>
    </row>
    <row r="992" spans="1:27" ht="45" customHeight="1" x14ac:dyDescent="0.25">
      <c r="A992" s="4" t="s">
        <v>1443</v>
      </c>
      <c r="B992" s="4" t="s">
        <v>264</v>
      </c>
      <c r="C992" s="5" t="s">
        <v>126</v>
      </c>
      <c r="D992" s="55" t="s">
        <v>265</v>
      </c>
      <c r="E992" s="56"/>
      <c r="F992" s="56"/>
      <c r="G992" s="5"/>
      <c r="H992" s="7" t="s">
        <v>942</v>
      </c>
      <c r="I992" s="57">
        <v>1</v>
      </c>
      <c r="J992" s="58"/>
      <c r="K992" s="8">
        <f>ROUND(K1002,2)</f>
        <v>8.1199999999999992</v>
      </c>
      <c r="L992" s="6" t="s">
        <v>1444</v>
      </c>
      <c r="M992" s="5"/>
      <c r="N992" s="5"/>
      <c r="O992" s="5"/>
      <c r="P992" s="5"/>
      <c r="Q992" s="5"/>
      <c r="R992" s="5"/>
      <c r="S992" s="5"/>
      <c r="T992" s="5"/>
      <c r="U992" s="5"/>
      <c r="V992" s="5"/>
      <c r="W992" s="5"/>
      <c r="X992" s="5"/>
      <c r="Y992" s="5"/>
      <c r="Z992" s="5"/>
      <c r="AA992" s="5"/>
    </row>
    <row r="993" spans="1:27" x14ac:dyDescent="0.25">
      <c r="B993" s="1" t="s">
        <v>944</v>
      </c>
    </row>
    <row r="994" spans="1:27" x14ac:dyDescent="0.25">
      <c r="B994" t="s">
        <v>1234</v>
      </c>
      <c r="C994" t="s">
        <v>946</v>
      </c>
      <c r="D994" t="s">
        <v>1235</v>
      </c>
      <c r="E994" s="9">
        <v>0.1</v>
      </c>
      <c r="F994" t="s">
        <v>948</v>
      </c>
      <c r="G994" t="s">
        <v>949</v>
      </c>
      <c r="H994" s="10">
        <v>25.4</v>
      </c>
      <c r="I994" t="s">
        <v>950</v>
      </c>
      <c r="J994" s="11">
        <f>ROUND(E994/I992* H994,5)</f>
        <v>2.54</v>
      </c>
      <c r="K994" s="12"/>
    </row>
    <row r="995" spans="1:27" x14ac:dyDescent="0.25">
      <c r="B995" t="s">
        <v>1236</v>
      </c>
      <c r="C995" t="s">
        <v>946</v>
      </c>
      <c r="D995" t="s">
        <v>1237</v>
      </c>
      <c r="E995" s="9">
        <v>0.1</v>
      </c>
      <c r="F995" t="s">
        <v>948</v>
      </c>
      <c r="G995" t="s">
        <v>949</v>
      </c>
      <c r="H995" s="10">
        <v>29.57</v>
      </c>
      <c r="I995" t="s">
        <v>950</v>
      </c>
      <c r="J995" s="11">
        <f>ROUND(E995/I992* H995,5)</f>
        <v>2.9569999999999999</v>
      </c>
      <c r="K995" s="12"/>
    </row>
    <row r="996" spans="1:27" x14ac:dyDescent="0.25">
      <c r="D996" s="13" t="s">
        <v>951</v>
      </c>
      <c r="E996" s="12"/>
      <c r="H996" s="12"/>
      <c r="K996" s="10">
        <f>SUM(J994:J995)</f>
        <v>5.4969999999999999</v>
      </c>
    </row>
    <row r="997" spans="1:27" x14ac:dyDescent="0.25">
      <c r="B997" s="1" t="s">
        <v>956</v>
      </c>
      <c r="E997" s="12"/>
      <c r="H997" s="12"/>
      <c r="K997" s="12"/>
    </row>
    <row r="998" spans="1:27" x14ac:dyDescent="0.25">
      <c r="B998" t="s">
        <v>1445</v>
      </c>
      <c r="C998" t="s">
        <v>126</v>
      </c>
      <c r="D998" t="s">
        <v>1446</v>
      </c>
      <c r="E998" s="9">
        <v>1.02</v>
      </c>
      <c r="G998" t="s">
        <v>949</v>
      </c>
      <c r="H998" s="10">
        <v>2.36</v>
      </c>
      <c r="I998" t="s">
        <v>950</v>
      </c>
      <c r="J998" s="11">
        <f>ROUND(E998* H998,5)</f>
        <v>2.4072</v>
      </c>
      <c r="K998" s="12"/>
    </row>
    <row r="999" spans="1:27" x14ac:dyDescent="0.25">
      <c r="B999" t="s">
        <v>1439</v>
      </c>
      <c r="C999" t="s">
        <v>21</v>
      </c>
      <c r="D999" t="s">
        <v>1440</v>
      </c>
      <c r="E999" s="9">
        <v>1</v>
      </c>
      <c r="G999" t="s">
        <v>949</v>
      </c>
      <c r="H999" s="10">
        <v>0.22</v>
      </c>
      <c r="I999" t="s">
        <v>950</v>
      </c>
      <c r="J999" s="11">
        <f>ROUND(E999* H999,5)</f>
        <v>0.22</v>
      </c>
      <c r="K999" s="12"/>
    </row>
    <row r="1000" spans="1:27" x14ac:dyDescent="0.25">
      <c r="D1000" s="13" t="s">
        <v>966</v>
      </c>
      <c r="E1000" s="12"/>
      <c r="H1000" s="12"/>
      <c r="K1000" s="10">
        <f>SUM(J998:J999)</f>
        <v>2.6272000000000002</v>
      </c>
    </row>
    <row r="1001" spans="1:27" x14ac:dyDescent="0.25">
      <c r="D1001" s="13" t="s">
        <v>967</v>
      </c>
      <c r="E1001" s="12"/>
      <c r="H1001" s="12"/>
      <c r="K1001" s="14">
        <f>SUM(J993:J1000)</f>
        <v>8.1242000000000001</v>
      </c>
    </row>
    <row r="1002" spans="1:27" x14ac:dyDescent="0.25">
      <c r="D1002" s="13" t="s">
        <v>970</v>
      </c>
      <c r="E1002" s="12"/>
      <c r="H1002" s="12"/>
      <c r="K1002" s="14">
        <f>SUM(K1001:K1001)</f>
        <v>8.1242000000000001</v>
      </c>
    </row>
    <row r="1004" spans="1:27" ht="45" customHeight="1" x14ac:dyDescent="0.25">
      <c r="A1004" s="4" t="s">
        <v>1447</v>
      </c>
      <c r="B1004" s="4" t="s">
        <v>314</v>
      </c>
      <c r="C1004" s="5" t="s">
        <v>126</v>
      </c>
      <c r="D1004" s="55" t="s">
        <v>315</v>
      </c>
      <c r="E1004" s="56"/>
      <c r="F1004" s="56"/>
      <c r="G1004" s="5"/>
      <c r="H1004" s="7" t="s">
        <v>942</v>
      </c>
      <c r="I1004" s="57">
        <v>1</v>
      </c>
      <c r="J1004" s="58"/>
      <c r="K1004" s="8">
        <f>ROUND(K1014,2)</f>
        <v>8.8800000000000008</v>
      </c>
      <c r="L1004" s="6" t="s">
        <v>1448</v>
      </c>
      <c r="M1004" s="5"/>
      <c r="N1004" s="5"/>
      <c r="O1004" s="5"/>
      <c r="P1004" s="5"/>
      <c r="Q1004" s="5"/>
      <c r="R1004" s="5"/>
      <c r="S1004" s="5"/>
      <c r="T1004" s="5"/>
      <c r="U1004" s="5"/>
      <c r="V1004" s="5"/>
      <c r="W1004" s="5"/>
      <c r="X1004" s="5"/>
      <c r="Y1004" s="5"/>
      <c r="Z1004" s="5"/>
      <c r="AA1004" s="5"/>
    </row>
    <row r="1005" spans="1:27" x14ac:dyDescent="0.25">
      <c r="B1005" s="1" t="s">
        <v>944</v>
      </c>
    </row>
    <row r="1006" spans="1:27" x14ac:dyDescent="0.25">
      <c r="B1006" t="s">
        <v>1236</v>
      </c>
      <c r="C1006" t="s">
        <v>946</v>
      </c>
      <c r="D1006" t="s">
        <v>1237</v>
      </c>
      <c r="E1006" s="9">
        <v>0.11</v>
      </c>
      <c r="F1006" t="s">
        <v>948</v>
      </c>
      <c r="G1006" t="s">
        <v>949</v>
      </c>
      <c r="H1006" s="10">
        <v>29.57</v>
      </c>
      <c r="I1006" t="s">
        <v>950</v>
      </c>
      <c r="J1006" s="11">
        <f>ROUND(E1006/I1004* H1006,5)</f>
        <v>3.2526999999999999</v>
      </c>
      <c r="K1006" s="12"/>
    </row>
    <row r="1007" spans="1:27" x14ac:dyDescent="0.25">
      <c r="B1007" t="s">
        <v>1234</v>
      </c>
      <c r="C1007" t="s">
        <v>946</v>
      </c>
      <c r="D1007" t="s">
        <v>1235</v>
      </c>
      <c r="E1007" s="9">
        <v>0.11</v>
      </c>
      <c r="F1007" t="s">
        <v>948</v>
      </c>
      <c r="G1007" t="s">
        <v>949</v>
      </c>
      <c r="H1007" s="10">
        <v>25.4</v>
      </c>
      <c r="I1007" t="s">
        <v>950</v>
      </c>
      <c r="J1007" s="11">
        <f>ROUND(E1007/I1004* H1007,5)</f>
        <v>2.794</v>
      </c>
      <c r="K1007" s="12"/>
    </row>
    <row r="1008" spans="1:27" x14ac:dyDescent="0.25">
      <c r="D1008" s="13" t="s">
        <v>951</v>
      </c>
      <c r="E1008" s="12"/>
      <c r="H1008" s="12"/>
      <c r="K1008" s="10">
        <f>SUM(J1006:J1007)</f>
        <v>6.0466999999999995</v>
      </c>
    </row>
    <row r="1009" spans="1:27" x14ac:dyDescent="0.25">
      <c r="B1009" s="1" t="s">
        <v>956</v>
      </c>
      <c r="E1009" s="12"/>
      <c r="H1009" s="12"/>
      <c r="K1009" s="12"/>
    </row>
    <row r="1010" spans="1:27" x14ac:dyDescent="0.25">
      <c r="B1010" t="s">
        <v>1449</v>
      </c>
      <c r="C1010" t="s">
        <v>126</v>
      </c>
      <c r="D1010" t="s">
        <v>1450</v>
      </c>
      <c r="E1010" s="9">
        <v>1.02</v>
      </c>
      <c r="G1010" t="s">
        <v>949</v>
      </c>
      <c r="H1010" s="10">
        <v>2.56</v>
      </c>
      <c r="I1010" t="s">
        <v>950</v>
      </c>
      <c r="J1010" s="11">
        <f>ROUND(E1010* H1010,5)</f>
        <v>2.6112000000000002</v>
      </c>
      <c r="K1010" s="12"/>
    </row>
    <row r="1011" spans="1:27" x14ac:dyDescent="0.25">
      <c r="B1011" t="s">
        <v>1439</v>
      </c>
      <c r="C1011" t="s">
        <v>21</v>
      </c>
      <c r="D1011" t="s">
        <v>1440</v>
      </c>
      <c r="E1011" s="9">
        <v>1</v>
      </c>
      <c r="G1011" t="s">
        <v>949</v>
      </c>
      <c r="H1011" s="10">
        <v>0.22</v>
      </c>
      <c r="I1011" t="s">
        <v>950</v>
      </c>
      <c r="J1011" s="11">
        <f>ROUND(E1011* H1011,5)</f>
        <v>0.22</v>
      </c>
      <c r="K1011" s="12"/>
    </row>
    <row r="1012" spans="1:27" x14ac:dyDescent="0.25">
      <c r="D1012" s="13" t="s">
        <v>966</v>
      </c>
      <c r="E1012" s="12"/>
      <c r="H1012" s="12"/>
      <c r="K1012" s="10">
        <f>SUM(J1010:J1011)</f>
        <v>2.8312000000000004</v>
      </c>
    </row>
    <row r="1013" spans="1:27" x14ac:dyDescent="0.25">
      <c r="D1013" s="13" t="s">
        <v>967</v>
      </c>
      <c r="E1013" s="12"/>
      <c r="H1013" s="12"/>
      <c r="K1013" s="14">
        <f>SUM(J1005:J1012)</f>
        <v>8.8779000000000003</v>
      </c>
    </row>
    <row r="1014" spans="1:27" x14ac:dyDescent="0.25">
      <c r="D1014" s="13" t="s">
        <v>970</v>
      </c>
      <c r="E1014" s="12"/>
      <c r="H1014" s="12"/>
      <c r="K1014" s="14">
        <f>SUM(K1013:K1013)</f>
        <v>8.8779000000000003</v>
      </c>
    </row>
    <row r="1016" spans="1:27" ht="45" customHeight="1" x14ac:dyDescent="0.25">
      <c r="A1016" s="4" t="s">
        <v>1451</v>
      </c>
      <c r="B1016" s="4" t="s">
        <v>312</v>
      </c>
      <c r="C1016" s="5" t="s">
        <v>126</v>
      </c>
      <c r="D1016" s="55" t="s">
        <v>313</v>
      </c>
      <c r="E1016" s="56"/>
      <c r="F1016" s="56"/>
      <c r="G1016" s="5"/>
      <c r="H1016" s="7" t="s">
        <v>942</v>
      </c>
      <c r="I1016" s="57">
        <v>1</v>
      </c>
      <c r="J1016" s="58"/>
      <c r="K1016" s="8">
        <f>ROUND(K1026,2)</f>
        <v>9.3699999999999992</v>
      </c>
      <c r="L1016" s="6" t="s">
        <v>1452</v>
      </c>
      <c r="M1016" s="5"/>
      <c r="N1016" s="5"/>
      <c r="O1016" s="5"/>
      <c r="P1016" s="5"/>
      <c r="Q1016" s="5"/>
      <c r="R1016" s="5"/>
      <c r="S1016" s="5"/>
      <c r="T1016" s="5"/>
      <c r="U1016" s="5"/>
      <c r="V1016" s="5"/>
      <c r="W1016" s="5"/>
      <c r="X1016" s="5"/>
      <c r="Y1016" s="5"/>
      <c r="Z1016" s="5"/>
      <c r="AA1016" s="5"/>
    </row>
    <row r="1017" spans="1:27" x14ac:dyDescent="0.25">
      <c r="B1017" s="1" t="s">
        <v>944</v>
      </c>
    </row>
    <row r="1018" spans="1:27" x14ac:dyDescent="0.25">
      <c r="B1018" t="s">
        <v>1236</v>
      </c>
      <c r="C1018" t="s">
        <v>946</v>
      </c>
      <c r="D1018" t="s">
        <v>1237</v>
      </c>
      <c r="E1018" s="9">
        <v>0.11</v>
      </c>
      <c r="F1018" t="s">
        <v>948</v>
      </c>
      <c r="G1018" t="s">
        <v>949</v>
      </c>
      <c r="H1018" s="10">
        <v>29.57</v>
      </c>
      <c r="I1018" t="s">
        <v>950</v>
      </c>
      <c r="J1018" s="11">
        <f>ROUND(E1018/I1016* H1018,5)</f>
        <v>3.2526999999999999</v>
      </c>
      <c r="K1018" s="12"/>
    </row>
    <row r="1019" spans="1:27" x14ac:dyDescent="0.25">
      <c r="B1019" t="s">
        <v>1234</v>
      </c>
      <c r="C1019" t="s">
        <v>946</v>
      </c>
      <c r="D1019" t="s">
        <v>1235</v>
      </c>
      <c r="E1019" s="9">
        <v>0.11</v>
      </c>
      <c r="F1019" t="s">
        <v>948</v>
      </c>
      <c r="G1019" t="s">
        <v>949</v>
      </c>
      <c r="H1019" s="10">
        <v>25.4</v>
      </c>
      <c r="I1019" t="s">
        <v>950</v>
      </c>
      <c r="J1019" s="11">
        <f>ROUND(E1019/I1016* H1019,5)</f>
        <v>2.794</v>
      </c>
      <c r="K1019" s="12"/>
    </row>
    <row r="1020" spans="1:27" x14ac:dyDescent="0.25">
      <c r="D1020" s="13" t="s">
        <v>951</v>
      </c>
      <c r="E1020" s="12"/>
      <c r="H1020" s="12"/>
      <c r="K1020" s="10">
        <f>SUM(J1018:J1019)</f>
        <v>6.0466999999999995</v>
      </c>
    </row>
    <row r="1021" spans="1:27" x14ac:dyDescent="0.25">
      <c r="B1021" s="1" t="s">
        <v>956</v>
      </c>
      <c r="E1021" s="12"/>
      <c r="H1021" s="12"/>
      <c r="K1021" s="12"/>
    </row>
    <row r="1022" spans="1:27" x14ac:dyDescent="0.25">
      <c r="B1022" t="s">
        <v>1439</v>
      </c>
      <c r="C1022" t="s">
        <v>21</v>
      </c>
      <c r="D1022" t="s">
        <v>1440</v>
      </c>
      <c r="E1022" s="9">
        <v>1</v>
      </c>
      <c r="G1022" t="s">
        <v>949</v>
      </c>
      <c r="H1022" s="10">
        <v>0.22</v>
      </c>
      <c r="I1022" t="s">
        <v>950</v>
      </c>
      <c r="J1022" s="11">
        <f>ROUND(E1022* H1022,5)</f>
        <v>0.22</v>
      </c>
      <c r="K1022" s="12"/>
    </row>
    <row r="1023" spans="1:27" x14ac:dyDescent="0.25">
      <c r="B1023" t="s">
        <v>1453</v>
      </c>
      <c r="C1023" t="s">
        <v>126</v>
      </c>
      <c r="D1023" t="s">
        <v>1454</v>
      </c>
      <c r="E1023" s="9">
        <v>1.02</v>
      </c>
      <c r="G1023" t="s">
        <v>949</v>
      </c>
      <c r="H1023" s="10">
        <v>3.04</v>
      </c>
      <c r="I1023" t="s">
        <v>950</v>
      </c>
      <c r="J1023" s="11">
        <f>ROUND(E1023* H1023,5)</f>
        <v>3.1008</v>
      </c>
      <c r="K1023" s="12"/>
    </row>
    <row r="1024" spans="1:27" x14ac:dyDescent="0.25">
      <c r="D1024" s="13" t="s">
        <v>966</v>
      </c>
      <c r="E1024" s="12"/>
      <c r="H1024" s="12"/>
      <c r="K1024" s="10">
        <f>SUM(J1022:J1023)</f>
        <v>3.3208000000000002</v>
      </c>
    </row>
    <row r="1025" spans="1:27" x14ac:dyDescent="0.25">
      <c r="D1025" s="13" t="s">
        <v>967</v>
      </c>
      <c r="E1025" s="12"/>
      <c r="H1025" s="12"/>
      <c r="K1025" s="14">
        <f>SUM(J1017:J1024)</f>
        <v>9.3674999999999997</v>
      </c>
    </row>
    <row r="1026" spans="1:27" x14ac:dyDescent="0.25">
      <c r="D1026" s="13" t="s">
        <v>970</v>
      </c>
      <c r="E1026" s="12"/>
      <c r="H1026" s="12"/>
      <c r="K1026" s="14">
        <f>SUM(K1025:K1025)</f>
        <v>9.3674999999999997</v>
      </c>
    </row>
    <row r="1028" spans="1:27" ht="45" customHeight="1" x14ac:dyDescent="0.25">
      <c r="A1028" s="4" t="s">
        <v>1455</v>
      </c>
      <c r="B1028" s="4" t="s">
        <v>310</v>
      </c>
      <c r="C1028" s="5" t="s">
        <v>126</v>
      </c>
      <c r="D1028" s="55" t="s">
        <v>311</v>
      </c>
      <c r="E1028" s="56"/>
      <c r="F1028" s="56"/>
      <c r="G1028" s="5"/>
      <c r="H1028" s="7" t="s">
        <v>942</v>
      </c>
      <c r="I1028" s="57">
        <v>1</v>
      </c>
      <c r="J1028" s="58"/>
      <c r="K1028" s="8">
        <f>ROUND(K1038,2)</f>
        <v>10.45</v>
      </c>
      <c r="L1028" s="6" t="s">
        <v>1456</v>
      </c>
      <c r="M1028" s="5"/>
      <c r="N1028" s="5"/>
      <c r="O1028" s="5"/>
      <c r="P1028" s="5"/>
      <c r="Q1028" s="5"/>
      <c r="R1028" s="5"/>
      <c r="S1028" s="5"/>
      <c r="T1028" s="5"/>
      <c r="U1028" s="5"/>
      <c r="V1028" s="5"/>
      <c r="W1028" s="5"/>
      <c r="X1028" s="5"/>
      <c r="Y1028" s="5"/>
      <c r="Z1028" s="5"/>
      <c r="AA1028" s="5"/>
    </row>
    <row r="1029" spans="1:27" x14ac:dyDescent="0.25">
      <c r="B1029" s="1" t="s">
        <v>944</v>
      </c>
    </row>
    <row r="1030" spans="1:27" x14ac:dyDescent="0.25">
      <c r="B1030" t="s">
        <v>1234</v>
      </c>
      <c r="C1030" t="s">
        <v>946</v>
      </c>
      <c r="D1030" t="s">
        <v>1235</v>
      </c>
      <c r="E1030" s="9">
        <v>0.12</v>
      </c>
      <c r="F1030" t="s">
        <v>948</v>
      </c>
      <c r="G1030" t="s">
        <v>949</v>
      </c>
      <c r="H1030" s="10">
        <v>25.4</v>
      </c>
      <c r="I1030" t="s">
        <v>950</v>
      </c>
      <c r="J1030" s="11">
        <f>ROUND(E1030/I1028* H1030,5)</f>
        <v>3.048</v>
      </c>
      <c r="K1030" s="12"/>
    </row>
    <row r="1031" spans="1:27" x14ac:dyDescent="0.25">
      <c r="B1031" t="s">
        <v>1236</v>
      </c>
      <c r="C1031" t="s">
        <v>946</v>
      </c>
      <c r="D1031" t="s">
        <v>1237</v>
      </c>
      <c r="E1031" s="9">
        <v>0.12</v>
      </c>
      <c r="F1031" t="s">
        <v>948</v>
      </c>
      <c r="G1031" t="s">
        <v>949</v>
      </c>
      <c r="H1031" s="10">
        <v>29.57</v>
      </c>
      <c r="I1031" t="s">
        <v>950</v>
      </c>
      <c r="J1031" s="11">
        <f>ROUND(E1031/I1028* H1031,5)</f>
        <v>3.5484</v>
      </c>
      <c r="K1031" s="12"/>
    </row>
    <row r="1032" spans="1:27" x14ac:dyDescent="0.25">
      <c r="D1032" s="13" t="s">
        <v>951</v>
      </c>
      <c r="E1032" s="12"/>
      <c r="H1032" s="12"/>
      <c r="K1032" s="10">
        <f>SUM(J1030:J1031)</f>
        <v>6.5964</v>
      </c>
    </row>
    <row r="1033" spans="1:27" x14ac:dyDescent="0.25">
      <c r="B1033" s="1" t="s">
        <v>956</v>
      </c>
      <c r="E1033" s="12"/>
      <c r="H1033" s="12"/>
      <c r="K1033" s="12"/>
    </row>
    <row r="1034" spans="1:27" x14ac:dyDescent="0.25">
      <c r="B1034" t="s">
        <v>1439</v>
      </c>
      <c r="C1034" t="s">
        <v>21</v>
      </c>
      <c r="D1034" t="s">
        <v>1440</v>
      </c>
      <c r="E1034" s="9">
        <v>1</v>
      </c>
      <c r="G1034" t="s">
        <v>949</v>
      </c>
      <c r="H1034" s="10">
        <v>0.22</v>
      </c>
      <c r="I1034" t="s">
        <v>950</v>
      </c>
      <c r="J1034" s="11">
        <f>ROUND(E1034* H1034,5)</f>
        <v>0.22</v>
      </c>
      <c r="K1034" s="12"/>
    </row>
    <row r="1035" spans="1:27" x14ac:dyDescent="0.25">
      <c r="B1035" t="s">
        <v>1457</v>
      </c>
      <c r="C1035" t="s">
        <v>126</v>
      </c>
      <c r="D1035" t="s">
        <v>1458</v>
      </c>
      <c r="E1035" s="9">
        <v>1.02</v>
      </c>
      <c r="G1035" t="s">
        <v>949</v>
      </c>
      <c r="H1035" s="10">
        <v>3.56</v>
      </c>
      <c r="I1035" t="s">
        <v>950</v>
      </c>
      <c r="J1035" s="11">
        <f>ROUND(E1035* H1035,5)</f>
        <v>3.6312000000000002</v>
      </c>
      <c r="K1035" s="12"/>
    </row>
    <row r="1036" spans="1:27" x14ac:dyDescent="0.25">
      <c r="D1036" s="13" t="s">
        <v>966</v>
      </c>
      <c r="E1036" s="12"/>
      <c r="H1036" s="12"/>
      <c r="K1036" s="10">
        <f>SUM(J1034:J1035)</f>
        <v>3.8512000000000004</v>
      </c>
    </row>
    <row r="1037" spans="1:27" x14ac:dyDescent="0.25">
      <c r="D1037" s="13" t="s">
        <v>967</v>
      </c>
      <c r="E1037" s="12"/>
      <c r="H1037" s="12"/>
      <c r="K1037" s="14">
        <f>SUM(J1029:J1036)</f>
        <v>10.4476</v>
      </c>
    </row>
    <row r="1038" spans="1:27" x14ac:dyDescent="0.25">
      <c r="D1038" s="13" t="s">
        <v>970</v>
      </c>
      <c r="E1038" s="12"/>
      <c r="H1038" s="12"/>
      <c r="K1038" s="14">
        <f>SUM(K1037:K1037)</f>
        <v>10.4476</v>
      </c>
    </row>
    <row r="1040" spans="1:27" ht="45" customHeight="1" x14ac:dyDescent="0.25">
      <c r="A1040" s="4" t="s">
        <v>1459</v>
      </c>
      <c r="B1040" s="4" t="s">
        <v>308</v>
      </c>
      <c r="C1040" s="5" t="s">
        <v>126</v>
      </c>
      <c r="D1040" s="55" t="s">
        <v>309</v>
      </c>
      <c r="E1040" s="56"/>
      <c r="F1040" s="56"/>
      <c r="G1040" s="5"/>
      <c r="H1040" s="7" t="s">
        <v>942</v>
      </c>
      <c r="I1040" s="57">
        <v>1</v>
      </c>
      <c r="J1040" s="58"/>
      <c r="K1040" s="8">
        <f>ROUND(K1050,2)</f>
        <v>11.5</v>
      </c>
      <c r="L1040" s="6" t="s">
        <v>1460</v>
      </c>
      <c r="M1040" s="5"/>
      <c r="N1040" s="5"/>
      <c r="O1040" s="5"/>
      <c r="P1040" s="5"/>
      <c r="Q1040" s="5"/>
      <c r="R1040" s="5"/>
      <c r="S1040" s="5"/>
      <c r="T1040" s="5"/>
      <c r="U1040" s="5"/>
      <c r="V1040" s="5"/>
      <c r="W1040" s="5"/>
      <c r="X1040" s="5"/>
      <c r="Y1040" s="5"/>
      <c r="Z1040" s="5"/>
      <c r="AA1040" s="5"/>
    </row>
    <row r="1041" spans="1:27" x14ac:dyDescent="0.25">
      <c r="B1041" s="1" t="s">
        <v>944</v>
      </c>
    </row>
    <row r="1042" spans="1:27" x14ac:dyDescent="0.25">
      <c r="B1042" t="s">
        <v>1234</v>
      </c>
      <c r="C1042" t="s">
        <v>946</v>
      </c>
      <c r="D1042" t="s">
        <v>1235</v>
      </c>
      <c r="E1042" s="9">
        <v>0.13</v>
      </c>
      <c r="F1042" t="s">
        <v>948</v>
      </c>
      <c r="G1042" t="s">
        <v>949</v>
      </c>
      <c r="H1042" s="10">
        <v>25.4</v>
      </c>
      <c r="I1042" t="s">
        <v>950</v>
      </c>
      <c r="J1042" s="11">
        <f>ROUND(E1042/I1040* H1042,5)</f>
        <v>3.302</v>
      </c>
      <c r="K1042" s="12"/>
    </row>
    <row r="1043" spans="1:27" x14ac:dyDescent="0.25">
      <c r="B1043" t="s">
        <v>1236</v>
      </c>
      <c r="C1043" t="s">
        <v>946</v>
      </c>
      <c r="D1043" t="s">
        <v>1237</v>
      </c>
      <c r="E1043" s="9">
        <v>0.13</v>
      </c>
      <c r="F1043" t="s">
        <v>948</v>
      </c>
      <c r="G1043" t="s">
        <v>949</v>
      </c>
      <c r="H1043" s="10">
        <v>29.57</v>
      </c>
      <c r="I1043" t="s">
        <v>950</v>
      </c>
      <c r="J1043" s="11">
        <f>ROUND(E1043/I1040* H1043,5)</f>
        <v>3.8441000000000001</v>
      </c>
      <c r="K1043" s="12"/>
    </row>
    <row r="1044" spans="1:27" x14ac:dyDescent="0.25">
      <c r="D1044" s="13" t="s">
        <v>951</v>
      </c>
      <c r="E1044" s="12"/>
      <c r="H1044" s="12"/>
      <c r="K1044" s="10">
        <f>SUM(J1042:J1043)</f>
        <v>7.1461000000000006</v>
      </c>
    </row>
    <row r="1045" spans="1:27" x14ac:dyDescent="0.25">
      <c r="B1045" s="1" t="s">
        <v>956</v>
      </c>
      <c r="E1045" s="12"/>
      <c r="H1045" s="12"/>
      <c r="K1045" s="12"/>
    </row>
    <row r="1046" spans="1:27" x14ac:dyDescent="0.25">
      <c r="B1046" t="s">
        <v>1439</v>
      </c>
      <c r="C1046" t="s">
        <v>21</v>
      </c>
      <c r="D1046" t="s">
        <v>1440</v>
      </c>
      <c r="E1046" s="9">
        <v>1</v>
      </c>
      <c r="G1046" t="s">
        <v>949</v>
      </c>
      <c r="H1046" s="10">
        <v>0.22</v>
      </c>
      <c r="I1046" t="s">
        <v>950</v>
      </c>
      <c r="J1046" s="11">
        <f>ROUND(E1046* H1046,5)</f>
        <v>0.22</v>
      </c>
      <c r="K1046" s="12"/>
    </row>
    <row r="1047" spans="1:27" x14ac:dyDescent="0.25">
      <c r="B1047" t="s">
        <v>1461</v>
      </c>
      <c r="C1047" t="s">
        <v>126</v>
      </c>
      <c r="D1047" t="s">
        <v>1462</v>
      </c>
      <c r="E1047" s="9">
        <v>1.02</v>
      </c>
      <c r="G1047" t="s">
        <v>949</v>
      </c>
      <c r="H1047" s="10">
        <v>4.05</v>
      </c>
      <c r="I1047" t="s">
        <v>950</v>
      </c>
      <c r="J1047" s="11">
        <f>ROUND(E1047* H1047,5)</f>
        <v>4.1310000000000002</v>
      </c>
      <c r="K1047" s="12"/>
    </row>
    <row r="1048" spans="1:27" x14ac:dyDescent="0.25">
      <c r="D1048" s="13" t="s">
        <v>966</v>
      </c>
      <c r="E1048" s="12"/>
      <c r="H1048" s="12"/>
      <c r="K1048" s="10">
        <f>SUM(J1046:J1047)</f>
        <v>4.351</v>
      </c>
    </row>
    <row r="1049" spans="1:27" x14ac:dyDescent="0.25">
      <c r="D1049" s="13" t="s">
        <v>967</v>
      </c>
      <c r="E1049" s="12"/>
      <c r="H1049" s="12"/>
      <c r="K1049" s="14">
        <f>SUM(J1041:J1048)</f>
        <v>11.4971</v>
      </c>
    </row>
    <row r="1050" spans="1:27" x14ac:dyDescent="0.25">
      <c r="D1050" s="13" t="s">
        <v>970</v>
      </c>
      <c r="E1050" s="12"/>
      <c r="H1050" s="12"/>
      <c r="K1050" s="14">
        <f>SUM(K1049:K1049)</f>
        <v>11.4971</v>
      </c>
    </row>
    <row r="1052" spans="1:27" ht="45" customHeight="1" x14ac:dyDescent="0.25">
      <c r="A1052" s="4" t="s">
        <v>1463</v>
      </c>
      <c r="B1052" s="4" t="s">
        <v>262</v>
      </c>
      <c r="C1052" s="5" t="s">
        <v>126</v>
      </c>
      <c r="D1052" s="55" t="s">
        <v>263</v>
      </c>
      <c r="E1052" s="56"/>
      <c r="F1052" s="56"/>
      <c r="G1052" s="5"/>
      <c r="H1052" s="7" t="s">
        <v>942</v>
      </c>
      <c r="I1052" s="57">
        <v>1</v>
      </c>
      <c r="J1052" s="58"/>
      <c r="K1052" s="8">
        <f>ROUND(K1062,2)</f>
        <v>5.79</v>
      </c>
      <c r="L1052" s="6" t="s">
        <v>1464</v>
      </c>
      <c r="M1052" s="5"/>
      <c r="N1052" s="5"/>
      <c r="O1052" s="5"/>
      <c r="P1052" s="5"/>
      <c r="Q1052" s="5"/>
      <c r="R1052" s="5"/>
      <c r="S1052" s="5"/>
      <c r="T1052" s="5"/>
      <c r="U1052" s="5"/>
      <c r="V1052" s="5"/>
      <c r="W1052" s="5"/>
      <c r="X1052" s="5"/>
      <c r="Y1052" s="5"/>
      <c r="Z1052" s="5"/>
      <c r="AA1052" s="5"/>
    </row>
    <row r="1053" spans="1:27" x14ac:dyDescent="0.25">
      <c r="B1053" s="1" t="s">
        <v>944</v>
      </c>
    </row>
    <row r="1054" spans="1:27" x14ac:dyDescent="0.25">
      <c r="B1054" t="s">
        <v>1234</v>
      </c>
      <c r="C1054" t="s">
        <v>946</v>
      </c>
      <c r="D1054" t="s">
        <v>1235</v>
      </c>
      <c r="E1054" s="9">
        <v>0.09</v>
      </c>
      <c r="F1054" t="s">
        <v>948</v>
      </c>
      <c r="G1054" t="s">
        <v>949</v>
      </c>
      <c r="H1054" s="10">
        <v>25.4</v>
      </c>
      <c r="I1054" t="s">
        <v>950</v>
      </c>
      <c r="J1054" s="11">
        <f>ROUND(E1054/I1052* H1054,5)</f>
        <v>2.286</v>
      </c>
      <c r="K1054" s="12"/>
    </row>
    <row r="1055" spans="1:27" x14ac:dyDescent="0.25">
      <c r="B1055" t="s">
        <v>1236</v>
      </c>
      <c r="C1055" t="s">
        <v>946</v>
      </c>
      <c r="D1055" t="s">
        <v>1237</v>
      </c>
      <c r="E1055" s="9">
        <v>0.09</v>
      </c>
      <c r="F1055" t="s">
        <v>948</v>
      </c>
      <c r="G1055" t="s">
        <v>949</v>
      </c>
      <c r="H1055" s="10">
        <v>29.57</v>
      </c>
      <c r="I1055" t="s">
        <v>950</v>
      </c>
      <c r="J1055" s="11">
        <f>ROUND(E1055/I1052* H1055,5)</f>
        <v>2.6613000000000002</v>
      </c>
      <c r="K1055" s="12"/>
    </row>
    <row r="1056" spans="1:27" x14ac:dyDescent="0.25">
      <c r="D1056" s="13" t="s">
        <v>951</v>
      </c>
      <c r="E1056" s="12"/>
      <c r="H1056" s="12"/>
      <c r="K1056" s="10">
        <f>SUM(J1054:J1055)</f>
        <v>4.9473000000000003</v>
      </c>
    </row>
    <row r="1057" spans="1:27" x14ac:dyDescent="0.25">
      <c r="B1057" s="1" t="s">
        <v>956</v>
      </c>
      <c r="E1057" s="12"/>
      <c r="H1057" s="12"/>
      <c r="K1057" s="12"/>
    </row>
    <row r="1058" spans="1:27" x14ac:dyDescent="0.25">
      <c r="B1058" t="s">
        <v>1465</v>
      </c>
      <c r="C1058" t="s">
        <v>21</v>
      </c>
      <c r="D1058" t="s">
        <v>1466</v>
      </c>
      <c r="E1058" s="9">
        <v>1</v>
      </c>
      <c r="G1058" t="s">
        <v>949</v>
      </c>
      <c r="H1058" s="10">
        <v>0.05</v>
      </c>
      <c r="I1058" t="s">
        <v>950</v>
      </c>
      <c r="J1058" s="11">
        <f>ROUND(E1058* H1058,5)</f>
        <v>0.05</v>
      </c>
      <c r="K1058" s="12"/>
    </row>
    <row r="1059" spans="1:27" x14ac:dyDescent="0.25">
      <c r="B1059" t="s">
        <v>1467</v>
      </c>
      <c r="C1059" t="s">
        <v>126</v>
      </c>
      <c r="D1059" t="s">
        <v>1468</v>
      </c>
      <c r="E1059" s="9">
        <v>1.02</v>
      </c>
      <c r="G1059" t="s">
        <v>949</v>
      </c>
      <c r="H1059" s="10">
        <v>0.78</v>
      </c>
      <c r="I1059" t="s">
        <v>950</v>
      </c>
      <c r="J1059" s="11">
        <f>ROUND(E1059* H1059,5)</f>
        <v>0.79559999999999997</v>
      </c>
      <c r="K1059" s="12"/>
    </row>
    <row r="1060" spans="1:27" x14ac:dyDescent="0.25">
      <c r="D1060" s="13" t="s">
        <v>966</v>
      </c>
      <c r="E1060" s="12"/>
      <c r="H1060" s="12"/>
      <c r="K1060" s="10">
        <f>SUM(J1058:J1059)</f>
        <v>0.84560000000000002</v>
      </c>
    </row>
    <row r="1061" spans="1:27" x14ac:dyDescent="0.25">
      <c r="D1061" s="13" t="s">
        <v>967</v>
      </c>
      <c r="E1061" s="12"/>
      <c r="H1061" s="12"/>
      <c r="K1061" s="14">
        <f>SUM(J1053:J1060)</f>
        <v>5.7929000000000004</v>
      </c>
    </row>
    <row r="1062" spans="1:27" x14ac:dyDescent="0.25">
      <c r="D1062" s="13" t="s">
        <v>970</v>
      </c>
      <c r="E1062" s="12"/>
      <c r="H1062" s="12"/>
      <c r="K1062" s="14">
        <f>SUM(K1061:K1061)</f>
        <v>5.7929000000000004</v>
      </c>
    </row>
    <row r="1064" spans="1:27" ht="45" customHeight="1" x14ac:dyDescent="0.25">
      <c r="A1064" s="4" t="s">
        <v>1469</v>
      </c>
      <c r="B1064" s="4" t="s">
        <v>260</v>
      </c>
      <c r="C1064" s="5" t="s">
        <v>126</v>
      </c>
      <c r="D1064" s="55" t="s">
        <v>261</v>
      </c>
      <c r="E1064" s="56"/>
      <c r="F1064" s="56"/>
      <c r="G1064" s="5"/>
      <c r="H1064" s="7" t="s">
        <v>942</v>
      </c>
      <c r="I1064" s="57">
        <v>1</v>
      </c>
      <c r="J1064" s="58"/>
      <c r="K1064" s="8">
        <f>ROUND(K1074,2)</f>
        <v>6.52</v>
      </c>
      <c r="L1064" s="6" t="s">
        <v>1470</v>
      </c>
      <c r="M1064" s="5"/>
      <c r="N1064" s="5"/>
      <c r="O1064" s="5"/>
      <c r="P1064" s="5"/>
      <c r="Q1064" s="5"/>
      <c r="R1064" s="5"/>
      <c r="S1064" s="5"/>
      <c r="T1064" s="5"/>
      <c r="U1064" s="5"/>
      <c r="V1064" s="5"/>
      <c r="W1064" s="5"/>
      <c r="X1064" s="5"/>
      <c r="Y1064" s="5"/>
      <c r="Z1064" s="5"/>
      <c r="AA1064" s="5"/>
    </row>
    <row r="1065" spans="1:27" x14ac:dyDescent="0.25">
      <c r="B1065" s="1" t="s">
        <v>944</v>
      </c>
    </row>
    <row r="1066" spans="1:27" x14ac:dyDescent="0.25">
      <c r="B1066" t="s">
        <v>1234</v>
      </c>
      <c r="C1066" t="s">
        <v>946</v>
      </c>
      <c r="D1066" t="s">
        <v>1235</v>
      </c>
      <c r="E1066" s="9">
        <v>0.1</v>
      </c>
      <c r="F1066" t="s">
        <v>948</v>
      </c>
      <c r="G1066" t="s">
        <v>949</v>
      </c>
      <c r="H1066" s="10">
        <v>25.4</v>
      </c>
      <c r="I1066" t="s">
        <v>950</v>
      </c>
      <c r="J1066" s="11">
        <f>ROUND(E1066/I1064* H1066,5)</f>
        <v>2.54</v>
      </c>
      <c r="K1066" s="12"/>
    </row>
    <row r="1067" spans="1:27" x14ac:dyDescent="0.25">
      <c r="B1067" t="s">
        <v>1236</v>
      </c>
      <c r="C1067" t="s">
        <v>946</v>
      </c>
      <c r="D1067" t="s">
        <v>1237</v>
      </c>
      <c r="E1067" s="9">
        <v>0.1</v>
      </c>
      <c r="F1067" t="s">
        <v>948</v>
      </c>
      <c r="G1067" t="s">
        <v>949</v>
      </c>
      <c r="H1067" s="10">
        <v>29.57</v>
      </c>
      <c r="I1067" t="s">
        <v>950</v>
      </c>
      <c r="J1067" s="11">
        <f>ROUND(E1067/I1064* H1067,5)</f>
        <v>2.9569999999999999</v>
      </c>
      <c r="K1067" s="12"/>
    </row>
    <row r="1068" spans="1:27" x14ac:dyDescent="0.25">
      <c r="D1068" s="13" t="s">
        <v>951</v>
      </c>
      <c r="E1068" s="12"/>
      <c r="H1068" s="12"/>
      <c r="K1068" s="10">
        <f>SUM(J1066:J1067)</f>
        <v>5.4969999999999999</v>
      </c>
    </row>
    <row r="1069" spans="1:27" x14ac:dyDescent="0.25">
      <c r="B1069" s="1" t="s">
        <v>956</v>
      </c>
      <c r="E1069" s="12"/>
      <c r="H1069" s="12"/>
      <c r="K1069" s="12"/>
    </row>
    <row r="1070" spans="1:27" x14ac:dyDescent="0.25">
      <c r="B1070" t="s">
        <v>1465</v>
      </c>
      <c r="C1070" t="s">
        <v>21</v>
      </c>
      <c r="D1070" t="s">
        <v>1466</v>
      </c>
      <c r="E1070" s="9">
        <v>1</v>
      </c>
      <c r="G1070" t="s">
        <v>949</v>
      </c>
      <c r="H1070" s="10">
        <v>0.05</v>
      </c>
      <c r="I1070" t="s">
        <v>950</v>
      </c>
      <c r="J1070" s="11">
        <f>ROUND(E1070* H1070,5)</f>
        <v>0.05</v>
      </c>
      <c r="K1070" s="12"/>
    </row>
    <row r="1071" spans="1:27" x14ac:dyDescent="0.25">
      <c r="B1071" t="s">
        <v>1471</v>
      </c>
      <c r="C1071" t="s">
        <v>126</v>
      </c>
      <c r="D1071" t="s">
        <v>1472</v>
      </c>
      <c r="E1071" s="9">
        <v>1.02</v>
      </c>
      <c r="G1071" t="s">
        <v>949</v>
      </c>
      <c r="H1071" s="10">
        <v>0.95</v>
      </c>
      <c r="I1071" t="s">
        <v>950</v>
      </c>
      <c r="J1071" s="11">
        <f>ROUND(E1071* H1071,5)</f>
        <v>0.96899999999999997</v>
      </c>
      <c r="K1071" s="12"/>
    </row>
    <row r="1072" spans="1:27" x14ac:dyDescent="0.25">
      <c r="D1072" s="13" t="s">
        <v>966</v>
      </c>
      <c r="E1072" s="12"/>
      <c r="H1072" s="12"/>
      <c r="K1072" s="10">
        <f>SUM(J1070:J1071)</f>
        <v>1.0189999999999999</v>
      </c>
    </row>
    <row r="1073" spans="1:27" x14ac:dyDescent="0.25">
      <c r="D1073" s="13" t="s">
        <v>967</v>
      </c>
      <c r="E1073" s="12"/>
      <c r="H1073" s="12"/>
      <c r="K1073" s="14">
        <f>SUM(J1065:J1072)</f>
        <v>6.516</v>
      </c>
    </row>
    <row r="1074" spans="1:27" x14ac:dyDescent="0.25">
      <c r="D1074" s="13" t="s">
        <v>970</v>
      </c>
      <c r="E1074" s="12"/>
      <c r="H1074" s="12"/>
      <c r="K1074" s="14">
        <f>SUM(K1073:K1073)</f>
        <v>6.516</v>
      </c>
    </row>
    <row r="1076" spans="1:27" ht="45" customHeight="1" x14ac:dyDescent="0.25">
      <c r="A1076" s="4" t="s">
        <v>1473</v>
      </c>
      <c r="B1076" s="4" t="s">
        <v>258</v>
      </c>
      <c r="C1076" s="5" t="s">
        <v>126</v>
      </c>
      <c r="D1076" s="55" t="s">
        <v>259</v>
      </c>
      <c r="E1076" s="56"/>
      <c r="F1076" s="56"/>
      <c r="G1076" s="5"/>
      <c r="H1076" s="7" t="s">
        <v>942</v>
      </c>
      <c r="I1076" s="57">
        <v>1</v>
      </c>
      <c r="J1076" s="58"/>
      <c r="K1076" s="8">
        <f>ROUND(K1086,2)</f>
        <v>7.34</v>
      </c>
      <c r="L1076" s="6" t="s">
        <v>1474</v>
      </c>
      <c r="M1076" s="5"/>
      <c r="N1076" s="5"/>
      <c r="O1076" s="5"/>
      <c r="P1076" s="5"/>
      <c r="Q1076" s="5"/>
      <c r="R1076" s="5"/>
      <c r="S1076" s="5"/>
      <c r="T1076" s="5"/>
      <c r="U1076" s="5"/>
      <c r="V1076" s="5"/>
      <c r="W1076" s="5"/>
      <c r="X1076" s="5"/>
      <c r="Y1076" s="5"/>
      <c r="Z1076" s="5"/>
      <c r="AA1076" s="5"/>
    </row>
    <row r="1077" spans="1:27" x14ac:dyDescent="0.25">
      <c r="B1077" s="1" t="s">
        <v>944</v>
      </c>
    </row>
    <row r="1078" spans="1:27" x14ac:dyDescent="0.25">
      <c r="B1078" t="s">
        <v>1234</v>
      </c>
      <c r="C1078" t="s">
        <v>946</v>
      </c>
      <c r="D1078" t="s">
        <v>1235</v>
      </c>
      <c r="E1078" s="9">
        <v>0.11</v>
      </c>
      <c r="F1078" t="s">
        <v>948</v>
      </c>
      <c r="G1078" t="s">
        <v>949</v>
      </c>
      <c r="H1078" s="10">
        <v>25.4</v>
      </c>
      <c r="I1078" t="s">
        <v>950</v>
      </c>
      <c r="J1078" s="11">
        <f>ROUND(E1078/I1076* H1078,5)</f>
        <v>2.794</v>
      </c>
      <c r="K1078" s="12"/>
    </row>
    <row r="1079" spans="1:27" x14ac:dyDescent="0.25">
      <c r="B1079" t="s">
        <v>1236</v>
      </c>
      <c r="C1079" t="s">
        <v>946</v>
      </c>
      <c r="D1079" t="s">
        <v>1237</v>
      </c>
      <c r="E1079" s="9">
        <v>0.11</v>
      </c>
      <c r="F1079" t="s">
        <v>948</v>
      </c>
      <c r="G1079" t="s">
        <v>949</v>
      </c>
      <c r="H1079" s="10">
        <v>29.57</v>
      </c>
      <c r="I1079" t="s">
        <v>950</v>
      </c>
      <c r="J1079" s="11">
        <f>ROUND(E1079/I1076* H1079,5)</f>
        <v>3.2526999999999999</v>
      </c>
      <c r="K1079" s="12"/>
    </row>
    <row r="1080" spans="1:27" x14ac:dyDescent="0.25">
      <c r="D1080" s="13" t="s">
        <v>951</v>
      </c>
      <c r="E1080" s="12"/>
      <c r="H1080" s="12"/>
      <c r="K1080" s="10">
        <f>SUM(J1078:J1079)</f>
        <v>6.0466999999999995</v>
      </c>
    </row>
    <row r="1081" spans="1:27" x14ac:dyDescent="0.25">
      <c r="B1081" s="1" t="s">
        <v>956</v>
      </c>
      <c r="E1081" s="12"/>
      <c r="H1081" s="12"/>
      <c r="K1081" s="12"/>
    </row>
    <row r="1082" spans="1:27" x14ac:dyDescent="0.25">
      <c r="B1082" t="s">
        <v>1465</v>
      </c>
      <c r="C1082" t="s">
        <v>21</v>
      </c>
      <c r="D1082" t="s">
        <v>1466</v>
      </c>
      <c r="E1082" s="9">
        <v>1</v>
      </c>
      <c r="G1082" t="s">
        <v>949</v>
      </c>
      <c r="H1082" s="10">
        <v>0.05</v>
      </c>
      <c r="I1082" t="s">
        <v>950</v>
      </c>
      <c r="J1082" s="11">
        <f>ROUND(E1082* H1082,5)</f>
        <v>0.05</v>
      </c>
      <c r="K1082" s="12"/>
    </row>
    <row r="1083" spans="1:27" x14ac:dyDescent="0.25">
      <c r="B1083" t="s">
        <v>1475</v>
      </c>
      <c r="C1083" t="s">
        <v>126</v>
      </c>
      <c r="D1083" t="s">
        <v>1476</v>
      </c>
      <c r="E1083" s="9">
        <v>1.02</v>
      </c>
      <c r="G1083" t="s">
        <v>949</v>
      </c>
      <c r="H1083" s="10">
        <v>1.22</v>
      </c>
      <c r="I1083" t="s">
        <v>950</v>
      </c>
      <c r="J1083" s="11">
        <f>ROUND(E1083* H1083,5)</f>
        <v>1.2444</v>
      </c>
      <c r="K1083" s="12"/>
    </row>
    <row r="1084" spans="1:27" x14ac:dyDescent="0.25">
      <c r="D1084" s="13" t="s">
        <v>966</v>
      </c>
      <c r="E1084" s="12"/>
      <c r="H1084" s="12"/>
      <c r="K1084" s="10">
        <f>SUM(J1082:J1083)</f>
        <v>1.2944</v>
      </c>
    </row>
    <row r="1085" spans="1:27" x14ac:dyDescent="0.25">
      <c r="D1085" s="13" t="s">
        <v>967</v>
      </c>
      <c r="E1085" s="12"/>
      <c r="H1085" s="12"/>
      <c r="K1085" s="14">
        <f>SUM(J1077:J1084)</f>
        <v>7.3410999999999991</v>
      </c>
    </row>
    <row r="1086" spans="1:27" x14ac:dyDescent="0.25">
      <c r="D1086" s="13" t="s">
        <v>970</v>
      </c>
      <c r="E1086" s="12"/>
      <c r="H1086" s="12"/>
      <c r="K1086" s="14">
        <f>SUM(K1085:K1085)</f>
        <v>7.3410999999999991</v>
      </c>
    </row>
    <row r="1088" spans="1:27" ht="45" customHeight="1" x14ac:dyDescent="0.25">
      <c r="A1088" s="4" t="s">
        <v>1477</v>
      </c>
      <c r="B1088" s="4" t="s">
        <v>247</v>
      </c>
      <c r="C1088" s="5" t="s">
        <v>126</v>
      </c>
      <c r="D1088" s="55" t="s">
        <v>248</v>
      </c>
      <c r="E1088" s="56"/>
      <c r="F1088" s="56"/>
      <c r="G1088" s="5"/>
      <c r="H1088" s="7" t="s">
        <v>942</v>
      </c>
      <c r="I1088" s="57">
        <v>1</v>
      </c>
      <c r="J1088" s="58"/>
      <c r="K1088" s="8">
        <f>ROUND(K1098,2)</f>
        <v>7.71</v>
      </c>
      <c r="L1088" s="6" t="s">
        <v>1478</v>
      </c>
      <c r="M1088" s="5"/>
      <c r="N1088" s="5"/>
      <c r="O1088" s="5"/>
      <c r="P1088" s="5"/>
      <c r="Q1088" s="5"/>
      <c r="R1088" s="5"/>
      <c r="S1088" s="5"/>
      <c r="T1088" s="5"/>
      <c r="U1088" s="5"/>
      <c r="V1088" s="5"/>
      <c r="W1088" s="5"/>
      <c r="X1088" s="5"/>
      <c r="Y1088" s="5"/>
      <c r="Z1088" s="5"/>
      <c r="AA1088" s="5"/>
    </row>
    <row r="1089" spans="1:27" x14ac:dyDescent="0.25">
      <c r="B1089" s="1" t="s">
        <v>944</v>
      </c>
    </row>
    <row r="1090" spans="1:27" x14ac:dyDescent="0.25">
      <c r="B1090" t="s">
        <v>1234</v>
      </c>
      <c r="C1090" t="s">
        <v>946</v>
      </c>
      <c r="D1090" t="s">
        <v>1235</v>
      </c>
      <c r="E1090" s="9">
        <v>0.11</v>
      </c>
      <c r="F1090" t="s">
        <v>948</v>
      </c>
      <c r="G1090" t="s">
        <v>949</v>
      </c>
      <c r="H1090" s="10">
        <v>25.4</v>
      </c>
      <c r="I1090" t="s">
        <v>950</v>
      </c>
      <c r="J1090" s="11">
        <f>ROUND(E1090/I1088* H1090,5)</f>
        <v>2.794</v>
      </c>
      <c r="K1090" s="12"/>
    </row>
    <row r="1091" spans="1:27" x14ac:dyDescent="0.25">
      <c r="B1091" t="s">
        <v>1236</v>
      </c>
      <c r="C1091" t="s">
        <v>946</v>
      </c>
      <c r="D1091" t="s">
        <v>1237</v>
      </c>
      <c r="E1091" s="9">
        <v>0.11</v>
      </c>
      <c r="F1091" t="s">
        <v>948</v>
      </c>
      <c r="G1091" t="s">
        <v>949</v>
      </c>
      <c r="H1091" s="10">
        <v>29.57</v>
      </c>
      <c r="I1091" t="s">
        <v>950</v>
      </c>
      <c r="J1091" s="11">
        <f>ROUND(E1091/I1088* H1091,5)</f>
        <v>3.2526999999999999</v>
      </c>
      <c r="K1091" s="12"/>
    </row>
    <row r="1092" spans="1:27" x14ac:dyDescent="0.25">
      <c r="D1092" s="13" t="s">
        <v>951</v>
      </c>
      <c r="E1092" s="12"/>
      <c r="H1092" s="12"/>
      <c r="K1092" s="10">
        <f>SUM(J1090:J1091)</f>
        <v>6.0466999999999995</v>
      </c>
    </row>
    <row r="1093" spans="1:27" x14ac:dyDescent="0.25">
      <c r="B1093" s="1" t="s">
        <v>956</v>
      </c>
      <c r="E1093" s="12"/>
      <c r="H1093" s="12"/>
      <c r="K1093" s="12"/>
    </row>
    <row r="1094" spans="1:27" x14ac:dyDescent="0.25">
      <c r="B1094" t="s">
        <v>1465</v>
      </c>
      <c r="C1094" t="s">
        <v>21</v>
      </c>
      <c r="D1094" t="s">
        <v>1466</v>
      </c>
      <c r="E1094" s="9">
        <v>1</v>
      </c>
      <c r="G1094" t="s">
        <v>949</v>
      </c>
      <c r="H1094" s="10">
        <v>0.05</v>
      </c>
      <c r="I1094" t="s">
        <v>950</v>
      </c>
      <c r="J1094" s="11">
        <f>ROUND(E1094* H1094,5)</f>
        <v>0.05</v>
      </c>
      <c r="K1094" s="12"/>
    </row>
    <row r="1095" spans="1:27" x14ac:dyDescent="0.25">
      <c r="B1095" t="s">
        <v>1479</v>
      </c>
      <c r="C1095" t="s">
        <v>126</v>
      </c>
      <c r="D1095" t="s">
        <v>1480</v>
      </c>
      <c r="E1095" s="9">
        <v>1.02</v>
      </c>
      <c r="G1095" t="s">
        <v>949</v>
      </c>
      <c r="H1095" s="10">
        <v>1.58</v>
      </c>
      <c r="I1095" t="s">
        <v>950</v>
      </c>
      <c r="J1095" s="11">
        <f>ROUND(E1095* H1095,5)</f>
        <v>1.6115999999999999</v>
      </c>
      <c r="K1095" s="12"/>
    </row>
    <row r="1096" spans="1:27" x14ac:dyDescent="0.25">
      <c r="D1096" s="13" t="s">
        <v>966</v>
      </c>
      <c r="E1096" s="12"/>
      <c r="H1096" s="12"/>
      <c r="K1096" s="10">
        <f>SUM(J1094:J1095)</f>
        <v>1.6616</v>
      </c>
    </row>
    <row r="1097" spans="1:27" x14ac:dyDescent="0.25">
      <c r="D1097" s="13" t="s">
        <v>967</v>
      </c>
      <c r="E1097" s="12"/>
      <c r="H1097" s="12"/>
      <c r="K1097" s="14">
        <f>SUM(J1089:J1096)</f>
        <v>7.7082999999999995</v>
      </c>
    </row>
    <row r="1098" spans="1:27" x14ac:dyDescent="0.25">
      <c r="D1098" s="13" t="s">
        <v>970</v>
      </c>
      <c r="E1098" s="12"/>
      <c r="H1098" s="12"/>
      <c r="K1098" s="14">
        <f>SUM(K1097:K1097)</f>
        <v>7.7082999999999995</v>
      </c>
    </row>
    <row r="1100" spans="1:27" ht="45" customHeight="1" x14ac:dyDescent="0.25">
      <c r="A1100" s="4" t="s">
        <v>1481</v>
      </c>
      <c r="B1100" s="4" t="s">
        <v>318</v>
      </c>
      <c r="C1100" s="5" t="s">
        <v>126</v>
      </c>
      <c r="D1100" s="55" t="s">
        <v>319</v>
      </c>
      <c r="E1100" s="56"/>
      <c r="F1100" s="56"/>
      <c r="G1100" s="5"/>
      <c r="H1100" s="7" t="s">
        <v>942</v>
      </c>
      <c r="I1100" s="57">
        <v>1</v>
      </c>
      <c r="J1100" s="58"/>
      <c r="K1100" s="8">
        <f>ROUND(K1111,2)</f>
        <v>21.77</v>
      </c>
      <c r="L1100" s="6" t="s">
        <v>1482</v>
      </c>
      <c r="M1100" s="5"/>
      <c r="N1100" s="5"/>
      <c r="O1100" s="5"/>
      <c r="P1100" s="5"/>
      <c r="Q1100" s="5"/>
      <c r="R1100" s="5"/>
      <c r="S1100" s="5"/>
      <c r="T1100" s="5"/>
      <c r="U1100" s="5"/>
      <c r="V1100" s="5"/>
      <c r="W1100" s="5"/>
      <c r="X1100" s="5"/>
      <c r="Y1100" s="5"/>
      <c r="Z1100" s="5"/>
      <c r="AA1100" s="5"/>
    </row>
    <row r="1101" spans="1:27" x14ac:dyDescent="0.25">
      <c r="B1101" s="1" t="s">
        <v>944</v>
      </c>
    </row>
    <row r="1102" spans="1:27" x14ac:dyDescent="0.25">
      <c r="B1102" t="s">
        <v>1236</v>
      </c>
      <c r="C1102" t="s">
        <v>946</v>
      </c>
      <c r="D1102" t="s">
        <v>1237</v>
      </c>
      <c r="E1102" s="9">
        <v>0.16</v>
      </c>
      <c r="F1102" t="s">
        <v>948</v>
      </c>
      <c r="G1102" t="s">
        <v>949</v>
      </c>
      <c r="H1102" s="10">
        <v>29.57</v>
      </c>
      <c r="I1102" t="s">
        <v>950</v>
      </c>
      <c r="J1102" s="11">
        <f>ROUND(E1102/I1100* H1102,5)</f>
        <v>4.7312000000000003</v>
      </c>
      <c r="K1102" s="12"/>
    </row>
    <row r="1103" spans="1:27" x14ac:dyDescent="0.25">
      <c r="B1103" t="s">
        <v>1234</v>
      </c>
      <c r="C1103" t="s">
        <v>946</v>
      </c>
      <c r="D1103" t="s">
        <v>1235</v>
      </c>
      <c r="E1103" s="9">
        <v>0.16</v>
      </c>
      <c r="F1103" t="s">
        <v>948</v>
      </c>
      <c r="G1103" t="s">
        <v>949</v>
      </c>
      <c r="H1103" s="10">
        <v>25.4</v>
      </c>
      <c r="I1103" t="s">
        <v>950</v>
      </c>
      <c r="J1103" s="11">
        <f>ROUND(E1103/I1100* H1103,5)</f>
        <v>4.0640000000000001</v>
      </c>
      <c r="K1103" s="12"/>
    </row>
    <row r="1104" spans="1:27" x14ac:dyDescent="0.25">
      <c r="D1104" s="13" t="s">
        <v>951</v>
      </c>
      <c r="E1104" s="12"/>
      <c r="H1104" s="12"/>
      <c r="K1104" s="10">
        <f>SUM(J1102:J1103)</f>
        <v>8.7952000000000012</v>
      </c>
    </row>
    <row r="1105" spans="1:27" x14ac:dyDescent="0.25">
      <c r="B1105" s="1" t="s">
        <v>956</v>
      </c>
      <c r="E1105" s="12"/>
      <c r="H1105" s="12"/>
      <c r="K1105" s="12"/>
    </row>
    <row r="1106" spans="1:27" x14ac:dyDescent="0.25">
      <c r="B1106" t="s">
        <v>1483</v>
      </c>
      <c r="C1106" t="s">
        <v>21</v>
      </c>
      <c r="D1106" t="s">
        <v>1484</v>
      </c>
      <c r="E1106" s="9">
        <v>1</v>
      </c>
      <c r="G1106" t="s">
        <v>949</v>
      </c>
      <c r="H1106" s="10">
        <v>0.88</v>
      </c>
      <c r="I1106" t="s">
        <v>950</v>
      </c>
      <c r="J1106" s="11">
        <f>ROUND(E1106* H1106,5)</f>
        <v>0.88</v>
      </c>
      <c r="K1106" s="12"/>
    </row>
    <row r="1107" spans="1:27" x14ac:dyDescent="0.25">
      <c r="B1107" t="s">
        <v>1485</v>
      </c>
      <c r="C1107" t="s">
        <v>21</v>
      </c>
      <c r="D1107" t="s">
        <v>1486</v>
      </c>
      <c r="E1107" s="9">
        <v>0.3</v>
      </c>
      <c r="G1107" t="s">
        <v>949</v>
      </c>
      <c r="H1107" s="10">
        <v>7.02</v>
      </c>
      <c r="I1107" t="s">
        <v>950</v>
      </c>
      <c r="J1107" s="11">
        <f>ROUND(E1107* H1107,5)</f>
        <v>2.1059999999999999</v>
      </c>
      <c r="K1107" s="12"/>
    </row>
    <row r="1108" spans="1:27" x14ac:dyDescent="0.25">
      <c r="B1108" t="s">
        <v>1487</v>
      </c>
      <c r="C1108" t="s">
        <v>126</v>
      </c>
      <c r="D1108" t="s">
        <v>1488</v>
      </c>
      <c r="E1108" s="9">
        <v>1.02</v>
      </c>
      <c r="G1108" t="s">
        <v>949</v>
      </c>
      <c r="H1108" s="10">
        <v>9.7899999999999991</v>
      </c>
      <c r="I1108" t="s">
        <v>950</v>
      </c>
      <c r="J1108" s="11">
        <f>ROUND(E1108* H1108,5)</f>
        <v>9.9857999999999993</v>
      </c>
      <c r="K1108" s="12"/>
    </row>
    <row r="1109" spans="1:27" x14ac:dyDescent="0.25">
      <c r="D1109" s="13" t="s">
        <v>966</v>
      </c>
      <c r="E1109" s="12"/>
      <c r="H1109" s="12"/>
      <c r="K1109" s="10">
        <f>SUM(J1106:J1108)</f>
        <v>12.971799999999998</v>
      </c>
    </row>
    <row r="1110" spans="1:27" x14ac:dyDescent="0.25">
      <c r="D1110" s="13" t="s">
        <v>967</v>
      </c>
      <c r="E1110" s="12"/>
      <c r="H1110" s="12"/>
      <c r="K1110" s="14">
        <f>SUM(J1101:J1109)</f>
        <v>21.767000000000003</v>
      </c>
    </row>
    <row r="1111" spans="1:27" x14ac:dyDescent="0.25">
      <c r="D1111" s="13" t="s">
        <v>970</v>
      </c>
      <c r="E1111" s="12"/>
      <c r="H1111" s="12"/>
      <c r="K1111" s="14">
        <f>SUM(K1110:K1110)</f>
        <v>21.767000000000003</v>
      </c>
    </row>
    <row r="1113" spans="1:27" ht="45" customHeight="1" x14ac:dyDescent="0.25">
      <c r="A1113" s="4" t="s">
        <v>1489</v>
      </c>
      <c r="B1113" s="4" t="s">
        <v>316</v>
      </c>
      <c r="C1113" s="5" t="s">
        <v>126</v>
      </c>
      <c r="D1113" s="55" t="s">
        <v>317</v>
      </c>
      <c r="E1113" s="56"/>
      <c r="F1113" s="56"/>
      <c r="G1113" s="5"/>
      <c r="H1113" s="7" t="s">
        <v>942</v>
      </c>
      <c r="I1113" s="57">
        <v>1</v>
      </c>
      <c r="J1113" s="58"/>
      <c r="K1113" s="8">
        <f>ROUND(K1124,2)</f>
        <v>33.159999999999997</v>
      </c>
      <c r="L1113" s="6" t="s">
        <v>1490</v>
      </c>
      <c r="M1113" s="5"/>
      <c r="N1113" s="5"/>
      <c r="O1113" s="5"/>
      <c r="P1113" s="5"/>
      <c r="Q1113" s="5"/>
      <c r="R1113" s="5"/>
      <c r="S1113" s="5"/>
      <c r="T1113" s="5"/>
      <c r="U1113" s="5"/>
      <c r="V1113" s="5"/>
      <c r="W1113" s="5"/>
      <c r="X1113" s="5"/>
      <c r="Y1113" s="5"/>
      <c r="Z1113" s="5"/>
      <c r="AA1113" s="5"/>
    </row>
    <row r="1114" spans="1:27" x14ac:dyDescent="0.25">
      <c r="B1114" s="1" t="s">
        <v>944</v>
      </c>
    </row>
    <row r="1115" spans="1:27" x14ac:dyDescent="0.25">
      <c r="B1115" t="s">
        <v>1236</v>
      </c>
      <c r="C1115" t="s">
        <v>946</v>
      </c>
      <c r="D1115" t="s">
        <v>1237</v>
      </c>
      <c r="E1115" s="9">
        <v>0.16</v>
      </c>
      <c r="F1115" t="s">
        <v>948</v>
      </c>
      <c r="G1115" t="s">
        <v>949</v>
      </c>
      <c r="H1115" s="10">
        <v>29.57</v>
      </c>
      <c r="I1115" t="s">
        <v>950</v>
      </c>
      <c r="J1115" s="11">
        <f>ROUND(E1115/I1113* H1115,5)</f>
        <v>4.7312000000000003</v>
      </c>
      <c r="K1115" s="12"/>
    </row>
    <row r="1116" spans="1:27" x14ac:dyDescent="0.25">
      <c r="B1116" t="s">
        <v>1234</v>
      </c>
      <c r="C1116" t="s">
        <v>946</v>
      </c>
      <c r="D1116" t="s">
        <v>1235</v>
      </c>
      <c r="E1116" s="9">
        <v>0.16</v>
      </c>
      <c r="F1116" t="s">
        <v>948</v>
      </c>
      <c r="G1116" t="s">
        <v>949</v>
      </c>
      <c r="H1116" s="10">
        <v>25.4</v>
      </c>
      <c r="I1116" t="s">
        <v>950</v>
      </c>
      <c r="J1116" s="11">
        <f>ROUND(E1116/I1113* H1116,5)</f>
        <v>4.0640000000000001</v>
      </c>
      <c r="K1116" s="12"/>
    </row>
    <row r="1117" spans="1:27" x14ac:dyDescent="0.25">
      <c r="D1117" s="13" t="s">
        <v>951</v>
      </c>
      <c r="E1117" s="12"/>
      <c r="H1117" s="12"/>
      <c r="K1117" s="10">
        <f>SUM(J1115:J1116)</f>
        <v>8.7952000000000012</v>
      </c>
    </row>
    <row r="1118" spans="1:27" x14ac:dyDescent="0.25">
      <c r="B1118" s="1" t="s">
        <v>956</v>
      </c>
      <c r="E1118" s="12"/>
      <c r="H1118" s="12"/>
      <c r="K1118" s="12"/>
    </row>
    <row r="1119" spans="1:27" x14ac:dyDescent="0.25">
      <c r="B1119" t="s">
        <v>1491</v>
      </c>
      <c r="C1119" t="s">
        <v>126</v>
      </c>
      <c r="D1119" t="s">
        <v>1492</v>
      </c>
      <c r="E1119" s="9">
        <v>1.02</v>
      </c>
      <c r="G1119" t="s">
        <v>949</v>
      </c>
      <c r="H1119" s="10">
        <v>20.83</v>
      </c>
      <c r="I1119" t="s">
        <v>950</v>
      </c>
      <c r="J1119" s="11">
        <f>ROUND(E1119* H1119,5)</f>
        <v>21.246600000000001</v>
      </c>
      <c r="K1119" s="12"/>
    </row>
    <row r="1120" spans="1:27" x14ac:dyDescent="0.25">
      <c r="B1120" t="s">
        <v>1493</v>
      </c>
      <c r="C1120" t="s">
        <v>21</v>
      </c>
      <c r="D1120" t="s">
        <v>1494</v>
      </c>
      <c r="E1120" s="9">
        <v>0.3</v>
      </c>
      <c r="G1120" t="s">
        <v>949</v>
      </c>
      <c r="H1120" s="10">
        <v>7.36</v>
      </c>
      <c r="I1120" t="s">
        <v>950</v>
      </c>
      <c r="J1120" s="11">
        <f>ROUND(E1120* H1120,5)</f>
        <v>2.2080000000000002</v>
      </c>
      <c r="K1120" s="12"/>
    </row>
    <row r="1121" spans="1:27" x14ac:dyDescent="0.25">
      <c r="B1121" t="s">
        <v>1495</v>
      </c>
      <c r="C1121" t="s">
        <v>21</v>
      </c>
      <c r="D1121" t="s">
        <v>1496</v>
      </c>
      <c r="E1121" s="9">
        <v>1</v>
      </c>
      <c r="G1121" t="s">
        <v>949</v>
      </c>
      <c r="H1121" s="10">
        <v>0.91</v>
      </c>
      <c r="I1121" t="s">
        <v>950</v>
      </c>
      <c r="J1121" s="11">
        <f>ROUND(E1121* H1121,5)</f>
        <v>0.91</v>
      </c>
      <c r="K1121" s="12"/>
    </row>
    <row r="1122" spans="1:27" x14ac:dyDescent="0.25">
      <c r="D1122" s="13" t="s">
        <v>966</v>
      </c>
      <c r="E1122" s="12"/>
      <c r="H1122" s="12"/>
      <c r="K1122" s="10">
        <f>SUM(J1119:J1121)</f>
        <v>24.364599999999999</v>
      </c>
    </row>
    <row r="1123" spans="1:27" x14ac:dyDescent="0.25">
      <c r="D1123" s="13" t="s">
        <v>967</v>
      </c>
      <c r="E1123" s="12"/>
      <c r="H1123" s="12"/>
      <c r="K1123" s="14">
        <f>SUM(J1114:J1122)</f>
        <v>33.159799999999997</v>
      </c>
    </row>
    <row r="1124" spans="1:27" x14ac:dyDescent="0.25">
      <c r="D1124" s="13" t="s">
        <v>970</v>
      </c>
      <c r="E1124" s="12"/>
      <c r="H1124" s="12"/>
      <c r="K1124" s="14">
        <f>SUM(K1123:K1123)</f>
        <v>33.159799999999997</v>
      </c>
    </row>
    <row r="1126" spans="1:27" ht="45" customHeight="1" x14ac:dyDescent="0.25">
      <c r="A1126" s="4" t="s">
        <v>1497</v>
      </c>
      <c r="B1126" s="4" t="s">
        <v>532</v>
      </c>
      <c r="C1126" s="5" t="s">
        <v>21</v>
      </c>
      <c r="D1126" s="55" t="s">
        <v>533</v>
      </c>
      <c r="E1126" s="56"/>
      <c r="F1126" s="56"/>
      <c r="G1126" s="5"/>
      <c r="H1126" s="7" t="s">
        <v>942</v>
      </c>
      <c r="I1126" s="57">
        <v>1</v>
      </c>
      <c r="J1126" s="58"/>
      <c r="K1126" s="8">
        <f>ROUND(K1135,2)</f>
        <v>80.33</v>
      </c>
      <c r="L1126" s="6" t="s">
        <v>1498</v>
      </c>
      <c r="M1126" s="5"/>
      <c r="N1126" s="5"/>
      <c r="O1126" s="5"/>
      <c r="P1126" s="5"/>
      <c r="Q1126" s="5"/>
      <c r="R1126" s="5"/>
      <c r="S1126" s="5"/>
      <c r="T1126" s="5"/>
      <c r="U1126" s="5"/>
      <c r="V1126" s="5"/>
      <c r="W1126" s="5"/>
      <c r="X1126" s="5"/>
      <c r="Y1126" s="5"/>
      <c r="Z1126" s="5"/>
      <c r="AA1126" s="5"/>
    </row>
    <row r="1127" spans="1:27" x14ac:dyDescent="0.25">
      <c r="B1127" s="1" t="s">
        <v>944</v>
      </c>
    </row>
    <row r="1128" spans="1:27" x14ac:dyDescent="0.25">
      <c r="B1128" t="s">
        <v>1161</v>
      </c>
      <c r="C1128" t="s">
        <v>946</v>
      </c>
      <c r="D1128" t="s">
        <v>1162</v>
      </c>
      <c r="E1128" s="9">
        <v>0.1</v>
      </c>
      <c r="F1128" t="s">
        <v>948</v>
      </c>
      <c r="G1128" t="s">
        <v>949</v>
      </c>
      <c r="H1128" s="10">
        <v>28.69</v>
      </c>
      <c r="I1128" t="s">
        <v>950</v>
      </c>
      <c r="J1128" s="11">
        <f>ROUND(E1128/I1126* H1128,5)</f>
        <v>2.8690000000000002</v>
      </c>
      <c r="K1128" s="12"/>
    </row>
    <row r="1129" spans="1:27" x14ac:dyDescent="0.25">
      <c r="B1129" t="s">
        <v>1499</v>
      </c>
      <c r="C1129" t="s">
        <v>946</v>
      </c>
      <c r="D1129" t="s">
        <v>1500</v>
      </c>
      <c r="E1129" s="9">
        <v>0.1</v>
      </c>
      <c r="F1129" t="s">
        <v>948</v>
      </c>
      <c r="G1129" t="s">
        <v>949</v>
      </c>
      <c r="H1129" s="10">
        <v>24.61</v>
      </c>
      <c r="I1129" t="s">
        <v>950</v>
      </c>
      <c r="J1129" s="11">
        <f>ROUND(E1129/I1126* H1129,5)</f>
        <v>2.4609999999999999</v>
      </c>
      <c r="K1129" s="12"/>
    </row>
    <row r="1130" spans="1:27" x14ac:dyDescent="0.25">
      <c r="D1130" s="13" t="s">
        <v>951</v>
      </c>
      <c r="E1130" s="12"/>
      <c r="H1130" s="12"/>
      <c r="K1130" s="10">
        <f>SUM(J1128:J1129)</f>
        <v>5.33</v>
      </c>
    </row>
    <row r="1131" spans="1:27" x14ac:dyDescent="0.25">
      <c r="B1131" s="1" t="s">
        <v>956</v>
      </c>
      <c r="E1131" s="12"/>
      <c r="H1131" s="12"/>
      <c r="K1131" s="12"/>
    </row>
    <row r="1132" spans="1:27" x14ac:dyDescent="0.25">
      <c r="B1132" t="s">
        <v>1501</v>
      </c>
      <c r="C1132" t="s">
        <v>239</v>
      </c>
      <c r="D1132" t="s">
        <v>1502</v>
      </c>
      <c r="E1132" s="9">
        <v>1</v>
      </c>
      <c r="G1132" t="s">
        <v>949</v>
      </c>
      <c r="H1132" s="10">
        <v>75</v>
      </c>
      <c r="I1132" t="s">
        <v>950</v>
      </c>
      <c r="J1132" s="11">
        <f>ROUND(E1132* H1132,5)</f>
        <v>75</v>
      </c>
      <c r="K1132" s="12"/>
    </row>
    <row r="1133" spans="1:27" x14ac:dyDescent="0.25">
      <c r="D1133" s="13" t="s">
        <v>966</v>
      </c>
      <c r="E1133" s="12"/>
      <c r="H1133" s="12"/>
      <c r="K1133" s="10">
        <f>SUM(J1132:J1132)</f>
        <v>75</v>
      </c>
    </row>
    <row r="1134" spans="1:27" x14ac:dyDescent="0.25">
      <c r="D1134" s="13" t="s">
        <v>967</v>
      </c>
      <c r="E1134" s="12"/>
      <c r="H1134" s="12"/>
      <c r="K1134" s="14">
        <f>SUM(J1127:J1133)</f>
        <v>80.33</v>
      </c>
    </row>
    <row r="1135" spans="1:27" x14ac:dyDescent="0.25">
      <c r="D1135" s="13" t="s">
        <v>970</v>
      </c>
      <c r="E1135" s="12"/>
      <c r="H1135" s="12"/>
      <c r="K1135" s="14">
        <f>SUM(K1134:K1134)</f>
        <v>80.33</v>
      </c>
    </row>
    <row r="1137" spans="1:27" ht="45" customHeight="1" x14ac:dyDescent="0.25">
      <c r="A1137" s="4" t="s">
        <v>1503</v>
      </c>
      <c r="B1137" s="4" t="s">
        <v>530</v>
      </c>
      <c r="C1137" s="5" t="s">
        <v>21</v>
      </c>
      <c r="D1137" s="55" t="s">
        <v>531</v>
      </c>
      <c r="E1137" s="56"/>
      <c r="F1137" s="56"/>
      <c r="G1137" s="5"/>
      <c r="H1137" s="7" t="s">
        <v>942</v>
      </c>
      <c r="I1137" s="57">
        <v>1</v>
      </c>
      <c r="J1137" s="58"/>
      <c r="K1137" s="8">
        <f>ROUND(K1146,2)</f>
        <v>95.33</v>
      </c>
      <c r="L1137" s="6" t="s">
        <v>1504</v>
      </c>
      <c r="M1137" s="5"/>
      <c r="N1137" s="5"/>
      <c r="O1137" s="5"/>
      <c r="P1137" s="5"/>
      <c r="Q1137" s="5"/>
      <c r="R1137" s="5"/>
      <c r="S1137" s="5"/>
      <c r="T1137" s="5"/>
      <c r="U1137" s="5"/>
      <c r="V1137" s="5"/>
      <c r="W1137" s="5"/>
      <c r="X1137" s="5"/>
      <c r="Y1137" s="5"/>
      <c r="Z1137" s="5"/>
      <c r="AA1137" s="5"/>
    </row>
    <row r="1138" spans="1:27" x14ac:dyDescent="0.25">
      <c r="B1138" s="1" t="s">
        <v>944</v>
      </c>
    </row>
    <row r="1139" spans="1:27" x14ac:dyDescent="0.25">
      <c r="B1139" t="s">
        <v>1499</v>
      </c>
      <c r="C1139" t="s">
        <v>946</v>
      </c>
      <c r="D1139" t="s">
        <v>1500</v>
      </c>
      <c r="E1139" s="9">
        <v>0.1</v>
      </c>
      <c r="F1139" t="s">
        <v>948</v>
      </c>
      <c r="G1139" t="s">
        <v>949</v>
      </c>
      <c r="H1139" s="10">
        <v>24.61</v>
      </c>
      <c r="I1139" t="s">
        <v>950</v>
      </c>
      <c r="J1139" s="11">
        <f>ROUND(E1139/I1137* H1139,5)</f>
        <v>2.4609999999999999</v>
      </c>
      <c r="K1139" s="12"/>
    </row>
    <row r="1140" spans="1:27" x14ac:dyDescent="0.25">
      <c r="B1140" t="s">
        <v>1161</v>
      </c>
      <c r="C1140" t="s">
        <v>946</v>
      </c>
      <c r="D1140" t="s">
        <v>1162</v>
      </c>
      <c r="E1140" s="9">
        <v>0.1</v>
      </c>
      <c r="F1140" t="s">
        <v>948</v>
      </c>
      <c r="G1140" t="s">
        <v>949</v>
      </c>
      <c r="H1140" s="10">
        <v>28.69</v>
      </c>
      <c r="I1140" t="s">
        <v>950</v>
      </c>
      <c r="J1140" s="11">
        <f>ROUND(E1140/I1137* H1140,5)</f>
        <v>2.8690000000000002</v>
      </c>
      <c r="K1140" s="12"/>
    </row>
    <row r="1141" spans="1:27" x14ac:dyDescent="0.25">
      <c r="D1141" s="13" t="s">
        <v>951</v>
      </c>
      <c r="E1141" s="12"/>
      <c r="H1141" s="12"/>
      <c r="K1141" s="10">
        <f>SUM(J1139:J1140)</f>
        <v>5.33</v>
      </c>
    </row>
    <row r="1142" spans="1:27" x14ac:dyDescent="0.25">
      <c r="B1142" s="1" t="s">
        <v>956</v>
      </c>
      <c r="E1142" s="12"/>
      <c r="H1142" s="12"/>
      <c r="K1142" s="12"/>
    </row>
    <row r="1143" spans="1:27" x14ac:dyDescent="0.25">
      <c r="B1143" t="s">
        <v>1505</v>
      </c>
      <c r="C1143" t="s">
        <v>21</v>
      </c>
      <c r="D1143" t="s">
        <v>1506</v>
      </c>
      <c r="E1143" s="9">
        <v>1</v>
      </c>
      <c r="G1143" t="s">
        <v>949</v>
      </c>
      <c r="H1143" s="10">
        <v>90</v>
      </c>
      <c r="I1143" t="s">
        <v>950</v>
      </c>
      <c r="J1143" s="11">
        <f>ROUND(E1143* H1143,5)</f>
        <v>90</v>
      </c>
      <c r="K1143" s="12"/>
    </row>
    <row r="1144" spans="1:27" x14ac:dyDescent="0.25">
      <c r="D1144" s="13" t="s">
        <v>966</v>
      </c>
      <c r="E1144" s="12"/>
      <c r="H1144" s="12"/>
      <c r="K1144" s="10">
        <f>SUM(J1143:J1143)</f>
        <v>90</v>
      </c>
    </row>
    <row r="1145" spans="1:27" x14ac:dyDescent="0.25">
      <c r="D1145" s="13" t="s">
        <v>967</v>
      </c>
      <c r="E1145" s="12"/>
      <c r="H1145" s="12"/>
      <c r="K1145" s="14">
        <f>SUM(J1138:J1144)</f>
        <v>95.33</v>
      </c>
    </row>
    <row r="1146" spans="1:27" x14ac:dyDescent="0.25">
      <c r="D1146" s="13" t="s">
        <v>970</v>
      </c>
      <c r="E1146" s="12"/>
      <c r="H1146" s="12"/>
      <c r="K1146" s="14">
        <f>SUM(K1145:K1145)</f>
        <v>95.33</v>
      </c>
    </row>
    <row r="1148" spans="1:27" ht="45" customHeight="1" x14ac:dyDescent="0.25">
      <c r="A1148" s="4" t="s">
        <v>1507</v>
      </c>
      <c r="B1148" s="4" t="s">
        <v>478</v>
      </c>
      <c r="C1148" s="5" t="s">
        <v>21</v>
      </c>
      <c r="D1148" s="55" t="s">
        <v>479</v>
      </c>
      <c r="E1148" s="56"/>
      <c r="F1148" s="56"/>
      <c r="G1148" s="5"/>
      <c r="H1148" s="7" t="s">
        <v>942</v>
      </c>
      <c r="I1148" s="57">
        <v>1</v>
      </c>
      <c r="J1148" s="58"/>
      <c r="K1148" s="8">
        <f>ROUND(K1160,2)</f>
        <v>10.97</v>
      </c>
      <c r="L1148" s="6" t="s">
        <v>1508</v>
      </c>
      <c r="M1148" s="5"/>
      <c r="N1148" s="5"/>
      <c r="O1148" s="5"/>
      <c r="P1148" s="5"/>
      <c r="Q1148" s="5"/>
      <c r="R1148" s="5"/>
      <c r="S1148" s="5"/>
      <c r="T1148" s="5"/>
      <c r="U1148" s="5"/>
      <c r="V1148" s="5"/>
      <c r="W1148" s="5"/>
      <c r="X1148" s="5"/>
      <c r="Y1148" s="5"/>
      <c r="Z1148" s="5"/>
      <c r="AA1148" s="5"/>
    </row>
    <row r="1149" spans="1:27" x14ac:dyDescent="0.25">
      <c r="B1149" s="1" t="s">
        <v>944</v>
      </c>
    </row>
    <row r="1150" spans="1:27" x14ac:dyDescent="0.25">
      <c r="B1150" t="s">
        <v>1499</v>
      </c>
      <c r="C1150" t="s">
        <v>946</v>
      </c>
      <c r="D1150" t="s">
        <v>1500</v>
      </c>
      <c r="E1150" s="9">
        <v>0.15</v>
      </c>
      <c r="F1150" t="s">
        <v>948</v>
      </c>
      <c r="G1150" t="s">
        <v>949</v>
      </c>
      <c r="H1150" s="10">
        <v>24.61</v>
      </c>
      <c r="I1150" t="s">
        <v>950</v>
      </c>
      <c r="J1150" s="11">
        <f>ROUND(E1150/I1148* H1150,5)</f>
        <v>3.6915</v>
      </c>
      <c r="K1150" s="12"/>
    </row>
    <row r="1151" spans="1:27" x14ac:dyDescent="0.25">
      <c r="B1151" t="s">
        <v>1161</v>
      </c>
      <c r="C1151" t="s">
        <v>946</v>
      </c>
      <c r="D1151" t="s">
        <v>1162</v>
      </c>
      <c r="E1151" s="9">
        <v>0.15</v>
      </c>
      <c r="F1151" t="s">
        <v>948</v>
      </c>
      <c r="G1151" t="s">
        <v>949</v>
      </c>
      <c r="H1151" s="10">
        <v>28.69</v>
      </c>
      <c r="I1151" t="s">
        <v>950</v>
      </c>
      <c r="J1151" s="11">
        <f>ROUND(E1151/I1148* H1151,5)</f>
        <v>4.3034999999999997</v>
      </c>
      <c r="K1151" s="12"/>
    </row>
    <row r="1152" spans="1:27" x14ac:dyDescent="0.25">
      <c r="D1152" s="13" t="s">
        <v>951</v>
      </c>
      <c r="E1152" s="12"/>
      <c r="H1152" s="12"/>
      <c r="K1152" s="10">
        <f>SUM(J1150:J1151)</f>
        <v>7.9949999999999992</v>
      </c>
    </row>
    <row r="1153" spans="1:27" x14ac:dyDescent="0.25">
      <c r="B1153" s="1" t="s">
        <v>956</v>
      </c>
      <c r="E1153" s="12"/>
      <c r="H1153" s="12"/>
      <c r="K1153" s="12"/>
    </row>
    <row r="1154" spans="1:27" x14ac:dyDescent="0.25">
      <c r="B1154" t="s">
        <v>1509</v>
      </c>
      <c r="C1154" t="s">
        <v>21</v>
      </c>
      <c r="D1154" t="s">
        <v>1510</v>
      </c>
      <c r="E1154" s="9">
        <v>1</v>
      </c>
      <c r="G1154" t="s">
        <v>949</v>
      </c>
      <c r="H1154" s="10">
        <v>2.54</v>
      </c>
      <c r="I1154" t="s">
        <v>950</v>
      </c>
      <c r="J1154" s="11">
        <f>ROUND(E1154* H1154,5)</f>
        <v>2.54</v>
      </c>
      <c r="K1154" s="12"/>
    </row>
    <row r="1155" spans="1:27" x14ac:dyDescent="0.25">
      <c r="B1155" t="s">
        <v>1511</v>
      </c>
      <c r="C1155" t="s">
        <v>21</v>
      </c>
      <c r="D1155" t="s">
        <v>1512</v>
      </c>
      <c r="E1155" s="9">
        <v>1</v>
      </c>
      <c r="G1155" t="s">
        <v>949</v>
      </c>
      <c r="H1155" s="10">
        <v>0.32</v>
      </c>
      <c r="I1155" t="s">
        <v>950</v>
      </c>
      <c r="J1155" s="11">
        <f>ROUND(E1155* H1155,5)</f>
        <v>0.32</v>
      </c>
      <c r="K1155" s="12"/>
    </row>
    <row r="1156" spans="1:27" x14ac:dyDescent="0.25">
      <c r="D1156" s="13" t="s">
        <v>966</v>
      </c>
      <c r="E1156" s="12"/>
      <c r="H1156" s="12"/>
      <c r="K1156" s="10">
        <f>SUM(J1154:J1155)</f>
        <v>2.86</v>
      </c>
    </row>
    <row r="1157" spans="1:27" x14ac:dyDescent="0.25">
      <c r="E1157" s="12"/>
      <c r="H1157" s="12"/>
      <c r="K1157" s="12"/>
    </row>
    <row r="1158" spans="1:27" x14ac:dyDescent="0.25">
      <c r="D1158" s="13" t="s">
        <v>968</v>
      </c>
      <c r="E1158" s="12"/>
      <c r="H1158" s="12">
        <v>1.5</v>
      </c>
      <c r="I1158" t="s">
        <v>969</v>
      </c>
      <c r="J1158">
        <f>ROUND(H1158/100*K1152,5)</f>
        <v>0.11992999999999999</v>
      </c>
      <c r="K1158" s="12"/>
    </row>
    <row r="1159" spans="1:27" x14ac:dyDescent="0.25">
      <c r="D1159" s="13" t="s">
        <v>967</v>
      </c>
      <c r="E1159" s="12"/>
      <c r="H1159" s="12"/>
      <c r="K1159" s="14">
        <f>SUM(J1149:J1158)</f>
        <v>10.974930000000001</v>
      </c>
    </row>
    <row r="1160" spans="1:27" x14ac:dyDescent="0.25">
      <c r="D1160" s="13" t="s">
        <v>970</v>
      </c>
      <c r="E1160" s="12"/>
      <c r="H1160" s="12"/>
      <c r="K1160" s="14">
        <f>SUM(K1159:K1159)</f>
        <v>10.974930000000001</v>
      </c>
    </row>
    <row r="1162" spans="1:27" ht="45" customHeight="1" x14ac:dyDescent="0.25">
      <c r="A1162" s="4" t="s">
        <v>1513</v>
      </c>
      <c r="B1162" s="4" t="s">
        <v>476</v>
      </c>
      <c r="C1162" s="5" t="s">
        <v>21</v>
      </c>
      <c r="D1162" s="55" t="s">
        <v>477</v>
      </c>
      <c r="E1162" s="56"/>
      <c r="F1162" s="56"/>
      <c r="G1162" s="5"/>
      <c r="H1162" s="7" t="s">
        <v>942</v>
      </c>
      <c r="I1162" s="57">
        <v>1</v>
      </c>
      <c r="J1162" s="58"/>
      <c r="K1162" s="8">
        <f>ROUND(K1172,2)</f>
        <v>14.61</v>
      </c>
      <c r="L1162" s="6" t="s">
        <v>1514</v>
      </c>
      <c r="M1162" s="5"/>
      <c r="N1162" s="5"/>
      <c r="O1162" s="5"/>
      <c r="P1162" s="5"/>
      <c r="Q1162" s="5"/>
      <c r="R1162" s="5"/>
      <c r="S1162" s="5"/>
      <c r="T1162" s="5"/>
      <c r="U1162" s="5"/>
      <c r="V1162" s="5"/>
      <c r="W1162" s="5"/>
      <c r="X1162" s="5"/>
      <c r="Y1162" s="5"/>
      <c r="Z1162" s="5"/>
      <c r="AA1162" s="5"/>
    </row>
    <row r="1163" spans="1:27" x14ac:dyDescent="0.25">
      <c r="B1163" s="1" t="s">
        <v>944</v>
      </c>
    </row>
    <row r="1164" spans="1:27" x14ac:dyDescent="0.25">
      <c r="B1164" t="s">
        <v>1499</v>
      </c>
      <c r="C1164" t="s">
        <v>946</v>
      </c>
      <c r="D1164" t="s">
        <v>1500</v>
      </c>
      <c r="E1164" s="9">
        <v>0.15</v>
      </c>
      <c r="F1164" t="s">
        <v>948</v>
      </c>
      <c r="G1164" t="s">
        <v>949</v>
      </c>
      <c r="H1164" s="10">
        <v>24.61</v>
      </c>
      <c r="I1164" t="s">
        <v>950</v>
      </c>
      <c r="J1164" s="11">
        <f>ROUND(E1164/I1162* H1164,5)</f>
        <v>3.6915</v>
      </c>
      <c r="K1164" s="12"/>
    </row>
    <row r="1165" spans="1:27" x14ac:dyDescent="0.25">
      <c r="B1165" t="s">
        <v>1161</v>
      </c>
      <c r="C1165" t="s">
        <v>946</v>
      </c>
      <c r="D1165" t="s">
        <v>1162</v>
      </c>
      <c r="E1165" s="9">
        <v>0.3</v>
      </c>
      <c r="F1165" t="s">
        <v>948</v>
      </c>
      <c r="G1165" t="s">
        <v>949</v>
      </c>
      <c r="H1165" s="10">
        <v>28.69</v>
      </c>
      <c r="I1165" t="s">
        <v>950</v>
      </c>
      <c r="J1165" s="11">
        <f>ROUND(E1165/I1162* H1165,5)</f>
        <v>8.6069999999999993</v>
      </c>
      <c r="K1165" s="12"/>
    </row>
    <row r="1166" spans="1:27" x14ac:dyDescent="0.25">
      <c r="D1166" s="13" t="s">
        <v>951</v>
      </c>
      <c r="E1166" s="12"/>
      <c r="H1166" s="12"/>
      <c r="K1166" s="10">
        <f>SUM(J1164:J1165)</f>
        <v>12.298499999999999</v>
      </c>
    </row>
    <row r="1167" spans="1:27" x14ac:dyDescent="0.25">
      <c r="B1167" s="1" t="s">
        <v>956</v>
      </c>
      <c r="E1167" s="12"/>
      <c r="H1167" s="12"/>
      <c r="K1167" s="12"/>
    </row>
    <row r="1168" spans="1:27" x14ac:dyDescent="0.25">
      <c r="B1168" t="s">
        <v>1515</v>
      </c>
      <c r="C1168" t="s">
        <v>21</v>
      </c>
      <c r="D1168" t="s">
        <v>1516</v>
      </c>
      <c r="E1168" s="9">
        <v>1</v>
      </c>
      <c r="G1168" t="s">
        <v>949</v>
      </c>
      <c r="H1168" s="10">
        <v>1.99</v>
      </c>
      <c r="I1168" t="s">
        <v>950</v>
      </c>
      <c r="J1168" s="11">
        <f>ROUND(E1168* H1168,5)</f>
        <v>1.99</v>
      </c>
      <c r="K1168" s="12"/>
    </row>
    <row r="1169" spans="1:27" x14ac:dyDescent="0.25">
      <c r="B1169" t="s">
        <v>1511</v>
      </c>
      <c r="C1169" t="s">
        <v>21</v>
      </c>
      <c r="D1169" t="s">
        <v>1512</v>
      </c>
      <c r="E1169" s="9">
        <v>1</v>
      </c>
      <c r="G1169" t="s">
        <v>949</v>
      </c>
      <c r="H1169" s="10">
        <v>0.32</v>
      </c>
      <c r="I1169" t="s">
        <v>950</v>
      </c>
      <c r="J1169" s="11">
        <f>ROUND(E1169* H1169,5)</f>
        <v>0.32</v>
      </c>
      <c r="K1169" s="12"/>
    </row>
    <row r="1170" spans="1:27" x14ac:dyDescent="0.25">
      <c r="D1170" s="13" t="s">
        <v>966</v>
      </c>
      <c r="E1170" s="12"/>
      <c r="H1170" s="12"/>
      <c r="K1170" s="10">
        <f>SUM(J1168:J1169)</f>
        <v>2.31</v>
      </c>
    </row>
    <row r="1171" spans="1:27" x14ac:dyDescent="0.25">
      <c r="D1171" s="13" t="s">
        <v>967</v>
      </c>
      <c r="E1171" s="12"/>
      <c r="H1171" s="12"/>
      <c r="K1171" s="14">
        <f>SUM(J1163:J1170)</f>
        <v>14.608499999999999</v>
      </c>
    </row>
    <row r="1172" spans="1:27" x14ac:dyDescent="0.25">
      <c r="D1172" s="13" t="s">
        <v>970</v>
      </c>
      <c r="E1172" s="12"/>
      <c r="H1172" s="12"/>
      <c r="K1172" s="14">
        <f>SUM(K1171:K1171)</f>
        <v>14.608499999999999</v>
      </c>
    </row>
    <row r="1174" spans="1:27" ht="45" customHeight="1" x14ac:dyDescent="0.25">
      <c r="A1174" s="4" t="s">
        <v>1517</v>
      </c>
      <c r="B1174" s="4" t="s">
        <v>627</v>
      </c>
      <c r="C1174" s="5" t="s">
        <v>239</v>
      </c>
      <c r="D1174" s="55" t="s">
        <v>477</v>
      </c>
      <c r="E1174" s="56"/>
      <c r="F1174" s="56"/>
      <c r="G1174" s="5"/>
      <c r="H1174" s="7" t="s">
        <v>942</v>
      </c>
      <c r="I1174" s="57">
        <v>1</v>
      </c>
      <c r="J1174" s="58"/>
      <c r="K1174" s="8">
        <f>ROUND(K1184,2)</f>
        <v>10.31</v>
      </c>
      <c r="L1174" s="6" t="s">
        <v>1518</v>
      </c>
      <c r="M1174" s="5"/>
      <c r="N1174" s="5"/>
      <c r="O1174" s="5"/>
      <c r="P1174" s="5"/>
      <c r="Q1174" s="5"/>
      <c r="R1174" s="5"/>
      <c r="S1174" s="5"/>
      <c r="T1174" s="5"/>
      <c r="U1174" s="5"/>
      <c r="V1174" s="5"/>
      <c r="W1174" s="5"/>
      <c r="X1174" s="5"/>
      <c r="Y1174" s="5"/>
      <c r="Z1174" s="5"/>
      <c r="AA1174" s="5"/>
    </row>
    <row r="1175" spans="1:27" x14ac:dyDescent="0.25">
      <c r="B1175" s="1" t="s">
        <v>944</v>
      </c>
    </row>
    <row r="1176" spans="1:27" x14ac:dyDescent="0.25">
      <c r="B1176" t="s">
        <v>1161</v>
      </c>
      <c r="C1176" t="s">
        <v>946</v>
      </c>
      <c r="D1176" t="s">
        <v>1162</v>
      </c>
      <c r="E1176" s="9">
        <v>0.15</v>
      </c>
      <c r="F1176" t="s">
        <v>948</v>
      </c>
      <c r="G1176" t="s">
        <v>949</v>
      </c>
      <c r="H1176" s="10">
        <v>28.69</v>
      </c>
      <c r="I1176" t="s">
        <v>950</v>
      </c>
      <c r="J1176" s="11">
        <f>ROUND(E1176/I1174* H1176,5)</f>
        <v>4.3034999999999997</v>
      </c>
      <c r="K1176" s="12"/>
    </row>
    <row r="1177" spans="1:27" x14ac:dyDescent="0.25">
      <c r="B1177" t="s">
        <v>1499</v>
      </c>
      <c r="C1177" t="s">
        <v>946</v>
      </c>
      <c r="D1177" t="s">
        <v>1500</v>
      </c>
      <c r="E1177" s="9">
        <v>0.15</v>
      </c>
      <c r="F1177" t="s">
        <v>948</v>
      </c>
      <c r="G1177" t="s">
        <v>949</v>
      </c>
      <c r="H1177" s="10">
        <v>24.61</v>
      </c>
      <c r="I1177" t="s">
        <v>950</v>
      </c>
      <c r="J1177" s="11">
        <f>ROUND(E1177/I1174* H1177,5)</f>
        <v>3.6915</v>
      </c>
      <c r="K1177" s="12"/>
    </row>
    <row r="1178" spans="1:27" x14ac:dyDescent="0.25">
      <c r="D1178" s="13" t="s">
        <v>951</v>
      </c>
      <c r="E1178" s="12"/>
      <c r="H1178" s="12"/>
      <c r="K1178" s="10">
        <f>SUM(J1176:J1177)</f>
        <v>7.9949999999999992</v>
      </c>
    </row>
    <row r="1179" spans="1:27" x14ac:dyDescent="0.25">
      <c r="B1179" s="1" t="s">
        <v>956</v>
      </c>
      <c r="E1179" s="12"/>
      <c r="H1179" s="12"/>
      <c r="K1179" s="12"/>
    </row>
    <row r="1180" spans="1:27" x14ac:dyDescent="0.25">
      <c r="B1180" t="s">
        <v>1511</v>
      </c>
      <c r="C1180" t="s">
        <v>21</v>
      </c>
      <c r="D1180" t="s">
        <v>1512</v>
      </c>
      <c r="E1180" s="9">
        <v>1</v>
      </c>
      <c r="G1180" t="s">
        <v>949</v>
      </c>
      <c r="H1180" s="10">
        <v>0.32</v>
      </c>
      <c r="I1180" t="s">
        <v>950</v>
      </c>
      <c r="J1180" s="11">
        <f>ROUND(E1180* H1180,5)</f>
        <v>0.32</v>
      </c>
      <c r="K1180" s="12"/>
    </row>
    <row r="1181" spans="1:27" x14ac:dyDescent="0.25">
      <c r="B1181" t="s">
        <v>1515</v>
      </c>
      <c r="C1181" t="s">
        <v>21</v>
      </c>
      <c r="D1181" t="s">
        <v>1516</v>
      </c>
      <c r="E1181" s="9">
        <v>1</v>
      </c>
      <c r="G1181" t="s">
        <v>949</v>
      </c>
      <c r="H1181" s="10">
        <v>1.99</v>
      </c>
      <c r="I1181" t="s">
        <v>950</v>
      </c>
      <c r="J1181" s="11">
        <f>ROUND(E1181* H1181,5)</f>
        <v>1.99</v>
      </c>
      <c r="K1181" s="12"/>
    </row>
    <row r="1182" spans="1:27" x14ac:dyDescent="0.25">
      <c r="D1182" s="13" t="s">
        <v>966</v>
      </c>
      <c r="E1182" s="12"/>
      <c r="H1182" s="12"/>
      <c r="K1182" s="10">
        <f>SUM(J1180:J1181)</f>
        <v>2.31</v>
      </c>
    </row>
    <row r="1183" spans="1:27" x14ac:dyDescent="0.25">
      <c r="D1183" s="13" t="s">
        <v>967</v>
      </c>
      <c r="E1183" s="12"/>
      <c r="H1183" s="12"/>
      <c r="K1183" s="14">
        <f>SUM(J1175:J1182)</f>
        <v>10.305</v>
      </c>
    </row>
    <row r="1184" spans="1:27" x14ac:dyDescent="0.25">
      <c r="D1184" s="13" t="s">
        <v>970</v>
      </c>
      <c r="E1184" s="12"/>
      <c r="H1184" s="12"/>
      <c r="K1184" s="14">
        <f>SUM(K1183:K1183)</f>
        <v>10.305</v>
      </c>
    </row>
    <row r="1186" spans="1:27" ht="45" customHeight="1" x14ac:dyDescent="0.25">
      <c r="A1186" s="4" t="s">
        <v>1519</v>
      </c>
      <c r="B1186" s="4" t="s">
        <v>514</v>
      </c>
      <c r="C1186" s="5" t="s">
        <v>21</v>
      </c>
      <c r="D1186" s="55" t="s">
        <v>515</v>
      </c>
      <c r="E1186" s="56"/>
      <c r="F1186" s="56"/>
      <c r="G1186" s="5"/>
      <c r="H1186" s="7" t="s">
        <v>942</v>
      </c>
      <c r="I1186" s="57">
        <v>1</v>
      </c>
      <c r="J1186" s="58"/>
      <c r="K1186" s="8">
        <f>ROUND(K1198,2)</f>
        <v>29.64</v>
      </c>
      <c r="L1186" s="6" t="s">
        <v>1520</v>
      </c>
      <c r="M1186" s="5"/>
      <c r="N1186" s="5"/>
      <c r="O1186" s="5"/>
      <c r="P1186" s="5"/>
      <c r="Q1186" s="5"/>
      <c r="R1186" s="5"/>
      <c r="S1186" s="5"/>
      <c r="T1186" s="5"/>
      <c r="U1186" s="5"/>
      <c r="V1186" s="5"/>
      <c r="W1186" s="5"/>
      <c r="X1186" s="5"/>
      <c r="Y1186" s="5"/>
      <c r="Z1186" s="5"/>
      <c r="AA1186" s="5"/>
    </row>
    <row r="1187" spans="1:27" x14ac:dyDescent="0.25">
      <c r="B1187" s="1" t="s">
        <v>944</v>
      </c>
    </row>
    <row r="1188" spans="1:27" x14ac:dyDescent="0.25">
      <c r="B1188" t="s">
        <v>1161</v>
      </c>
      <c r="C1188" t="s">
        <v>946</v>
      </c>
      <c r="D1188" t="s">
        <v>1162</v>
      </c>
      <c r="E1188" s="9">
        <v>0.55000000000000004</v>
      </c>
      <c r="F1188" t="s">
        <v>948</v>
      </c>
      <c r="G1188" t="s">
        <v>949</v>
      </c>
      <c r="H1188" s="10">
        <v>28.69</v>
      </c>
      <c r="I1188" t="s">
        <v>950</v>
      </c>
      <c r="J1188" s="11">
        <f>ROUND(E1188/I1186* H1188,5)</f>
        <v>15.779500000000001</v>
      </c>
      <c r="K1188" s="12"/>
    </row>
    <row r="1189" spans="1:27" x14ac:dyDescent="0.25">
      <c r="B1189" t="s">
        <v>1499</v>
      </c>
      <c r="C1189" t="s">
        <v>946</v>
      </c>
      <c r="D1189" t="s">
        <v>1500</v>
      </c>
      <c r="E1189" s="9">
        <v>0.15</v>
      </c>
      <c r="F1189" t="s">
        <v>948</v>
      </c>
      <c r="G1189" t="s">
        <v>949</v>
      </c>
      <c r="H1189" s="10">
        <v>24.61</v>
      </c>
      <c r="I1189" t="s">
        <v>950</v>
      </c>
      <c r="J1189" s="11">
        <f>ROUND(E1189/I1186* H1189,5)</f>
        <v>3.6915</v>
      </c>
      <c r="K1189" s="12"/>
    </row>
    <row r="1190" spans="1:27" x14ac:dyDescent="0.25">
      <c r="D1190" s="13" t="s">
        <v>951</v>
      </c>
      <c r="E1190" s="12"/>
      <c r="H1190" s="12"/>
      <c r="K1190" s="10">
        <f>SUM(J1188:J1189)</f>
        <v>19.471</v>
      </c>
    </row>
    <row r="1191" spans="1:27" x14ac:dyDescent="0.25">
      <c r="B1191" s="1" t="s">
        <v>956</v>
      </c>
      <c r="E1191" s="12"/>
      <c r="H1191" s="12"/>
      <c r="K1191" s="12"/>
    </row>
    <row r="1192" spans="1:27" x14ac:dyDescent="0.25">
      <c r="B1192" t="s">
        <v>1521</v>
      </c>
      <c r="C1192" t="s">
        <v>21</v>
      </c>
      <c r="D1192" t="s">
        <v>1522</v>
      </c>
      <c r="E1192" s="9">
        <v>1</v>
      </c>
      <c r="G1192" t="s">
        <v>949</v>
      </c>
      <c r="H1192" s="10">
        <v>9.59</v>
      </c>
      <c r="I1192" t="s">
        <v>950</v>
      </c>
      <c r="J1192" s="11">
        <f>ROUND(E1192* H1192,5)</f>
        <v>9.59</v>
      </c>
      <c r="K1192" s="12"/>
    </row>
    <row r="1193" spans="1:27" x14ac:dyDescent="0.25">
      <c r="B1193" t="s">
        <v>1523</v>
      </c>
      <c r="C1193" t="s">
        <v>21</v>
      </c>
      <c r="D1193" t="s">
        <v>1524</v>
      </c>
      <c r="E1193" s="9">
        <v>1</v>
      </c>
      <c r="G1193" t="s">
        <v>949</v>
      </c>
      <c r="H1193" s="10">
        <v>0.28999999999999998</v>
      </c>
      <c r="I1193" t="s">
        <v>950</v>
      </c>
      <c r="J1193" s="11">
        <f>ROUND(E1193* H1193,5)</f>
        <v>0.28999999999999998</v>
      </c>
      <c r="K1193" s="12"/>
    </row>
    <row r="1194" spans="1:27" x14ac:dyDescent="0.25">
      <c r="D1194" s="13" t="s">
        <v>966</v>
      </c>
      <c r="E1194" s="12"/>
      <c r="H1194" s="12"/>
      <c r="K1194" s="10">
        <f>SUM(J1192:J1193)</f>
        <v>9.879999999999999</v>
      </c>
    </row>
    <row r="1195" spans="1:27" x14ac:dyDescent="0.25">
      <c r="E1195" s="12"/>
      <c r="H1195" s="12"/>
      <c r="K1195" s="12"/>
    </row>
    <row r="1196" spans="1:27" x14ac:dyDescent="0.25">
      <c r="D1196" s="13" t="s">
        <v>968</v>
      </c>
      <c r="E1196" s="12"/>
      <c r="H1196" s="12">
        <v>1.5</v>
      </c>
      <c r="I1196" t="s">
        <v>969</v>
      </c>
      <c r="J1196">
        <f>ROUND(H1196/100*K1190,5)</f>
        <v>0.29207</v>
      </c>
      <c r="K1196" s="12"/>
    </row>
    <row r="1197" spans="1:27" x14ac:dyDescent="0.25">
      <c r="D1197" s="13" t="s">
        <v>967</v>
      </c>
      <c r="E1197" s="12"/>
      <c r="H1197" s="12"/>
      <c r="K1197" s="14">
        <f>SUM(J1187:J1196)</f>
        <v>29.643069999999998</v>
      </c>
    </row>
    <row r="1198" spans="1:27" x14ac:dyDescent="0.25">
      <c r="D1198" s="13" t="s">
        <v>970</v>
      </c>
      <c r="E1198" s="12"/>
      <c r="H1198" s="12"/>
      <c r="K1198" s="14">
        <f>SUM(K1197:K1197)</f>
        <v>29.643069999999998</v>
      </c>
    </row>
    <row r="1200" spans="1:27" ht="45" customHeight="1" x14ac:dyDescent="0.25">
      <c r="A1200" s="4" t="s">
        <v>1525</v>
      </c>
      <c r="B1200" s="4" t="s">
        <v>740</v>
      </c>
      <c r="C1200" s="5" t="s">
        <v>239</v>
      </c>
      <c r="D1200" s="55" t="s">
        <v>741</v>
      </c>
      <c r="E1200" s="56"/>
      <c r="F1200" s="56"/>
      <c r="G1200" s="5"/>
      <c r="H1200" s="7" t="s">
        <v>942</v>
      </c>
      <c r="I1200" s="57">
        <v>1</v>
      </c>
      <c r="J1200" s="58"/>
      <c r="K1200" s="8">
        <f>ROUND(K1209,2)</f>
        <v>1435.6</v>
      </c>
      <c r="L1200" s="6" t="s">
        <v>1526</v>
      </c>
      <c r="M1200" s="5"/>
      <c r="N1200" s="5"/>
      <c r="O1200" s="5"/>
      <c r="P1200" s="5"/>
      <c r="Q1200" s="5"/>
      <c r="R1200" s="5"/>
      <c r="S1200" s="5"/>
      <c r="T1200" s="5"/>
      <c r="U1200" s="5"/>
      <c r="V1200" s="5"/>
      <c r="W1200" s="5"/>
      <c r="X1200" s="5"/>
      <c r="Y1200" s="5"/>
      <c r="Z1200" s="5"/>
      <c r="AA1200" s="5"/>
    </row>
    <row r="1201" spans="1:27" x14ac:dyDescent="0.25">
      <c r="B1201" s="1" t="s">
        <v>944</v>
      </c>
    </row>
    <row r="1202" spans="1:27" x14ac:dyDescent="0.25">
      <c r="B1202" t="s">
        <v>1161</v>
      </c>
      <c r="C1202" t="s">
        <v>946</v>
      </c>
      <c r="D1202" t="s">
        <v>1162</v>
      </c>
      <c r="E1202" s="9">
        <v>2</v>
      </c>
      <c r="F1202" t="s">
        <v>948</v>
      </c>
      <c r="G1202" t="s">
        <v>949</v>
      </c>
      <c r="H1202" s="10">
        <v>28.69</v>
      </c>
      <c r="I1202" t="s">
        <v>950</v>
      </c>
      <c r="J1202" s="11">
        <f>ROUND(E1202/I1200* H1202,5)</f>
        <v>57.38</v>
      </c>
      <c r="K1202" s="12"/>
    </row>
    <row r="1203" spans="1:27" x14ac:dyDescent="0.25">
      <c r="B1203" t="s">
        <v>1499</v>
      </c>
      <c r="C1203" t="s">
        <v>946</v>
      </c>
      <c r="D1203" t="s">
        <v>1500</v>
      </c>
      <c r="E1203" s="9">
        <v>2</v>
      </c>
      <c r="F1203" t="s">
        <v>948</v>
      </c>
      <c r="G1203" t="s">
        <v>949</v>
      </c>
      <c r="H1203" s="10">
        <v>24.61</v>
      </c>
      <c r="I1203" t="s">
        <v>950</v>
      </c>
      <c r="J1203" s="11">
        <f>ROUND(E1203/I1200* H1203,5)</f>
        <v>49.22</v>
      </c>
      <c r="K1203" s="12"/>
    </row>
    <row r="1204" spans="1:27" x14ac:dyDescent="0.25">
      <c r="D1204" s="13" t="s">
        <v>951</v>
      </c>
      <c r="E1204" s="12"/>
      <c r="H1204" s="12"/>
      <c r="K1204" s="10">
        <f>SUM(J1202:J1203)</f>
        <v>106.6</v>
      </c>
    </row>
    <row r="1205" spans="1:27" x14ac:dyDescent="0.25">
      <c r="B1205" s="1" t="s">
        <v>956</v>
      </c>
      <c r="E1205" s="12"/>
      <c r="H1205" s="12"/>
      <c r="K1205" s="12"/>
    </row>
    <row r="1206" spans="1:27" ht="409.5" x14ac:dyDescent="0.25">
      <c r="B1206" t="s">
        <v>1527</v>
      </c>
      <c r="C1206" t="s">
        <v>239</v>
      </c>
      <c r="D1206" s="15" t="s">
        <v>1528</v>
      </c>
      <c r="E1206" s="9">
        <v>1</v>
      </c>
      <c r="G1206" t="s">
        <v>949</v>
      </c>
      <c r="H1206" s="10">
        <v>1329</v>
      </c>
      <c r="I1206" t="s">
        <v>950</v>
      </c>
      <c r="J1206" s="11">
        <f>ROUND(E1206* H1206,5)</f>
        <v>1329</v>
      </c>
      <c r="K1206" s="12"/>
    </row>
    <row r="1207" spans="1:27" x14ac:dyDescent="0.25">
      <c r="D1207" s="13" t="s">
        <v>966</v>
      </c>
      <c r="E1207" s="12"/>
      <c r="H1207" s="12"/>
      <c r="K1207" s="10">
        <f>SUM(J1206:J1206)</f>
        <v>1329</v>
      </c>
    </row>
    <row r="1208" spans="1:27" x14ac:dyDescent="0.25">
      <c r="D1208" s="13" t="s">
        <v>967</v>
      </c>
      <c r="E1208" s="12"/>
      <c r="H1208" s="12"/>
      <c r="K1208" s="14">
        <f>SUM(J1201:J1207)</f>
        <v>1435.6</v>
      </c>
    </row>
    <row r="1209" spans="1:27" x14ac:dyDescent="0.25">
      <c r="D1209" s="13" t="s">
        <v>970</v>
      </c>
      <c r="E1209" s="12"/>
      <c r="H1209" s="12"/>
      <c r="K1209" s="14">
        <f>SUM(K1208:K1208)</f>
        <v>1435.6</v>
      </c>
    </row>
    <row r="1211" spans="1:27" ht="45" customHeight="1" x14ac:dyDescent="0.25">
      <c r="A1211" s="4" t="s">
        <v>1529</v>
      </c>
      <c r="B1211" s="4" t="s">
        <v>472</v>
      </c>
      <c r="C1211" s="5" t="s">
        <v>126</v>
      </c>
      <c r="D1211" s="55" t="s">
        <v>473</v>
      </c>
      <c r="E1211" s="56"/>
      <c r="F1211" s="56"/>
      <c r="G1211" s="5"/>
      <c r="H1211" s="7" t="s">
        <v>942</v>
      </c>
      <c r="I1211" s="57">
        <v>1</v>
      </c>
      <c r="J1211" s="58"/>
      <c r="K1211" s="8">
        <f>ROUND(K1221,2)</f>
        <v>4.09</v>
      </c>
      <c r="L1211" s="6" t="s">
        <v>1530</v>
      </c>
      <c r="M1211" s="5"/>
      <c r="N1211" s="5"/>
      <c r="O1211" s="5"/>
      <c r="P1211" s="5"/>
      <c r="Q1211" s="5"/>
      <c r="R1211" s="5"/>
      <c r="S1211" s="5"/>
      <c r="T1211" s="5"/>
      <c r="U1211" s="5"/>
      <c r="V1211" s="5"/>
      <c r="W1211" s="5"/>
      <c r="X1211" s="5"/>
      <c r="Y1211" s="5"/>
      <c r="Z1211" s="5"/>
      <c r="AA1211" s="5"/>
    </row>
    <row r="1212" spans="1:27" x14ac:dyDescent="0.25">
      <c r="B1212" s="1" t="s">
        <v>944</v>
      </c>
    </row>
    <row r="1213" spans="1:27" x14ac:dyDescent="0.25">
      <c r="B1213" t="s">
        <v>1161</v>
      </c>
      <c r="C1213" t="s">
        <v>946</v>
      </c>
      <c r="D1213" t="s">
        <v>1162</v>
      </c>
      <c r="E1213" s="9">
        <v>4.2999999999999997E-2</v>
      </c>
      <c r="F1213" t="s">
        <v>948</v>
      </c>
      <c r="G1213" t="s">
        <v>949</v>
      </c>
      <c r="H1213" s="10">
        <v>28.69</v>
      </c>
      <c r="I1213" t="s">
        <v>950</v>
      </c>
      <c r="J1213" s="11">
        <f>ROUND(E1213/I1211* H1213,5)</f>
        <v>1.23367</v>
      </c>
      <c r="K1213" s="12"/>
    </row>
    <row r="1214" spans="1:27" x14ac:dyDescent="0.25">
      <c r="B1214" t="s">
        <v>1499</v>
      </c>
      <c r="C1214" t="s">
        <v>946</v>
      </c>
      <c r="D1214" t="s">
        <v>1500</v>
      </c>
      <c r="E1214" s="9">
        <v>0.05</v>
      </c>
      <c r="F1214" t="s">
        <v>948</v>
      </c>
      <c r="G1214" t="s">
        <v>949</v>
      </c>
      <c r="H1214" s="10">
        <v>24.61</v>
      </c>
      <c r="I1214" t="s">
        <v>950</v>
      </c>
      <c r="J1214" s="11">
        <f>ROUND(E1214/I1211* H1214,5)</f>
        <v>1.2304999999999999</v>
      </c>
      <c r="K1214" s="12"/>
    </row>
    <row r="1215" spans="1:27" x14ac:dyDescent="0.25">
      <c r="D1215" s="13" t="s">
        <v>951</v>
      </c>
      <c r="E1215" s="12"/>
      <c r="H1215" s="12"/>
      <c r="K1215" s="10">
        <f>SUM(J1213:J1214)</f>
        <v>2.4641700000000002</v>
      </c>
    </row>
    <row r="1216" spans="1:27" x14ac:dyDescent="0.25">
      <c r="B1216" s="1" t="s">
        <v>956</v>
      </c>
      <c r="E1216" s="12"/>
      <c r="H1216" s="12"/>
      <c r="K1216" s="12"/>
    </row>
    <row r="1217" spans="1:27" x14ac:dyDescent="0.25">
      <c r="B1217" t="s">
        <v>1531</v>
      </c>
      <c r="C1217" t="s">
        <v>21</v>
      </c>
      <c r="D1217" t="s">
        <v>1532</v>
      </c>
      <c r="E1217" s="9">
        <v>1</v>
      </c>
      <c r="G1217" t="s">
        <v>949</v>
      </c>
      <c r="H1217" s="10">
        <v>0.15</v>
      </c>
      <c r="I1217" t="s">
        <v>950</v>
      </c>
      <c r="J1217" s="11">
        <f>ROUND(E1217* H1217,5)</f>
        <v>0.15</v>
      </c>
      <c r="K1217" s="12"/>
    </row>
    <row r="1218" spans="1:27" x14ac:dyDescent="0.25">
      <c r="B1218" t="s">
        <v>1533</v>
      </c>
      <c r="C1218" t="s">
        <v>126</v>
      </c>
      <c r="D1218" t="s">
        <v>1534</v>
      </c>
      <c r="E1218" s="9">
        <v>1.02</v>
      </c>
      <c r="G1218" t="s">
        <v>949</v>
      </c>
      <c r="H1218" s="10">
        <v>1.45</v>
      </c>
      <c r="I1218" t="s">
        <v>950</v>
      </c>
      <c r="J1218" s="11">
        <f>ROUND(E1218* H1218,5)</f>
        <v>1.4790000000000001</v>
      </c>
      <c r="K1218" s="12"/>
    </row>
    <row r="1219" spans="1:27" x14ac:dyDescent="0.25">
      <c r="D1219" s="13" t="s">
        <v>966</v>
      </c>
      <c r="E1219" s="12"/>
      <c r="H1219" s="12"/>
      <c r="K1219" s="10">
        <f>SUM(J1217:J1218)</f>
        <v>1.629</v>
      </c>
    </row>
    <row r="1220" spans="1:27" x14ac:dyDescent="0.25">
      <c r="D1220" s="13" t="s">
        <v>967</v>
      </c>
      <c r="E1220" s="12"/>
      <c r="H1220" s="12"/>
      <c r="K1220" s="14">
        <f>SUM(J1212:J1219)</f>
        <v>4.0931700000000006</v>
      </c>
    </row>
    <row r="1221" spans="1:27" x14ac:dyDescent="0.25">
      <c r="D1221" s="13" t="s">
        <v>970</v>
      </c>
      <c r="E1221" s="12"/>
      <c r="H1221" s="12"/>
      <c r="K1221" s="14">
        <f>SUM(K1220:K1220)</f>
        <v>4.0931700000000006</v>
      </c>
    </row>
    <row r="1223" spans="1:27" ht="45" customHeight="1" x14ac:dyDescent="0.25">
      <c r="A1223" s="4" t="s">
        <v>1535</v>
      </c>
      <c r="B1223" s="4" t="s">
        <v>474</v>
      </c>
      <c r="C1223" s="5" t="s">
        <v>126</v>
      </c>
      <c r="D1223" s="55" t="s">
        <v>475</v>
      </c>
      <c r="E1223" s="56"/>
      <c r="F1223" s="56"/>
      <c r="G1223" s="5"/>
      <c r="H1223" s="7" t="s">
        <v>942</v>
      </c>
      <c r="I1223" s="57">
        <v>1</v>
      </c>
      <c r="J1223" s="58"/>
      <c r="K1223" s="8">
        <f>ROUND(K1233,2)</f>
        <v>4.8099999999999996</v>
      </c>
      <c r="L1223" s="6" t="s">
        <v>1536</v>
      </c>
      <c r="M1223" s="5"/>
      <c r="N1223" s="5"/>
      <c r="O1223" s="5"/>
      <c r="P1223" s="5"/>
      <c r="Q1223" s="5"/>
      <c r="R1223" s="5"/>
      <c r="S1223" s="5"/>
      <c r="T1223" s="5"/>
      <c r="U1223" s="5"/>
      <c r="V1223" s="5"/>
      <c r="W1223" s="5"/>
      <c r="X1223" s="5"/>
      <c r="Y1223" s="5"/>
      <c r="Z1223" s="5"/>
      <c r="AA1223" s="5"/>
    </row>
    <row r="1224" spans="1:27" x14ac:dyDescent="0.25">
      <c r="B1224" s="1" t="s">
        <v>944</v>
      </c>
    </row>
    <row r="1225" spans="1:27" x14ac:dyDescent="0.25">
      <c r="B1225" t="s">
        <v>1161</v>
      </c>
      <c r="C1225" t="s">
        <v>946</v>
      </c>
      <c r="D1225" t="s">
        <v>1162</v>
      </c>
      <c r="E1225" s="9">
        <v>4.7E-2</v>
      </c>
      <c r="F1225" t="s">
        <v>948</v>
      </c>
      <c r="G1225" t="s">
        <v>949</v>
      </c>
      <c r="H1225" s="10">
        <v>28.69</v>
      </c>
      <c r="I1225" t="s">
        <v>950</v>
      </c>
      <c r="J1225" s="11">
        <f>ROUND(E1225/I1223* H1225,5)</f>
        <v>1.34843</v>
      </c>
      <c r="K1225" s="12"/>
    </row>
    <row r="1226" spans="1:27" x14ac:dyDescent="0.25">
      <c r="B1226" t="s">
        <v>1499</v>
      </c>
      <c r="C1226" t="s">
        <v>946</v>
      </c>
      <c r="D1226" t="s">
        <v>1500</v>
      </c>
      <c r="E1226" s="9">
        <v>0.05</v>
      </c>
      <c r="F1226" t="s">
        <v>948</v>
      </c>
      <c r="G1226" t="s">
        <v>949</v>
      </c>
      <c r="H1226" s="10">
        <v>24.61</v>
      </c>
      <c r="I1226" t="s">
        <v>950</v>
      </c>
      <c r="J1226" s="11">
        <f>ROUND(E1226/I1223* H1226,5)</f>
        <v>1.2304999999999999</v>
      </c>
      <c r="K1226" s="12"/>
    </row>
    <row r="1227" spans="1:27" x14ac:dyDescent="0.25">
      <c r="D1227" s="13" t="s">
        <v>951</v>
      </c>
      <c r="E1227" s="12"/>
      <c r="H1227" s="12"/>
      <c r="K1227" s="10">
        <f>SUM(J1225:J1226)</f>
        <v>2.5789299999999997</v>
      </c>
    </row>
    <row r="1228" spans="1:27" x14ac:dyDescent="0.25">
      <c r="B1228" s="1" t="s">
        <v>956</v>
      </c>
      <c r="E1228" s="12"/>
      <c r="H1228" s="12"/>
      <c r="K1228" s="12"/>
    </row>
    <row r="1229" spans="1:27" x14ac:dyDescent="0.25">
      <c r="B1229" t="s">
        <v>1531</v>
      </c>
      <c r="C1229" t="s">
        <v>21</v>
      </c>
      <c r="D1229" t="s">
        <v>1532</v>
      </c>
      <c r="E1229" s="9">
        <v>1</v>
      </c>
      <c r="G1229" t="s">
        <v>949</v>
      </c>
      <c r="H1229" s="10">
        <v>0.15</v>
      </c>
      <c r="I1229" t="s">
        <v>950</v>
      </c>
      <c r="J1229" s="11">
        <f>ROUND(E1229* H1229,5)</f>
        <v>0.15</v>
      </c>
      <c r="K1229" s="12"/>
    </row>
    <row r="1230" spans="1:27" x14ac:dyDescent="0.25">
      <c r="B1230" t="s">
        <v>1537</v>
      </c>
      <c r="C1230" t="s">
        <v>126</v>
      </c>
      <c r="D1230" t="s">
        <v>1538</v>
      </c>
      <c r="E1230" s="9">
        <v>1.02</v>
      </c>
      <c r="G1230" t="s">
        <v>949</v>
      </c>
      <c r="H1230" s="10">
        <v>2.04</v>
      </c>
      <c r="I1230" t="s">
        <v>950</v>
      </c>
      <c r="J1230" s="11">
        <f>ROUND(E1230* H1230,5)</f>
        <v>2.0808</v>
      </c>
      <c r="K1230" s="12"/>
    </row>
    <row r="1231" spans="1:27" x14ac:dyDescent="0.25">
      <c r="D1231" s="13" t="s">
        <v>966</v>
      </c>
      <c r="E1231" s="12"/>
      <c r="H1231" s="12"/>
      <c r="K1231" s="10">
        <f>SUM(J1229:J1230)</f>
        <v>2.2307999999999999</v>
      </c>
    </row>
    <row r="1232" spans="1:27" x14ac:dyDescent="0.25">
      <c r="D1232" s="13" t="s">
        <v>967</v>
      </c>
      <c r="E1232" s="12"/>
      <c r="H1232" s="12"/>
      <c r="K1232" s="14">
        <f>SUM(J1224:J1231)</f>
        <v>4.8097300000000001</v>
      </c>
    </row>
    <row r="1233" spans="1:27" x14ac:dyDescent="0.25">
      <c r="D1233" s="13" t="s">
        <v>970</v>
      </c>
      <c r="E1233" s="12"/>
      <c r="H1233" s="12"/>
      <c r="K1233" s="14">
        <f>SUM(K1232:K1232)</f>
        <v>4.8097300000000001</v>
      </c>
    </row>
    <row r="1235" spans="1:27" ht="45" customHeight="1" x14ac:dyDescent="0.25">
      <c r="A1235" s="4" t="s">
        <v>1539</v>
      </c>
      <c r="B1235" s="4" t="s">
        <v>625</v>
      </c>
      <c r="C1235" s="5" t="s">
        <v>126</v>
      </c>
      <c r="D1235" s="55" t="s">
        <v>626</v>
      </c>
      <c r="E1235" s="56"/>
      <c r="F1235" s="56"/>
      <c r="G1235" s="5"/>
      <c r="H1235" s="7" t="s">
        <v>942</v>
      </c>
      <c r="I1235" s="57">
        <v>1</v>
      </c>
      <c r="J1235" s="58"/>
      <c r="K1235" s="8">
        <f>ROUND(K1245,2)</f>
        <v>7.94</v>
      </c>
      <c r="L1235" s="6" t="s">
        <v>1540</v>
      </c>
      <c r="M1235" s="5"/>
      <c r="N1235" s="5"/>
      <c r="O1235" s="5"/>
      <c r="P1235" s="5"/>
      <c r="Q1235" s="5"/>
      <c r="R1235" s="5"/>
      <c r="S1235" s="5"/>
      <c r="T1235" s="5"/>
      <c r="U1235" s="5"/>
      <c r="V1235" s="5"/>
      <c r="W1235" s="5"/>
      <c r="X1235" s="5"/>
      <c r="Y1235" s="5"/>
      <c r="Z1235" s="5"/>
      <c r="AA1235" s="5"/>
    </row>
    <row r="1236" spans="1:27" x14ac:dyDescent="0.25">
      <c r="B1236" s="1" t="s">
        <v>944</v>
      </c>
    </row>
    <row r="1237" spans="1:27" x14ac:dyDescent="0.25">
      <c r="B1237" t="s">
        <v>1499</v>
      </c>
      <c r="C1237" t="s">
        <v>946</v>
      </c>
      <c r="D1237" t="s">
        <v>1500</v>
      </c>
      <c r="E1237" s="9">
        <v>0.05</v>
      </c>
      <c r="F1237" t="s">
        <v>948</v>
      </c>
      <c r="G1237" t="s">
        <v>949</v>
      </c>
      <c r="H1237" s="10">
        <v>24.61</v>
      </c>
      <c r="I1237" t="s">
        <v>950</v>
      </c>
      <c r="J1237" s="11">
        <f>ROUND(E1237/I1235* H1237,5)</f>
        <v>1.2304999999999999</v>
      </c>
      <c r="K1237" s="12"/>
    </row>
    <row r="1238" spans="1:27" x14ac:dyDescent="0.25">
      <c r="B1238" t="s">
        <v>1161</v>
      </c>
      <c r="C1238" t="s">
        <v>946</v>
      </c>
      <c r="D1238" t="s">
        <v>1162</v>
      </c>
      <c r="E1238" s="9">
        <v>4.2999999999999997E-2</v>
      </c>
      <c r="F1238" t="s">
        <v>948</v>
      </c>
      <c r="G1238" t="s">
        <v>949</v>
      </c>
      <c r="H1238" s="10">
        <v>28.69</v>
      </c>
      <c r="I1238" t="s">
        <v>950</v>
      </c>
      <c r="J1238" s="11">
        <f>ROUND(E1238/I1235* H1238,5)</f>
        <v>1.23367</v>
      </c>
      <c r="K1238" s="12"/>
    </row>
    <row r="1239" spans="1:27" x14ac:dyDescent="0.25">
      <c r="D1239" s="13" t="s">
        <v>951</v>
      </c>
      <c r="E1239" s="12"/>
      <c r="H1239" s="12"/>
      <c r="K1239" s="10">
        <f>SUM(J1237:J1238)</f>
        <v>2.4641700000000002</v>
      </c>
    </row>
    <row r="1240" spans="1:27" x14ac:dyDescent="0.25">
      <c r="B1240" s="1" t="s">
        <v>956</v>
      </c>
      <c r="E1240" s="12"/>
      <c r="H1240" s="12"/>
      <c r="K1240" s="12"/>
    </row>
    <row r="1241" spans="1:27" x14ac:dyDescent="0.25">
      <c r="B1241" t="s">
        <v>1541</v>
      </c>
      <c r="C1241" t="s">
        <v>126</v>
      </c>
      <c r="D1241" t="s">
        <v>1542</v>
      </c>
      <c r="E1241" s="9">
        <v>1.02</v>
      </c>
      <c r="G1241" t="s">
        <v>949</v>
      </c>
      <c r="H1241" s="10">
        <v>5.22</v>
      </c>
      <c r="I1241" t="s">
        <v>950</v>
      </c>
      <c r="J1241" s="11">
        <f>ROUND(E1241* H1241,5)</f>
        <v>5.3243999999999998</v>
      </c>
      <c r="K1241" s="12"/>
    </row>
    <row r="1242" spans="1:27" x14ac:dyDescent="0.25">
      <c r="B1242" t="s">
        <v>1531</v>
      </c>
      <c r="C1242" t="s">
        <v>21</v>
      </c>
      <c r="D1242" t="s">
        <v>1532</v>
      </c>
      <c r="E1242" s="9">
        <v>1</v>
      </c>
      <c r="G1242" t="s">
        <v>949</v>
      </c>
      <c r="H1242" s="10">
        <v>0.15</v>
      </c>
      <c r="I1242" t="s">
        <v>950</v>
      </c>
      <c r="J1242" s="11">
        <f>ROUND(E1242* H1242,5)</f>
        <v>0.15</v>
      </c>
      <c r="K1242" s="12"/>
    </row>
    <row r="1243" spans="1:27" x14ac:dyDescent="0.25">
      <c r="D1243" s="13" t="s">
        <v>966</v>
      </c>
      <c r="E1243" s="12"/>
      <c r="H1243" s="12"/>
      <c r="K1243" s="10">
        <f>SUM(J1241:J1242)</f>
        <v>5.4744000000000002</v>
      </c>
    </row>
    <row r="1244" spans="1:27" x14ac:dyDescent="0.25">
      <c r="D1244" s="13" t="s">
        <v>967</v>
      </c>
      <c r="E1244" s="12"/>
      <c r="H1244" s="12"/>
      <c r="K1244" s="14">
        <f>SUM(J1236:J1243)</f>
        <v>7.9385700000000003</v>
      </c>
    </row>
    <row r="1245" spans="1:27" x14ac:dyDescent="0.25">
      <c r="D1245" s="13" t="s">
        <v>970</v>
      </c>
      <c r="E1245" s="12"/>
      <c r="H1245" s="12"/>
      <c r="K1245" s="14">
        <f>SUM(K1244:K1244)</f>
        <v>7.9385700000000003</v>
      </c>
    </row>
    <row r="1247" spans="1:27" ht="45" customHeight="1" x14ac:dyDescent="0.25">
      <c r="A1247" s="4" t="s">
        <v>1543</v>
      </c>
      <c r="B1247" s="4" t="s">
        <v>466</v>
      </c>
      <c r="C1247" s="5" t="s">
        <v>126</v>
      </c>
      <c r="D1247" s="55" t="s">
        <v>467</v>
      </c>
      <c r="E1247" s="56"/>
      <c r="F1247" s="56"/>
      <c r="G1247" s="5"/>
      <c r="H1247" s="7" t="s">
        <v>942</v>
      </c>
      <c r="I1247" s="57">
        <v>1</v>
      </c>
      <c r="J1247" s="58"/>
      <c r="K1247" s="8">
        <f>ROUND(K1256,2)</f>
        <v>1.26</v>
      </c>
      <c r="L1247" s="6" t="s">
        <v>1544</v>
      </c>
      <c r="M1247" s="5"/>
      <c r="N1247" s="5"/>
      <c r="O1247" s="5"/>
      <c r="P1247" s="5"/>
      <c r="Q1247" s="5"/>
      <c r="R1247" s="5"/>
      <c r="S1247" s="5"/>
      <c r="T1247" s="5"/>
      <c r="U1247" s="5"/>
      <c r="V1247" s="5"/>
      <c r="W1247" s="5"/>
      <c r="X1247" s="5"/>
      <c r="Y1247" s="5"/>
      <c r="Z1247" s="5"/>
      <c r="AA1247" s="5"/>
    </row>
    <row r="1248" spans="1:27" x14ac:dyDescent="0.25">
      <c r="B1248" s="1" t="s">
        <v>944</v>
      </c>
    </row>
    <row r="1249" spans="1:27" x14ac:dyDescent="0.25">
      <c r="B1249" t="s">
        <v>1161</v>
      </c>
      <c r="C1249" t="s">
        <v>946</v>
      </c>
      <c r="D1249" t="s">
        <v>1162</v>
      </c>
      <c r="E1249" s="9">
        <v>1.6E-2</v>
      </c>
      <c r="F1249" t="s">
        <v>948</v>
      </c>
      <c r="G1249" t="s">
        <v>949</v>
      </c>
      <c r="H1249" s="10">
        <v>28.69</v>
      </c>
      <c r="I1249" t="s">
        <v>950</v>
      </c>
      <c r="J1249" s="11">
        <f>ROUND(E1249/I1247* H1249,5)</f>
        <v>0.45904</v>
      </c>
      <c r="K1249" s="12"/>
    </row>
    <row r="1250" spans="1:27" x14ac:dyDescent="0.25">
      <c r="B1250" t="s">
        <v>1499</v>
      </c>
      <c r="C1250" t="s">
        <v>946</v>
      </c>
      <c r="D1250" t="s">
        <v>1500</v>
      </c>
      <c r="E1250" s="9">
        <v>0.02</v>
      </c>
      <c r="F1250" t="s">
        <v>948</v>
      </c>
      <c r="G1250" t="s">
        <v>949</v>
      </c>
      <c r="H1250" s="10">
        <v>24.61</v>
      </c>
      <c r="I1250" t="s">
        <v>950</v>
      </c>
      <c r="J1250" s="11">
        <f>ROUND(E1250/I1247* H1250,5)</f>
        <v>0.49220000000000003</v>
      </c>
      <c r="K1250" s="12"/>
    </row>
    <row r="1251" spans="1:27" x14ac:dyDescent="0.25">
      <c r="D1251" s="13" t="s">
        <v>951</v>
      </c>
      <c r="E1251" s="12"/>
      <c r="H1251" s="12"/>
      <c r="K1251" s="10">
        <f>SUM(J1249:J1250)</f>
        <v>0.95124000000000009</v>
      </c>
    </row>
    <row r="1252" spans="1:27" x14ac:dyDescent="0.25">
      <c r="B1252" s="1" t="s">
        <v>956</v>
      </c>
      <c r="E1252" s="12"/>
      <c r="H1252" s="12"/>
      <c r="K1252" s="12"/>
    </row>
    <row r="1253" spans="1:27" x14ac:dyDescent="0.25">
      <c r="B1253" t="s">
        <v>1545</v>
      </c>
      <c r="C1253" t="s">
        <v>126</v>
      </c>
      <c r="D1253" t="s">
        <v>1546</v>
      </c>
      <c r="E1253" s="9">
        <v>1.02</v>
      </c>
      <c r="G1253" t="s">
        <v>949</v>
      </c>
      <c r="H1253" s="10">
        <v>0.3</v>
      </c>
      <c r="I1253" t="s">
        <v>950</v>
      </c>
      <c r="J1253" s="11">
        <f>ROUND(E1253* H1253,5)</f>
        <v>0.30599999999999999</v>
      </c>
      <c r="K1253" s="12"/>
    </row>
    <row r="1254" spans="1:27" x14ac:dyDescent="0.25">
      <c r="D1254" s="13" t="s">
        <v>966</v>
      </c>
      <c r="E1254" s="12"/>
      <c r="H1254" s="12"/>
      <c r="K1254" s="10">
        <f>SUM(J1253:J1253)</f>
        <v>0.30599999999999999</v>
      </c>
    </row>
    <row r="1255" spans="1:27" x14ac:dyDescent="0.25">
      <c r="D1255" s="13" t="s">
        <v>967</v>
      </c>
      <c r="E1255" s="12"/>
      <c r="H1255" s="12"/>
      <c r="K1255" s="14">
        <f>SUM(J1248:J1254)</f>
        <v>1.2572400000000001</v>
      </c>
    </row>
    <row r="1256" spans="1:27" x14ac:dyDescent="0.25">
      <c r="D1256" s="13" t="s">
        <v>970</v>
      </c>
      <c r="E1256" s="12"/>
      <c r="H1256" s="12"/>
      <c r="K1256" s="14">
        <f>SUM(K1255:K1255)</f>
        <v>1.2572400000000001</v>
      </c>
    </row>
    <row r="1258" spans="1:27" ht="45" customHeight="1" x14ac:dyDescent="0.25">
      <c r="A1258" s="4" t="s">
        <v>1547</v>
      </c>
      <c r="B1258" s="4" t="s">
        <v>468</v>
      </c>
      <c r="C1258" s="5" t="s">
        <v>126</v>
      </c>
      <c r="D1258" s="55" t="s">
        <v>469</v>
      </c>
      <c r="E1258" s="56"/>
      <c r="F1258" s="56"/>
      <c r="G1258" s="5"/>
      <c r="H1258" s="7" t="s">
        <v>942</v>
      </c>
      <c r="I1258" s="57">
        <v>1</v>
      </c>
      <c r="J1258" s="58"/>
      <c r="K1258" s="8">
        <f>ROUND(K1267,2)</f>
        <v>1.35</v>
      </c>
      <c r="L1258" s="6" t="s">
        <v>1548</v>
      </c>
      <c r="M1258" s="5"/>
      <c r="N1258" s="5"/>
      <c r="O1258" s="5"/>
      <c r="P1258" s="5"/>
      <c r="Q1258" s="5"/>
      <c r="R1258" s="5"/>
      <c r="S1258" s="5"/>
      <c r="T1258" s="5"/>
      <c r="U1258" s="5"/>
      <c r="V1258" s="5"/>
      <c r="W1258" s="5"/>
      <c r="X1258" s="5"/>
      <c r="Y1258" s="5"/>
      <c r="Z1258" s="5"/>
      <c r="AA1258" s="5"/>
    </row>
    <row r="1259" spans="1:27" x14ac:dyDescent="0.25">
      <c r="B1259" s="1" t="s">
        <v>944</v>
      </c>
    </row>
    <row r="1260" spans="1:27" x14ac:dyDescent="0.25">
      <c r="B1260" t="s">
        <v>1499</v>
      </c>
      <c r="C1260" t="s">
        <v>946</v>
      </c>
      <c r="D1260" t="s">
        <v>1500</v>
      </c>
      <c r="E1260" s="9">
        <v>0.02</v>
      </c>
      <c r="F1260" t="s">
        <v>948</v>
      </c>
      <c r="G1260" t="s">
        <v>949</v>
      </c>
      <c r="H1260" s="10">
        <v>24.61</v>
      </c>
      <c r="I1260" t="s">
        <v>950</v>
      </c>
      <c r="J1260" s="11">
        <f>ROUND(E1260/I1258* H1260,5)</f>
        <v>0.49220000000000003</v>
      </c>
      <c r="K1260" s="12"/>
    </row>
    <row r="1261" spans="1:27" x14ac:dyDescent="0.25">
      <c r="B1261" t="s">
        <v>1161</v>
      </c>
      <c r="C1261" t="s">
        <v>946</v>
      </c>
      <c r="D1261" t="s">
        <v>1162</v>
      </c>
      <c r="E1261" s="9">
        <v>1.6E-2</v>
      </c>
      <c r="F1261" t="s">
        <v>948</v>
      </c>
      <c r="G1261" t="s">
        <v>949</v>
      </c>
      <c r="H1261" s="10">
        <v>28.69</v>
      </c>
      <c r="I1261" t="s">
        <v>950</v>
      </c>
      <c r="J1261" s="11">
        <f>ROUND(E1261/I1258* H1261,5)</f>
        <v>0.45904</v>
      </c>
      <c r="K1261" s="12"/>
    </row>
    <row r="1262" spans="1:27" x14ac:dyDescent="0.25">
      <c r="D1262" s="13" t="s">
        <v>951</v>
      </c>
      <c r="E1262" s="12"/>
      <c r="H1262" s="12"/>
      <c r="K1262" s="10">
        <f>SUM(J1260:J1261)</f>
        <v>0.95124000000000009</v>
      </c>
    </row>
    <row r="1263" spans="1:27" x14ac:dyDescent="0.25">
      <c r="B1263" s="1" t="s">
        <v>956</v>
      </c>
      <c r="E1263" s="12"/>
      <c r="H1263" s="12"/>
      <c r="K1263" s="12"/>
    </row>
    <row r="1264" spans="1:27" x14ac:dyDescent="0.25">
      <c r="B1264" t="s">
        <v>1549</v>
      </c>
      <c r="C1264" t="s">
        <v>126</v>
      </c>
      <c r="D1264" t="s">
        <v>1550</v>
      </c>
      <c r="E1264" s="9">
        <v>1.02</v>
      </c>
      <c r="G1264" t="s">
        <v>949</v>
      </c>
      <c r="H1264" s="10">
        <v>0.39</v>
      </c>
      <c r="I1264" t="s">
        <v>950</v>
      </c>
      <c r="J1264" s="11">
        <f>ROUND(E1264* H1264,5)</f>
        <v>0.39779999999999999</v>
      </c>
      <c r="K1264" s="12"/>
    </row>
    <row r="1265" spans="1:27" x14ac:dyDescent="0.25">
      <c r="D1265" s="13" t="s">
        <v>966</v>
      </c>
      <c r="E1265" s="12"/>
      <c r="H1265" s="12"/>
      <c r="K1265" s="10">
        <f>SUM(J1264:J1264)</f>
        <v>0.39779999999999999</v>
      </c>
    </row>
    <row r="1266" spans="1:27" x14ac:dyDescent="0.25">
      <c r="D1266" s="13" t="s">
        <v>967</v>
      </c>
      <c r="E1266" s="12"/>
      <c r="H1266" s="12"/>
      <c r="K1266" s="14">
        <f>SUM(J1259:J1265)</f>
        <v>1.34904</v>
      </c>
    </row>
    <row r="1267" spans="1:27" x14ac:dyDescent="0.25">
      <c r="D1267" s="13" t="s">
        <v>970</v>
      </c>
      <c r="E1267" s="12"/>
      <c r="H1267" s="12"/>
      <c r="K1267" s="14">
        <f>SUM(K1266:K1266)</f>
        <v>1.34904</v>
      </c>
    </row>
    <row r="1269" spans="1:27" ht="45" customHeight="1" x14ac:dyDescent="0.25">
      <c r="A1269" s="4" t="s">
        <v>1551</v>
      </c>
      <c r="B1269" s="4" t="s">
        <v>581</v>
      </c>
      <c r="C1269" s="5" t="s">
        <v>126</v>
      </c>
      <c r="D1269" s="55" t="s">
        <v>582</v>
      </c>
      <c r="E1269" s="56"/>
      <c r="F1269" s="56"/>
      <c r="G1269" s="5"/>
      <c r="H1269" s="7" t="s">
        <v>942</v>
      </c>
      <c r="I1269" s="57">
        <v>1</v>
      </c>
      <c r="J1269" s="58"/>
      <c r="K1269" s="8">
        <f>ROUND(K1278,2)</f>
        <v>1.35</v>
      </c>
      <c r="L1269" s="6" t="s">
        <v>1552</v>
      </c>
      <c r="M1269" s="5"/>
      <c r="N1269" s="5"/>
      <c r="O1269" s="5"/>
      <c r="P1269" s="5"/>
      <c r="Q1269" s="5"/>
      <c r="R1269" s="5"/>
      <c r="S1269" s="5"/>
      <c r="T1269" s="5"/>
      <c r="U1269" s="5"/>
      <c r="V1269" s="5"/>
      <c r="W1269" s="5"/>
      <c r="X1269" s="5"/>
      <c r="Y1269" s="5"/>
      <c r="Z1269" s="5"/>
      <c r="AA1269" s="5"/>
    </row>
    <row r="1270" spans="1:27" x14ac:dyDescent="0.25">
      <c r="B1270" s="1" t="s">
        <v>944</v>
      </c>
    </row>
    <row r="1271" spans="1:27" x14ac:dyDescent="0.25">
      <c r="B1271" t="s">
        <v>1161</v>
      </c>
      <c r="C1271" t="s">
        <v>946</v>
      </c>
      <c r="D1271" t="s">
        <v>1162</v>
      </c>
      <c r="E1271" s="9">
        <v>1.6E-2</v>
      </c>
      <c r="F1271" t="s">
        <v>948</v>
      </c>
      <c r="G1271" t="s">
        <v>949</v>
      </c>
      <c r="H1271" s="10">
        <v>28.69</v>
      </c>
      <c r="I1271" t="s">
        <v>950</v>
      </c>
      <c r="J1271" s="11">
        <f>ROUND(E1271/I1269* H1271,5)</f>
        <v>0.45904</v>
      </c>
      <c r="K1271" s="12"/>
    </row>
    <row r="1272" spans="1:27" x14ac:dyDescent="0.25">
      <c r="B1272" t="s">
        <v>1499</v>
      </c>
      <c r="C1272" t="s">
        <v>946</v>
      </c>
      <c r="D1272" t="s">
        <v>1500</v>
      </c>
      <c r="E1272" s="9">
        <v>0.02</v>
      </c>
      <c r="F1272" t="s">
        <v>948</v>
      </c>
      <c r="G1272" t="s">
        <v>949</v>
      </c>
      <c r="H1272" s="10">
        <v>24.61</v>
      </c>
      <c r="I1272" t="s">
        <v>950</v>
      </c>
      <c r="J1272" s="11">
        <f>ROUND(E1272/I1269* H1272,5)</f>
        <v>0.49220000000000003</v>
      </c>
      <c r="K1272" s="12"/>
    </row>
    <row r="1273" spans="1:27" x14ac:dyDescent="0.25">
      <c r="D1273" s="13" t="s">
        <v>951</v>
      </c>
      <c r="E1273" s="12"/>
      <c r="H1273" s="12"/>
      <c r="K1273" s="10">
        <f>SUM(J1271:J1272)</f>
        <v>0.95124000000000009</v>
      </c>
    </row>
    <row r="1274" spans="1:27" x14ac:dyDescent="0.25">
      <c r="B1274" s="1" t="s">
        <v>956</v>
      </c>
      <c r="E1274" s="12"/>
      <c r="H1274" s="12"/>
      <c r="K1274" s="12"/>
    </row>
    <row r="1275" spans="1:27" x14ac:dyDescent="0.25">
      <c r="B1275" t="s">
        <v>1549</v>
      </c>
      <c r="C1275" t="s">
        <v>126</v>
      </c>
      <c r="D1275" t="s">
        <v>1550</v>
      </c>
      <c r="E1275" s="9">
        <v>1.02</v>
      </c>
      <c r="G1275" t="s">
        <v>949</v>
      </c>
      <c r="H1275" s="10">
        <v>0.39</v>
      </c>
      <c r="I1275" t="s">
        <v>950</v>
      </c>
      <c r="J1275" s="11">
        <f>ROUND(E1275* H1275,5)</f>
        <v>0.39779999999999999</v>
      </c>
      <c r="K1275" s="12"/>
    </row>
    <row r="1276" spans="1:27" x14ac:dyDescent="0.25">
      <c r="D1276" s="13" t="s">
        <v>966</v>
      </c>
      <c r="E1276" s="12"/>
      <c r="H1276" s="12"/>
      <c r="K1276" s="10">
        <f>SUM(J1275:J1275)</f>
        <v>0.39779999999999999</v>
      </c>
    </row>
    <row r="1277" spans="1:27" x14ac:dyDescent="0.25">
      <c r="D1277" s="13" t="s">
        <v>967</v>
      </c>
      <c r="E1277" s="12"/>
      <c r="H1277" s="12"/>
      <c r="K1277" s="14">
        <f>SUM(J1270:J1276)</f>
        <v>1.34904</v>
      </c>
    </row>
    <row r="1278" spans="1:27" x14ac:dyDescent="0.25">
      <c r="D1278" s="13" t="s">
        <v>970</v>
      </c>
      <c r="E1278" s="12"/>
      <c r="H1278" s="12"/>
      <c r="K1278" s="14">
        <f>SUM(K1277:K1277)</f>
        <v>1.34904</v>
      </c>
    </row>
    <row r="1280" spans="1:27" ht="45" customHeight="1" x14ac:dyDescent="0.25">
      <c r="A1280" s="4" t="s">
        <v>1553</v>
      </c>
      <c r="B1280" s="4" t="s">
        <v>470</v>
      </c>
      <c r="C1280" s="5" t="s">
        <v>126</v>
      </c>
      <c r="D1280" s="55" t="s">
        <v>471</v>
      </c>
      <c r="E1280" s="56"/>
      <c r="F1280" s="56"/>
      <c r="G1280" s="5"/>
      <c r="H1280" s="7" t="s">
        <v>942</v>
      </c>
      <c r="I1280" s="57">
        <v>1</v>
      </c>
      <c r="J1280" s="58"/>
      <c r="K1280" s="8">
        <f>ROUND(K1289,2)</f>
        <v>1.55</v>
      </c>
      <c r="L1280" s="6" t="s">
        <v>1554</v>
      </c>
      <c r="M1280" s="5"/>
      <c r="N1280" s="5"/>
      <c r="O1280" s="5"/>
      <c r="P1280" s="5"/>
      <c r="Q1280" s="5"/>
      <c r="R1280" s="5"/>
      <c r="S1280" s="5"/>
      <c r="T1280" s="5"/>
      <c r="U1280" s="5"/>
      <c r="V1280" s="5"/>
      <c r="W1280" s="5"/>
      <c r="X1280" s="5"/>
      <c r="Y1280" s="5"/>
      <c r="Z1280" s="5"/>
      <c r="AA1280" s="5"/>
    </row>
    <row r="1281" spans="1:27" x14ac:dyDescent="0.25">
      <c r="B1281" s="1" t="s">
        <v>944</v>
      </c>
    </row>
    <row r="1282" spans="1:27" x14ac:dyDescent="0.25">
      <c r="B1282" t="s">
        <v>1499</v>
      </c>
      <c r="C1282" t="s">
        <v>946</v>
      </c>
      <c r="D1282" t="s">
        <v>1500</v>
      </c>
      <c r="E1282" s="9">
        <v>0.02</v>
      </c>
      <c r="F1282" t="s">
        <v>948</v>
      </c>
      <c r="G1282" t="s">
        <v>949</v>
      </c>
      <c r="H1282" s="10">
        <v>24.61</v>
      </c>
      <c r="I1282" t="s">
        <v>950</v>
      </c>
      <c r="J1282" s="11">
        <f>ROUND(E1282/I1280* H1282,5)</f>
        <v>0.49220000000000003</v>
      </c>
      <c r="K1282" s="12"/>
    </row>
    <row r="1283" spans="1:27" x14ac:dyDescent="0.25">
      <c r="B1283" t="s">
        <v>1161</v>
      </c>
      <c r="C1283" t="s">
        <v>946</v>
      </c>
      <c r="D1283" t="s">
        <v>1162</v>
      </c>
      <c r="E1283" s="9">
        <v>1.6E-2</v>
      </c>
      <c r="F1283" t="s">
        <v>948</v>
      </c>
      <c r="G1283" t="s">
        <v>949</v>
      </c>
      <c r="H1283" s="10">
        <v>28.69</v>
      </c>
      <c r="I1283" t="s">
        <v>950</v>
      </c>
      <c r="J1283" s="11">
        <f>ROUND(E1283/I1280* H1283,5)</f>
        <v>0.45904</v>
      </c>
      <c r="K1283" s="12"/>
    </row>
    <row r="1284" spans="1:27" x14ac:dyDescent="0.25">
      <c r="D1284" s="13" t="s">
        <v>951</v>
      </c>
      <c r="E1284" s="12"/>
      <c r="H1284" s="12"/>
      <c r="K1284" s="10">
        <f>SUM(J1282:J1283)</f>
        <v>0.95124000000000009</v>
      </c>
    </row>
    <row r="1285" spans="1:27" x14ac:dyDescent="0.25">
      <c r="B1285" s="1" t="s">
        <v>956</v>
      </c>
      <c r="E1285" s="12"/>
      <c r="H1285" s="12"/>
      <c r="K1285" s="12"/>
    </row>
    <row r="1286" spans="1:27" x14ac:dyDescent="0.25">
      <c r="B1286" t="s">
        <v>1555</v>
      </c>
      <c r="C1286" t="s">
        <v>126</v>
      </c>
      <c r="D1286" t="s">
        <v>1556</v>
      </c>
      <c r="E1286" s="9">
        <v>1.02</v>
      </c>
      <c r="G1286" t="s">
        <v>949</v>
      </c>
      <c r="H1286" s="10">
        <v>0.59</v>
      </c>
      <c r="I1286" t="s">
        <v>950</v>
      </c>
      <c r="J1286" s="11">
        <f>ROUND(E1286* H1286,5)</f>
        <v>0.6018</v>
      </c>
      <c r="K1286" s="12"/>
    </row>
    <row r="1287" spans="1:27" x14ac:dyDescent="0.25">
      <c r="D1287" s="13" t="s">
        <v>966</v>
      </c>
      <c r="E1287" s="12"/>
      <c r="H1287" s="12"/>
      <c r="K1287" s="10">
        <f>SUM(J1286:J1286)</f>
        <v>0.6018</v>
      </c>
    </row>
    <row r="1288" spans="1:27" x14ac:dyDescent="0.25">
      <c r="D1288" s="13" t="s">
        <v>967</v>
      </c>
      <c r="E1288" s="12"/>
      <c r="H1288" s="12"/>
      <c r="K1288" s="14">
        <f>SUM(J1281:J1287)</f>
        <v>1.5530400000000002</v>
      </c>
    </row>
    <row r="1289" spans="1:27" x14ac:dyDescent="0.25">
      <c r="D1289" s="13" t="s">
        <v>970</v>
      </c>
      <c r="E1289" s="12"/>
      <c r="H1289" s="12"/>
      <c r="K1289" s="14">
        <f>SUM(K1288:K1288)</f>
        <v>1.5530400000000002</v>
      </c>
    </row>
    <row r="1291" spans="1:27" ht="45" customHeight="1" x14ac:dyDescent="0.25">
      <c r="A1291" s="4" t="s">
        <v>1557</v>
      </c>
      <c r="B1291" s="4" t="s">
        <v>669</v>
      </c>
      <c r="C1291" s="5" t="s">
        <v>126</v>
      </c>
      <c r="D1291" s="55" t="s">
        <v>670</v>
      </c>
      <c r="E1291" s="56"/>
      <c r="F1291" s="56"/>
      <c r="G1291" s="5"/>
      <c r="H1291" s="7" t="s">
        <v>942</v>
      </c>
      <c r="I1291" s="57">
        <v>1</v>
      </c>
      <c r="J1291" s="58"/>
      <c r="K1291" s="8">
        <f>ROUND(K1300,2)</f>
        <v>2.04</v>
      </c>
      <c r="L1291" s="6" t="s">
        <v>1558</v>
      </c>
      <c r="M1291" s="5"/>
      <c r="N1291" s="5"/>
      <c r="O1291" s="5"/>
      <c r="P1291" s="5"/>
      <c r="Q1291" s="5"/>
      <c r="R1291" s="5"/>
      <c r="S1291" s="5"/>
      <c r="T1291" s="5"/>
      <c r="U1291" s="5"/>
      <c r="V1291" s="5"/>
      <c r="W1291" s="5"/>
      <c r="X1291" s="5"/>
      <c r="Y1291" s="5"/>
      <c r="Z1291" s="5"/>
      <c r="AA1291" s="5"/>
    </row>
    <row r="1292" spans="1:27" x14ac:dyDescent="0.25">
      <c r="B1292" s="1" t="s">
        <v>944</v>
      </c>
    </row>
    <row r="1293" spans="1:27" x14ac:dyDescent="0.25">
      <c r="B1293" t="s">
        <v>1499</v>
      </c>
      <c r="C1293" t="s">
        <v>946</v>
      </c>
      <c r="D1293" t="s">
        <v>1500</v>
      </c>
      <c r="E1293" s="9">
        <v>0.02</v>
      </c>
      <c r="F1293" t="s">
        <v>948</v>
      </c>
      <c r="G1293" t="s">
        <v>949</v>
      </c>
      <c r="H1293" s="10">
        <v>24.61</v>
      </c>
      <c r="I1293" t="s">
        <v>950</v>
      </c>
      <c r="J1293" s="11">
        <f>ROUND(E1293/I1291* H1293,5)</f>
        <v>0.49220000000000003</v>
      </c>
      <c r="K1293" s="12"/>
    </row>
    <row r="1294" spans="1:27" x14ac:dyDescent="0.25">
      <c r="B1294" t="s">
        <v>1161</v>
      </c>
      <c r="C1294" t="s">
        <v>946</v>
      </c>
      <c r="D1294" t="s">
        <v>1162</v>
      </c>
      <c r="E1294" s="9">
        <v>1.6E-2</v>
      </c>
      <c r="F1294" t="s">
        <v>948</v>
      </c>
      <c r="G1294" t="s">
        <v>949</v>
      </c>
      <c r="H1294" s="10">
        <v>28.69</v>
      </c>
      <c r="I1294" t="s">
        <v>950</v>
      </c>
      <c r="J1294" s="11">
        <f>ROUND(E1294/I1291* H1294,5)</f>
        <v>0.45904</v>
      </c>
      <c r="K1294" s="12"/>
    </row>
    <row r="1295" spans="1:27" x14ac:dyDescent="0.25">
      <c r="D1295" s="13" t="s">
        <v>951</v>
      </c>
      <c r="E1295" s="12"/>
      <c r="H1295" s="12"/>
      <c r="K1295" s="10">
        <f>SUM(J1293:J1294)</f>
        <v>0.95124000000000009</v>
      </c>
    </row>
    <row r="1296" spans="1:27" x14ac:dyDescent="0.25">
      <c r="B1296" s="1" t="s">
        <v>956</v>
      </c>
      <c r="E1296" s="12"/>
      <c r="H1296" s="12"/>
      <c r="K1296" s="12"/>
    </row>
    <row r="1297" spans="1:27" x14ac:dyDescent="0.25">
      <c r="B1297" t="s">
        <v>1559</v>
      </c>
      <c r="C1297" t="s">
        <v>126</v>
      </c>
      <c r="D1297" t="s">
        <v>1560</v>
      </c>
      <c r="E1297" s="9">
        <v>1.02</v>
      </c>
      <c r="G1297" t="s">
        <v>949</v>
      </c>
      <c r="H1297" s="10">
        <v>1.07</v>
      </c>
      <c r="I1297" t="s">
        <v>950</v>
      </c>
      <c r="J1297" s="11">
        <f>ROUND(E1297* H1297,5)</f>
        <v>1.0913999999999999</v>
      </c>
      <c r="K1297" s="12"/>
    </row>
    <row r="1298" spans="1:27" x14ac:dyDescent="0.25">
      <c r="D1298" s="13" t="s">
        <v>966</v>
      </c>
      <c r="E1298" s="12"/>
      <c r="H1298" s="12"/>
      <c r="K1298" s="10">
        <f>SUM(J1297:J1297)</f>
        <v>1.0913999999999999</v>
      </c>
    </row>
    <row r="1299" spans="1:27" x14ac:dyDescent="0.25">
      <c r="D1299" s="13" t="s">
        <v>967</v>
      </c>
      <c r="E1299" s="12"/>
      <c r="H1299" s="12"/>
      <c r="K1299" s="14">
        <f>SUM(J1292:J1298)</f>
        <v>2.04264</v>
      </c>
    </row>
    <row r="1300" spans="1:27" x14ac:dyDescent="0.25">
      <c r="D1300" s="13" t="s">
        <v>970</v>
      </c>
      <c r="E1300" s="12"/>
      <c r="H1300" s="12"/>
      <c r="K1300" s="14">
        <f>SUM(K1299:K1299)</f>
        <v>2.04264</v>
      </c>
    </row>
    <row r="1302" spans="1:27" ht="45" customHeight="1" x14ac:dyDescent="0.25">
      <c r="A1302" s="4" t="s">
        <v>1561</v>
      </c>
      <c r="B1302" s="4" t="s">
        <v>673</v>
      </c>
      <c r="C1302" s="5" t="s">
        <v>126</v>
      </c>
      <c r="D1302" s="55" t="s">
        <v>674</v>
      </c>
      <c r="E1302" s="56"/>
      <c r="F1302" s="56"/>
      <c r="G1302" s="5"/>
      <c r="H1302" s="7" t="s">
        <v>942</v>
      </c>
      <c r="I1302" s="57">
        <v>1</v>
      </c>
      <c r="J1302" s="58"/>
      <c r="K1302" s="8">
        <f>ROUND(K1311,2)</f>
        <v>2.4</v>
      </c>
      <c r="L1302" s="6" t="s">
        <v>1562</v>
      </c>
      <c r="M1302" s="5"/>
      <c r="N1302" s="5"/>
      <c r="O1302" s="5"/>
      <c r="P1302" s="5"/>
      <c r="Q1302" s="5"/>
      <c r="R1302" s="5"/>
      <c r="S1302" s="5"/>
      <c r="T1302" s="5"/>
      <c r="U1302" s="5"/>
      <c r="V1302" s="5"/>
      <c r="W1302" s="5"/>
      <c r="X1302" s="5"/>
      <c r="Y1302" s="5"/>
      <c r="Z1302" s="5"/>
      <c r="AA1302" s="5"/>
    </row>
    <row r="1303" spans="1:27" x14ac:dyDescent="0.25">
      <c r="B1303" s="1" t="s">
        <v>944</v>
      </c>
    </row>
    <row r="1304" spans="1:27" x14ac:dyDescent="0.25">
      <c r="B1304" t="s">
        <v>1499</v>
      </c>
      <c r="C1304" t="s">
        <v>946</v>
      </c>
      <c r="D1304" t="s">
        <v>1500</v>
      </c>
      <c r="E1304" s="9">
        <v>0.02</v>
      </c>
      <c r="F1304" t="s">
        <v>948</v>
      </c>
      <c r="G1304" t="s">
        <v>949</v>
      </c>
      <c r="H1304" s="10">
        <v>24.61</v>
      </c>
      <c r="I1304" t="s">
        <v>950</v>
      </c>
      <c r="J1304" s="11">
        <f>ROUND(E1304/I1302* H1304,5)</f>
        <v>0.49220000000000003</v>
      </c>
      <c r="K1304" s="12"/>
    </row>
    <row r="1305" spans="1:27" x14ac:dyDescent="0.25">
      <c r="B1305" t="s">
        <v>1161</v>
      </c>
      <c r="C1305" t="s">
        <v>946</v>
      </c>
      <c r="D1305" t="s">
        <v>1162</v>
      </c>
      <c r="E1305" s="9">
        <v>1.6E-2</v>
      </c>
      <c r="F1305" t="s">
        <v>948</v>
      </c>
      <c r="G1305" t="s">
        <v>949</v>
      </c>
      <c r="H1305" s="10">
        <v>28.69</v>
      </c>
      <c r="I1305" t="s">
        <v>950</v>
      </c>
      <c r="J1305" s="11">
        <f>ROUND(E1305/I1302* H1305,5)</f>
        <v>0.45904</v>
      </c>
      <c r="K1305" s="12"/>
    </row>
    <row r="1306" spans="1:27" x14ac:dyDescent="0.25">
      <c r="D1306" s="13" t="s">
        <v>951</v>
      </c>
      <c r="E1306" s="12"/>
      <c r="H1306" s="12"/>
      <c r="K1306" s="10">
        <f>SUM(J1304:J1305)</f>
        <v>0.95124000000000009</v>
      </c>
    </row>
    <row r="1307" spans="1:27" x14ac:dyDescent="0.25">
      <c r="B1307" s="1" t="s">
        <v>956</v>
      </c>
      <c r="E1307" s="12"/>
      <c r="H1307" s="12"/>
      <c r="K1307" s="12"/>
    </row>
    <row r="1308" spans="1:27" x14ac:dyDescent="0.25">
      <c r="B1308" t="s">
        <v>1563</v>
      </c>
      <c r="C1308" t="s">
        <v>126</v>
      </c>
      <c r="D1308" t="s">
        <v>1564</v>
      </c>
      <c r="E1308" s="9">
        <v>1.02</v>
      </c>
      <c r="G1308" t="s">
        <v>949</v>
      </c>
      <c r="H1308" s="10">
        <v>1.42</v>
      </c>
      <c r="I1308" t="s">
        <v>950</v>
      </c>
      <c r="J1308" s="11">
        <f>ROUND(E1308* H1308,5)</f>
        <v>1.4483999999999999</v>
      </c>
      <c r="K1308" s="12"/>
    </row>
    <row r="1309" spans="1:27" x14ac:dyDescent="0.25">
      <c r="D1309" s="13" t="s">
        <v>966</v>
      </c>
      <c r="E1309" s="12"/>
      <c r="H1309" s="12"/>
      <c r="K1309" s="10">
        <f>SUM(J1308:J1308)</f>
        <v>1.4483999999999999</v>
      </c>
    </row>
    <row r="1310" spans="1:27" x14ac:dyDescent="0.25">
      <c r="D1310" s="13" t="s">
        <v>967</v>
      </c>
      <c r="E1310" s="12"/>
      <c r="H1310" s="12"/>
      <c r="K1310" s="14">
        <f>SUM(J1303:J1309)</f>
        <v>2.3996399999999998</v>
      </c>
    </row>
    <row r="1311" spans="1:27" x14ac:dyDescent="0.25">
      <c r="D1311" s="13" t="s">
        <v>970</v>
      </c>
      <c r="E1311" s="12"/>
      <c r="H1311" s="12"/>
      <c r="K1311" s="14">
        <f>SUM(K1310:K1310)</f>
        <v>2.3996399999999998</v>
      </c>
    </row>
    <row r="1313" spans="1:27" ht="45" customHeight="1" x14ac:dyDescent="0.25">
      <c r="A1313" s="4" t="s">
        <v>1565</v>
      </c>
      <c r="B1313" s="4" t="s">
        <v>484</v>
      </c>
      <c r="C1313" s="5" t="s">
        <v>126</v>
      </c>
      <c r="D1313" s="55" t="s">
        <v>485</v>
      </c>
      <c r="E1313" s="56"/>
      <c r="F1313" s="56"/>
      <c r="G1313" s="5"/>
      <c r="H1313" s="7" t="s">
        <v>942</v>
      </c>
      <c r="I1313" s="57">
        <v>1</v>
      </c>
      <c r="J1313" s="58"/>
      <c r="K1313" s="8">
        <f>ROUND(K1324,2)</f>
        <v>107.74</v>
      </c>
      <c r="L1313" s="6" t="s">
        <v>1566</v>
      </c>
      <c r="M1313" s="5"/>
      <c r="N1313" s="5"/>
      <c r="O1313" s="5"/>
      <c r="P1313" s="5"/>
      <c r="Q1313" s="5"/>
      <c r="R1313" s="5"/>
      <c r="S1313" s="5"/>
      <c r="T1313" s="5"/>
      <c r="U1313" s="5"/>
      <c r="V1313" s="5"/>
      <c r="W1313" s="5"/>
      <c r="X1313" s="5"/>
      <c r="Y1313" s="5"/>
      <c r="Z1313" s="5"/>
      <c r="AA1313" s="5"/>
    </row>
    <row r="1314" spans="1:27" x14ac:dyDescent="0.25">
      <c r="B1314" s="1" t="s">
        <v>944</v>
      </c>
    </row>
    <row r="1315" spans="1:27" x14ac:dyDescent="0.25">
      <c r="B1315" t="s">
        <v>1499</v>
      </c>
      <c r="C1315" t="s">
        <v>946</v>
      </c>
      <c r="D1315" t="s">
        <v>1500</v>
      </c>
      <c r="E1315" s="9">
        <v>9.0999999999999998E-2</v>
      </c>
      <c r="F1315" t="s">
        <v>948</v>
      </c>
      <c r="G1315" t="s">
        <v>949</v>
      </c>
      <c r="H1315" s="10">
        <v>24.61</v>
      </c>
      <c r="I1315" t="s">
        <v>950</v>
      </c>
      <c r="J1315" s="11">
        <f>ROUND(E1315/I1313* H1315,5)</f>
        <v>2.2395100000000001</v>
      </c>
      <c r="K1315" s="12"/>
    </row>
    <row r="1316" spans="1:27" x14ac:dyDescent="0.25">
      <c r="B1316" t="s">
        <v>1161</v>
      </c>
      <c r="C1316" t="s">
        <v>946</v>
      </c>
      <c r="D1316" t="s">
        <v>1162</v>
      </c>
      <c r="E1316" s="9">
        <v>0.19400000000000001</v>
      </c>
      <c r="F1316" t="s">
        <v>948</v>
      </c>
      <c r="G1316" t="s">
        <v>949</v>
      </c>
      <c r="H1316" s="10">
        <v>28.69</v>
      </c>
      <c r="I1316" t="s">
        <v>950</v>
      </c>
      <c r="J1316" s="11">
        <f>ROUND(E1316/I1313* H1316,5)</f>
        <v>5.5658599999999998</v>
      </c>
      <c r="K1316" s="12"/>
    </row>
    <row r="1317" spans="1:27" x14ac:dyDescent="0.25">
      <c r="D1317" s="13" t="s">
        <v>951</v>
      </c>
      <c r="E1317" s="12"/>
      <c r="H1317" s="12"/>
      <c r="K1317" s="10">
        <f>SUM(J1315:J1316)</f>
        <v>7.8053699999999999</v>
      </c>
    </row>
    <row r="1318" spans="1:27" x14ac:dyDescent="0.25">
      <c r="B1318" s="1" t="s">
        <v>956</v>
      </c>
      <c r="E1318" s="12"/>
      <c r="H1318" s="12"/>
      <c r="K1318" s="12"/>
    </row>
    <row r="1319" spans="1:27" x14ac:dyDescent="0.25">
      <c r="B1319" t="s">
        <v>1567</v>
      </c>
      <c r="C1319" t="s">
        <v>21</v>
      </c>
      <c r="D1319" t="s">
        <v>1568</v>
      </c>
      <c r="E1319" s="9">
        <v>1</v>
      </c>
      <c r="G1319" t="s">
        <v>949</v>
      </c>
      <c r="H1319" s="10">
        <v>8.67</v>
      </c>
      <c r="I1319" t="s">
        <v>950</v>
      </c>
      <c r="J1319" s="11">
        <f>ROUND(E1319* H1319,5)</f>
        <v>8.67</v>
      </c>
      <c r="K1319" s="12"/>
    </row>
    <row r="1320" spans="1:27" x14ac:dyDescent="0.25">
      <c r="B1320" t="s">
        <v>1569</v>
      </c>
      <c r="C1320" t="s">
        <v>239</v>
      </c>
      <c r="D1320" t="s">
        <v>1570</v>
      </c>
      <c r="E1320" s="9">
        <v>1</v>
      </c>
      <c r="G1320" t="s">
        <v>949</v>
      </c>
      <c r="H1320" s="10">
        <v>89</v>
      </c>
      <c r="I1320" t="s">
        <v>950</v>
      </c>
      <c r="J1320" s="11">
        <f>ROUND(E1320* H1320,5)</f>
        <v>89</v>
      </c>
      <c r="K1320" s="12"/>
    </row>
    <row r="1321" spans="1:27" x14ac:dyDescent="0.25">
      <c r="B1321" t="s">
        <v>1571</v>
      </c>
      <c r="C1321" t="s">
        <v>21</v>
      </c>
      <c r="D1321" t="s">
        <v>1572</v>
      </c>
      <c r="E1321" s="9">
        <v>2</v>
      </c>
      <c r="G1321" t="s">
        <v>949</v>
      </c>
      <c r="H1321" s="10">
        <v>1.1299999999999999</v>
      </c>
      <c r="I1321" t="s">
        <v>950</v>
      </c>
      <c r="J1321" s="11">
        <f>ROUND(E1321* H1321,5)</f>
        <v>2.2599999999999998</v>
      </c>
      <c r="K1321" s="12"/>
    </row>
    <row r="1322" spans="1:27" x14ac:dyDescent="0.25">
      <c r="D1322" s="13" t="s">
        <v>966</v>
      </c>
      <c r="E1322" s="12"/>
      <c r="H1322" s="12"/>
      <c r="K1322" s="10">
        <f>SUM(J1319:J1321)</f>
        <v>99.93</v>
      </c>
    </row>
    <row r="1323" spans="1:27" x14ac:dyDescent="0.25">
      <c r="D1323" s="13" t="s">
        <v>967</v>
      </c>
      <c r="E1323" s="12"/>
      <c r="H1323" s="12"/>
      <c r="K1323" s="14">
        <f>SUM(J1314:J1322)</f>
        <v>107.73537</v>
      </c>
    </row>
    <row r="1324" spans="1:27" x14ac:dyDescent="0.25">
      <c r="D1324" s="13" t="s">
        <v>970</v>
      </c>
      <c r="E1324" s="12"/>
      <c r="H1324" s="12"/>
      <c r="K1324" s="14">
        <f>SUM(K1323:K1323)</f>
        <v>107.73537</v>
      </c>
    </row>
    <row r="1326" spans="1:27" ht="45" customHeight="1" x14ac:dyDescent="0.25">
      <c r="A1326" s="4" t="s">
        <v>1573</v>
      </c>
      <c r="B1326" s="4" t="s">
        <v>480</v>
      </c>
      <c r="C1326" s="5" t="s">
        <v>442</v>
      </c>
      <c r="D1326" s="55" t="s">
        <v>481</v>
      </c>
      <c r="E1326" s="56"/>
      <c r="F1326" s="56"/>
      <c r="G1326" s="5"/>
      <c r="H1326" s="7" t="s">
        <v>942</v>
      </c>
      <c r="I1326" s="57">
        <v>1</v>
      </c>
      <c r="J1326" s="58"/>
      <c r="K1326" s="8">
        <f>ROUND(K1336,2)</f>
        <v>29.79</v>
      </c>
      <c r="L1326" s="6" t="s">
        <v>1574</v>
      </c>
      <c r="M1326" s="5"/>
      <c r="N1326" s="5"/>
      <c r="O1326" s="5"/>
      <c r="P1326" s="5"/>
      <c r="Q1326" s="5"/>
      <c r="R1326" s="5"/>
      <c r="S1326" s="5"/>
      <c r="T1326" s="5"/>
      <c r="U1326" s="5"/>
      <c r="V1326" s="5"/>
      <c r="W1326" s="5"/>
      <c r="X1326" s="5"/>
      <c r="Y1326" s="5"/>
      <c r="Z1326" s="5"/>
      <c r="AA1326" s="5"/>
    </row>
    <row r="1327" spans="1:27" x14ac:dyDescent="0.25">
      <c r="B1327" s="1" t="s">
        <v>944</v>
      </c>
    </row>
    <row r="1328" spans="1:27" x14ac:dyDescent="0.25">
      <c r="B1328" t="s">
        <v>1161</v>
      </c>
      <c r="C1328" t="s">
        <v>946</v>
      </c>
      <c r="D1328" t="s">
        <v>1162</v>
      </c>
      <c r="E1328" s="9">
        <v>0.1</v>
      </c>
      <c r="F1328" t="s">
        <v>948</v>
      </c>
      <c r="G1328" t="s">
        <v>949</v>
      </c>
      <c r="H1328" s="10">
        <v>28.69</v>
      </c>
      <c r="I1328" t="s">
        <v>950</v>
      </c>
      <c r="J1328" s="11">
        <f>ROUND(E1328/I1326* H1328,5)</f>
        <v>2.8690000000000002</v>
      </c>
      <c r="K1328" s="12"/>
    </row>
    <row r="1329" spans="1:27" x14ac:dyDescent="0.25">
      <c r="B1329" t="s">
        <v>1499</v>
      </c>
      <c r="C1329" t="s">
        <v>946</v>
      </c>
      <c r="D1329" t="s">
        <v>1500</v>
      </c>
      <c r="E1329" s="9">
        <v>0.05</v>
      </c>
      <c r="F1329" t="s">
        <v>948</v>
      </c>
      <c r="G1329" t="s">
        <v>949</v>
      </c>
      <c r="H1329" s="10">
        <v>24.61</v>
      </c>
      <c r="I1329" t="s">
        <v>950</v>
      </c>
      <c r="J1329" s="11">
        <f>ROUND(E1329/I1326* H1329,5)</f>
        <v>1.2304999999999999</v>
      </c>
      <c r="K1329" s="12"/>
    </row>
    <row r="1330" spans="1:27" x14ac:dyDescent="0.25">
      <c r="D1330" s="13" t="s">
        <v>951</v>
      </c>
      <c r="E1330" s="12"/>
      <c r="H1330" s="12"/>
      <c r="K1330" s="10">
        <f>SUM(J1328:J1329)</f>
        <v>4.0994999999999999</v>
      </c>
    </row>
    <row r="1331" spans="1:27" x14ac:dyDescent="0.25">
      <c r="B1331" s="1" t="s">
        <v>956</v>
      </c>
      <c r="E1331" s="12"/>
      <c r="H1331" s="12"/>
      <c r="K1331" s="12"/>
    </row>
    <row r="1332" spans="1:27" x14ac:dyDescent="0.25">
      <c r="B1332" t="s">
        <v>1575</v>
      </c>
      <c r="C1332" t="s">
        <v>442</v>
      </c>
      <c r="D1332" t="s">
        <v>1576</v>
      </c>
      <c r="E1332" s="9">
        <v>1</v>
      </c>
      <c r="G1332" t="s">
        <v>949</v>
      </c>
      <c r="H1332" s="10">
        <v>25.49</v>
      </c>
      <c r="I1332" t="s">
        <v>950</v>
      </c>
      <c r="J1332" s="11">
        <f>ROUND(E1332* H1332,5)</f>
        <v>25.49</v>
      </c>
      <c r="K1332" s="12"/>
    </row>
    <row r="1333" spans="1:27" x14ac:dyDescent="0.25">
      <c r="B1333" t="s">
        <v>1577</v>
      </c>
      <c r="C1333" t="s">
        <v>239</v>
      </c>
      <c r="D1333" t="s">
        <v>1578</v>
      </c>
      <c r="E1333" s="9">
        <v>0.1</v>
      </c>
      <c r="G1333" t="s">
        <v>949</v>
      </c>
      <c r="H1333" s="10">
        <v>1.96</v>
      </c>
      <c r="I1333" t="s">
        <v>950</v>
      </c>
      <c r="J1333" s="11">
        <f>ROUND(E1333* H1333,5)</f>
        <v>0.19600000000000001</v>
      </c>
      <c r="K1333" s="12"/>
    </row>
    <row r="1334" spans="1:27" x14ac:dyDescent="0.25">
      <c r="D1334" s="13" t="s">
        <v>966</v>
      </c>
      <c r="E1334" s="12"/>
      <c r="H1334" s="12"/>
      <c r="K1334" s="10">
        <f>SUM(J1332:J1333)</f>
        <v>25.686</v>
      </c>
    </row>
    <row r="1335" spans="1:27" x14ac:dyDescent="0.25">
      <c r="D1335" s="13" t="s">
        <v>967</v>
      </c>
      <c r="E1335" s="12"/>
      <c r="H1335" s="12"/>
      <c r="K1335" s="14">
        <f>SUM(J1327:J1334)</f>
        <v>29.785499999999999</v>
      </c>
    </row>
    <row r="1336" spans="1:27" x14ac:dyDescent="0.25">
      <c r="D1336" s="13" t="s">
        <v>970</v>
      </c>
      <c r="E1336" s="12"/>
      <c r="H1336" s="12"/>
      <c r="K1336" s="14">
        <f>SUM(K1335:K1335)</f>
        <v>29.785499999999999</v>
      </c>
    </row>
    <row r="1338" spans="1:27" ht="45" customHeight="1" x14ac:dyDescent="0.25">
      <c r="A1338" s="4" t="s">
        <v>1579</v>
      </c>
      <c r="B1338" s="4" t="s">
        <v>486</v>
      </c>
      <c r="C1338" s="5" t="s">
        <v>126</v>
      </c>
      <c r="D1338" s="55" t="s">
        <v>487</v>
      </c>
      <c r="E1338" s="56"/>
      <c r="F1338" s="56"/>
      <c r="G1338" s="5"/>
      <c r="H1338" s="7" t="s">
        <v>942</v>
      </c>
      <c r="I1338" s="57">
        <v>1</v>
      </c>
      <c r="J1338" s="58"/>
      <c r="K1338" s="8">
        <f>ROUND(K1347,2)</f>
        <v>1.85</v>
      </c>
      <c r="L1338" s="6" t="s">
        <v>1580</v>
      </c>
      <c r="M1338" s="5"/>
      <c r="N1338" s="5"/>
      <c r="O1338" s="5"/>
      <c r="P1338" s="5"/>
      <c r="Q1338" s="5"/>
      <c r="R1338" s="5"/>
      <c r="S1338" s="5"/>
      <c r="T1338" s="5"/>
      <c r="U1338" s="5"/>
      <c r="V1338" s="5"/>
      <c r="W1338" s="5"/>
      <c r="X1338" s="5"/>
      <c r="Y1338" s="5"/>
      <c r="Z1338" s="5"/>
      <c r="AA1338" s="5"/>
    </row>
    <row r="1339" spans="1:27" x14ac:dyDescent="0.25">
      <c r="B1339" s="1" t="s">
        <v>944</v>
      </c>
    </row>
    <row r="1340" spans="1:27" x14ac:dyDescent="0.25">
      <c r="B1340" t="s">
        <v>1161</v>
      </c>
      <c r="C1340" t="s">
        <v>946</v>
      </c>
      <c r="D1340" t="s">
        <v>1162</v>
      </c>
      <c r="E1340" s="9">
        <v>1.2E-2</v>
      </c>
      <c r="F1340" t="s">
        <v>948</v>
      </c>
      <c r="G1340" t="s">
        <v>949</v>
      </c>
      <c r="H1340" s="10">
        <v>28.69</v>
      </c>
      <c r="I1340" t="s">
        <v>950</v>
      </c>
      <c r="J1340" s="11">
        <f>ROUND(E1340/I1338* H1340,5)</f>
        <v>0.34427999999999997</v>
      </c>
      <c r="K1340" s="12"/>
    </row>
    <row r="1341" spans="1:27" x14ac:dyDescent="0.25">
      <c r="B1341" t="s">
        <v>1499</v>
      </c>
      <c r="C1341" t="s">
        <v>946</v>
      </c>
      <c r="D1341" t="s">
        <v>1500</v>
      </c>
      <c r="E1341" s="9">
        <v>1.2E-2</v>
      </c>
      <c r="F1341" t="s">
        <v>948</v>
      </c>
      <c r="G1341" t="s">
        <v>949</v>
      </c>
      <c r="H1341" s="10">
        <v>24.61</v>
      </c>
      <c r="I1341" t="s">
        <v>950</v>
      </c>
      <c r="J1341" s="11">
        <f>ROUND(E1341/I1338* H1341,5)</f>
        <v>0.29532000000000003</v>
      </c>
      <c r="K1341" s="12"/>
    </row>
    <row r="1342" spans="1:27" x14ac:dyDescent="0.25">
      <c r="D1342" s="13" t="s">
        <v>951</v>
      </c>
      <c r="E1342" s="12"/>
      <c r="H1342" s="12"/>
      <c r="K1342" s="10">
        <f>SUM(J1340:J1341)</f>
        <v>0.63959999999999995</v>
      </c>
    </row>
    <row r="1343" spans="1:27" x14ac:dyDescent="0.25">
      <c r="B1343" s="1" t="s">
        <v>956</v>
      </c>
      <c r="E1343" s="12"/>
      <c r="H1343" s="12"/>
      <c r="K1343" s="12"/>
    </row>
    <row r="1344" spans="1:27" x14ac:dyDescent="0.25">
      <c r="B1344" t="s">
        <v>1581</v>
      </c>
      <c r="C1344" t="s">
        <v>126</v>
      </c>
      <c r="D1344" t="s">
        <v>1582</v>
      </c>
      <c r="E1344" s="9">
        <v>1.02</v>
      </c>
      <c r="G1344" t="s">
        <v>949</v>
      </c>
      <c r="H1344" s="10">
        <v>1.19</v>
      </c>
      <c r="I1344" t="s">
        <v>950</v>
      </c>
      <c r="J1344" s="11">
        <f>ROUND(E1344* H1344,5)</f>
        <v>1.2138</v>
      </c>
      <c r="K1344" s="12"/>
    </row>
    <row r="1345" spans="1:27" x14ac:dyDescent="0.25">
      <c r="D1345" s="13" t="s">
        <v>966</v>
      </c>
      <c r="E1345" s="12"/>
      <c r="H1345" s="12"/>
      <c r="K1345" s="10">
        <f>SUM(J1344:J1344)</f>
        <v>1.2138</v>
      </c>
    </row>
    <row r="1346" spans="1:27" x14ac:dyDescent="0.25">
      <c r="D1346" s="13" t="s">
        <v>967</v>
      </c>
      <c r="E1346" s="12"/>
      <c r="H1346" s="12"/>
      <c r="K1346" s="14">
        <f>SUM(J1339:J1345)</f>
        <v>1.8533999999999999</v>
      </c>
    </row>
    <row r="1347" spans="1:27" x14ac:dyDescent="0.25">
      <c r="D1347" s="13" t="s">
        <v>970</v>
      </c>
      <c r="E1347" s="12"/>
      <c r="H1347" s="12"/>
      <c r="K1347" s="14">
        <f>SUM(K1346:K1346)</f>
        <v>1.8533999999999999</v>
      </c>
    </row>
    <row r="1349" spans="1:27" ht="45" customHeight="1" x14ac:dyDescent="0.25">
      <c r="A1349" s="4" t="s">
        <v>1583</v>
      </c>
      <c r="B1349" s="4" t="s">
        <v>488</v>
      </c>
      <c r="C1349" s="5" t="s">
        <v>126</v>
      </c>
      <c r="D1349" s="55" t="s">
        <v>489</v>
      </c>
      <c r="E1349" s="56"/>
      <c r="F1349" s="56"/>
      <c r="G1349" s="5"/>
      <c r="H1349" s="7" t="s">
        <v>942</v>
      </c>
      <c r="I1349" s="57">
        <v>1</v>
      </c>
      <c r="J1349" s="58"/>
      <c r="K1349" s="8">
        <f>ROUND(K1358,2)</f>
        <v>2.3199999999999998</v>
      </c>
      <c r="L1349" s="6" t="s">
        <v>1584</v>
      </c>
      <c r="M1349" s="5"/>
      <c r="N1349" s="5"/>
      <c r="O1349" s="5"/>
      <c r="P1349" s="5"/>
      <c r="Q1349" s="5"/>
      <c r="R1349" s="5"/>
      <c r="S1349" s="5"/>
      <c r="T1349" s="5"/>
      <c r="U1349" s="5"/>
      <c r="V1349" s="5"/>
      <c r="W1349" s="5"/>
      <c r="X1349" s="5"/>
      <c r="Y1349" s="5"/>
      <c r="Z1349" s="5"/>
      <c r="AA1349" s="5"/>
    </row>
    <row r="1350" spans="1:27" x14ac:dyDescent="0.25">
      <c r="B1350" s="1" t="s">
        <v>944</v>
      </c>
    </row>
    <row r="1351" spans="1:27" x14ac:dyDescent="0.25">
      <c r="B1351" t="s">
        <v>1161</v>
      </c>
      <c r="C1351" t="s">
        <v>946</v>
      </c>
      <c r="D1351" t="s">
        <v>1162</v>
      </c>
      <c r="E1351" s="9">
        <v>1.2E-2</v>
      </c>
      <c r="F1351" t="s">
        <v>948</v>
      </c>
      <c r="G1351" t="s">
        <v>949</v>
      </c>
      <c r="H1351" s="10">
        <v>28.69</v>
      </c>
      <c r="I1351" t="s">
        <v>950</v>
      </c>
      <c r="J1351" s="11">
        <f>ROUND(E1351/I1349* H1351,5)</f>
        <v>0.34427999999999997</v>
      </c>
      <c r="K1351" s="12"/>
    </row>
    <row r="1352" spans="1:27" x14ac:dyDescent="0.25">
      <c r="B1352" t="s">
        <v>1499</v>
      </c>
      <c r="C1352" t="s">
        <v>946</v>
      </c>
      <c r="D1352" t="s">
        <v>1500</v>
      </c>
      <c r="E1352" s="9">
        <v>1.2E-2</v>
      </c>
      <c r="F1352" t="s">
        <v>948</v>
      </c>
      <c r="G1352" t="s">
        <v>949</v>
      </c>
      <c r="H1352" s="10">
        <v>24.61</v>
      </c>
      <c r="I1352" t="s">
        <v>950</v>
      </c>
      <c r="J1352" s="11">
        <f>ROUND(E1352/I1349* H1352,5)</f>
        <v>0.29532000000000003</v>
      </c>
      <c r="K1352" s="12"/>
    </row>
    <row r="1353" spans="1:27" x14ac:dyDescent="0.25">
      <c r="D1353" s="13" t="s">
        <v>951</v>
      </c>
      <c r="E1353" s="12"/>
      <c r="H1353" s="12"/>
      <c r="K1353" s="10">
        <f>SUM(J1351:J1352)</f>
        <v>0.63959999999999995</v>
      </c>
    </row>
    <row r="1354" spans="1:27" x14ac:dyDescent="0.25">
      <c r="B1354" s="1" t="s">
        <v>956</v>
      </c>
      <c r="E1354" s="12"/>
      <c r="H1354" s="12"/>
      <c r="K1354" s="12"/>
    </row>
    <row r="1355" spans="1:27" x14ac:dyDescent="0.25">
      <c r="B1355" t="s">
        <v>1585</v>
      </c>
      <c r="C1355" t="s">
        <v>126</v>
      </c>
      <c r="D1355" t="s">
        <v>1586</v>
      </c>
      <c r="E1355" s="9">
        <v>1.02</v>
      </c>
      <c r="G1355" t="s">
        <v>949</v>
      </c>
      <c r="H1355" s="10">
        <v>1.65</v>
      </c>
      <c r="I1355" t="s">
        <v>950</v>
      </c>
      <c r="J1355" s="11">
        <f>ROUND(E1355* H1355,5)</f>
        <v>1.6830000000000001</v>
      </c>
      <c r="K1355" s="12"/>
    </row>
    <row r="1356" spans="1:27" x14ac:dyDescent="0.25">
      <c r="D1356" s="13" t="s">
        <v>966</v>
      </c>
      <c r="E1356" s="12"/>
      <c r="H1356" s="12"/>
      <c r="K1356" s="10">
        <f>SUM(J1355:J1355)</f>
        <v>1.6830000000000001</v>
      </c>
    </row>
    <row r="1357" spans="1:27" x14ac:dyDescent="0.25">
      <c r="D1357" s="13" t="s">
        <v>967</v>
      </c>
      <c r="E1357" s="12"/>
      <c r="H1357" s="12"/>
      <c r="K1357" s="14">
        <f>SUM(J1350:J1356)</f>
        <v>2.3226</v>
      </c>
    </row>
    <row r="1358" spans="1:27" x14ac:dyDescent="0.25">
      <c r="D1358" s="13" t="s">
        <v>970</v>
      </c>
      <c r="E1358" s="12"/>
      <c r="H1358" s="12"/>
      <c r="K1358" s="14">
        <f>SUM(K1357:K1357)</f>
        <v>2.3226</v>
      </c>
    </row>
    <row r="1360" spans="1:27" ht="45" customHeight="1" x14ac:dyDescent="0.25">
      <c r="A1360" s="4" t="s">
        <v>1587</v>
      </c>
      <c r="B1360" s="4" t="s">
        <v>490</v>
      </c>
      <c r="C1360" s="5" t="s">
        <v>126</v>
      </c>
      <c r="D1360" s="55" t="s">
        <v>491</v>
      </c>
      <c r="E1360" s="56"/>
      <c r="F1360" s="56"/>
      <c r="G1360" s="5"/>
      <c r="H1360" s="7" t="s">
        <v>942</v>
      </c>
      <c r="I1360" s="57">
        <v>1</v>
      </c>
      <c r="J1360" s="58"/>
      <c r="K1360" s="8">
        <f>ROUND(K1369,2)</f>
        <v>5.0199999999999996</v>
      </c>
      <c r="L1360" s="6" t="s">
        <v>1588</v>
      </c>
      <c r="M1360" s="5"/>
      <c r="N1360" s="5"/>
      <c r="O1360" s="5"/>
      <c r="P1360" s="5"/>
      <c r="Q1360" s="5"/>
      <c r="R1360" s="5"/>
      <c r="S1360" s="5"/>
      <c r="T1360" s="5"/>
      <c r="U1360" s="5"/>
      <c r="V1360" s="5"/>
      <c r="W1360" s="5"/>
      <c r="X1360" s="5"/>
      <c r="Y1360" s="5"/>
      <c r="Z1360" s="5"/>
      <c r="AA1360" s="5"/>
    </row>
    <row r="1361" spans="1:27" x14ac:dyDescent="0.25">
      <c r="B1361" s="1" t="s">
        <v>944</v>
      </c>
    </row>
    <row r="1362" spans="1:27" x14ac:dyDescent="0.25">
      <c r="B1362" t="s">
        <v>1499</v>
      </c>
      <c r="C1362" t="s">
        <v>946</v>
      </c>
      <c r="D1362" t="s">
        <v>1500</v>
      </c>
      <c r="E1362" s="9">
        <v>3.2000000000000001E-2</v>
      </c>
      <c r="F1362" t="s">
        <v>948</v>
      </c>
      <c r="G1362" t="s">
        <v>949</v>
      </c>
      <c r="H1362" s="10">
        <v>24.61</v>
      </c>
      <c r="I1362" t="s">
        <v>950</v>
      </c>
      <c r="J1362" s="11">
        <f>ROUND(E1362/I1360* H1362,5)</f>
        <v>0.78752</v>
      </c>
      <c r="K1362" s="12"/>
    </row>
    <row r="1363" spans="1:27" x14ac:dyDescent="0.25">
      <c r="B1363" t="s">
        <v>1161</v>
      </c>
      <c r="C1363" t="s">
        <v>946</v>
      </c>
      <c r="D1363" t="s">
        <v>1162</v>
      </c>
      <c r="E1363" s="9">
        <v>3.2000000000000001E-2</v>
      </c>
      <c r="F1363" t="s">
        <v>948</v>
      </c>
      <c r="G1363" t="s">
        <v>949</v>
      </c>
      <c r="H1363" s="10">
        <v>28.69</v>
      </c>
      <c r="I1363" t="s">
        <v>950</v>
      </c>
      <c r="J1363" s="11">
        <f>ROUND(E1363/I1360* H1363,5)</f>
        <v>0.91808000000000001</v>
      </c>
      <c r="K1363" s="12"/>
    </row>
    <row r="1364" spans="1:27" x14ac:dyDescent="0.25">
      <c r="D1364" s="13" t="s">
        <v>951</v>
      </c>
      <c r="E1364" s="12"/>
      <c r="H1364" s="12"/>
      <c r="K1364" s="10">
        <f>SUM(J1362:J1363)</f>
        <v>1.7056</v>
      </c>
    </row>
    <row r="1365" spans="1:27" x14ac:dyDescent="0.25">
      <c r="B1365" s="1" t="s">
        <v>956</v>
      </c>
      <c r="E1365" s="12"/>
      <c r="H1365" s="12"/>
      <c r="K1365" s="12"/>
    </row>
    <row r="1366" spans="1:27" x14ac:dyDescent="0.25">
      <c r="B1366" t="s">
        <v>1589</v>
      </c>
      <c r="C1366" t="s">
        <v>126</v>
      </c>
      <c r="D1366" t="s">
        <v>1590</v>
      </c>
      <c r="E1366" s="9">
        <v>1.02</v>
      </c>
      <c r="G1366" t="s">
        <v>949</v>
      </c>
      <c r="H1366" s="10">
        <v>3.25</v>
      </c>
      <c r="I1366" t="s">
        <v>950</v>
      </c>
      <c r="J1366" s="11">
        <f>ROUND(E1366* H1366,5)</f>
        <v>3.3149999999999999</v>
      </c>
      <c r="K1366" s="12"/>
    </row>
    <row r="1367" spans="1:27" x14ac:dyDescent="0.25">
      <c r="D1367" s="13" t="s">
        <v>966</v>
      </c>
      <c r="E1367" s="12"/>
      <c r="H1367" s="12"/>
      <c r="K1367" s="10">
        <f>SUM(J1366:J1366)</f>
        <v>3.3149999999999999</v>
      </c>
    </row>
    <row r="1368" spans="1:27" x14ac:dyDescent="0.25">
      <c r="D1368" s="13" t="s">
        <v>967</v>
      </c>
      <c r="E1368" s="12"/>
      <c r="H1368" s="12"/>
      <c r="K1368" s="14">
        <f>SUM(J1361:J1367)</f>
        <v>5.0206</v>
      </c>
    </row>
    <row r="1369" spans="1:27" x14ac:dyDescent="0.25">
      <c r="D1369" s="13" t="s">
        <v>970</v>
      </c>
      <c r="E1369" s="12"/>
      <c r="H1369" s="12"/>
      <c r="K1369" s="14">
        <f>SUM(K1368:K1368)</f>
        <v>5.0206</v>
      </c>
    </row>
    <row r="1371" spans="1:27" ht="45" customHeight="1" x14ac:dyDescent="0.25">
      <c r="A1371" s="4" t="s">
        <v>1591</v>
      </c>
      <c r="B1371" s="4" t="s">
        <v>492</v>
      </c>
      <c r="C1371" s="5" t="s">
        <v>126</v>
      </c>
      <c r="D1371" s="55" t="s">
        <v>493</v>
      </c>
      <c r="E1371" s="56"/>
      <c r="F1371" s="56"/>
      <c r="G1371" s="5"/>
      <c r="H1371" s="7" t="s">
        <v>942</v>
      </c>
      <c r="I1371" s="57">
        <v>1</v>
      </c>
      <c r="J1371" s="58"/>
      <c r="K1371" s="8">
        <f>ROUND(K1380,2)</f>
        <v>6.59</v>
      </c>
      <c r="L1371" s="6" t="s">
        <v>1592</v>
      </c>
      <c r="M1371" s="5"/>
      <c r="N1371" s="5"/>
      <c r="O1371" s="5"/>
      <c r="P1371" s="5"/>
      <c r="Q1371" s="5"/>
      <c r="R1371" s="5"/>
      <c r="S1371" s="5"/>
      <c r="T1371" s="5"/>
      <c r="U1371" s="5"/>
      <c r="V1371" s="5"/>
      <c r="W1371" s="5"/>
      <c r="X1371" s="5"/>
      <c r="Y1371" s="5"/>
      <c r="Z1371" s="5"/>
      <c r="AA1371" s="5"/>
    </row>
    <row r="1372" spans="1:27" x14ac:dyDescent="0.25">
      <c r="B1372" s="1" t="s">
        <v>944</v>
      </c>
    </row>
    <row r="1373" spans="1:27" x14ac:dyDescent="0.25">
      <c r="B1373" t="s">
        <v>1499</v>
      </c>
      <c r="C1373" t="s">
        <v>946</v>
      </c>
      <c r="D1373" t="s">
        <v>1500</v>
      </c>
      <c r="E1373" s="9">
        <v>3.2000000000000001E-2</v>
      </c>
      <c r="F1373" t="s">
        <v>948</v>
      </c>
      <c r="G1373" t="s">
        <v>949</v>
      </c>
      <c r="H1373" s="10">
        <v>24.61</v>
      </c>
      <c r="I1373" t="s">
        <v>950</v>
      </c>
      <c r="J1373" s="11">
        <f>ROUND(E1373/I1371* H1373,5)</f>
        <v>0.78752</v>
      </c>
      <c r="K1373" s="12"/>
    </row>
    <row r="1374" spans="1:27" x14ac:dyDescent="0.25">
      <c r="B1374" t="s">
        <v>1161</v>
      </c>
      <c r="C1374" t="s">
        <v>946</v>
      </c>
      <c r="D1374" t="s">
        <v>1162</v>
      </c>
      <c r="E1374" s="9">
        <v>3.2000000000000001E-2</v>
      </c>
      <c r="F1374" t="s">
        <v>948</v>
      </c>
      <c r="G1374" t="s">
        <v>949</v>
      </c>
      <c r="H1374" s="10">
        <v>28.69</v>
      </c>
      <c r="I1374" t="s">
        <v>950</v>
      </c>
      <c r="J1374" s="11">
        <f>ROUND(E1374/I1371* H1374,5)</f>
        <v>0.91808000000000001</v>
      </c>
      <c r="K1374" s="12"/>
    </row>
    <row r="1375" spans="1:27" x14ac:dyDescent="0.25">
      <c r="D1375" s="13" t="s">
        <v>951</v>
      </c>
      <c r="E1375" s="12"/>
      <c r="H1375" s="12"/>
      <c r="K1375" s="10">
        <f>SUM(J1373:J1374)</f>
        <v>1.7056</v>
      </c>
    </row>
    <row r="1376" spans="1:27" x14ac:dyDescent="0.25">
      <c r="B1376" s="1" t="s">
        <v>956</v>
      </c>
      <c r="E1376" s="12"/>
      <c r="H1376" s="12"/>
      <c r="K1376" s="12"/>
    </row>
    <row r="1377" spans="1:27" x14ac:dyDescent="0.25">
      <c r="B1377" t="s">
        <v>1593</v>
      </c>
      <c r="C1377" t="s">
        <v>126</v>
      </c>
      <c r="D1377" t="s">
        <v>1594</v>
      </c>
      <c r="E1377" s="9">
        <v>1.02</v>
      </c>
      <c r="G1377" t="s">
        <v>949</v>
      </c>
      <c r="H1377" s="10">
        <v>4.79</v>
      </c>
      <c r="I1377" t="s">
        <v>950</v>
      </c>
      <c r="J1377" s="11">
        <f>ROUND(E1377* H1377,5)</f>
        <v>4.8857999999999997</v>
      </c>
      <c r="K1377" s="12"/>
    </row>
    <row r="1378" spans="1:27" x14ac:dyDescent="0.25">
      <c r="D1378" s="13" t="s">
        <v>966</v>
      </c>
      <c r="E1378" s="12"/>
      <c r="H1378" s="12"/>
      <c r="K1378" s="10">
        <f>SUM(J1377:J1377)</f>
        <v>4.8857999999999997</v>
      </c>
    </row>
    <row r="1379" spans="1:27" x14ac:dyDescent="0.25">
      <c r="D1379" s="13" t="s">
        <v>967</v>
      </c>
      <c r="E1379" s="12"/>
      <c r="H1379" s="12"/>
      <c r="K1379" s="14">
        <f>SUM(J1372:J1378)</f>
        <v>6.5914000000000001</v>
      </c>
    </row>
    <row r="1380" spans="1:27" x14ac:dyDescent="0.25">
      <c r="D1380" s="13" t="s">
        <v>970</v>
      </c>
      <c r="E1380" s="12"/>
      <c r="H1380" s="12"/>
      <c r="K1380" s="14">
        <f>SUM(K1379:K1379)</f>
        <v>6.5914000000000001</v>
      </c>
    </row>
    <row r="1382" spans="1:27" ht="45" customHeight="1" x14ac:dyDescent="0.25">
      <c r="A1382" s="4" t="s">
        <v>1595</v>
      </c>
      <c r="B1382" s="4" t="s">
        <v>494</v>
      </c>
      <c r="C1382" s="5" t="s">
        <v>126</v>
      </c>
      <c r="D1382" s="55" t="s">
        <v>495</v>
      </c>
      <c r="E1382" s="56"/>
      <c r="F1382" s="56"/>
      <c r="G1382" s="5"/>
      <c r="H1382" s="7" t="s">
        <v>942</v>
      </c>
      <c r="I1382" s="57">
        <v>1</v>
      </c>
      <c r="J1382" s="58"/>
      <c r="K1382" s="8">
        <f>ROUND(K1391,2)</f>
        <v>3.22</v>
      </c>
      <c r="L1382" s="6" t="s">
        <v>1596</v>
      </c>
      <c r="M1382" s="5"/>
      <c r="N1382" s="5"/>
      <c r="O1382" s="5"/>
      <c r="P1382" s="5"/>
      <c r="Q1382" s="5"/>
      <c r="R1382" s="5"/>
      <c r="S1382" s="5"/>
      <c r="T1382" s="5"/>
      <c r="U1382" s="5"/>
      <c r="V1382" s="5"/>
      <c r="W1382" s="5"/>
      <c r="X1382" s="5"/>
      <c r="Y1382" s="5"/>
      <c r="Z1382" s="5"/>
      <c r="AA1382" s="5"/>
    </row>
    <row r="1383" spans="1:27" x14ac:dyDescent="0.25">
      <c r="B1383" s="1" t="s">
        <v>944</v>
      </c>
    </row>
    <row r="1384" spans="1:27" x14ac:dyDescent="0.25">
      <c r="B1384" t="s">
        <v>1499</v>
      </c>
      <c r="C1384" t="s">
        <v>946</v>
      </c>
      <c r="D1384" t="s">
        <v>1500</v>
      </c>
      <c r="E1384" s="9">
        <v>1.2E-2</v>
      </c>
      <c r="F1384" t="s">
        <v>948</v>
      </c>
      <c r="G1384" t="s">
        <v>949</v>
      </c>
      <c r="H1384" s="10">
        <v>24.61</v>
      </c>
      <c r="I1384" t="s">
        <v>950</v>
      </c>
      <c r="J1384" s="11">
        <f>ROUND(E1384/I1382* H1384,5)</f>
        <v>0.29532000000000003</v>
      </c>
      <c r="K1384" s="12"/>
    </row>
    <row r="1385" spans="1:27" x14ac:dyDescent="0.25">
      <c r="B1385" t="s">
        <v>1161</v>
      </c>
      <c r="C1385" t="s">
        <v>946</v>
      </c>
      <c r="D1385" t="s">
        <v>1162</v>
      </c>
      <c r="E1385" s="9">
        <v>1.2E-2</v>
      </c>
      <c r="F1385" t="s">
        <v>948</v>
      </c>
      <c r="G1385" t="s">
        <v>949</v>
      </c>
      <c r="H1385" s="10">
        <v>28.69</v>
      </c>
      <c r="I1385" t="s">
        <v>950</v>
      </c>
      <c r="J1385" s="11">
        <f>ROUND(E1385/I1382* H1385,5)</f>
        <v>0.34427999999999997</v>
      </c>
      <c r="K1385" s="12"/>
    </row>
    <row r="1386" spans="1:27" x14ac:dyDescent="0.25">
      <c r="D1386" s="13" t="s">
        <v>951</v>
      </c>
      <c r="E1386" s="12"/>
      <c r="H1386" s="12"/>
      <c r="K1386" s="10">
        <f>SUM(J1384:J1385)</f>
        <v>0.63959999999999995</v>
      </c>
    </row>
    <row r="1387" spans="1:27" x14ac:dyDescent="0.25">
      <c r="B1387" s="1" t="s">
        <v>956</v>
      </c>
      <c r="E1387" s="12"/>
      <c r="H1387" s="12"/>
      <c r="K1387" s="12"/>
    </row>
    <row r="1388" spans="1:27" x14ac:dyDescent="0.25">
      <c r="B1388" t="s">
        <v>1597</v>
      </c>
      <c r="C1388" t="s">
        <v>126</v>
      </c>
      <c r="D1388" t="s">
        <v>1598</v>
      </c>
      <c r="E1388" s="9">
        <v>1.02</v>
      </c>
      <c r="G1388" t="s">
        <v>949</v>
      </c>
      <c r="H1388" s="10">
        <v>2.5299999999999998</v>
      </c>
      <c r="I1388" t="s">
        <v>950</v>
      </c>
      <c r="J1388" s="11">
        <f>ROUND(E1388* H1388,5)</f>
        <v>2.5806</v>
      </c>
      <c r="K1388" s="12"/>
    </row>
    <row r="1389" spans="1:27" x14ac:dyDescent="0.25">
      <c r="D1389" s="13" t="s">
        <v>966</v>
      </c>
      <c r="E1389" s="12"/>
      <c r="H1389" s="12"/>
      <c r="K1389" s="10">
        <f>SUM(J1388:J1388)</f>
        <v>2.5806</v>
      </c>
    </row>
    <row r="1390" spans="1:27" x14ac:dyDescent="0.25">
      <c r="D1390" s="13" t="s">
        <v>967</v>
      </c>
      <c r="E1390" s="12"/>
      <c r="H1390" s="12"/>
      <c r="K1390" s="14">
        <f>SUM(J1383:J1389)</f>
        <v>3.2202000000000002</v>
      </c>
    </row>
    <row r="1391" spans="1:27" x14ac:dyDescent="0.25">
      <c r="D1391" s="13" t="s">
        <v>970</v>
      </c>
      <c r="E1391" s="12"/>
      <c r="H1391" s="12"/>
      <c r="K1391" s="14">
        <f>SUM(K1390:K1390)</f>
        <v>3.2202000000000002</v>
      </c>
    </row>
    <row r="1393" spans="1:27" ht="45" customHeight="1" x14ac:dyDescent="0.25">
      <c r="A1393" s="4" t="s">
        <v>1599</v>
      </c>
      <c r="B1393" s="4" t="s">
        <v>496</v>
      </c>
      <c r="C1393" s="5" t="s">
        <v>126</v>
      </c>
      <c r="D1393" s="55" t="s">
        <v>497</v>
      </c>
      <c r="E1393" s="56"/>
      <c r="F1393" s="56"/>
      <c r="G1393" s="5"/>
      <c r="H1393" s="7" t="s">
        <v>942</v>
      </c>
      <c r="I1393" s="57">
        <v>1</v>
      </c>
      <c r="J1393" s="58"/>
      <c r="K1393" s="8">
        <f>ROUND(K1402,2)</f>
        <v>6.97</v>
      </c>
      <c r="L1393" s="6" t="s">
        <v>1600</v>
      </c>
      <c r="M1393" s="5"/>
      <c r="N1393" s="5"/>
      <c r="O1393" s="5"/>
      <c r="P1393" s="5"/>
      <c r="Q1393" s="5"/>
      <c r="R1393" s="5"/>
      <c r="S1393" s="5"/>
      <c r="T1393" s="5"/>
      <c r="U1393" s="5"/>
      <c r="V1393" s="5"/>
      <c r="W1393" s="5"/>
      <c r="X1393" s="5"/>
      <c r="Y1393" s="5"/>
      <c r="Z1393" s="5"/>
      <c r="AA1393" s="5"/>
    </row>
    <row r="1394" spans="1:27" x14ac:dyDescent="0.25">
      <c r="B1394" s="1" t="s">
        <v>944</v>
      </c>
    </row>
    <row r="1395" spans="1:27" x14ac:dyDescent="0.25">
      <c r="B1395" t="s">
        <v>1161</v>
      </c>
      <c r="C1395" t="s">
        <v>946</v>
      </c>
      <c r="D1395" t="s">
        <v>1162</v>
      </c>
      <c r="E1395" s="9">
        <v>3.2000000000000001E-2</v>
      </c>
      <c r="F1395" t="s">
        <v>948</v>
      </c>
      <c r="G1395" t="s">
        <v>949</v>
      </c>
      <c r="H1395" s="10">
        <v>28.69</v>
      </c>
      <c r="I1395" t="s">
        <v>950</v>
      </c>
      <c r="J1395" s="11">
        <f>ROUND(E1395/I1393* H1395,5)</f>
        <v>0.91808000000000001</v>
      </c>
      <c r="K1395" s="12"/>
    </row>
    <row r="1396" spans="1:27" x14ac:dyDescent="0.25">
      <c r="B1396" t="s">
        <v>1499</v>
      </c>
      <c r="C1396" t="s">
        <v>946</v>
      </c>
      <c r="D1396" t="s">
        <v>1500</v>
      </c>
      <c r="E1396" s="9">
        <v>3.2000000000000001E-2</v>
      </c>
      <c r="F1396" t="s">
        <v>948</v>
      </c>
      <c r="G1396" t="s">
        <v>949</v>
      </c>
      <c r="H1396" s="10">
        <v>24.61</v>
      </c>
      <c r="I1396" t="s">
        <v>950</v>
      </c>
      <c r="J1396" s="11">
        <f>ROUND(E1396/I1393* H1396,5)</f>
        <v>0.78752</v>
      </c>
      <c r="K1396" s="12"/>
    </row>
    <row r="1397" spans="1:27" x14ac:dyDescent="0.25">
      <c r="D1397" s="13" t="s">
        <v>951</v>
      </c>
      <c r="E1397" s="12"/>
      <c r="H1397" s="12"/>
      <c r="K1397" s="10">
        <f>SUM(J1395:J1396)</f>
        <v>1.7056</v>
      </c>
    </row>
    <row r="1398" spans="1:27" x14ac:dyDescent="0.25">
      <c r="B1398" s="1" t="s">
        <v>956</v>
      </c>
      <c r="E1398" s="12"/>
      <c r="H1398" s="12"/>
      <c r="K1398" s="12"/>
    </row>
    <row r="1399" spans="1:27" x14ac:dyDescent="0.25">
      <c r="B1399" t="s">
        <v>1601</v>
      </c>
      <c r="C1399" t="s">
        <v>126</v>
      </c>
      <c r="D1399" t="s">
        <v>1602</v>
      </c>
      <c r="E1399" s="9">
        <v>1.02</v>
      </c>
      <c r="G1399" t="s">
        <v>949</v>
      </c>
      <c r="H1399" s="10">
        <v>5.16</v>
      </c>
      <c r="I1399" t="s">
        <v>950</v>
      </c>
      <c r="J1399" s="11">
        <f>ROUND(E1399* H1399,5)</f>
        <v>5.2632000000000003</v>
      </c>
      <c r="K1399" s="12"/>
    </row>
    <row r="1400" spans="1:27" x14ac:dyDescent="0.25">
      <c r="D1400" s="13" t="s">
        <v>966</v>
      </c>
      <c r="E1400" s="12"/>
      <c r="H1400" s="12"/>
      <c r="K1400" s="10">
        <f>SUM(J1399:J1399)</f>
        <v>5.2632000000000003</v>
      </c>
    </row>
    <row r="1401" spans="1:27" x14ac:dyDescent="0.25">
      <c r="D1401" s="13" t="s">
        <v>967</v>
      </c>
      <c r="E1401" s="12"/>
      <c r="H1401" s="12"/>
      <c r="K1401" s="14">
        <f>SUM(J1394:J1400)</f>
        <v>6.9687999999999999</v>
      </c>
    </row>
    <row r="1402" spans="1:27" x14ac:dyDescent="0.25">
      <c r="D1402" s="13" t="s">
        <v>970</v>
      </c>
      <c r="E1402" s="12"/>
      <c r="H1402" s="12"/>
      <c r="K1402" s="14">
        <f>SUM(K1401:K1401)</f>
        <v>6.9687999999999999</v>
      </c>
    </row>
    <row r="1404" spans="1:27" ht="45" customHeight="1" x14ac:dyDescent="0.25">
      <c r="A1404" s="4" t="s">
        <v>1603</v>
      </c>
      <c r="B1404" s="4" t="s">
        <v>702</v>
      </c>
      <c r="C1404" s="5" t="s">
        <v>126</v>
      </c>
      <c r="D1404" s="55" t="s">
        <v>703</v>
      </c>
      <c r="E1404" s="56"/>
      <c r="F1404" s="56"/>
      <c r="G1404" s="5"/>
      <c r="H1404" s="7" t="s">
        <v>942</v>
      </c>
      <c r="I1404" s="57">
        <v>1</v>
      </c>
      <c r="J1404" s="58"/>
      <c r="K1404" s="8">
        <f>ROUND(K1413,2)</f>
        <v>3.18</v>
      </c>
      <c r="L1404" s="6" t="s">
        <v>1604</v>
      </c>
      <c r="M1404" s="5"/>
      <c r="N1404" s="5"/>
      <c r="O1404" s="5"/>
      <c r="P1404" s="5"/>
      <c r="Q1404" s="5"/>
      <c r="R1404" s="5"/>
      <c r="S1404" s="5"/>
      <c r="T1404" s="5"/>
      <c r="U1404" s="5"/>
      <c r="V1404" s="5"/>
      <c r="W1404" s="5"/>
      <c r="X1404" s="5"/>
      <c r="Y1404" s="5"/>
      <c r="Z1404" s="5"/>
      <c r="AA1404" s="5"/>
    </row>
    <row r="1405" spans="1:27" x14ac:dyDescent="0.25">
      <c r="B1405" s="1" t="s">
        <v>944</v>
      </c>
    </row>
    <row r="1406" spans="1:27" x14ac:dyDescent="0.25">
      <c r="B1406" t="s">
        <v>1161</v>
      </c>
      <c r="C1406" t="s">
        <v>946</v>
      </c>
      <c r="D1406" t="s">
        <v>1162</v>
      </c>
      <c r="E1406" s="9">
        <v>0.05</v>
      </c>
      <c r="F1406" t="s">
        <v>948</v>
      </c>
      <c r="G1406" t="s">
        <v>949</v>
      </c>
      <c r="H1406" s="10">
        <v>28.69</v>
      </c>
      <c r="I1406" t="s">
        <v>950</v>
      </c>
      <c r="J1406" s="11">
        <f>ROUND(E1406/I1404* H1406,5)</f>
        <v>1.4345000000000001</v>
      </c>
      <c r="K1406" s="12"/>
    </row>
    <row r="1407" spans="1:27" x14ac:dyDescent="0.25">
      <c r="B1407" t="s">
        <v>1499</v>
      </c>
      <c r="C1407" t="s">
        <v>946</v>
      </c>
      <c r="D1407" t="s">
        <v>1500</v>
      </c>
      <c r="E1407" s="9">
        <v>0.05</v>
      </c>
      <c r="F1407" t="s">
        <v>948</v>
      </c>
      <c r="G1407" t="s">
        <v>949</v>
      </c>
      <c r="H1407" s="10">
        <v>24.61</v>
      </c>
      <c r="I1407" t="s">
        <v>950</v>
      </c>
      <c r="J1407" s="11">
        <f>ROUND(E1407/I1404* H1407,5)</f>
        <v>1.2304999999999999</v>
      </c>
      <c r="K1407" s="12"/>
    </row>
    <row r="1408" spans="1:27" x14ac:dyDescent="0.25">
      <c r="D1408" s="13" t="s">
        <v>951</v>
      </c>
      <c r="E1408" s="12"/>
      <c r="H1408" s="12"/>
      <c r="K1408" s="10">
        <f>SUM(J1406:J1407)</f>
        <v>2.665</v>
      </c>
    </row>
    <row r="1409" spans="1:27" x14ac:dyDescent="0.25">
      <c r="B1409" s="1" t="s">
        <v>956</v>
      </c>
      <c r="E1409" s="12"/>
      <c r="H1409" s="12"/>
      <c r="K1409" s="12"/>
    </row>
    <row r="1410" spans="1:27" x14ac:dyDescent="0.25">
      <c r="B1410" t="s">
        <v>1605</v>
      </c>
      <c r="C1410" t="s">
        <v>126</v>
      </c>
      <c r="D1410" t="s">
        <v>1604</v>
      </c>
      <c r="E1410" s="9">
        <v>1.05</v>
      </c>
      <c r="G1410" t="s">
        <v>949</v>
      </c>
      <c r="H1410" s="10">
        <v>0.49</v>
      </c>
      <c r="I1410" t="s">
        <v>950</v>
      </c>
      <c r="J1410" s="11">
        <f>ROUND(E1410* H1410,5)</f>
        <v>0.51449999999999996</v>
      </c>
      <c r="K1410" s="12"/>
    </row>
    <row r="1411" spans="1:27" x14ac:dyDescent="0.25">
      <c r="D1411" s="13" t="s">
        <v>966</v>
      </c>
      <c r="E1411" s="12"/>
      <c r="H1411" s="12"/>
      <c r="K1411" s="10">
        <f>SUM(J1410:J1410)</f>
        <v>0.51449999999999996</v>
      </c>
    </row>
    <row r="1412" spans="1:27" x14ac:dyDescent="0.25">
      <c r="D1412" s="13" t="s">
        <v>967</v>
      </c>
      <c r="E1412" s="12"/>
      <c r="H1412" s="12"/>
      <c r="K1412" s="14">
        <f>SUM(J1405:J1411)</f>
        <v>3.1795</v>
      </c>
    </row>
    <row r="1413" spans="1:27" x14ac:dyDescent="0.25">
      <c r="D1413" s="13" t="s">
        <v>970</v>
      </c>
      <c r="E1413" s="12"/>
      <c r="H1413" s="12"/>
      <c r="K1413" s="14">
        <f>SUM(K1412:K1412)</f>
        <v>3.1795</v>
      </c>
    </row>
    <row r="1415" spans="1:27" ht="45" customHeight="1" x14ac:dyDescent="0.25">
      <c r="A1415" s="4" t="s">
        <v>1606</v>
      </c>
      <c r="B1415" s="4" t="s">
        <v>623</v>
      </c>
      <c r="C1415" s="5" t="s">
        <v>126</v>
      </c>
      <c r="D1415" s="55" t="s">
        <v>624</v>
      </c>
      <c r="E1415" s="56"/>
      <c r="F1415" s="56"/>
      <c r="G1415" s="5"/>
      <c r="H1415" s="7" t="s">
        <v>942</v>
      </c>
      <c r="I1415" s="57">
        <v>1</v>
      </c>
      <c r="J1415" s="58"/>
      <c r="K1415" s="8">
        <f>ROUND(K1424,2)</f>
        <v>2.56</v>
      </c>
      <c r="L1415" s="6" t="s">
        <v>1607</v>
      </c>
      <c r="M1415" s="5"/>
      <c r="N1415" s="5"/>
      <c r="O1415" s="5"/>
      <c r="P1415" s="5"/>
      <c r="Q1415" s="5"/>
      <c r="R1415" s="5"/>
      <c r="S1415" s="5"/>
      <c r="T1415" s="5"/>
      <c r="U1415" s="5"/>
      <c r="V1415" s="5"/>
      <c r="W1415" s="5"/>
      <c r="X1415" s="5"/>
      <c r="Y1415" s="5"/>
      <c r="Z1415" s="5"/>
      <c r="AA1415" s="5"/>
    </row>
    <row r="1416" spans="1:27" x14ac:dyDescent="0.25">
      <c r="B1416" s="1" t="s">
        <v>944</v>
      </c>
    </row>
    <row r="1417" spans="1:27" x14ac:dyDescent="0.25">
      <c r="B1417" t="s">
        <v>1499</v>
      </c>
      <c r="C1417" t="s">
        <v>946</v>
      </c>
      <c r="D1417" t="s">
        <v>1500</v>
      </c>
      <c r="E1417" s="9">
        <v>1.4999999999999999E-2</v>
      </c>
      <c r="F1417" t="s">
        <v>948</v>
      </c>
      <c r="G1417" t="s">
        <v>949</v>
      </c>
      <c r="H1417" s="10">
        <v>24.61</v>
      </c>
      <c r="I1417" t="s">
        <v>950</v>
      </c>
      <c r="J1417" s="11">
        <f>ROUND(E1417/I1415* H1417,5)</f>
        <v>0.36914999999999998</v>
      </c>
      <c r="K1417" s="12"/>
    </row>
    <row r="1418" spans="1:27" x14ac:dyDescent="0.25">
      <c r="B1418" t="s">
        <v>1161</v>
      </c>
      <c r="C1418" t="s">
        <v>946</v>
      </c>
      <c r="D1418" t="s">
        <v>1162</v>
      </c>
      <c r="E1418" s="9">
        <v>1.4999999999999999E-2</v>
      </c>
      <c r="F1418" t="s">
        <v>948</v>
      </c>
      <c r="G1418" t="s">
        <v>949</v>
      </c>
      <c r="H1418" s="10">
        <v>28.69</v>
      </c>
      <c r="I1418" t="s">
        <v>950</v>
      </c>
      <c r="J1418" s="11">
        <f>ROUND(E1418/I1415* H1418,5)</f>
        <v>0.43035000000000001</v>
      </c>
      <c r="K1418" s="12"/>
    </row>
    <row r="1419" spans="1:27" x14ac:dyDescent="0.25">
      <c r="D1419" s="13" t="s">
        <v>951</v>
      </c>
      <c r="E1419" s="12"/>
      <c r="H1419" s="12"/>
      <c r="K1419" s="10">
        <f>SUM(J1417:J1418)</f>
        <v>0.79949999999999999</v>
      </c>
    </row>
    <row r="1420" spans="1:27" x14ac:dyDescent="0.25">
      <c r="B1420" s="1" t="s">
        <v>956</v>
      </c>
      <c r="E1420" s="12"/>
      <c r="H1420" s="12"/>
      <c r="K1420" s="12"/>
    </row>
    <row r="1421" spans="1:27" x14ac:dyDescent="0.25">
      <c r="B1421" t="s">
        <v>1608</v>
      </c>
      <c r="C1421" t="s">
        <v>126</v>
      </c>
      <c r="D1421" t="s">
        <v>1609</v>
      </c>
      <c r="E1421" s="9">
        <v>1.02</v>
      </c>
      <c r="G1421" t="s">
        <v>949</v>
      </c>
      <c r="H1421" s="10">
        <v>1.73</v>
      </c>
      <c r="I1421" t="s">
        <v>950</v>
      </c>
      <c r="J1421" s="11">
        <f>ROUND(E1421* H1421,5)</f>
        <v>1.7645999999999999</v>
      </c>
      <c r="K1421" s="12"/>
    </row>
    <row r="1422" spans="1:27" x14ac:dyDescent="0.25">
      <c r="D1422" s="13" t="s">
        <v>966</v>
      </c>
      <c r="E1422" s="12"/>
      <c r="H1422" s="12"/>
      <c r="K1422" s="10">
        <f>SUM(J1421:J1421)</f>
        <v>1.7645999999999999</v>
      </c>
    </row>
    <row r="1423" spans="1:27" x14ac:dyDescent="0.25">
      <c r="D1423" s="13" t="s">
        <v>967</v>
      </c>
      <c r="E1423" s="12"/>
      <c r="H1423" s="12"/>
      <c r="K1423" s="14">
        <f>SUM(J1416:J1422)</f>
        <v>2.5640999999999998</v>
      </c>
    </row>
    <row r="1424" spans="1:27" x14ac:dyDescent="0.25">
      <c r="D1424" s="13" t="s">
        <v>970</v>
      </c>
      <c r="E1424" s="12"/>
      <c r="H1424" s="12"/>
      <c r="K1424" s="14">
        <f>SUM(K1423:K1423)</f>
        <v>2.5640999999999998</v>
      </c>
    </row>
    <row r="1426" spans="1:27" ht="45" customHeight="1" x14ac:dyDescent="0.25">
      <c r="A1426" s="4" t="s">
        <v>1610</v>
      </c>
      <c r="B1426" s="4" t="s">
        <v>498</v>
      </c>
      <c r="C1426" s="5" t="s">
        <v>126</v>
      </c>
      <c r="D1426" s="55" t="s">
        <v>499</v>
      </c>
      <c r="E1426" s="56"/>
      <c r="F1426" s="56"/>
      <c r="G1426" s="5"/>
      <c r="H1426" s="7" t="s">
        <v>942</v>
      </c>
      <c r="I1426" s="57">
        <v>1</v>
      </c>
      <c r="J1426" s="58"/>
      <c r="K1426" s="8">
        <f>ROUND(K1435,2)</f>
        <v>17.34</v>
      </c>
      <c r="L1426" s="6" t="s">
        <v>1611</v>
      </c>
      <c r="M1426" s="5"/>
      <c r="N1426" s="5"/>
      <c r="O1426" s="5"/>
      <c r="P1426" s="5"/>
      <c r="Q1426" s="5"/>
      <c r="R1426" s="5"/>
      <c r="S1426" s="5"/>
      <c r="T1426" s="5"/>
      <c r="U1426" s="5"/>
      <c r="V1426" s="5"/>
      <c r="W1426" s="5"/>
      <c r="X1426" s="5"/>
      <c r="Y1426" s="5"/>
      <c r="Z1426" s="5"/>
      <c r="AA1426" s="5"/>
    </row>
    <row r="1427" spans="1:27" x14ac:dyDescent="0.25">
      <c r="B1427" s="1" t="s">
        <v>944</v>
      </c>
    </row>
    <row r="1428" spans="1:27" x14ac:dyDescent="0.25">
      <c r="B1428" t="s">
        <v>1499</v>
      </c>
      <c r="C1428" t="s">
        <v>946</v>
      </c>
      <c r="D1428" t="s">
        <v>1500</v>
      </c>
      <c r="E1428" s="9">
        <v>0.05</v>
      </c>
      <c r="F1428" t="s">
        <v>948</v>
      </c>
      <c r="G1428" t="s">
        <v>949</v>
      </c>
      <c r="H1428" s="10">
        <v>24.61</v>
      </c>
      <c r="I1428" t="s">
        <v>950</v>
      </c>
      <c r="J1428" s="11">
        <f>ROUND(E1428/I1426* H1428,5)</f>
        <v>1.2304999999999999</v>
      </c>
      <c r="K1428" s="12"/>
    </row>
    <row r="1429" spans="1:27" x14ac:dyDescent="0.25">
      <c r="B1429" t="s">
        <v>1161</v>
      </c>
      <c r="C1429" t="s">
        <v>946</v>
      </c>
      <c r="D1429" t="s">
        <v>1162</v>
      </c>
      <c r="E1429" s="9">
        <v>0.05</v>
      </c>
      <c r="F1429" t="s">
        <v>948</v>
      </c>
      <c r="G1429" t="s">
        <v>949</v>
      </c>
      <c r="H1429" s="10">
        <v>28.69</v>
      </c>
      <c r="I1429" t="s">
        <v>950</v>
      </c>
      <c r="J1429" s="11">
        <f>ROUND(E1429/I1426* H1429,5)</f>
        <v>1.4345000000000001</v>
      </c>
      <c r="K1429" s="12"/>
    </row>
    <row r="1430" spans="1:27" x14ac:dyDescent="0.25">
      <c r="D1430" s="13" t="s">
        <v>951</v>
      </c>
      <c r="E1430" s="12"/>
      <c r="H1430" s="12"/>
      <c r="K1430" s="10">
        <f>SUM(J1428:J1429)</f>
        <v>2.665</v>
      </c>
    </row>
    <row r="1431" spans="1:27" x14ac:dyDescent="0.25">
      <c r="B1431" s="1" t="s">
        <v>956</v>
      </c>
      <c r="E1431" s="12"/>
      <c r="H1431" s="12"/>
      <c r="K1431" s="12"/>
    </row>
    <row r="1432" spans="1:27" x14ac:dyDescent="0.25">
      <c r="B1432" t="s">
        <v>1612</v>
      </c>
      <c r="C1432" t="s">
        <v>126</v>
      </c>
      <c r="D1432" t="s">
        <v>1613</v>
      </c>
      <c r="E1432" s="9">
        <v>1.02</v>
      </c>
      <c r="G1432" t="s">
        <v>949</v>
      </c>
      <c r="H1432" s="10">
        <v>14.39</v>
      </c>
      <c r="I1432" t="s">
        <v>950</v>
      </c>
      <c r="J1432" s="11">
        <f>ROUND(E1432* H1432,5)</f>
        <v>14.6778</v>
      </c>
      <c r="K1432" s="12"/>
    </row>
    <row r="1433" spans="1:27" x14ac:dyDescent="0.25">
      <c r="D1433" s="13" t="s">
        <v>966</v>
      </c>
      <c r="E1433" s="12"/>
      <c r="H1433" s="12"/>
      <c r="K1433" s="10">
        <f>SUM(J1432:J1432)</f>
        <v>14.6778</v>
      </c>
    </row>
    <row r="1434" spans="1:27" x14ac:dyDescent="0.25">
      <c r="D1434" s="13" t="s">
        <v>967</v>
      </c>
      <c r="E1434" s="12"/>
      <c r="H1434" s="12"/>
      <c r="K1434" s="14">
        <f>SUM(J1427:J1433)</f>
        <v>17.3428</v>
      </c>
    </row>
    <row r="1435" spans="1:27" x14ac:dyDescent="0.25">
      <c r="D1435" s="13" t="s">
        <v>970</v>
      </c>
      <c r="E1435" s="12"/>
      <c r="H1435" s="12"/>
      <c r="K1435" s="14">
        <f>SUM(K1434:K1434)</f>
        <v>17.3428</v>
      </c>
    </row>
    <row r="1437" spans="1:27" ht="45" customHeight="1" x14ac:dyDescent="0.25">
      <c r="A1437" s="4" t="s">
        <v>1614</v>
      </c>
      <c r="B1437" s="4" t="s">
        <v>500</v>
      </c>
      <c r="C1437" s="5" t="s">
        <v>126</v>
      </c>
      <c r="D1437" s="55" t="s">
        <v>501</v>
      </c>
      <c r="E1437" s="56"/>
      <c r="F1437" s="56"/>
      <c r="G1437" s="5"/>
      <c r="H1437" s="7" t="s">
        <v>942</v>
      </c>
      <c r="I1437" s="57">
        <v>1</v>
      </c>
      <c r="J1437" s="58"/>
      <c r="K1437" s="8">
        <f>ROUND(K1446,2)</f>
        <v>25.13</v>
      </c>
      <c r="L1437" s="6" t="s">
        <v>1615</v>
      </c>
      <c r="M1437" s="5"/>
      <c r="N1437" s="5"/>
      <c r="O1437" s="5"/>
      <c r="P1437" s="5"/>
      <c r="Q1437" s="5"/>
      <c r="R1437" s="5"/>
      <c r="S1437" s="5"/>
      <c r="T1437" s="5"/>
      <c r="U1437" s="5"/>
      <c r="V1437" s="5"/>
      <c r="W1437" s="5"/>
      <c r="X1437" s="5"/>
      <c r="Y1437" s="5"/>
      <c r="Z1437" s="5"/>
      <c r="AA1437" s="5"/>
    </row>
    <row r="1438" spans="1:27" x14ac:dyDescent="0.25">
      <c r="B1438" s="1" t="s">
        <v>944</v>
      </c>
    </row>
    <row r="1439" spans="1:27" x14ac:dyDescent="0.25">
      <c r="B1439" t="s">
        <v>1499</v>
      </c>
      <c r="C1439" t="s">
        <v>946</v>
      </c>
      <c r="D1439" t="s">
        <v>1500</v>
      </c>
      <c r="E1439" s="9">
        <v>0.05</v>
      </c>
      <c r="F1439" t="s">
        <v>948</v>
      </c>
      <c r="G1439" t="s">
        <v>949</v>
      </c>
      <c r="H1439" s="10">
        <v>24.61</v>
      </c>
      <c r="I1439" t="s">
        <v>950</v>
      </c>
      <c r="J1439" s="11">
        <f>ROUND(E1439/I1437* H1439,5)</f>
        <v>1.2304999999999999</v>
      </c>
      <c r="K1439" s="12"/>
    </row>
    <row r="1440" spans="1:27" x14ac:dyDescent="0.25">
      <c r="B1440" t="s">
        <v>1161</v>
      </c>
      <c r="C1440" t="s">
        <v>946</v>
      </c>
      <c r="D1440" t="s">
        <v>1162</v>
      </c>
      <c r="E1440" s="9">
        <v>0.05</v>
      </c>
      <c r="F1440" t="s">
        <v>948</v>
      </c>
      <c r="G1440" t="s">
        <v>949</v>
      </c>
      <c r="H1440" s="10">
        <v>28.69</v>
      </c>
      <c r="I1440" t="s">
        <v>950</v>
      </c>
      <c r="J1440" s="11">
        <f>ROUND(E1440/I1437* H1440,5)</f>
        <v>1.4345000000000001</v>
      </c>
      <c r="K1440" s="12"/>
    </row>
    <row r="1441" spans="1:27" x14ac:dyDescent="0.25">
      <c r="D1441" s="13" t="s">
        <v>951</v>
      </c>
      <c r="E1441" s="12"/>
      <c r="H1441" s="12"/>
      <c r="K1441" s="10">
        <f>SUM(J1439:J1440)</f>
        <v>2.665</v>
      </c>
    </row>
    <row r="1442" spans="1:27" x14ac:dyDescent="0.25">
      <c r="B1442" s="1" t="s">
        <v>956</v>
      </c>
      <c r="E1442" s="12"/>
      <c r="H1442" s="12"/>
      <c r="K1442" s="12"/>
    </row>
    <row r="1443" spans="1:27" x14ac:dyDescent="0.25">
      <c r="B1443" t="s">
        <v>1616</v>
      </c>
      <c r="C1443" t="s">
        <v>126</v>
      </c>
      <c r="D1443" t="s">
        <v>1617</v>
      </c>
      <c r="E1443" s="9">
        <v>1.02</v>
      </c>
      <c r="G1443" t="s">
        <v>949</v>
      </c>
      <c r="H1443" s="10">
        <v>22.02</v>
      </c>
      <c r="I1443" t="s">
        <v>950</v>
      </c>
      <c r="J1443" s="11">
        <f>ROUND(E1443* H1443,5)</f>
        <v>22.4604</v>
      </c>
      <c r="K1443" s="12"/>
    </row>
    <row r="1444" spans="1:27" x14ac:dyDescent="0.25">
      <c r="D1444" s="13" t="s">
        <v>966</v>
      </c>
      <c r="E1444" s="12"/>
      <c r="H1444" s="12"/>
      <c r="K1444" s="10">
        <f>SUM(J1443:J1443)</f>
        <v>22.4604</v>
      </c>
    </row>
    <row r="1445" spans="1:27" x14ac:dyDescent="0.25">
      <c r="D1445" s="13" t="s">
        <v>967</v>
      </c>
      <c r="E1445" s="12"/>
      <c r="H1445" s="12"/>
      <c r="K1445" s="14">
        <f>SUM(J1438:J1444)</f>
        <v>25.125399999999999</v>
      </c>
    </row>
    <row r="1446" spans="1:27" x14ac:dyDescent="0.25">
      <c r="D1446" s="13" t="s">
        <v>970</v>
      </c>
      <c r="E1446" s="12"/>
      <c r="H1446" s="12"/>
      <c r="K1446" s="14">
        <f>SUM(K1445:K1445)</f>
        <v>25.125399999999999</v>
      </c>
    </row>
    <row r="1448" spans="1:27" ht="45" customHeight="1" x14ac:dyDescent="0.25">
      <c r="A1448" s="4" t="s">
        <v>1618</v>
      </c>
      <c r="B1448" s="4" t="s">
        <v>618</v>
      </c>
      <c r="C1448" s="5" t="s">
        <v>126</v>
      </c>
      <c r="D1448" s="55" t="s">
        <v>619</v>
      </c>
      <c r="E1448" s="56"/>
      <c r="F1448" s="56"/>
      <c r="G1448" s="5"/>
      <c r="H1448" s="7" t="s">
        <v>942</v>
      </c>
      <c r="I1448" s="57">
        <v>1</v>
      </c>
      <c r="J1448" s="58"/>
      <c r="K1448" s="8">
        <f>ROUND(K1457,2)</f>
        <v>3.03</v>
      </c>
      <c r="L1448" s="6" t="s">
        <v>1619</v>
      </c>
      <c r="M1448" s="5"/>
      <c r="N1448" s="5"/>
      <c r="O1448" s="5"/>
      <c r="P1448" s="5"/>
      <c r="Q1448" s="5"/>
      <c r="R1448" s="5"/>
      <c r="S1448" s="5"/>
      <c r="T1448" s="5"/>
      <c r="U1448" s="5"/>
      <c r="V1448" s="5"/>
      <c r="W1448" s="5"/>
      <c r="X1448" s="5"/>
      <c r="Y1448" s="5"/>
      <c r="Z1448" s="5"/>
      <c r="AA1448" s="5"/>
    </row>
    <row r="1449" spans="1:27" x14ac:dyDescent="0.25">
      <c r="B1449" s="1" t="s">
        <v>944</v>
      </c>
    </row>
    <row r="1450" spans="1:27" x14ac:dyDescent="0.25">
      <c r="B1450" t="s">
        <v>1161</v>
      </c>
      <c r="C1450" t="s">
        <v>946</v>
      </c>
      <c r="D1450" t="s">
        <v>1162</v>
      </c>
      <c r="E1450" s="9">
        <v>0.01</v>
      </c>
      <c r="F1450" t="s">
        <v>948</v>
      </c>
      <c r="G1450" t="s">
        <v>949</v>
      </c>
      <c r="H1450" s="10">
        <v>28.69</v>
      </c>
      <c r="I1450" t="s">
        <v>950</v>
      </c>
      <c r="J1450" s="11">
        <f>ROUND(E1450/I1448* H1450,5)</f>
        <v>0.28689999999999999</v>
      </c>
      <c r="K1450" s="12"/>
    </row>
    <row r="1451" spans="1:27" x14ac:dyDescent="0.25">
      <c r="B1451" t="s">
        <v>1499</v>
      </c>
      <c r="C1451" t="s">
        <v>946</v>
      </c>
      <c r="D1451" t="s">
        <v>1500</v>
      </c>
      <c r="E1451" s="9">
        <v>0.01</v>
      </c>
      <c r="F1451" t="s">
        <v>948</v>
      </c>
      <c r="G1451" t="s">
        <v>949</v>
      </c>
      <c r="H1451" s="10">
        <v>24.61</v>
      </c>
      <c r="I1451" t="s">
        <v>950</v>
      </c>
      <c r="J1451" s="11">
        <f>ROUND(E1451/I1448* H1451,5)</f>
        <v>0.24610000000000001</v>
      </c>
      <c r="K1451" s="12"/>
    </row>
    <row r="1452" spans="1:27" x14ac:dyDescent="0.25">
      <c r="D1452" s="13" t="s">
        <v>951</v>
      </c>
      <c r="E1452" s="12"/>
      <c r="H1452" s="12"/>
      <c r="K1452" s="10">
        <f>SUM(J1450:J1451)</f>
        <v>0.53300000000000003</v>
      </c>
    </row>
    <row r="1453" spans="1:27" x14ac:dyDescent="0.25">
      <c r="B1453" s="1" t="s">
        <v>956</v>
      </c>
      <c r="E1453" s="12"/>
      <c r="H1453" s="12"/>
      <c r="K1453" s="12"/>
    </row>
    <row r="1454" spans="1:27" x14ac:dyDescent="0.25">
      <c r="B1454" t="s">
        <v>1620</v>
      </c>
      <c r="C1454" t="s">
        <v>126</v>
      </c>
      <c r="D1454" t="s">
        <v>619</v>
      </c>
      <c r="E1454" s="9">
        <v>1</v>
      </c>
      <c r="G1454" t="s">
        <v>949</v>
      </c>
      <c r="H1454" s="10">
        <v>2.5</v>
      </c>
      <c r="I1454" t="s">
        <v>950</v>
      </c>
      <c r="J1454" s="11">
        <f>ROUND(E1454* H1454,5)</f>
        <v>2.5</v>
      </c>
      <c r="K1454" s="12"/>
    </row>
    <row r="1455" spans="1:27" x14ac:dyDescent="0.25">
      <c r="D1455" s="13" t="s">
        <v>966</v>
      </c>
      <c r="E1455" s="12"/>
      <c r="H1455" s="12"/>
      <c r="K1455" s="10">
        <f>SUM(J1454:J1454)</f>
        <v>2.5</v>
      </c>
    </row>
    <row r="1456" spans="1:27" x14ac:dyDescent="0.25">
      <c r="D1456" s="13" t="s">
        <v>967</v>
      </c>
      <c r="E1456" s="12"/>
      <c r="H1456" s="12"/>
      <c r="K1456" s="14">
        <f>SUM(J1449:J1455)</f>
        <v>3.0329999999999999</v>
      </c>
    </row>
    <row r="1457" spans="1:27" x14ac:dyDescent="0.25">
      <c r="D1457" s="13" t="s">
        <v>970</v>
      </c>
      <c r="E1457" s="12"/>
      <c r="H1457" s="12"/>
      <c r="K1457" s="14">
        <f>SUM(K1456:K1456)</f>
        <v>3.0329999999999999</v>
      </c>
    </row>
    <row r="1459" spans="1:27" ht="45" customHeight="1" x14ac:dyDescent="0.25">
      <c r="A1459" s="4" t="s">
        <v>1621</v>
      </c>
      <c r="B1459" s="4" t="s">
        <v>671</v>
      </c>
      <c r="C1459" s="5" t="s">
        <v>126</v>
      </c>
      <c r="D1459" s="55" t="s">
        <v>672</v>
      </c>
      <c r="E1459" s="56"/>
      <c r="F1459" s="56"/>
      <c r="G1459" s="5"/>
      <c r="H1459" s="7" t="s">
        <v>942</v>
      </c>
      <c r="I1459" s="57">
        <v>1</v>
      </c>
      <c r="J1459" s="58"/>
      <c r="K1459" s="8">
        <f>ROUND(K1468,2)</f>
        <v>5.05</v>
      </c>
      <c r="L1459" s="6" t="s">
        <v>1622</v>
      </c>
      <c r="M1459" s="5"/>
      <c r="N1459" s="5"/>
      <c r="O1459" s="5"/>
      <c r="P1459" s="5"/>
      <c r="Q1459" s="5"/>
      <c r="R1459" s="5"/>
      <c r="S1459" s="5"/>
      <c r="T1459" s="5"/>
      <c r="U1459" s="5"/>
      <c r="V1459" s="5"/>
      <c r="W1459" s="5"/>
      <c r="X1459" s="5"/>
      <c r="Y1459" s="5"/>
      <c r="Z1459" s="5"/>
      <c r="AA1459" s="5"/>
    </row>
    <row r="1460" spans="1:27" x14ac:dyDescent="0.25">
      <c r="B1460" s="1" t="s">
        <v>944</v>
      </c>
    </row>
    <row r="1461" spans="1:27" x14ac:dyDescent="0.25">
      <c r="B1461" t="s">
        <v>1161</v>
      </c>
      <c r="C1461" t="s">
        <v>946</v>
      </c>
      <c r="D1461" t="s">
        <v>1162</v>
      </c>
      <c r="E1461" s="9">
        <v>0.05</v>
      </c>
      <c r="F1461" t="s">
        <v>948</v>
      </c>
      <c r="G1461" t="s">
        <v>949</v>
      </c>
      <c r="H1461" s="10">
        <v>28.69</v>
      </c>
      <c r="I1461" t="s">
        <v>950</v>
      </c>
      <c r="J1461" s="11">
        <f>ROUND(E1461/I1459* H1461,5)</f>
        <v>1.4345000000000001</v>
      </c>
      <c r="K1461" s="12"/>
    </row>
    <row r="1462" spans="1:27" x14ac:dyDescent="0.25">
      <c r="B1462" t="s">
        <v>1499</v>
      </c>
      <c r="C1462" t="s">
        <v>946</v>
      </c>
      <c r="D1462" t="s">
        <v>1500</v>
      </c>
      <c r="E1462" s="9">
        <v>0.05</v>
      </c>
      <c r="F1462" t="s">
        <v>948</v>
      </c>
      <c r="G1462" t="s">
        <v>949</v>
      </c>
      <c r="H1462" s="10">
        <v>24.61</v>
      </c>
      <c r="I1462" t="s">
        <v>950</v>
      </c>
      <c r="J1462" s="11">
        <f>ROUND(E1462/I1459* H1462,5)</f>
        <v>1.2304999999999999</v>
      </c>
      <c r="K1462" s="12"/>
    </row>
    <row r="1463" spans="1:27" x14ac:dyDescent="0.25">
      <c r="D1463" s="13" t="s">
        <v>951</v>
      </c>
      <c r="E1463" s="12"/>
      <c r="H1463" s="12"/>
      <c r="K1463" s="10">
        <f>SUM(J1461:J1462)</f>
        <v>2.665</v>
      </c>
    </row>
    <row r="1464" spans="1:27" x14ac:dyDescent="0.25">
      <c r="B1464" s="1" t="s">
        <v>956</v>
      </c>
      <c r="E1464" s="12"/>
      <c r="H1464" s="12"/>
      <c r="K1464" s="12"/>
    </row>
    <row r="1465" spans="1:27" x14ac:dyDescent="0.25">
      <c r="B1465" t="s">
        <v>1623</v>
      </c>
      <c r="C1465" t="s">
        <v>126</v>
      </c>
      <c r="D1465" t="s">
        <v>1624</v>
      </c>
      <c r="E1465" s="9">
        <v>1</v>
      </c>
      <c r="G1465" t="s">
        <v>949</v>
      </c>
      <c r="H1465" s="10">
        <v>2.38</v>
      </c>
      <c r="I1465" t="s">
        <v>950</v>
      </c>
      <c r="J1465" s="11">
        <f>ROUND(E1465* H1465,5)</f>
        <v>2.38</v>
      </c>
      <c r="K1465" s="12"/>
    </row>
    <row r="1466" spans="1:27" x14ac:dyDescent="0.25">
      <c r="D1466" s="13" t="s">
        <v>966</v>
      </c>
      <c r="E1466" s="12"/>
      <c r="H1466" s="12"/>
      <c r="K1466" s="10">
        <f>SUM(J1465:J1465)</f>
        <v>2.38</v>
      </c>
    </row>
    <row r="1467" spans="1:27" x14ac:dyDescent="0.25">
      <c r="D1467" s="13" t="s">
        <v>967</v>
      </c>
      <c r="E1467" s="12"/>
      <c r="H1467" s="12"/>
      <c r="K1467" s="14">
        <f>SUM(J1460:J1466)</f>
        <v>5.0449999999999999</v>
      </c>
    </row>
    <row r="1468" spans="1:27" x14ac:dyDescent="0.25">
      <c r="D1468" s="13" t="s">
        <v>970</v>
      </c>
      <c r="E1468" s="12"/>
      <c r="H1468" s="12"/>
      <c r="K1468" s="14">
        <f>SUM(K1467:K1467)</f>
        <v>5.0449999999999999</v>
      </c>
    </row>
    <row r="1470" spans="1:27" ht="45" customHeight="1" x14ac:dyDescent="0.25">
      <c r="A1470" s="4" t="s">
        <v>1625</v>
      </c>
      <c r="B1470" s="4" t="s">
        <v>716</v>
      </c>
      <c r="C1470" s="5" t="s">
        <v>442</v>
      </c>
      <c r="D1470" s="55" t="s">
        <v>717</v>
      </c>
      <c r="E1470" s="56"/>
      <c r="F1470" s="56"/>
      <c r="G1470" s="5"/>
      <c r="H1470" s="7" t="s">
        <v>942</v>
      </c>
      <c r="I1470" s="57">
        <v>1</v>
      </c>
      <c r="J1470" s="58"/>
      <c r="K1470" s="8">
        <f>ROUND(K1479,2)</f>
        <v>2.77</v>
      </c>
      <c r="L1470" s="6" t="s">
        <v>1626</v>
      </c>
      <c r="M1470" s="5"/>
      <c r="N1470" s="5"/>
      <c r="O1470" s="5"/>
      <c r="P1470" s="5"/>
      <c r="Q1470" s="5"/>
      <c r="R1470" s="5"/>
      <c r="S1470" s="5"/>
      <c r="T1470" s="5"/>
      <c r="U1470" s="5"/>
      <c r="V1470" s="5"/>
      <c r="W1470" s="5"/>
      <c r="X1470" s="5"/>
      <c r="Y1470" s="5"/>
      <c r="Z1470" s="5"/>
      <c r="AA1470" s="5"/>
    </row>
    <row r="1471" spans="1:27" x14ac:dyDescent="0.25">
      <c r="B1471" s="1" t="s">
        <v>944</v>
      </c>
    </row>
    <row r="1472" spans="1:27" x14ac:dyDescent="0.25">
      <c r="B1472" t="s">
        <v>1499</v>
      </c>
      <c r="C1472" t="s">
        <v>946</v>
      </c>
      <c r="D1472" t="s">
        <v>1500</v>
      </c>
      <c r="E1472" s="9">
        <v>1.4999999999999999E-2</v>
      </c>
      <c r="F1472" t="s">
        <v>948</v>
      </c>
      <c r="G1472" t="s">
        <v>949</v>
      </c>
      <c r="H1472" s="10">
        <v>24.61</v>
      </c>
      <c r="I1472" t="s">
        <v>950</v>
      </c>
      <c r="J1472" s="11">
        <f>ROUND(E1472/I1470* H1472,5)</f>
        <v>0.36914999999999998</v>
      </c>
      <c r="K1472" s="12"/>
    </row>
    <row r="1473" spans="1:27" x14ac:dyDescent="0.25">
      <c r="B1473" t="s">
        <v>1161</v>
      </c>
      <c r="C1473" t="s">
        <v>946</v>
      </c>
      <c r="D1473" t="s">
        <v>1162</v>
      </c>
      <c r="E1473" s="9">
        <v>1.4999999999999999E-2</v>
      </c>
      <c r="F1473" t="s">
        <v>948</v>
      </c>
      <c r="G1473" t="s">
        <v>949</v>
      </c>
      <c r="H1473" s="10">
        <v>28.69</v>
      </c>
      <c r="I1473" t="s">
        <v>950</v>
      </c>
      <c r="J1473" s="11">
        <f>ROUND(E1473/I1470* H1473,5)</f>
        <v>0.43035000000000001</v>
      </c>
      <c r="K1473" s="12"/>
    </row>
    <row r="1474" spans="1:27" x14ac:dyDescent="0.25">
      <c r="D1474" s="13" t="s">
        <v>951</v>
      </c>
      <c r="E1474" s="12"/>
      <c r="H1474" s="12"/>
      <c r="K1474" s="10">
        <f>SUM(J1472:J1473)</f>
        <v>0.79949999999999999</v>
      </c>
    </row>
    <row r="1475" spans="1:27" x14ac:dyDescent="0.25">
      <c r="B1475" s="1" t="s">
        <v>956</v>
      </c>
      <c r="E1475" s="12"/>
      <c r="H1475" s="12"/>
      <c r="K1475" s="12"/>
    </row>
    <row r="1476" spans="1:27" x14ac:dyDescent="0.25">
      <c r="B1476" t="s">
        <v>1627</v>
      </c>
      <c r="C1476" t="s">
        <v>442</v>
      </c>
      <c r="D1476" t="s">
        <v>1628</v>
      </c>
      <c r="E1476" s="9">
        <v>1.02</v>
      </c>
      <c r="G1476" t="s">
        <v>949</v>
      </c>
      <c r="H1476" s="10">
        <v>1.93</v>
      </c>
      <c r="I1476" t="s">
        <v>950</v>
      </c>
      <c r="J1476" s="11">
        <f>ROUND(E1476* H1476,5)</f>
        <v>1.9685999999999999</v>
      </c>
      <c r="K1476" s="12"/>
    </row>
    <row r="1477" spans="1:27" x14ac:dyDescent="0.25">
      <c r="D1477" s="13" t="s">
        <v>966</v>
      </c>
      <c r="E1477" s="12"/>
      <c r="H1477" s="12"/>
      <c r="K1477" s="10">
        <f>SUM(J1476:J1476)</f>
        <v>1.9685999999999999</v>
      </c>
    </row>
    <row r="1478" spans="1:27" x14ac:dyDescent="0.25">
      <c r="D1478" s="13" t="s">
        <v>967</v>
      </c>
      <c r="E1478" s="12"/>
      <c r="H1478" s="12"/>
      <c r="K1478" s="14">
        <f>SUM(J1471:J1477)</f>
        <v>2.7681</v>
      </c>
    </row>
    <row r="1479" spans="1:27" x14ac:dyDescent="0.25">
      <c r="D1479" s="13" t="s">
        <v>970</v>
      </c>
      <c r="E1479" s="12"/>
      <c r="H1479" s="12"/>
      <c r="K1479" s="14">
        <f>SUM(K1478:K1478)</f>
        <v>2.7681</v>
      </c>
    </row>
    <row r="1481" spans="1:27" ht="45" customHeight="1" x14ac:dyDescent="0.25">
      <c r="A1481" s="4" t="s">
        <v>1629</v>
      </c>
      <c r="B1481" s="4" t="s">
        <v>441</v>
      </c>
      <c r="C1481" s="5" t="s">
        <v>442</v>
      </c>
      <c r="D1481" s="55" t="s">
        <v>443</v>
      </c>
      <c r="E1481" s="56"/>
      <c r="F1481" s="56"/>
      <c r="G1481" s="5"/>
      <c r="H1481" s="7" t="s">
        <v>942</v>
      </c>
      <c r="I1481" s="57">
        <v>1</v>
      </c>
      <c r="J1481" s="58"/>
      <c r="K1481" s="8">
        <f>ROUND(K1490,2)</f>
        <v>4.9400000000000004</v>
      </c>
      <c r="L1481" s="6" t="s">
        <v>1630</v>
      </c>
      <c r="M1481" s="5"/>
      <c r="N1481" s="5"/>
      <c r="O1481" s="5"/>
      <c r="P1481" s="5"/>
      <c r="Q1481" s="5"/>
      <c r="R1481" s="5"/>
      <c r="S1481" s="5"/>
      <c r="T1481" s="5"/>
      <c r="U1481" s="5"/>
      <c r="V1481" s="5"/>
      <c r="W1481" s="5"/>
      <c r="X1481" s="5"/>
      <c r="Y1481" s="5"/>
      <c r="Z1481" s="5"/>
      <c r="AA1481" s="5"/>
    </row>
    <row r="1482" spans="1:27" x14ac:dyDescent="0.25">
      <c r="B1482" s="1" t="s">
        <v>944</v>
      </c>
    </row>
    <row r="1483" spans="1:27" x14ac:dyDescent="0.25">
      <c r="B1483" t="s">
        <v>1499</v>
      </c>
      <c r="C1483" t="s">
        <v>946</v>
      </c>
      <c r="D1483" t="s">
        <v>1500</v>
      </c>
      <c r="E1483" s="9">
        <v>0.05</v>
      </c>
      <c r="F1483" t="s">
        <v>948</v>
      </c>
      <c r="G1483" t="s">
        <v>949</v>
      </c>
      <c r="H1483" s="10">
        <v>24.61</v>
      </c>
      <c r="I1483" t="s">
        <v>950</v>
      </c>
      <c r="J1483" s="11">
        <f>ROUND(E1483/I1481* H1483,5)</f>
        <v>1.2304999999999999</v>
      </c>
      <c r="K1483" s="12"/>
    </row>
    <row r="1484" spans="1:27" x14ac:dyDescent="0.25">
      <c r="B1484" t="s">
        <v>1161</v>
      </c>
      <c r="C1484" t="s">
        <v>946</v>
      </c>
      <c r="D1484" t="s">
        <v>1162</v>
      </c>
      <c r="E1484" s="9">
        <v>0.05</v>
      </c>
      <c r="F1484" t="s">
        <v>948</v>
      </c>
      <c r="G1484" t="s">
        <v>949</v>
      </c>
      <c r="H1484" s="10">
        <v>28.69</v>
      </c>
      <c r="I1484" t="s">
        <v>950</v>
      </c>
      <c r="J1484" s="11">
        <f>ROUND(E1484/I1481* H1484,5)</f>
        <v>1.4345000000000001</v>
      </c>
      <c r="K1484" s="12"/>
    </row>
    <row r="1485" spans="1:27" x14ac:dyDescent="0.25">
      <c r="D1485" s="13" t="s">
        <v>951</v>
      </c>
      <c r="E1485" s="12"/>
      <c r="H1485" s="12"/>
      <c r="K1485" s="10">
        <f>SUM(J1483:J1484)</f>
        <v>2.665</v>
      </c>
    </row>
    <row r="1486" spans="1:27" x14ac:dyDescent="0.25">
      <c r="B1486" s="1" t="s">
        <v>956</v>
      </c>
      <c r="E1486" s="12"/>
      <c r="H1486" s="12"/>
      <c r="K1486" s="12"/>
    </row>
    <row r="1487" spans="1:27" x14ac:dyDescent="0.25">
      <c r="B1487" t="s">
        <v>1631</v>
      </c>
      <c r="C1487" t="s">
        <v>239</v>
      </c>
      <c r="D1487" t="s">
        <v>1632</v>
      </c>
      <c r="E1487" s="9">
        <v>1</v>
      </c>
      <c r="G1487" t="s">
        <v>949</v>
      </c>
      <c r="H1487" s="10">
        <v>2.27</v>
      </c>
      <c r="I1487" t="s">
        <v>950</v>
      </c>
      <c r="J1487" s="11">
        <f>ROUND(E1487* H1487,5)</f>
        <v>2.27</v>
      </c>
      <c r="K1487" s="12"/>
    </row>
    <row r="1488" spans="1:27" x14ac:dyDescent="0.25">
      <c r="D1488" s="13" t="s">
        <v>966</v>
      </c>
      <c r="E1488" s="12"/>
      <c r="H1488" s="12"/>
      <c r="K1488" s="10">
        <f>SUM(J1487:J1487)</f>
        <v>2.27</v>
      </c>
    </row>
    <row r="1489" spans="1:27" x14ac:dyDescent="0.25">
      <c r="D1489" s="13" t="s">
        <v>967</v>
      </c>
      <c r="E1489" s="12"/>
      <c r="H1489" s="12"/>
      <c r="K1489" s="14">
        <f>SUM(J1482:J1488)</f>
        <v>4.9350000000000005</v>
      </c>
    </row>
    <row r="1490" spans="1:27" x14ac:dyDescent="0.25">
      <c r="D1490" s="13" t="s">
        <v>970</v>
      </c>
      <c r="E1490" s="12"/>
      <c r="H1490" s="12"/>
      <c r="K1490" s="14">
        <f>SUM(K1489:K1489)</f>
        <v>4.9350000000000005</v>
      </c>
    </row>
    <row r="1492" spans="1:27" ht="45" customHeight="1" x14ac:dyDescent="0.25">
      <c r="A1492" s="4" t="s">
        <v>1633</v>
      </c>
      <c r="B1492" s="4" t="s">
        <v>506</v>
      </c>
      <c r="C1492" s="5" t="s">
        <v>126</v>
      </c>
      <c r="D1492" s="55" t="s">
        <v>507</v>
      </c>
      <c r="E1492" s="56"/>
      <c r="F1492" s="56"/>
      <c r="G1492" s="5"/>
      <c r="H1492" s="7" t="s">
        <v>942</v>
      </c>
      <c r="I1492" s="57">
        <v>1</v>
      </c>
      <c r="J1492" s="58"/>
      <c r="K1492" s="8">
        <f>ROUND(K1501,2)</f>
        <v>1.22</v>
      </c>
      <c r="L1492" s="6" t="s">
        <v>1634</v>
      </c>
      <c r="M1492" s="5"/>
      <c r="N1492" s="5"/>
      <c r="O1492" s="5"/>
      <c r="P1492" s="5"/>
      <c r="Q1492" s="5"/>
      <c r="R1492" s="5"/>
      <c r="S1492" s="5"/>
      <c r="T1492" s="5"/>
      <c r="U1492" s="5"/>
      <c r="V1492" s="5"/>
      <c r="W1492" s="5"/>
      <c r="X1492" s="5"/>
      <c r="Y1492" s="5"/>
      <c r="Z1492" s="5"/>
      <c r="AA1492" s="5"/>
    </row>
    <row r="1493" spans="1:27" x14ac:dyDescent="0.25">
      <c r="B1493" s="1" t="s">
        <v>944</v>
      </c>
    </row>
    <row r="1494" spans="1:27" x14ac:dyDescent="0.25">
      <c r="B1494" t="s">
        <v>1161</v>
      </c>
      <c r="C1494" t="s">
        <v>946</v>
      </c>
      <c r="D1494" t="s">
        <v>1162</v>
      </c>
      <c r="E1494" s="9">
        <v>1.4999999999999999E-2</v>
      </c>
      <c r="F1494" t="s">
        <v>948</v>
      </c>
      <c r="G1494" t="s">
        <v>949</v>
      </c>
      <c r="H1494" s="10">
        <v>28.69</v>
      </c>
      <c r="I1494" t="s">
        <v>950</v>
      </c>
      <c r="J1494" s="11">
        <f>ROUND(E1494/I1492* H1494,5)</f>
        <v>0.43035000000000001</v>
      </c>
      <c r="K1494" s="12"/>
    </row>
    <row r="1495" spans="1:27" x14ac:dyDescent="0.25">
      <c r="B1495" t="s">
        <v>1499</v>
      </c>
      <c r="C1495" t="s">
        <v>946</v>
      </c>
      <c r="D1495" t="s">
        <v>1500</v>
      </c>
      <c r="E1495" s="9">
        <v>1.4999999999999999E-2</v>
      </c>
      <c r="F1495" t="s">
        <v>948</v>
      </c>
      <c r="G1495" t="s">
        <v>949</v>
      </c>
      <c r="H1495" s="10">
        <v>24.61</v>
      </c>
      <c r="I1495" t="s">
        <v>950</v>
      </c>
      <c r="J1495" s="11">
        <f>ROUND(E1495/I1492* H1495,5)</f>
        <v>0.36914999999999998</v>
      </c>
      <c r="K1495" s="12"/>
    </row>
    <row r="1496" spans="1:27" x14ac:dyDescent="0.25">
      <c r="D1496" s="13" t="s">
        <v>951</v>
      </c>
      <c r="E1496" s="12"/>
      <c r="H1496" s="12"/>
      <c r="K1496" s="10">
        <f>SUM(J1494:J1495)</f>
        <v>0.79949999999999999</v>
      </c>
    </row>
    <row r="1497" spans="1:27" x14ac:dyDescent="0.25">
      <c r="B1497" s="1" t="s">
        <v>956</v>
      </c>
      <c r="E1497" s="12"/>
      <c r="H1497" s="12"/>
      <c r="K1497" s="12"/>
    </row>
    <row r="1498" spans="1:27" x14ac:dyDescent="0.25">
      <c r="B1498" t="s">
        <v>1635</v>
      </c>
      <c r="C1498" t="s">
        <v>126</v>
      </c>
      <c r="D1498" t="s">
        <v>509</v>
      </c>
      <c r="E1498" s="9">
        <v>1</v>
      </c>
      <c r="G1498" t="s">
        <v>949</v>
      </c>
      <c r="H1498" s="10">
        <v>0.42</v>
      </c>
      <c r="I1498" t="s">
        <v>950</v>
      </c>
      <c r="J1498" s="11">
        <f>ROUND(E1498* H1498,5)</f>
        <v>0.42</v>
      </c>
      <c r="K1498" s="12"/>
    </row>
    <row r="1499" spans="1:27" x14ac:dyDescent="0.25">
      <c r="D1499" s="13" t="s">
        <v>966</v>
      </c>
      <c r="E1499" s="12"/>
      <c r="H1499" s="12"/>
      <c r="K1499" s="10">
        <f>SUM(J1498:J1498)</f>
        <v>0.42</v>
      </c>
    </row>
    <row r="1500" spans="1:27" x14ac:dyDescent="0.25">
      <c r="D1500" s="13" t="s">
        <v>967</v>
      </c>
      <c r="E1500" s="12"/>
      <c r="H1500" s="12"/>
      <c r="K1500" s="14">
        <f>SUM(J1493:J1499)</f>
        <v>1.2195</v>
      </c>
    </row>
    <row r="1501" spans="1:27" x14ac:dyDescent="0.25">
      <c r="D1501" s="13" t="s">
        <v>970</v>
      </c>
      <c r="E1501" s="12"/>
      <c r="H1501" s="12"/>
      <c r="K1501" s="14">
        <f>SUM(K1500:K1500)</f>
        <v>1.2195</v>
      </c>
    </row>
    <row r="1503" spans="1:27" ht="45" customHeight="1" x14ac:dyDescent="0.25">
      <c r="A1503" s="4" t="s">
        <v>1636</v>
      </c>
      <c r="B1503" s="4" t="s">
        <v>508</v>
      </c>
      <c r="C1503" s="5" t="s">
        <v>126</v>
      </c>
      <c r="D1503" s="55" t="s">
        <v>509</v>
      </c>
      <c r="E1503" s="56"/>
      <c r="F1503" s="56"/>
      <c r="G1503" s="5"/>
      <c r="H1503" s="7" t="s">
        <v>942</v>
      </c>
      <c r="I1503" s="57">
        <v>1</v>
      </c>
      <c r="J1503" s="58"/>
      <c r="K1503" s="8">
        <f>ROUND(K1512,2)</f>
        <v>2.99</v>
      </c>
      <c r="L1503" s="6" t="s">
        <v>1634</v>
      </c>
      <c r="M1503" s="5"/>
      <c r="N1503" s="5"/>
      <c r="O1503" s="5"/>
      <c r="P1503" s="5"/>
      <c r="Q1503" s="5"/>
      <c r="R1503" s="5"/>
      <c r="S1503" s="5"/>
      <c r="T1503" s="5"/>
      <c r="U1503" s="5"/>
      <c r="V1503" s="5"/>
      <c r="W1503" s="5"/>
      <c r="X1503" s="5"/>
      <c r="Y1503" s="5"/>
      <c r="Z1503" s="5"/>
      <c r="AA1503" s="5"/>
    </row>
    <row r="1504" spans="1:27" x14ac:dyDescent="0.25">
      <c r="B1504" s="1" t="s">
        <v>944</v>
      </c>
    </row>
    <row r="1505" spans="1:27" x14ac:dyDescent="0.25">
      <c r="B1505" t="s">
        <v>1499</v>
      </c>
      <c r="C1505" t="s">
        <v>946</v>
      </c>
      <c r="D1505" t="s">
        <v>1500</v>
      </c>
      <c r="E1505" s="9">
        <v>0.04</v>
      </c>
      <c r="F1505" t="s">
        <v>948</v>
      </c>
      <c r="G1505" t="s">
        <v>949</v>
      </c>
      <c r="H1505" s="10">
        <v>24.61</v>
      </c>
      <c r="I1505" t="s">
        <v>950</v>
      </c>
      <c r="J1505" s="11">
        <f>ROUND(E1505/I1503* H1505,5)</f>
        <v>0.98440000000000005</v>
      </c>
      <c r="K1505" s="12"/>
    </row>
    <row r="1506" spans="1:27" x14ac:dyDescent="0.25">
      <c r="B1506" t="s">
        <v>1161</v>
      </c>
      <c r="C1506" t="s">
        <v>946</v>
      </c>
      <c r="D1506" t="s">
        <v>1162</v>
      </c>
      <c r="E1506" s="9">
        <v>0.04</v>
      </c>
      <c r="F1506" t="s">
        <v>948</v>
      </c>
      <c r="G1506" t="s">
        <v>949</v>
      </c>
      <c r="H1506" s="10">
        <v>28.69</v>
      </c>
      <c r="I1506" t="s">
        <v>950</v>
      </c>
      <c r="J1506" s="11">
        <f>ROUND(E1506/I1503* H1506,5)</f>
        <v>1.1476</v>
      </c>
      <c r="K1506" s="12"/>
    </row>
    <row r="1507" spans="1:27" x14ac:dyDescent="0.25">
      <c r="D1507" s="13" t="s">
        <v>951</v>
      </c>
      <c r="E1507" s="12"/>
      <c r="H1507" s="12"/>
      <c r="K1507" s="10">
        <f>SUM(J1505:J1506)</f>
        <v>2.1320000000000001</v>
      </c>
    </row>
    <row r="1508" spans="1:27" x14ac:dyDescent="0.25">
      <c r="B1508" s="1" t="s">
        <v>956</v>
      </c>
      <c r="E1508" s="12"/>
      <c r="H1508" s="12"/>
      <c r="K1508" s="12"/>
    </row>
    <row r="1509" spans="1:27" x14ac:dyDescent="0.25">
      <c r="B1509" t="s">
        <v>1637</v>
      </c>
      <c r="C1509" t="s">
        <v>126</v>
      </c>
      <c r="D1509" t="s">
        <v>1638</v>
      </c>
      <c r="E1509" s="9">
        <v>1</v>
      </c>
      <c r="G1509" t="s">
        <v>949</v>
      </c>
      <c r="H1509" s="10">
        <v>0.86</v>
      </c>
      <c r="I1509" t="s">
        <v>950</v>
      </c>
      <c r="J1509" s="11">
        <f>ROUND(E1509* H1509,5)</f>
        <v>0.86</v>
      </c>
      <c r="K1509" s="12"/>
    </row>
    <row r="1510" spans="1:27" x14ac:dyDescent="0.25">
      <c r="D1510" s="13" t="s">
        <v>966</v>
      </c>
      <c r="E1510" s="12"/>
      <c r="H1510" s="12"/>
      <c r="K1510" s="10">
        <f>SUM(J1509:J1509)</f>
        <v>0.86</v>
      </c>
    </row>
    <row r="1511" spans="1:27" x14ac:dyDescent="0.25">
      <c r="D1511" s="13" t="s">
        <v>967</v>
      </c>
      <c r="E1511" s="12"/>
      <c r="H1511" s="12"/>
      <c r="K1511" s="14">
        <f>SUM(J1504:J1510)</f>
        <v>2.992</v>
      </c>
    </row>
    <row r="1512" spans="1:27" x14ac:dyDescent="0.25">
      <c r="D1512" s="13" t="s">
        <v>970</v>
      </c>
      <c r="E1512" s="12"/>
      <c r="H1512" s="12"/>
      <c r="K1512" s="14">
        <f>SUM(K1511:K1511)</f>
        <v>2.992</v>
      </c>
    </row>
    <row r="1514" spans="1:27" ht="45" customHeight="1" x14ac:dyDescent="0.25">
      <c r="A1514" s="4" t="s">
        <v>1639</v>
      </c>
      <c r="B1514" s="4" t="s">
        <v>510</v>
      </c>
      <c r="C1514" s="5" t="s">
        <v>126</v>
      </c>
      <c r="D1514" s="55" t="s">
        <v>511</v>
      </c>
      <c r="E1514" s="56"/>
      <c r="F1514" s="56"/>
      <c r="G1514" s="5"/>
      <c r="H1514" s="7" t="s">
        <v>942</v>
      </c>
      <c r="I1514" s="57">
        <v>1</v>
      </c>
      <c r="J1514" s="58"/>
      <c r="K1514" s="8">
        <f>ROUND(K1523,2)</f>
        <v>3.63</v>
      </c>
      <c r="L1514" s="6" t="s">
        <v>1634</v>
      </c>
      <c r="M1514" s="5"/>
      <c r="N1514" s="5"/>
      <c r="O1514" s="5"/>
      <c r="P1514" s="5"/>
      <c r="Q1514" s="5"/>
      <c r="R1514" s="5"/>
      <c r="S1514" s="5"/>
      <c r="T1514" s="5"/>
      <c r="U1514" s="5"/>
      <c r="V1514" s="5"/>
      <c r="W1514" s="5"/>
      <c r="X1514" s="5"/>
      <c r="Y1514" s="5"/>
      <c r="Z1514" s="5"/>
      <c r="AA1514" s="5"/>
    </row>
    <row r="1515" spans="1:27" x14ac:dyDescent="0.25">
      <c r="B1515" s="1" t="s">
        <v>944</v>
      </c>
    </row>
    <row r="1516" spans="1:27" x14ac:dyDescent="0.25">
      <c r="B1516" t="s">
        <v>1161</v>
      </c>
      <c r="C1516" t="s">
        <v>946</v>
      </c>
      <c r="D1516" t="s">
        <v>1162</v>
      </c>
      <c r="E1516" s="9">
        <v>0.04</v>
      </c>
      <c r="F1516" t="s">
        <v>948</v>
      </c>
      <c r="G1516" t="s">
        <v>949</v>
      </c>
      <c r="H1516" s="10">
        <v>28.69</v>
      </c>
      <c r="I1516" t="s">
        <v>950</v>
      </c>
      <c r="J1516" s="11">
        <f>ROUND(E1516/I1514* H1516,5)</f>
        <v>1.1476</v>
      </c>
      <c r="K1516" s="12"/>
    </row>
    <row r="1517" spans="1:27" x14ac:dyDescent="0.25">
      <c r="B1517" t="s">
        <v>1499</v>
      </c>
      <c r="C1517" t="s">
        <v>946</v>
      </c>
      <c r="D1517" t="s">
        <v>1500</v>
      </c>
      <c r="E1517" s="9">
        <v>0.04</v>
      </c>
      <c r="F1517" t="s">
        <v>948</v>
      </c>
      <c r="G1517" t="s">
        <v>949</v>
      </c>
      <c r="H1517" s="10">
        <v>24.61</v>
      </c>
      <c r="I1517" t="s">
        <v>950</v>
      </c>
      <c r="J1517" s="11">
        <f>ROUND(E1517/I1514* H1517,5)</f>
        <v>0.98440000000000005</v>
      </c>
      <c r="K1517" s="12"/>
    </row>
    <row r="1518" spans="1:27" x14ac:dyDescent="0.25">
      <c r="D1518" s="13" t="s">
        <v>951</v>
      </c>
      <c r="E1518" s="12"/>
      <c r="H1518" s="12"/>
      <c r="K1518" s="10">
        <f>SUM(J1516:J1517)</f>
        <v>2.1320000000000001</v>
      </c>
    </row>
    <row r="1519" spans="1:27" x14ac:dyDescent="0.25">
      <c r="B1519" s="1" t="s">
        <v>956</v>
      </c>
      <c r="E1519" s="12"/>
      <c r="H1519" s="12"/>
      <c r="K1519" s="12"/>
    </row>
    <row r="1520" spans="1:27" x14ac:dyDescent="0.25">
      <c r="B1520" t="s">
        <v>1640</v>
      </c>
      <c r="C1520" t="s">
        <v>126</v>
      </c>
      <c r="D1520" t="s">
        <v>1641</v>
      </c>
      <c r="E1520" s="9">
        <v>1</v>
      </c>
      <c r="G1520" t="s">
        <v>949</v>
      </c>
      <c r="H1520" s="10">
        <v>1.5</v>
      </c>
      <c r="I1520" t="s">
        <v>950</v>
      </c>
      <c r="J1520" s="11">
        <f>ROUND(E1520* H1520,5)</f>
        <v>1.5</v>
      </c>
      <c r="K1520" s="12"/>
    </row>
    <row r="1521" spans="1:27" x14ac:dyDescent="0.25">
      <c r="D1521" s="13" t="s">
        <v>966</v>
      </c>
      <c r="E1521" s="12"/>
      <c r="H1521" s="12"/>
      <c r="K1521" s="10">
        <f>SUM(J1520:J1520)</f>
        <v>1.5</v>
      </c>
    </row>
    <row r="1522" spans="1:27" x14ac:dyDescent="0.25">
      <c r="D1522" s="13" t="s">
        <v>967</v>
      </c>
      <c r="E1522" s="12"/>
      <c r="H1522" s="12"/>
      <c r="K1522" s="14">
        <f>SUM(J1515:J1521)</f>
        <v>3.6320000000000001</v>
      </c>
    </row>
    <row r="1523" spans="1:27" x14ac:dyDescent="0.25">
      <c r="D1523" s="13" t="s">
        <v>970</v>
      </c>
      <c r="E1523" s="12"/>
      <c r="H1523" s="12"/>
      <c r="K1523" s="14">
        <f>SUM(K1522:K1522)</f>
        <v>3.6320000000000001</v>
      </c>
    </row>
    <row r="1525" spans="1:27" ht="45" customHeight="1" x14ac:dyDescent="0.25">
      <c r="A1525" s="4" t="s">
        <v>1642</v>
      </c>
      <c r="B1525" s="4" t="s">
        <v>502</v>
      </c>
      <c r="C1525" s="5" t="s">
        <v>442</v>
      </c>
      <c r="D1525" s="55" t="s">
        <v>503</v>
      </c>
      <c r="E1525" s="56"/>
      <c r="F1525" s="56"/>
      <c r="G1525" s="5"/>
      <c r="H1525" s="7" t="s">
        <v>942</v>
      </c>
      <c r="I1525" s="57">
        <v>1</v>
      </c>
      <c r="J1525" s="58"/>
      <c r="K1525" s="8">
        <f>ROUND(K1534,2)</f>
        <v>0.51</v>
      </c>
      <c r="L1525" s="6" t="s">
        <v>1634</v>
      </c>
      <c r="M1525" s="5"/>
      <c r="N1525" s="5"/>
      <c r="O1525" s="5"/>
      <c r="P1525" s="5"/>
      <c r="Q1525" s="5"/>
      <c r="R1525" s="5"/>
      <c r="S1525" s="5"/>
      <c r="T1525" s="5"/>
      <c r="U1525" s="5"/>
      <c r="V1525" s="5"/>
      <c r="W1525" s="5"/>
      <c r="X1525" s="5"/>
      <c r="Y1525" s="5"/>
      <c r="Z1525" s="5"/>
      <c r="AA1525" s="5"/>
    </row>
    <row r="1526" spans="1:27" x14ac:dyDescent="0.25">
      <c r="B1526" s="1" t="s">
        <v>944</v>
      </c>
    </row>
    <row r="1527" spans="1:27" x14ac:dyDescent="0.25">
      <c r="B1527" t="s">
        <v>1499</v>
      </c>
      <c r="C1527" t="s">
        <v>946</v>
      </c>
      <c r="D1527" t="s">
        <v>1500</v>
      </c>
      <c r="E1527" s="9">
        <v>5.0000000000000001E-3</v>
      </c>
      <c r="F1527" t="s">
        <v>948</v>
      </c>
      <c r="G1527" t="s">
        <v>949</v>
      </c>
      <c r="H1527" s="10">
        <v>24.61</v>
      </c>
      <c r="I1527" t="s">
        <v>950</v>
      </c>
      <c r="J1527" s="11">
        <f>ROUND(E1527/I1525* H1527,5)</f>
        <v>0.12305000000000001</v>
      </c>
      <c r="K1527" s="12"/>
    </row>
    <row r="1528" spans="1:27" x14ac:dyDescent="0.25">
      <c r="B1528" t="s">
        <v>1161</v>
      </c>
      <c r="C1528" t="s">
        <v>946</v>
      </c>
      <c r="D1528" t="s">
        <v>1162</v>
      </c>
      <c r="E1528" s="9">
        <v>5.0000000000000001E-3</v>
      </c>
      <c r="F1528" t="s">
        <v>948</v>
      </c>
      <c r="G1528" t="s">
        <v>949</v>
      </c>
      <c r="H1528" s="10">
        <v>28.69</v>
      </c>
      <c r="I1528" t="s">
        <v>950</v>
      </c>
      <c r="J1528" s="11">
        <f>ROUND(E1528/I1525* H1528,5)</f>
        <v>0.14344999999999999</v>
      </c>
      <c r="K1528" s="12"/>
    </row>
    <row r="1529" spans="1:27" x14ac:dyDescent="0.25">
      <c r="D1529" s="13" t="s">
        <v>951</v>
      </c>
      <c r="E1529" s="12"/>
      <c r="H1529" s="12"/>
      <c r="K1529" s="10">
        <f>SUM(J1527:J1528)</f>
        <v>0.26650000000000001</v>
      </c>
    </row>
    <row r="1530" spans="1:27" x14ac:dyDescent="0.25">
      <c r="B1530" s="1" t="s">
        <v>956</v>
      </c>
      <c r="E1530" s="12"/>
      <c r="H1530" s="12"/>
      <c r="K1530" s="12"/>
    </row>
    <row r="1531" spans="1:27" x14ac:dyDescent="0.25">
      <c r="B1531" t="s">
        <v>1643</v>
      </c>
      <c r="C1531" t="s">
        <v>239</v>
      </c>
      <c r="D1531" t="s">
        <v>1644</v>
      </c>
      <c r="E1531" s="9">
        <v>1</v>
      </c>
      <c r="G1531" t="s">
        <v>949</v>
      </c>
      <c r="H1531" s="10">
        <v>0.24</v>
      </c>
      <c r="I1531" t="s">
        <v>950</v>
      </c>
      <c r="J1531" s="11">
        <f>ROUND(E1531* H1531,5)</f>
        <v>0.24</v>
      </c>
      <c r="K1531" s="12"/>
    </row>
    <row r="1532" spans="1:27" x14ac:dyDescent="0.25">
      <c r="D1532" s="13" t="s">
        <v>966</v>
      </c>
      <c r="E1532" s="12"/>
      <c r="H1532" s="12"/>
      <c r="K1532" s="10">
        <f>SUM(J1531:J1531)</f>
        <v>0.24</v>
      </c>
    </row>
    <row r="1533" spans="1:27" x14ac:dyDescent="0.25">
      <c r="D1533" s="13" t="s">
        <v>967</v>
      </c>
      <c r="E1533" s="12"/>
      <c r="H1533" s="12"/>
      <c r="K1533" s="14">
        <f>SUM(J1526:J1532)</f>
        <v>0.50649999999999995</v>
      </c>
    </row>
    <row r="1534" spans="1:27" x14ac:dyDescent="0.25">
      <c r="D1534" s="13" t="s">
        <v>970</v>
      </c>
      <c r="E1534" s="12"/>
      <c r="H1534" s="12"/>
      <c r="K1534" s="14">
        <f>SUM(K1533:K1533)</f>
        <v>0.50649999999999995</v>
      </c>
    </row>
    <row r="1536" spans="1:27" ht="45" customHeight="1" x14ac:dyDescent="0.25">
      <c r="A1536" s="4" t="s">
        <v>1645</v>
      </c>
      <c r="B1536" s="4" t="s">
        <v>504</v>
      </c>
      <c r="C1536" s="5" t="s">
        <v>442</v>
      </c>
      <c r="D1536" s="55" t="s">
        <v>505</v>
      </c>
      <c r="E1536" s="56"/>
      <c r="F1536" s="56"/>
      <c r="G1536" s="5"/>
      <c r="H1536" s="7" t="s">
        <v>942</v>
      </c>
      <c r="I1536" s="57">
        <v>1</v>
      </c>
      <c r="J1536" s="58"/>
      <c r="K1536" s="8">
        <f>ROUND(K1545,2)</f>
        <v>0.59</v>
      </c>
      <c r="L1536" s="6" t="s">
        <v>1634</v>
      </c>
      <c r="M1536" s="5"/>
      <c r="N1536" s="5"/>
      <c r="O1536" s="5"/>
      <c r="P1536" s="5"/>
      <c r="Q1536" s="5"/>
      <c r="R1536" s="5"/>
      <c r="S1536" s="5"/>
      <c r="T1536" s="5"/>
      <c r="U1536" s="5"/>
      <c r="V1536" s="5"/>
      <c r="W1536" s="5"/>
      <c r="X1536" s="5"/>
      <c r="Y1536" s="5"/>
      <c r="Z1536" s="5"/>
      <c r="AA1536" s="5"/>
    </row>
    <row r="1537" spans="1:27" x14ac:dyDescent="0.25">
      <c r="B1537" s="1" t="s">
        <v>944</v>
      </c>
    </row>
    <row r="1538" spans="1:27" x14ac:dyDescent="0.25">
      <c r="B1538" t="s">
        <v>1499</v>
      </c>
      <c r="C1538" t="s">
        <v>946</v>
      </c>
      <c r="D1538" t="s">
        <v>1500</v>
      </c>
      <c r="E1538" s="9">
        <v>5.0000000000000001E-3</v>
      </c>
      <c r="F1538" t="s">
        <v>948</v>
      </c>
      <c r="G1538" t="s">
        <v>949</v>
      </c>
      <c r="H1538" s="10">
        <v>24.61</v>
      </c>
      <c r="I1538" t="s">
        <v>950</v>
      </c>
      <c r="J1538" s="11">
        <f>ROUND(E1538/I1536* H1538,5)</f>
        <v>0.12305000000000001</v>
      </c>
      <c r="K1538" s="12"/>
    </row>
    <row r="1539" spans="1:27" x14ac:dyDescent="0.25">
      <c r="B1539" t="s">
        <v>1161</v>
      </c>
      <c r="C1539" t="s">
        <v>946</v>
      </c>
      <c r="D1539" t="s">
        <v>1162</v>
      </c>
      <c r="E1539" s="9">
        <v>5.0000000000000001E-3</v>
      </c>
      <c r="F1539" t="s">
        <v>948</v>
      </c>
      <c r="G1539" t="s">
        <v>949</v>
      </c>
      <c r="H1539" s="10">
        <v>28.69</v>
      </c>
      <c r="I1539" t="s">
        <v>950</v>
      </c>
      <c r="J1539" s="11">
        <f>ROUND(E1539/I1536* H1539,5)</f>
        <v>0.14344999999999999</v>
      </c>
      <c r="K1539" s="12"/>
    </row>
    <row r="1540" spans="1:27" x14ac:dyDescent="0.25">
      <c r="D1540" s="13" t="s">
        <v>951</v>
      </c>
      <c r="E1540" s="12"/>
      <c r="H1540" s="12"/>
      <c r="K1540" s="10">
        <f>SUM(J1538:J1539)</f>
        <v>0.26650000000000001</v>
      </c>
    </row>
    <row r="1541" spans="1:27" x14ac:dyDescent="0.25">
      <c r="B1541" s="1" t="s">
        <v>956</v>
      </c>
      <c r="E1541" s="12"/>
      <c r="H1541" s="12"/>
      <c r="K1541" s="12"/>
    </row>
    <row r="1542" spans="1:27" x14ac:dyDescent="0.25">
      <c r="B1542" t="s">
        <v>1646</v>
      </c>
      <c r="C1542" t="s">
        <v>239</v>
      </c>
      <c r="D1542" t="s">
        <v>505</v>
      </c>
      <c r="E1542" s="9">
        <v>1</v>
      </c>
      <c r="G1542" t="s">
        <v>949</v>
      </c>
      <c r="H1542" s="10">
        <v>0.32</v>
      </c>
      <c r="I1542" t="s">
        <v>950</v>
      </c>
      <c r="J1542" s="11">
        <f>ROUND(E1542* H1542,5)</f>
        <v>0.32</v>
      </c>
      <c r="K1542" s="12"/>
    </row>
    <row r="1543" spans="1:27" x14ac:dyDescent="0.25">
      <c r="D1543" s="13" t="s">
        <v>966</v>
      </c>
      <c r="E1543" s="12"/>
      <c r="H1543" s="12"/>
      <c r="K1543" s="10">
        <f>SUM(J1542:J1542)</f>
        <v>0.32</v>
      </c>
    </row>
    <row r="1544" spans="1:27" x14ac:dyDescent="0.25">
      <c r="D1544" s="13" t="s">
        <v>967</v>
      </c>
      <c r="E1544" s="12"/>
      <c r="H1544" s="12"/>
      <c r="K1544" s="14">
        <f>SUM(J1537:J1543)</f>
        <v>0.58650000000000002</v>
      </c>
    </row>
    <row r="1545" spans="1:27" x14ac:dyDescent="0.25">
      <c r="D1545" s="13" t="s">
        <v>970</v>
      </c>
      <c r="E1545" s="12"/>
      <c r="H1545" s="12"/>
      <c r="K1545" s="14">
        <f>SUM(K1544:K1544)</f>
        <v>0.58650000000000002</v>
      </c>
    </row>
    <row r="1547" spans="1:27" ht="45" customHeight="1" x14ac:dyDescent="0.25">
      <c r="A1547" s="4" t="s">
        <v>1647</v>
      </c>
      <c r="B1547" s="4" t="s">
        <v>236</v>
      </c>
      <c r="C1547" s="5" t="s">
        <v>126</v>
      </c>
      <c r="D1547" s="55" t="s">
        <v>237</v>
      </c>
      <c r="E1547" s="56"/>
      <c r="F1547" s="56"/>
      <c r="G1547" s="5"/>
      <c r="H1547" s="7" t="s">
        <v>942</v>
      </c>
      <c r="I1547" s="57">
        <v>1</v>
      </c>
      <c r="J1547" s="58"/>
      <c r="K1547" s="8">
        <f>ROUND(K1552,2)</f>
        <v>1750</v>
      </c>
      <c r="L1547" s="6" t="s">
        <v>237</v>
      </c>
      <c r="M1547" s="5"/>
      <c r="N1547" s="5"/>
      <c r="O1547" s="5"/>
      <c r="P1547" s="5"/>
      <c r="Q1547" s="5"/>
      <c r="R1547" s="5"/>
      <c r="S1547" s="5"/>
      <c r="T1547" s="5"/>
      <c r="U1547" s="5"/>
      <c r="V1547" s="5"/>
      <c r="W1547" s="5"/>
      <c r="X1547" s="5"/>
      <c r="Y1547" s="5"/>
      <c r="Z1547" s="5"/>
      <c r="AA1547" s="5"/>
    </row>
    <row r="1548" spans="1:27" x14ac:dyDescent="0.25">
      <c r="B1548" s="1" t="s">
        <v>956</v>
      </c>
    </row>
    <row r="1549" spans="1:27" x14ac:dyDescent="0.25">
      <c r="B1549" t="s">
        <v>1648</v>
      </c>
      <c r="C1549" t="s">
        <v>239</v>
      </c>
      <c r="D1549" t="s">
        <v>237</v>
      </c>
      <c r="E1549" s="9">
        <v>1</v>
      </c>
      <c r="G1549" t="s">
        <v>949</v>
      </c>
      <c r="H1549" s="10">
        <v>1750</v>
      </c>
      <c r="I1549" t="s">
        <v>950</v>
      </c>
      <c r="J1549" s="11">
        <f>ROUND(E1549* H1549,5)</f>
        <v>1750</v>
      </c>
      <c r="K1549" s="12"/>
    </row>
    <row r="1550" spans="1:27" x14ac:dyDescent="0.25">
      <c r="D1550" s="13" t="s">
        <v>966</v>
      </c>
      <c r="E1550" s="12"/>
      <c r="H1550" s="12"/>
      <c r="K1550" s="10">
        <f>SUM(J1549:J1549)</f>
        <v>1750</v>
      </c>
    </row>
    <row r="1551" spans="1:27" x14ac:dyDescent="0.25">
      <c r="D1551" s="13" t="s">
        <v>967</v>
      </c>
      <c r="E1551" s="12"/>
      <c r="H1551" s="12"/>
      <c r="K1551" s="14">
        <f>SUM(J1548:J1550)</f>
        <v>1750</v>
      </c>
    </row>
    <row r="1552" spans="1:27" x14ac:dyDescent="0.25">
      <c r="D1552" s="13" t="s">
        <v>970</v>
      </c>
      <c r="E1552" s="12"/>
      <c r="H1552" s="12"/>
      <c r="K1552" s="14">
        <f>SUM(K1551:K1551)</f>
        <v>1750</v>
      </c>
    </row>
    <row r="1554" spans="1:27" ht="45" customHeight="1" x14ac:dyDescent="0.25">
      <c r="A1554" s="4" t="s">
        <v>1649</v>
      </c>
      <c r="B1554" s="4" t="s">
        <v>544</v>
      </c>
      <c r="C1554" s="5" t="s">
        <v>126</v>
      </c>
      <c r="D1554" s="55" t="s">
        <v>545</v>
      </c>
      <c r="E1554" s="56"/>
      <c r="F1554" s="56"/>
      <c r="G1554" s="5"/>
      <c r="H1554" s="7" t="s">
        <v>942</v>
      </c>
      <c r="I1554" s="57">
        <v>1</v>
      </c>
      <c r="J1554" s="58"/>
      <c r="K1554" s="8">
        <f>ROUND(K1559,2)</f>
        <v>1500</v>
      </c>
      <c r="L1554" s="6" t="s">
        <v>1650</v>
      </c>
      <c r="M1554" s="5"/>
      <c r="N1554" s="5"/>
      <c r="O1554" s="5"/>
      <c r="P1554" s="5"/>
      <c r="Q1554" s="5"/>
      <c r="R1554" s="5"/>
      <c r="S1554" s="5"/>
      <c r="T1554" s="5"/>
      <c r="U1554" s="5"/>
      <c r="V1554" s="5"/>
      <c r="W1554" s="5"/>
      <c r="X1554" s="5"/>
      <c r="Y1554" s="5"/>
      <c r="Z1554" s="5"/>
      <c r="AA1554" s="5"/>
    </row>
    <row r="1555" spans="1:27" x14ac:dyDescent="0.25">
      <c r="B1555" s="1" t="s">
        <v>956</v>
      </c>
    </row>
    <row r="1556" spans="1:27" x14ac:dyDescent="0.25">
      <c r="B1556" t="s">
        <v>1651</v>
      </c>
      <c r="C1556" t="s">
        <v>239</v>
      </c>
      <c r="D1556" t="s">
        <v>545</v>
      </c>
      <c r="E1556" s="9">
        <v>1</v>
      </c>
      <c r="G1556" t="s">
        <v>949</v>
      </c>
      <c r="H1556" s="10">
        <v>1500</v>
      </c>
      <c r="I1556" t="s">
        <v>950</v>
      </c>
      <c r="J1556" s="11">
        <f>ROUND(E1556* H1556,5)</f>
        <v>1500</v>
      </c>
      <c r="K1556" s="12"/>
    </row>
    <row r="1557" spans="1:27" x14ac:dyDescent="0.25">
      <c r="D1557" s="13" t="s">
        <v>966</v>
      </c>
      <c r="E1557" s="12"/>
      <c r="H1557" s="12"/>
      <c r="K1557" s="10">
        <f>SUM(J1556:J1556)</f>
        <v>1500</v>
      </c>
    </row>
    <row r="1558" spans="1:27" x14ac:dyDescent="0.25">
      <c r="D1558" s="13" t="s">
        <v>967</v>
      </c>
      <c r="E1558" s="12"/>
      <c r="H1558" s="12"/>
      <c r="K1558" s="14">
        <f>SUM(J1555:J1557)</f>
        <v>1500</v>
      </c>
    </row>
    <row r="1559" spans="1:27" x14ac:dyDescent="0.25">
      <c r="D1559" s="13" t="s">
        <v>970</v>
      </c>
      <c r="E1559" s="12"/>
      <c r="H1559" s="12"/>
      <c r="K1559" s="14">
        <f>SUM(K1558:K1558)</f>
        <v>1500</v>
      </c>
    </row>
    <row r="1561" spans="1:27" ht="45" customHeight="1" x14ac:dyDescent="0.25">
      <c r="A1561" s="4" t="s">
        <v>1652</v>
      </c>
      <c r="B1561" s="4" t="s">
        <v>238</v>
      </c>
      <c r="C1561" s="5" t="s">
        <v>239</v>
      </c>
      <c r="D1561" s="55" t="s">
        <v>240</v>
      </c>
      <c r="E1561" s="56"/>
      <c r="F1561" s="56"/>
      <c r="G1561" s="5"/>
      <c r="H1561" s="7" t="s">
        <v>942</v>
      </c>
      <c r="I1561" s="57">
        <v>1</v>
      </c>
      <c r="J1561" s="58"/>
      <c r="K1561" s="8">
        <f>ROUND(K1566,2)</f>
        <v>2500</v>
      </c>
      <c r="L1561" s="6" t="s">
        <v>1653</v>
      </c>
      <c r="M1561" s="5"/>
      <c r="N1561" s="5"/>
      <c r="O1561" s="5"/>
      <c r="P1561" s="5"/>
      <c r="Q1561" s="5"/>
      <c r="R1561" s="5"/>
      <c r="S1561" s="5"/>
      <c r="T1561" s="5"/>
      <c r="U1561" s="5"/>
      <c r="V1561" s="5"/>
      <c r="W1561" s="5"/>
      <c r="X1561" s="5"/>
      <c r="Y1561" s="5"/>
      <c r="Z1561" s="5"/>
      <c r="AA1561" s="5"/>
    </row>
    <row r="1562" spans="1:27" x14ac:dyDescent="0.25">
      <c r="B1562" s="1" t="s">
        <v>956</v>
      </c>
    </row>
    <row r="1563" spans="1:27" x14ac:dyDescent="0.25">
      <c r="B1563" t="s">
        <v>1654</v>
      </c>
      <c r="C1563" t="s">
        <v>21</v>
      </c>
      <c r="D1563" t="s">
        <v>240</v>
      </c>
      <c r="E1563" s="9">
        <v>1</v>
      </c>
      <c r="G1563" t="s">
        <v>949</v>
      </c>
      <c r="H1563" s="10">
        <v>2500</v>
      </c>
      <c r="I1563" t="s">
        <v>950</v>
      </c>
      <c r="J1563" s="11">
        <f>ROUND(E1563* H1563,5)</f>
        <v>2500</v>
      </c>
      <c r="K1563" s="12"/>
    </row>
    <row r="1564" spans="1:27" x14ac:dyDescent="0.25">
      <c r="D1564" s="13" t="s">
        <v>966</v>
      </c>
      <c r="E1564" s="12"/>
      <c r="H1564" s="12"/>
      <c r="K1564" s="10">
        <f>SUM(J1563:J1563)</f>
        <v>2500</v>
      </c>
    </row>
    <row r="1565" spans="1:27" x14ac:dyDescent="0.25">
      <c r="D1565" s="13" t="s">
        <v>967</v>
      </c>
      <c r="E1565" s="12"/>
      <c r="H1565" s="12"/>
      <c r="K1565" s="14">
        <f>SUM(J1562:J1564)</f>
        <v>2500</v>
      </c>
    </row>
    <row r="1566" spans="1:27" x14ac:dyDescent="0.25">
      <c r="D1566" s="13" t="s">
        <v>970</v>
      </c>
      <c r="E1566" s="12"/>
      <c r="H1566" s="12"/>
      <c r="K1566" s="14">
        <f>SUM(K1565:K1565)</f>
        <v>2500</v>
      </c>
    </row>
    <row r="1568" spans="1:27" ht="45" customHeight="1" x14ac:dyDescent="0.25">
      <c r="A1568" s="4" t="s">
        <v>1655</v>
      </c>
      <c r="B1568" s="4" t="s">
        <v>482</v>
      </c>
      <c r="C1568" s="5" t="s">
        <v>126</v>
      </c>
      <c r="D1568" s="55" t="s">
        <v>483</v>
      </c>
      <c r="E1568" s="56"/>
      <c r="F1568" s="56"/>
      <c r="G1568" s="5"/>
      <c r="H1568" s="7" t="s">
        <v>942</v>
      </c>
      <c r="I1568" s="57">
        <v>1</v>
      </c>
      <c r="J1568" s="58"/>
      <c r="K1568" s="8">
        <f>ROUND(K1578,2)</f>
        <v>5.64</v>
      </c>
      <c r="L1568" s="6" t="s">
        <v>1656</v>
      </c>
      <c r="M1568" s="5"/>
      <c r="N1568" s="5"/>
      <c r="O1568" s="5"/>
      <c r="P1568" s="5"/>
      <c r="Q1568" s="5"/>
      <c r="R1568" s="5"/>
      <c r="S1568" s="5"/>
      <c r="T1568" s="5"/>
      <c r="U1568" s="5"/>
      <c r="V1568" s="5"/>
      <c r="W1568" s="5"/>
      <c r="X1568" s="5"/>
      <c r="Y1568" s="5"/>
      <c r="Z1568" s="5"/>
      <c r="AA1568" s="5"/>
    </row>
    <row r="1569" spans="1:27" x14ac:dyDescent="0.25">
      <c r="B1569" s="1" t="s">
        <v>944</v>
      </c>
    </row>
    <row r="1570" spans="1:27" x14ac:dyDescent="0.25">
      <c r="B1570" t="s">
        <v>1161</v>
      </c>
      <c r="C1570" t="s">
        <v>946</v>
      </c>
      <c r="D1570" t="s">
        <v>1162</v>
      </c>
      <c r="E1570" s="9">
        <v>0.06</v>
      </c>
      <c r="F1570" t="s">
        <v>948</v>
      </c>
      <c r="G1570" t="s">
        <v>949</v>
      </c>
      <c r="H1570" s="10">
        <v>28.69</v>
      </c>
      <c r="I1570" t="s">
        <v>950</v>
      </c>
      <c r="J1570" s="11">
        <f>ROUND(E1570/I1568* H1570,5)</f>
        <v>1.7214</v>
      </c>
      <c r="K1570" s="12"/>
    </row>
    <row r="1571" spans="1:27" x14ac:dyDescent="0.25">
      <c r="B1571" t="s">
        <v>1499</v>
      </c>
      <c r="C1571" t="s">
        <v>946</v>
      </c>
      <c r="D1571" t="s">
        <v>1500</v>
      </c>
      <c r="E1571" s="9">
        <v>0.1</v>
      </c>
      <c r="F1571" t="s">
        <v>948</v>
      </c>
      <c r="G1571" t="s">
        <v>949</v>
      </c>
      <c r="H1571" s="10">
        <v>24.61</v>
      </c>
      <c r="I1571" t="s">
        <v>950</v>
      </c>
      <c r="J1571" s="11">
        <f>ROUND(E1571/I1568* H1571,5)</f>
        <v>2.4609999999999999</v>
      </c>
      <c r="K1571" s="12"/>
    </row>
    <row r="1572" spans="1:27" x14ac:dyDescent="0.25">
      <c r="D1572" s="13" t="s">
        <v>951</v>
      </c>
      <c r="E1572" s="12"/>
      <c r="H1572" s="12"/>
      <c r="K1572" s="10">
        <f>SUM(J1570:J1571)</f>
        <v>4.1823999999999995</v>
      </c>
    </row>
    <row r="1573" spans="1:27" x14ac:dyDescent="0.25">
      <c r="B1573" s="1" t="s">
        <v>956</v>
      </c>
      <c r="E1573" s="12"/>
      <c r="H1573" s="12"/>
      <c r="K1573" s="12"/>
    </row>
    <row r="1574" spans="1:27" x14ac:dyDescent="0.25">
      <c r="B1574" t="s">
        <v>1657</v>
      </c>
      <c r="C1574" t="s">
        <v>21</v>
      </c>
      <c r="D1574" t="s">
        <v>1658</v>
      </c>
      <c r="E1574" s="9">
        <v>1</v>
      </c>
      <c r="G1574" t="s">
        <v>949</v>
      </c>
      <c r="H1574" s="10">
        <v>0.33</v>
      </c>
      <c r="I1574" t="s">
        <v>950</v>
      </c>
      <c r="J1574" s="11">
        <f>ROUND(E1574* H1574,5)</f>
        <v>0.33</v>
      </c>
      <c r="K1574" s="12"/>
    </row>
    <row r="1575" spans="1:27" x14ac:dyDescent="0.25">
      <c r="B1575" t="s">
        <v>1659</v>
      </c>
      <c r="C1575" t="s">
        <v>126</v>
      </c>
      <c r="D1575" t="s">
        <v>1660</v>
      </c>
      <c r="E1575" s="9">
        <v>1.02</v>
      </c>
      <c r="G1575" t="s">
        <v>949</v>
      </c>
      <c r="H1575" s="10">
        <v>1.1100000000000001</v>
      </c>
      <c r="I1575" t="s">
        <v>950</v>
      </c>
      <c r="J1575" s="11">
        <f>ROUND(E1575* H1575,5)</f>
        <v>1.1322000000000001</v>
      </c>
      <c r="K1575" s="12"/>
    </row>
    <row r="1576" spans="1:27" x14ac:dyDescent="0.25">
      <c r="D1576" s="13" t="s">
        <v>966</v>
      </c>
      <c r="E1576" s="12"/>
      <c r="H1576" s="12"/>
      <c r="K1576" s="10">
        <f>SUM(J1574:J1575)</f>
        <v>1.4622000000000002</v>
      </c>
    </row>
    <row r="1577" spans="1:27" x14ac:dyDescent="0.25">
      <c r="D1577" s="13" t="s">
        <v>967</v>
      </c>
      <c r="E1577" s="12"/>
      <c r="H1577" s="12"/>
      <c r="K1577" s="14">
        <f>SUM(J1569:J1576)</f>
        <v>5.6445999999999996</v>
      </c>
    </row>
    <row r="1578" spans="1:27" x14ac:dyDescent="0.25">
      <c r="D1578" s="13" t="s">
        <v>970</v>
      </c>
      <c r="E1578" s="12"/>
      <c r="H1578" s="12"/>
      <c r="K1578" s="14">
        <f>SUM(K1577:K1577)</f>
        <v>5.6445999999999996</v>
      </c>
    </row>
    <row r="1580" spans="1:27" ht="45" customHeight="1" x14ac:dyDescent="0.25">
      <c r="A1580" s="4" t="s">
        <v>1661</v>
      </c>
      <c r="B1580" s="4" t="s">
        <v>456</v>
      </c>
      <c r="C1580" s="5" t="s">
        <v>21</v>
      </c>
      <c r="D1580" s="55" t="s">
        <v>457</v>
      </c>
      <c r="E1580" s="56"/>
      <c r="F1580" s="56"/>
      <c r="G1580" s="5"/>
      <c r="H1580" s="7" t="s">
        <v>942</v>
      </c>
      <c r="I1580" s="57">
        <v>1</v>
      </c>
      <c r="J1580" s="58"/>
      <c r="K1580" s="8">
        <f>ROUND(K1590,2)</f>
        <v>43.81</v>
      </c>
      <c r="L1580" s="6" t="s">
        <v>1662</v>
      </c>
      <c r="M1580" s="5"/>
      <c r="N1580" s="5"/>
      <c r="O1580" s="5"/>
      <c r="P1580" s="5"/>
      <c r="Q1580" s="5"/>
      <c r="R1580" s="5"/>
      <c r="S1580" s="5"/>
      <c r="T1580" s="5"/>
      <c r="U1580" s="5"/>
      <c r="V1580" s="5"/>
      <c r="W1580" s="5"/>
      <c r="X1580" s="5"/>
      <c r="Y1580" s="5"/>
      <c r="Z1580" s="5"/>
      <c r="AA1580" s="5"/>
    </row>
    <row r="1581" spans="1:27" x14ac:dyDescent="0.25">
      <c r="B1581" s="1" t="s">
        <v>944</v>
      </c>
    </row>
    <row r="1582" spans="1:27" x14ac:dyDescent="0.25">
      <c r="B1582" t="s">
        <v>1161</v>
      </c>
      <c r="C1582" t="s">
        <v>946</v>
      </c>
      <c r="D1582" t="s">
        <v>1162</v>
      </c>
      <c r="E1582" s="9">
        <v>0.2</v>
      </c>
      <c r="F1582" t="s">
        <v>948</v>
      </c>
      <c r="G1582" t="s">
        <v>949</v>
      </c>
      <c r="H1582" s="10">
        <v>28.69</v>
      </c>
      <c r="I1582" t="s">
        <v>950</v>
      </c>
      <c r="J1582" s="11">
        <f>ROUND(E1582/I1580* H1582,5)</f>
        <v>5.7380000000000004</v>
      </c>
      <c r="K1582" s="12"/>
    </row>
    <row r="1583" spans="1:27" x14ac:dyDescent="0.25">
      <c r="B1583" t="s">
        <v>1499</v>
      </c>
      <c r="C1583" t="s">
        <v>946</v>
      </c>
      <c r="D1583" t="s">
        <v>1500</v>
      </c>
      <c r="E1583" s="9">
        <v>0.2</v>
      </c>
      <c r="F1583" t="s">
        <v>948</v>
      </c>
      <c r="G1583" t="s">
        <v>949</v>
      </c>
      <c r="H1583" s="10">
        <v>24.61</v>
      </c>
      <c r="I1583" t="s">
        <v>950</v>
      </c>
      <c r="J1583" s="11">
        <f>ROUND(E1583/I1580* H1583,5)</f>
        <v>4.9219999999999997</v>
      </c>
      <c r="K1583" s="12"/>
    </row>
    <row r="1584" spans="1:27" x14ac:dyDescent="0.25">
      <c r="D1584" s="13" t="s">
        <v>951</v>
      </c>
      <c r="E1584" s="12"/>
      <c r="H1584" s="12"/>
      <c r="K1584" s="10">
        <f>SUM(J1582:J1583)</f>
        <v>10.66</v>
      </c>
    </row>
    <row r="1585" spans="1:27" x14ac:dyDescent="0.25">
      <c r="B1585" s="1" t="s">
        <v>956</v>
      </c>
      <c r="E1585" s="12"/>
      <c r="H1585" s="12"/>
      <c r="K1585" s="12"/>
    </row>
    <row r="1586" spans="1:27" x14ac:dyDescent="0.25">
      <c r="B1586" t="s">
        <v>1663</v>
      </c>
      <c r="C1586" t="s">
        <v>21</v>
      </c>
      <c r="D1586" t="s">
        <v>1664</v>
      </c>
      <c r="E1586" s="9">
        <v>1</v>
      </c>
      <c r="G1586" t="s">
        <v>949</v>
      </c>
      <c r="H1586" s="10">
        <v>32.700000000000003</v>
      </c>
      <c r="I1586" t="s">
        <v>950</v>
      </c>
      <c r="J1586" s="11">
        <f>ROUND(E1586* H1586,5)</f>
        <v>32.700000000000003</v>
      </c>
      <c r="K1586" s="12"/>
    </row>
    <row r="1587" spans="1:27" x14ac:dyDescent="0.25">
      <c r="B1587" t="s">
        <v>1665</v>
      </c>
      <c r="C1587" t="s">
        <v>21</v>
      </c>
      <c r="D1587" t="s">
        <v>1666</v>
      </c>
      <c r="E1587" s="9">
        <v>1</v>
      </c>
      <c r="G1587" t="s">
        <v>949</v>
      </c>
      <c r="H1587" s="10">
        <v>0.45</v>
      </c>
      <c r="I1587" t="s">
        <v>950</v>
      </c>
      <c r="J1587" s="11">
        <f>ROUND(E1587* H1587,5)</f>
        <v>0.45</v>
      </c>
      <c r="K1587" s="12"/>
    </row>
    <row r="1588" spans="1:27" x14ac:dyDescent="0.25">
      <c r="D1588" s="13" t="s">
        <v>966</v>
      </c>
      <c r="E1588" s="12"/>
      <c r="H1588" s="12"/>
      <c r="K1588" s="10">
        <f>SUM(J1586:J1587)</f>
        <v>33.150000000000006</v>
      </c>
    </row>
    <row r="1589" spans="1:27" x14ac:dyDescent="0.25">
      <c r="D1589" s="13" t="s">
        <v>967</v>
      </c>
      <c r="E1589" s="12"/>
      <c r="H1589" s="12"/>
      <c r="K1589" s="14">
        <f>SUM(J1581:J1588)</f>
        <v>43.81</v>
      </c>
    </row>
    <row r="1590" spans="1:27" x14ac:dyDescent="0.25">
      <c r="D1590" s="13" t="s">
        <v>970</v>
      </c>
      <c r="E1590" s="12"/>
      <c r="H1590" s="12"/>
      <c r="K1590" s="14">
        <f>SUM(K1589:K1589)</f>
        <v>43.81</v>
      </c>
    </row>
    <row r="1592" spans="1:27" ht="45" customHeight="1" x14ac:dyDescent="0.25">
      <c r="A1592" s="4" t="s">
        <v>1667</v>
      </c>
      <c r="B1592" s="4" t="s">
        <v>450</v>
      </c>
      <c r="C1592" s="5" t="s">
        <v>21</v>
      </c>
      <c r="D1592" s="55" t="s">
        <v>451</v>
      </c>
      <c r="E1592" s="56"/>
      <c r="F1592" s="56"/>
      <c r="G1592" s="5"/>
      <c r="H1592" s="7" t="s">
        <v>942</v>
      </c>
      <c r="I1592" s="57">
        <v>1</v>
      </c>
      <c r="J1592" s="58"/>
      <c r="K1592" s="8">
        <f>ROUND(K1602,2)</f>
        <v>44.39</v>
      </c>
      <c r="L1592" s="6" t="s">
        <v>1668</v>
      </c>
      <c r="M1592" s="5"/>
      <c r="N1592" s="5"/>
      <c r="O1592" s="5"/>
      <c r="P1592" s="5"/>
      <c r="Q1592" s="5"/>
      <c r="R1592" s="5"/>
      <c r="S1592" s="5"/>
      <c r="T1592" s="5"/>
      <c r="U1592" s="5"/>
      <c r="V1592" s="5"/>
      <c r="W1592" s="5"/>
      <c r="X1592" s="5"/>
      <c r="Y1592" s="5"/>
      <c r="Z1592" s="5"/>
      <c r="AA1592" s="5"/>
    </row>
    <row r="1593" spans="1:27" x14ac:dyDescent="0.25">
      <c r="B1593" s="1" t="s">
        <v>944</v>
      </c>
    </row>
    <row r="1594" spans="1:27" x14ac:dyDescent="0.25">
      <c r="B1594" t="s">
        <v>1499</v>
      </c>
      <c r="C1594" t="s">
        <v>946</v>
      </c>
      <c r="D1594" t="s">
        <v>1500</v>
      </c>
      <c r="E1594" s="9">
        <v>0.2</v>
      </c>
      <c r="F1594" t="s">
        <v>948</v>
      </c>
      <c r="G1594" t="s">
        <v>949</v>
      </c>
      <c r="H1594" s="10">
        <v>24.61</v>
      </c>
      <c r="I1594" t="s">
        <v>950</v>
      </c>
      <c r="J1594" s="11">
        <f>ROUND(E1594/I1592* H1594,5)</f>
        <v>4.9219999999999997</v>
      </c>
      <c r="K1594" s="12"/>
    </row>
    <row r="1595" spans="1:27" x14ac:dyDescent="0.25">
      <c r="B1595" t="s">
        <v>1161</v>
      </c>
      <c r="C1595" t="s">
        <v>946</v>
      </c>
      <c r="D1595" t="s">
        <v>1162</v>
      </c>
      <c r="E1595" s="9">
        <v>0.2</v>
      </c>
      <c r="F1595" t="s">
        <v>948</v>
      </c>
      <c r="G1595" t="s">
        <v>949</v>
      </c>
      <c r="H1595" s="10">
        <v>28.69</v>
      </c>
      <c r="I1595" t="s">
        <v>950</v>
      </c>
      <c r="J1595" s="11">
        <f>ROUND(E1595/I1592* H1595,5)</f>
        <v>5.7380000000000004</v>
      </c>
      <c r="K1595" s="12"/>
    </row>
    <row r="1596" spans="1:27" x14ac:dyDescent="0.25">
      <c r="D1596" s="13" t="s">
        <v>951</v>
      </c>
      <c r="E1596" s="12"/>
      <c r="H1596" s="12"/>
      <c r="K1596" s="10">
        <f>SUM(J1594:J1595)</f>
        <v>10.66</v>
      </c>
    </row>
    <row r="1597" spans="1:27" x14ac:dyDescent="0.25">
      <c r="B1597" s="1" t="s">
        <v>956</v>
      </c>
      <c r="E1597" s="12"/>
      <c r="H1597" s="12"/>
      <c r="K1597" s="12"/>
    </row>
    <row r="1598" spans="1:27" x14ac:dyDescent="0.25">
      <c r="B1598" t="s">
        <v>1665</v>
      </c>
      <c r="C1598" t="s">
        <v>21</v>
      </c>
      <c r="D1598" t="s">
        <v>1666</v>
      </c>
      <c r="E1598" s="9">
        <v>1</v>
      </c>
      <c r="G1598" t="s">
        <v>949</v>
      </c>
      <c r="H1598" s="10">
        <v>0.45</v>
      </c>
      <c r="I1598" t="s">
        <v>950</v>
      </c>
      <c r="J1598" s="11">
        <f>ROUND(E1598* H1598,5)</f>
        <v>0.45</v>
      </c>
      <c r="K1598" s="12"/>
    </row>
    <row r="1599" spans="1:27" x14ac:dyDescent="0.25">
      <c r="B1599" t="s">
        <v>1669</v>
      </c>
      <c r="C1599" t="s">
        <v>21</v>
      </c>
      <c r="D1599" t="s">
        <v>1670</v>
      </c>
      <c r="E1599" s="9">
        <v>1</v>
      </c>
      <c r="G1599" t="s">
        <v>949</v>
      </c>
      <c r="H1599" s="10">
        <v>33.28</v>
      </c>
      <c r="I1599" t="s">
        <v>950</v>
      </c>
      <c r="J1599" s="11">
        <f>ROUND(E1599* H1599,5)</f>
        <v>33.28</v>
      </c>
      <c r="K1599" s="12"/>
    </row>
    <row r="1600" spans="1:27" x14ac:dyDescent="0.25">
      <c r="D1600" s="13" t="s">
        <v>966</v>
      </c>
      <c r="E1600" s="12"/>
      <c r="H1600" s="12"/>
      <c r="K1600" s="10">
        <f>SUM(J1598:J1599)</f>
        <v>33.730000000000004</v>
      </c>
    </row>
    <row r="1601" spans="1:27" x14ac:dyDescent="0.25">
      <c r="D1601" s="13" t="s">
        <v>967</v>
      </c>
      <c r="E1601" s="12"/>
      <c r="H1601" s="12"/>
      <c r="K1601" s="14">
        <f>SUM(J1593:J1600)</f>
        <v>44.39</v>
      </c>
    </row>
    <row r="1602" spans="1:27" x14ac:dyDescent="0.25">
      <c r="D1602" s="13" t="s">
        <v>970</v>
      </c>
      <c r="E1602" s="12"/>
      <c r="H1602" s="12"/>
      <c r="K1602" s="14">
        <f>SUM(K1601:K1601)</f>
        <v>44.39</v>
      </c>
    </row>
    <row r="1604" spans="1:27" ht="45" customHeight="1" x14ac:dyDescent="0.25">
      <c r="A1604" s="4" t="s">
        <v>1671</v>
      </c>
      <c r="B1604" s="4" t="s">
        <v>448</v>
      </c>
      <c r="C1604" s="5" t="s">
        <v>21</v>
      </c>
      <c r="D1604" s="55" t="s">
        <v>449</v>
      </c>
      <c r="E1604" s="56"/>
      <c r="F1604" s="56"/>
      <c r="G1604" s="5"/>
      <c r="H1604" s="7" t="s">
        <v>942</v>
      </c>
      <c r="I1604" s="57">
        <v>1</v>
      </c>
      <c r="J1604" s="58"/>
      <c r="K1604" s="8">
        <f>ROUND(K1614,2)</f>
        <v>79.349999999999994</v>
      </c>
      <c r="L1604" s="6" t="s">
        <v>1672</v>
      </c>
      <c r="M1604" s="5"/>
      <c r="N1604" s="5"/>
      <c r="O1604" s="5"/>
      <c r="P1604" s="5"/>
      <c r="Q1604" s="5"/>
      <c r="R1604" s="5"/>
      <c r="S1604" s="5"/>
      <c r="T1604" s="5"/>
      <c r="U1604" s="5"/>
      <c r="V1604" s="5"/>
      <c r="W1604" s="5"/>
      <c r="X1604" s="5"/>
      <c r="Y1604" s="5"/>
      <c r="Z1604" s="5"/>
      <c r="AA1604" s="5"/>
    </row>
    <row r="1605" spans="1:27" x14ac:dyDescent="0.25">
      <c r="B1605" s="1" t="s">
        <v>944</v>
      </c>
    </row>
    <row r="1606" spans="1:27" x14ac:dyDescent="0.25">
      <c r="B1606" t="s">
        <v>1161</v>
      </c>
      <c r="C1606" t="s">
        <v>946</v>
      </c>
      <c r="D1606" t="s">
        <v>1162</v>
      </c>
      <c r="E1606" s="9">
        <v>0.23</v>
      </c>
      <c r="F1606" t="s">
        <v>948</v>
      </c>
      <c r="G1606" t="s">
        <v>949</v>
      </c>
      <c r="H1606" s="10">
        <v>28.69</v>
      </c>
      <c r="I1606" t="s">
        <v>950</v>
      </c>
      <c r="J1606" s="11">
        <f>ROUND(E1606/I1604* H1606,5)</f>
        <v>6.5987</v>
      </c>
      <c r="K1606" s="12"/>
    </row>
    <row r="1607" spans="1:27" x14ac:dyDescent="0.25">
      <c r="B1607" t="s">
        <v>1499</v>
      </c>
      <c r="C1607" t="s">
        <v>946</v>
      </c>
      <c r="D1607" t="s">
        <v>1500</v>
      </c>
      <c r="E1607" s="9">
        <v>0.2</v>
      </c>
      <c r="F1607" t="s">
        <v>948</v>
      </c>
      <c r="G1607" t="s">
        <v>949</v>
      </c>
      <c r="H1607" s="10">
        <v>24.61</v>
      </c>
      <c r="I1607" t="s">
        <v>950</v>
      </c>
      <c r="J1607" s="11">
        <f>ROUND(E1607/I1604* H1607,5)</f>
        <v>4.9219999999999997</v>
      </c>
      <c r="K1607" s="12"/>
    </row>
    <row r="1608" spans="1:27" x14ac:dyDescent="0.25">
      <c r="D1608" s="13" t="s">
        <v>951</v>
      </c>
      <c r="E1608" s="12"/>
      <c r="H1608" s="12"/>
      <c r="K1608" s="10">
        <f>SUM(J1606:J1607)</f>
        <v>11.5207</v>
      </c>
    </row>
    <row r="1609" spans="1:27" x14ac:dyDescent="0.25">
      <c r="B1609" s="1" t="s">
        <v>956</v>
      </c>
      <c r="E1609" s="12"/>
      <c r="H1609" s="12"/>
      <c r="K1609" s="12"/>
    </row>
    <row r="1610" spans="1:27" x14ac:dyDescent="0.25">
      <c r="B1610" t="s">
        <v>1665</v>
      </c>
      <c r="C1610" t="s">
        <v>21</v>
      </c>
      <c r="D1610" t="s">
        <v>1666</v>
      </c>
      <c r="E1610" s="9">
        <v>1</v>
      </c>
      <c r="G1610" t="s">
        <v>949</v>
      </c>
      <c r="H1610" s="10">
        <v>0.45</v>
      </c>
      <c r="I1610" t="s">
        <v>950</v>
      </c>
      <c r="J1610" s="11">
        <f>ROUND(E1610* H1610,5)</f>
        <v>0.45</v>
      </c>
      <c r="K1610" s="12"/>
    </row>
    <row r="1611" spans="1:27" x14ac:dyDescent="0.25">
      <c r="B1611" t="s">
        <v>1673</v>
      </c>
      <c r="C1611" t="s">
        <v>21</v>
      </c>
      <c r="D1611" t="s">
        <v>1674</v>
      </c>
      <c r="E1611" s="9">
        <v>1</v>
      </c>
      <c r="G1611" t="s">
        <v>949</v>
      </c>
      <c r="H1611" s="10">
        <v>67.38</v>
      </c>
      <c r="I1611" t="s">
        <v>950</v>
      </c>
      <c r="J1611" s="11">
        <f>ROUND(E1611* H1611,5)</f>
        <v>67.38</v>
      </c>
      <c r="K1611" s="12"/>
    </row>
    <row r="1612" spans="1:27" x14ac:dyDescent="0.25">
      <c r="D1612" s="13" t="s">
        <v>966</v>
      </c>
      <c r="E1612" s="12"/>
      <c r="H1612" s="12"/>
      <c r="K1612" s="10">
        <f>SUM(J1610:J1611)</f>
        <v>67.83</v>
      </c>
    </row>
    <row r="1613" spans="1:27" x14ac:dyDescent="0.25">
      <c r="D1613" s="13" t="s">
        <v>967</v>
      </c>
      <c r="E1613" s="12"/>
      <c r="H1613" s="12"/>
      <c r="K1613" s="14">
        <f>SUM(J1605:J1612)</f>
        <v>79.350699999999989</v>
      </c>
    </row>
    <row r="1614" spans="1:27" x14ac:dyDescent="0.25">
      <c r="D1614" s="13" t="s">
        <v>970</v>
      </c>
      <c r="E1614" s="12"/>
      <c r="H1614" s="12"/>
      <c r="K1614" s="14">
        <f>SUM(K1613:K1613)</f>
        <v>79.350699999999989</v>
      </c>
    </row>
    <row r="1616" spans="1:27" ht="45" customHeight="1" x14ac:dyDescent="0.25">
      <c r="A1616" s="4" t="s">
        <v>1675</v>
      </c>
      <c r="B1616" s="4" t="s">
        <v>454</v>
      </c>
      <c r="C1616" s="5" t="s">
        <v>21</v>
      </c>
      <c r="D1616" s="55" t="s">
        <v>455</v>
      </c>
      <c r="E1616" s="56"/>
      <c r="F1616" s="56"/>
      <c r="G1616" s="5"/>
      <c r="H1616" s="7" t="s">
        <v>942</v>
      </c>
      <c r="I1616" s="57">
        <v>1</v>
      </c>
      <c r="J1616" s="58"/>
      <c r="K1616" s="8">
        <f>ROUND(K1626,2)</f>
        <v>40.01</v>
      </c>
      <c r="L1616" s="6" t="s">
        <v>1676</v>
      </c>
      <c r="M1616" s="5"/>
      <c r="N1616" s="5"/>
      <c r="O1616" s="5"/>
      <c r="P1616" s="5"/>
      <c r="Q1616" s="5"/>
      <c r="R1616" s="5"/>
      <c r="S1616" s="5"/>
      <c r="T1616" s="5"/>
      <c r="U1616" s="5"/>
      <c r="V1616" s="5"/>
      <c r="W1616" s="5"/>
      <c r="X1616" s="5"/>
      <c r="Y1616" s="5"/>
      <c r="Z1616" s="5"/>
      <c r="AA1616" s="5"/>
    </row>
    <row r="1617" spans="1:27" x14ac:dyDescent="0.25">
      <c r="B1617" s="1" t="s">
        <v>944</v>
      </c>
    </row>
    <row r="1618" spans="1:27" x14ac:dyDescent="0.25">
      <c r="B1618" t="s">
        <v>1161</v>
      </c>
      <c r="C1618" t="s">
        <v>946</v>
      </c>
      <c r="D1618" t="s">
        <v>1162</v>
      </c>
      <c r="E1618" s="9">
        <v>0.2</v>
      </c>
      <c r="F1618" t="s">
        <v>948</v>
      </c>
      <c r="G1618" t="s">
        <v>949</v>
      </c>
      <c r="H1618" s="10">
        <v>28.69</v>
      </c>
      <c r="I1618" t="s">
        <v>950</v>
      </c>
      <c r="J1618" s="11">
        <f>ROUND(E1618/I1616* H1618,5)</f>
        <v>5.7380000000000004</v>
      </c>
      <c r="K1618" s="12"/>
    </row>
    <row r="1619" spans="1:27" x14ac:dyDescent="0.25">
      <c r="B1619" t="s">
        <v>1499</v>
      </c>
      <c r="C1619" t="s">
        <v>946</v>
      </c>
      <c r="D1619" t="s">
        <v>1500</v>
      </c>
      <c r="E1619" s="9">
        <v>0.2</v>
      </c>
      <c r="F1619" t="s">
        <v>948</v>
      </c>
      <c r="G1619" t="s">
        <v>949</v>
      </c>
      <c r="H1619" s="10">
        <v>24.61</v>
      </c>
      <c r="I1619" t="s">
        <v>950</v>
      </c>
      <c r="J1619" s="11">
        <f>ROUND(E1619/I1616* H1619,5)</f>
        <v>4.9219999999999997</v>
      </c>
      <c r="K1619" s="12"/>
    </row>
    <row r="1620" spans="1:27" x14ac:dyDescent="0.25">
      <c r="D1620" s="13" t="s">
        <v>951</v>
      </c>
      <c r="E1620" s="12"/>
      <c r="H1620" s="12"/>
      <c r="K1620" s="10">
        <f>SUM(J1618:J1619)</f>
        <v>10.66</v>
      </c>
    </row>
    <row r="1621" spans="1:27" x14ac:dyDescent="0.25">
      <c r="B1621" s="1" t="s">
        <v>956</v>
      </c>
      <c r="E1621" s="12"/>
      <c r="H1621" s="12"/>
      <c r="K1621" s="12"/>
    </row>
    <row r="1622" spans="1:27" x14ac:dyDescent="0.25">
      <c r="B1622" t="s">
        <v>1665</v>
      </c>
      <c r="C1622" t="s">
        <v>21</v>
      </c>
      <c r="D1622" t="s">
        <v>1666</v>
      </c>
      <c r="E1622" s="9">
        <v>1</v>
      </c>
      <c r="G1622" t="s">
        <v>949</v>
      </c>
      <c r="H1622" s="10">
        <v>0.45</v>
      </c>
      <c r="I1622" t="s">
        <v>950</v>
      </c>
      <c r="J1622" s="11">
        <f>ROUND(E1622* H1622,5)</f>
        <v>0.45</v>
      </c>
      <c r="K1622" s="12"/>
    </row>
    <row r="1623" spans="1:27" x14ac:dyDescent="0.25">
      <c r="B1623" t="s">
        <v>1677</v>
      </c>
      <c r="C1623" t="s">
        <v>21</v>
      </c>
      <c r="D1623" t="s">
        <v>1678</v>
      </c>
      <c r="E1623" s="9">
        <v>1</v>
      </c>
      <c r="G1623" t="s">
        <v>949</v>
      </c>
      <c r="H1623" s="10">
        <v>28.9</v>
      </c>
      <c r="I1623" t="s">
        <v>950</v>
      </c>
      <c r="J1623" s="11">
        <f>ROUND(E1623* H1623,5)</f>
        <v>28.9</v>
      </c>
      <c r="K1623" s="12"/>
    </row>
    <row r="1624" spans="1:27" x14ac:dyDescent="0.25">
      <c r="D1624" s="13" t="s">
        <v>966</v>
      </c>
      <c r="E1624" s="12"/>
      <c r="H1624" s="12"/>
      <c r="K1624" s="10">
        <f>SUM(J1622:J1623)</f>
        <v>29.349999999999998</v>
      </c>
    </row>
    <row r="1625" spans="1:27" x14ac:dyDescent="0.25">
      <c r="D1625" s="13" t="s">
        <v>967</v>
      </c>
      <c r="E1625" s="12"/>
      <c r="H1625" s="12"/>
      <c r="K1625" s="14">
        <f>SUM(J1617:J1624)</f>
        <v>40.01</v>
      </c>
    </row>
    <row r="1626" spans="1:27" x14ac:dyDescent="0.25">
      <c r="D1626" s="13" t="s">
        <v>970</v>
      </c>
      <c r="E1626" s="12"/>
      <c r="H1626" s="12"/>
      <c r="K1626" s="14">
        <f>SUM(K1625:K1625)</f>
        <v>40.01</v>
      </c>
    </row>
    <row r="1628" spans="1:27" ht="45" customHeight="1" x14ac:dyDescent="0.25">
      <c r="A1628" s="4" t="s">
        <v>1679</v>
      </c>
      <c r="B1628" s="4" t="s">
        <v>452</v>
      </c>
      <c r="C1628" s="5" t="s">
        <v>21</v>
      </c>
      <c r="D1628" s="55" t="s">
        <v>453</v>
      </c>
      <c r="E1628" s="56"/>
      <c r="F1628" s="56"/>
      <c r="G1628" s="5"/>
      <c r="H1628" s="7" t="s">
        <v>942</v>
      </c>
      <c r="I1628" s="57">
        <v>1</v>
      </c>
      <c r="J1628" s="58"/>
      <c r="K1628" s="8">
        <f>ROUND(K1638,2)</f>
        <v>40.53</v>
      </c>
      <c r="L1628" s="6" t="s">
        <v>1680</v>
      </c>
      <c r="M1628" s="5"/>
      <c r="N1628" s="5"/>
      <c r="O1628" s="5"/>
      <c r="P1628" s="5"/>
      <c r="Q1628" s="5"/>
      <c r="R1628" s="5"/>
      <c r="S1628" s="5"/>
      <c r="T1628" s="5"/>
      <c r="U1628" s="5"/>
      <c r="V1628" s="5"/>
      <c r="W1628" s="5"/>
      <c r="X1628" s="5"/>
      <c r="Y1628" s="5"/>
      <c r="Z1628" s="5"/>
      <c r="AA1628" s="5"/>
    </row>
    <row r="1629" spans="1:27" x14ac:dyDescent="0.25">
      <c r="B1629" s="1" t="s">
        <v>944</v>
      </c>
    </row>
    <row r="1630" spans="1:27" x14ac:dyDescent="0.25">
      <c r="B1630" t="s">
        <v>1499</v>
      </c>
      <c r="C1630" t="s">
        <v>946</v>
      </c>
      <c r="D1630" t="s">
        <v>1500</v>
      </c>
      <c r="E1630" s="9">
        <v>0.2</v>
      </c>
      <c r="F1630" t="s">
        <v>948</v>
      </c>
      <c r="G1630" t="s">
        <v>949</v>
      </c>
      <c r="H1630" s="10">
        <v>24.61</v>
      </c>
      <c r="I1630" t="s">
        <v>950</v>
      </c>
      <c r="J1630" s="11">
        <f>ROUND(E1630/I1628* H1630,5)</f>
        <v>4.9219999999999997</v>
      </c>
      <c r="K1630" s="12"/>
    </row>
    <row r="1631" spans="1:27" x14ac:dyDescent="0.25">
      <c r="B1631" t="s">
        <v>1161</v>
      </c>
      <c r="C1631" t="s">
        <v>946</v>
      </c>
      <c r="D1631" t="s">
        <v>1162</v>
      </c>
      <c r="E1631" s="9">
        <v>0.2</v>
      </c>
      <c r="F1631" t="s">
        <v>948</v>
      </c>
      <c r="G1631" t="s">
        <v>949</v>
      </c>
      <c r="H1631" s="10">
        <v>28.69</v>
      </c>
      <c r="I1631" t="s">
        <v>950</v>
      </c>
      <c r="J1631" s="11">
        <f>ROUND(E1631/I1628* H1631,5)</f>
        <v>5.7380000000000004</v>
      </c>
      <c r="K1631" s="12"/>
    </row>
    <row r="1632" spans="1:27" x14ac:dyDescent="0.25">
      <c r="D1632" s="13" t="s">
        <v>951</v>
      </c>
      <c r="E1632" s="12"/>
      <c r="H1632" s="12"/>
      <c r="K1632" s="10">
        <f>SUM(J1630:J1631)</f>
        <v>10.66</v>
      </c>
    </row>
    <row r="1633" spans="1:27" x14ac:dyDescent="0.25">
      <c r="B1633" s="1" t="s">
        <v>956</v>
      </c>
      <c r="E1633" s="12"/>
      <c r="H1633" s="12"/>
      <c r="K1633" s="12"/>
    </row>
    <row r="1634" spans="1:27" x14ac:dyDescent="0.25">
      <c r="B1634" t="s">
        <v>1665</v>
      </c>
      <c r="C1634" t="s">
        <v>21</v>
      </c>
      <c r="D1634" t="s">
        <v>1666</v>
      </c>
      <c r="E1634" s="9">
        <v>1</v>
      </c>
      <c r="G1634" t="s">
        <v>949</v>
      </c>
      <c r="H1634" s="10">
        <v>0.45</v>
      </c>
      <c r="I1634" t="s">
        <v>950</v>
      </c>
      <c r="J1634" s="11">
        <f>ROUND(E1634* H1634,5)</f>
        <v>0.45</v>
      </c>
      <c r="K1634" s="12"/>
    </row>
    <row r="1635" spans="1:27" x14ac:dyDescent="0.25">
      <c r="B1635" t="s">
        <v>1681</v>
      </c>
      <c r="C1635" t="s">
        <v>21</v>
      </c>
      <c r="D1635" t="s">
        <v>1682</v>
      </c>
      <c r="E1635" s="9">
        <v>1</v>
      </c>
      <c r="G1635" t="s">
        <v>949</v>
      </c>
      <c r="H1635" s="10">
        <v>29.42</v>
      </c>
      <c r="I1635" t="s">
        <v>950</v>
      </c>
      <c r="J1635" s="11">
        <f>ROUND(E1635* H1635,5)</f>
        <v>29.42</v>
      </c>
      <c r="K1635" s="12"/>
    </row>
    <row r="1636" spans="1:27" x14ac:dyDescent="0.25">
      <c r="D1636" s="13" t="s">
        <v>966</v>
      </c>
      <c r="E1636" s="12"/>
      <c r="H1636" s="12"/>
      <c r="K1636" s="10">
        <f>SUM(J1634:J1635)</f>
        <v>29.87</v>
      </c>
    </row>
    <row r="1637" spans="1:27" x14ac:dyDescent="0.25">
      <c r="D1637" s="13" t="s">
        <v>967</v>
      </c>
      <c r="E1637" s="12"/>
      <c r="H1637" s="12"/>
      <c r="K1637" s="14">
        <f>SUM(J1629:J1636)</f>
        <v>40.53</v>
      </c>
    </row>
    <row r="1638" spans="1:27" x14ac:dyDescent="0.25">
      <c r="D1638" s="13" t="s">
        <v>970</v>
      </c>
      <c r="E1638" s="12"/>
      <c r="H1638" s="12"/>
      <c r="K1638" s="14">
        <f>SUM(K1637:K1637)</f>
        <v>40.53</v>
      </c>
    </row>
    <row r="1640" spans="1:27" ht="45" customHeight="1" x14ac:dyDescent="0.25">
      <c r="A1640" s="4" t="s">
        <v>1683</v>
      </c>
      <c r="B1640" s="4" t="s">
        <v>534</v>
      </c>
      <c r="C1640" s="5" t="s">
        <v>21</v>
      </c>
      <c r="D1640" s="55" t="s">
        <v>535</v>
      </c>
      <c r="E1640" s="56"/>
      <c r="F1640" s="56"/>
      <c r="G1640" s="5"/>
      <c r="H1640" s="7" t="s">
        <v>942</v>
      </c>
      <c r="I1640" s="57">
        <v>1</v>
      </c>
      <c r="J1640" s="58"/>
      <c r="K1640" s="8">
        <f>ROUND(K1650,2)</f>
        <v>88.11</v>
      </c>
      <c r="L1640" s="6" t="s">
        <v>1684</v>
      </c>
      <c r="M1640" s="5"/>
      <c r="N1640" s="5"/>
      <c r="O1640" s="5"/>
      <c r="P1640" s="5"/>
      <c r="Q1640" s="5"/>
      <c r="R1640" s="5"/>
      <c r="S1640" s="5"/>
      <c r="T1640" s="5"/>
      <c r="U1640" s="5"/>
      <c r="V1640" s="5"/>
      <c r="W1640" s="5"/>
      <c r="X1640" s="5"/>
      <c r="Y1640" s="5"/>
      <c r="Z1640" s="5"/>
      <c r="AA1640" s="5"/>
    </row>
    <row r="1641" spans="1:27" x14ac:dyDescent="0.25">
      <c r="B1641" s="1" t="s">
        <v>944</v>
      </c>
    </row>
    <row r="1642" spans="1:27" x14ac:dyDescent="0.25">
      <c r="B1642" t="s">
        <v>1499</v>
      </c>
      <c r="C1642" t="s">
        <v>946</v>
      </c>
      <c r="D1642" t="s">
        <v>1500</v>
      </c>
      <c r="E1642" s="9">
        <v>0.2</v>
      </c>
      <c r="F1642" t="s">
        <v>948</v>
      </c>
      <c r="G1642" t="s">
        <v>949</v>
      </c>
      <c r="H1642" s="10">
        <v>24.61</v>
      </c>
      <c r="I1642" t="s">
        <v>950</v>
      </c>
      <c r="J1642" s="11">
        <f>ROUND(E1642/I1640* H1642,5)</f>
        <v>4.9219999999999997</v>
      </c>
      <c r="K1642" s="12"/>
    </row>
    <row r="1643" spans="1:27" x14ac:dyDescent="0.25">
      <c r="B1643" t="s">
        <v>1161</v>
      </c>
      <c r="C1643" t="s">
        <v>946</v>
      </c>
      <c r="D1643" t="s">
        <v>1162</v>
      </c>
      <c r="E1643" s="9">
        <v>0.3</v>
      </c>
      <c r="F1643" t="s">
        <v>948</v>
      </c>
      <c r="G1643" t="s">
        <v>949</v>
      </c>
      <c r="H1643" s="10">
        <v>28.69</v>
      </c>
      <c r="I1643" t="s">
        <v>950</v>
      </c>
      <c r="J1643" s="11">
        <f>ROUND(E1643/I1640* H1643,5)</f>
        <v>8.6069999999999993</v>
      </c>
      <c r="K1643" s="12"/>
    </row>
    <row r="1644" spans="1:27" x14ac:dyDescent="0.25">
      <c r="D1644" s="13" t="s">
        <v>951</v>
      </c>
      <c r="E1644" s="12"/>
      <c r="H1644" s="12"/>
      <c r="K1644" s="10">
        <f>SUM(J1642:J1643)</f>
        <v>13.529</v>
      </c>
    </row>
    <row r="1645" spans="1:27" x14ac:dyDescent="0.25">
      <c r="B1645" s="1" t="s">
        <v>956</v>
      </c>
      <c r="E1645" s="12"/>
      <c r="H1645" s="12"/>
      <c r="K1645" s="12"/>
    </row>
    <row r="1646" spans="1:27" x14ac:dyDescent="0.25">
      <c r="B1646" t="s">
        <v>1665</v>
      </c>
      <c r="C1646" t="s">
        <v>21</v>
      </c>
      <c r="D1646" t="s">
        <v>1666</v>
      </c>
      <c r="E1646" s="9">
        <v>1</v>
      </c>
      <c r="G1646" t="s">
        <v>949</v>
      </c>
      <c r="H1646" s="10">
        <v>0.45</v>
      </c>
      <c r="I1646" t="s">
        <v>950</v>
      </c>
      <c r="J1646" s="11">
        <f>ROUND(E1646* H1646,5)</f>
        <v>0.45</v>
      </c>
      <c r="K1646" s="12"/>
    </row>
    <row r="1647" spans="1:27" x14ac:dyDescent="0.25">
      <c r="B1647" t="s">
        <v>1685</v>
      </c>
      <c r="C1647" t="s">
        <v>21</v>
      </c>
      <c r="D1647" t="s">
        <v>1686</v>
      </c>
      <c r="E1647" s="9">
        <v>1</v>
      </c>
      <c r="G1647" t="s">
        <v>949</v>
      </c>
      <c r="H1647" s="10">
        <v>74.13</v>
      </c>
      <c r="I1647" t="s">
        <v>950</v>
      </c>
      <c r="J1647" s="11">
        <f>ROUND(E1647* H1647,5)</f>
        <v>74.13</v>
      </c>
      <c r="K1647" s="12"/>
    </row>
    <row r="1648" spans="1:27" x14ac:dyDescent="0.25">
      <c r="D1648" s="13" t="s">
        <v>966</v>
      </c>
      <c r="E1648" s="12"/>
      <c r="H1648" s="12"/>
      <c r="K1648" s="10">
        <f>SUM(J1646:J1647)</f>
        <v>74.58</v>
      </c>
    </row>
    <row r="1649" spans="1:27" x14ac:dyDescent="0.25">
      <c r="D1649" s="13" t="s">
        <v>967</v>
      </c>
      <c r="E1649" s="12"/>
      <c r="H1649" s="12"/>
      <c r="K1649" s="14">
        <f>SUM(J1641:J1648)</f>
        <v>88.108999999999995</v>
      </c>
    </row>
    <row r="1650" spans="1:27" x14ac:dyDescent="0.25">
      <c r="D1650" s="13" t="s">
        <v>970</v>
      </c>
      <c r="E1650" s="12"/>
      <c r="H1650" s="12"/>
      <c r="K1650" s="14">
        <f>SUM(K1649:K1649)</f>
        <v>88.108999999999995</v>
      </c>
    </row>
    <row r="1652" spans="1:27" ht="45" customHeight="1" x14ac:dyDescent="0.25">
      <c r="A1652" s="4" t="s">
        <v>1687</v>
      </c>
      <c r="B1652" s="4" t="s">
        <v>536</v>
      </c>
      <c r="C1652" s="5" t="s">
        <v>21</v>
      </c>
      <c r="D1652" s="55" t="s">
        <v>537</v>
      </c>
      <c r="E1652" s="56"/>
      <c r="F1652" s="56"/>
      <c r="G1652" s="5"/>
      <c r="H1652" s="7" t="s">
        <v>942</v>
      </c>
      <c r="I1652" s="57">
        <v>1</v>
      </c>
      <c r="J1652" s="58"/>
      <c r="K1652" s="8">
        <f>ROUND(K1662,2)</f>
        <v>101.76</v>
      </c>
      <c r="L1652" s="6" t="s">
        <v>1688</v>
      </c>
      <c r="M1652" s="5"/>
      <c r="N1652" s="5"/>
      <c r="O1652" s="5"/>
      <c r="P1652" s="5"/>
      <c r="Q1652" s="5"/>
      <c r="R1652" s="5"/>
      <c r="S1652" s="5"/>
      <c r="T1652" s="5"/>
      <c r="U1652" s="5"/>
      <c r="V1652" s="5"/>
      <c r="W1652" s="5"/>
      <c r="X1652" s="5"/>
      <c r="Y1652" s="5"/>
      <c r="Z1652" s="5"/>
      <c r="AA1652" s="5"/>
    </row>
    <row r="1653" spans="1:27" x14ac:dyDescent="0.25">
      <c r="B1653" s="1" t="s">
        <v>944</v>
      </c>
    </row>
    <row r="1654" spans="1:27" x14ac:dyDescent="0.25">
      <c r="B1654" t="s">
        <v>1161</v>
      </c>
      <c r="C1654" t="s">
        <v>946</v>
      </c>
      <c r="D1654" t="s">
        <v>1162</v>
      </c>
      <c r="E1654" s="9">
        <v>0.21</v>
      </c>
      <c r="F1654" t="s">
        <v>948</v>
      </c>
      <c r="G1654" t="s">
        <v>949</v>
      </c>
      <c r="H1654" s="10">
        <v>28.69</v>
      </c>
      <c r="I1654" t="s">
        <v>950</v>
      </c>
      <c r="J1654" s="11">
        <f>ROUND(E1654/I1652* H1654,5)</f>
        <v>6.0248999999999997</v>
      </c>
      <c r="K1654" s="12"/>
    </row>
    <row r="1655" spans="1:27" x14ac:dyDescent="0.25">
      <c r="B1655" t="s">
        <v>1499</v>
      </c>
      <c r="C1655" t="s">
        <v>946</v>
      </c>
      <c r="D1655" t="s">
        <v>1500</v>
      </c>
      <c r="E1655" s="9">
        <v>0.2</v>
      </c>
      <c r="F1655" t="s">
        <v>948</v>
      </c>
      <c r="G1655" t="s">
        <v>949</v>
      </c>
      <c r="H1655" s="10">
        <v>24.61</v>
      </c>
      <c r="I1655" t="s">
        <v>950</v>
      </c>
      <c r="J1655" s="11">
        <f>ROUND(E1655/I1652* H1655,5)</f>
        <v>4.9219999999999997</v>
      </c>
      <c r="K1655" s="12"/>
    </row>
    <row r="1656" spans="1:27" x14ac:dyDescent="0.25">
      <c r="D1656" s="13" t="s">
        <v>951</v>
      </c>
      <c r="E1656" s="12"/>
      <c r="H1656" s="12"/>
      <c r="K1656" s="10">
        <f>SUM(J1654:J1655)</f>
        <v>10.946899999999999</v>
      </c>
    </row>
    <row r="1657" spans="1:27" x14ac:dyDescent="0.25">
      <c r="B1657" s="1" t="s">
        <v>956</v>
      </c>
      <c r="E1657" s="12"/>
      <c r="H1657" s="12"/>
      <c r="K1657" s="12"/>
    </row>
    <row r="1658" spans="1:27" x14ac:dyDescent="0.25">
      <c r="B1658" t="s">
        <v>1689</v>
      </c>
      <c r="C1658" t="s">
        <v>21</v>
      </c>
      <c r="D1658" t="s">
        <v>1690</v>
      </c>
      <c r="E1658" s="9">
        <v>1</v>
      </c>
      <c r="G1658" t="s">
        <v>949</v>
      </c>
      <c r="H1658" s="10">
        <v>90.36</v>
      </c>
      <c r="I1658" t="s">
        <v>950</v>
      </c>
      <c r="J1658" s="11">
        <f>ROUND(E1658* H1658,5)</f>
        <v>90.36</v>
      </c>
      <c r="K1658" s="12"/>
    </row>
    <row r="1659" spans="1:27" x14ac:dyDescent="0.25">
      <c r="B1659" t="s">
        <v>1665</v>
      </c>
      <c r="C1659" t="s">
        <v>21</v>
      </c>
      <c r="D1659" t="s">
        <v>1666</v>
      </c>
      <c r="E1659" s="9">
        <v>1</v>
      </c>
      <c r="G1659" t="s">
        <v>949</v>
      </c>
      <c r="H1659" s="10">
        <v>0.45</v>
      </c>
      <c r="I1659" t="s">
        <v>950</v>
      </c>
      <c r="J1659" s="11">
        <f>ROUND(E1659* H1659,5)</f>
        <v>0.45</v>
      </c>
      <c r="K1659" s="12"/>
    </row>
    <row r="1660" spans="1:27" x14ac:dyDescent="0.25">
      <c r="D1660" s="13" t="s">
        <v>966</v>
      </c>
      <c r="E1660" s="12"/>
      <c r="H1660" s="12"/>
      <c r="K1660" s="10">
        <f>SUM(J1658:J1659)</f>
        <v>90.81</v>
      </c>
    </row>
    <row r="1661" spans="1:27" x14ac:dyDescent="0.25">
      <c r="D1661" s="13" t="s">
        <v>967</v>
      </c>
      <c r="E1661" s="12"/>
      <c r="H1661" s="12"/>
      <c r="K1661" s="14">
        <f>SUM(J1653:J1660)</f>
        <v>101.7569</v>
      </c>
    </row>
    <row r="1662" spans="1:27" x14ac:dyDescent="0.25">
      <c r="D1662" s="13" t="s">
        <v>970</v>
      </c>
      <c r="E1662" s="12"/>
      <c r="H1662" s="12"/>
      <c r="K1662" s="14">
        <f>SUM(K1661:K1661)</f>
        <v>101.7569</v>
      </c>
    </row>
    <row r="1664" spans="1:27" ht="45" customHeight="1" x14ac:dyDescent="0.25">
      <c r="A1664" s="4" t="s">
        <v>1691</v>
      </c>
      <c r="B1664" s="4" t="s">
        <v>538</v>
      </c>
      <c r="C1664" s="5" t="s">
        <v>21</v>
      </c>
      <c r="D1664" s="55" t="s">
        <v>539</v>
      </c>
      <c r="E1664" s="56"/>
      <c r="F1664" s="56"/>
      <c r="G1664" s="5"/>
      <c r="H1664" s="7" t="s">
        <v>942</v>
      </c>
      <c r="I1664" s="57">
        <v>1</v>
      </c>
      <c r="J1664" s="58"/>
      <c r="K1664" s="8">
        <f>ROUND(K1674,2)</f>
        <v>103.52</v>
      </c>
      <c r="L1664" s="6" t="s">
        <v>1692</v>
      </c>
      <c r="M1664" s="5"/>
      <c r="N1664" s="5"/>
      <c r="O1664" s="5"/>
      <c r="P1664" s="5"/>
      <c r="Q1664" s="5"/>
      <c r="R1664" s="5"/>
      <c r="S1664" s="5"/>
      <c r="T1664" s="5"/>
      <c r="U1664" s="5"/>
      <c r="V1664" s="5"/>
      <c r="W1664" s="5"/>
      <c r="X1664" s="5"/>
      <c r="Y1664" s="5"/>
      <c r="Z1664" s="5"/>
      <c r="AA1664" s="5"/>
    </row>
    <row r="1665" spans="1:27" x14ac:dyDescent="0.25">
      <c r="B1665" s="1" t="s">
        <v>944</v>
      </c>
    </row>
    <row r="1666" spans="1:27" x14ac:dyDescent="0.25">
      <c r="B1666" t="s">
        <v>1499</v>
      </c>
      <c r="C1666" t="s">
        <v>946</v>
      </c>
      <c r="D1666" t="s">
        <v>1500</v>
      </c>
      <c r="E1666" s="9">
        <v>0.2</v>
      </c>
      <c r="F1666" t="s">
        <v>948</v>
      </c>
      <c r="G1666" t="s">
        <v>949</v>
      </c>
      <c r="H1666" s="10">
        <v>24.61</v>
      </c>
      <c r="I1666" t="s">
        <v>950</v>
      </c>
      <c r="J1666" s="11">
        <f>ROUND(E1666/I1664* H1666,5)</f>
        <v>4.9219999999999997</v>
      </c>
      <c r="K1666" s="12"/>
    </row>
    <row r="1667" spans="1:27" x14ac:dyDescent="0.25">
      <c r="B1667" t="s">
        <v>1161</v>
      </c>
      <c r="C1667" t="s">
        <v>946</v>
      </c>
      <c r="D1667" t="s">
        <v>1162</v>
      </c>
      <c r="E1667" s="9">
        <v>0.21</v>
      </c>
      <c r="F1667" t="s">
        <v>948</v>
      </c>
      <c r="G1667" t="s">
        <v>949</v>
      </c>
      <c r="H1667" s="10">
        <v>28.69</v>
      </c>
      <c r="I1667" t="s">
        <v>950</v>
      </c>
      <c r="J1667" s="11">
        <f>ROUND(E1667/I1664* H1667,5)</f>
        <v>6.0248999999999997</v>
      </c>
      <c r="K1667" s="12"/>
    </row>
    <row r="1668" spans="1:27" x14ac:dyDescent="0.25">
      <c r="D1668" s="13" t="s">
        <v>951</v>
      </c>
      <c r="E1668" s="12"/>
      <c r="H1668" s="12"/>
      <c r="K1668" s="10">
        <f>SUM(J1666:J1667)</f>
        <v>10.946899999999999</v>
      </c>
    </row>
    <row r="1669" spans="1:27" x14ac:dyDescent="0.25">
      <c r="B1669" s="1" t="s">
        <v>956</v>
      </c>
      <c r="E1669" s="12"/>
      <c r="H1669" s="12"/>
      <c r="K1669" s="12"/>
    </row>
    <row r="1670" spans="1:27" x14ac:dyDescent="0.25">
      <c r="B1670" t="s">
        <v>1693</v>
      </c>
      <c r="C1670" t="s">
        <v>21</v>
      </c>
      <c r="D1670" t="s">
        <v>1694</v>
      </c>
      <c r="E1670" s="9">
        <v>1</v>
      </c>
      <c r="G1670" t="s">
        <v>949</v>
      </c>
      <c r="H1670" s="10">
        <v>92.12</v>
      </c>
      <c r="I1670" t="s">
        <v>950</v>
      </c>
      <c r="J1670" s="11">
        <f>ROUND(E1670* H1670,5)</f>
        <v>92.12</v>
      </c>
      <c r="K1670" s="12"/>
    </row>
    <row r="1671" spans="1:27" x14ac:dyDescent="0.25">
      <c r="B1671" t="s">
        <v>1665</v>
      </c>
      <c r="C1671" t="s">
        <v>21</v>
      </c>
      <c r="D1671" t="s">
        <v>1666</v>
      </c>
      <c r="E1671" s="9">
        <v>1</v>
      </c>
      <c r="G1671" t="s">
        <v>949</v>
      </c>
      <c r="H1671" s="10">
        <v>0.45</v>
      </c>
      <c r="I1671" t="s">
        <v>950</v>
      </c>
      <c r="J1671" s="11">
        <f>ROUND(E1671* H1671,5)</f>
        <v>0.45</v>
      </c>
      <c r="K1671" s="12"/>
    </row>
    <row r="1672" spans="1:27" x14ac:dyDescent="0.25">
      <c r="D1672" s="13" t="s">
        <v>966</v>
      </c>
      <c r="E1672" s="12"/>
      <c r="H1672" s="12"/>
      <c r="K1672" s="10">
        <f>SUM(J1670:J1671)</f>
        <v>92.570000000000007</v>
      </c>
    </row>
    <row r="1673" spans="1:27" x14ac:dyDescent="0.25">
      <c r="D1673" s="13" t="s">
        <v>967</v>
      </c>
      <c r="E1673" s="12"/>
      <c r="H1673" s="12"/>
      <c r="K1673" s="14">
        <f>SUM(J1665:J1672)</f>
        <v>103.51690000000001</v>
      </c>
    </row>
    <row r="1674" spans="1:27" x14ac:dyDescent="0.25">
      <c r="D1674" s="13" t="s">
        <v>970</v>
      </c>
      <c r="E1674" s="12"/>
      <c r="H1674" s="12"/>
      <c r="K1674" s="14">
        <f>SUM(K1673:K1673)</f>
        <v>103.51690000000001</v>
      </c>
    </row>
    <row r="1676" spans="1:27" ht="45" customHeight="1" x14ac:dyDescent="0.25">
      <c r="A1676" s="4" t="s">
        <v>1695</v>
      </c>
      <c r="B1676" s="4" t="s">
        <v>540</v>
      </c>
      <c r="C1676" s="5" t="s">
        <v>21</v>
      </c>
      <c r="D1676" s="55" t="s">
        <v>541</v>
      </c>
      <c r="E1676" s="56"/>
      <c r="F1676" s="56"/>
      <c r="G1676" s="5"/>
      <c r="H1676" s="7" t="s">
        <v>942</v>
      </c>
      <c r="I1676" s="57">
        <v>1</v>
      </c>
      <c r="J1676" s="58"/>
      <c r="K1676" s="8">
        <f>ROUND(K1686,2)</f>
        <v>108.05</v>
      </c>
      <c r="L1676" s="6" t="s">
        <v>1696</v>
      </c>
      <c r="M1676" s="5"/>
      <c r="N1676" s="5"/>
      <c r="O1676" s="5"/>
      <c r="P1676" s="5"/>
      <c r="Q1676" s="5"/>
      <c r="R1676" s="5"/>
      <c r="S1676" s="5"/>
      <c r="T1676" s="5"/>
      <c r="U1676" s="5"/>
      <c r="V1676" s="5"/>
      <c r="W1676" s="5"/>
      <c r="X1676" s="5"/>
      <c r="Y1676" s="5"/>
      <c r="Z1676" s="5"/>
      <c r="AA1676" s="5"/>
    </row>
    <row r="1677" spans="1:27" x14ac:dyDescent="0.25">
      <c r="B1677" s="1" t="s">
        <v>944</v>
      </c>
    </row>
    <row r="1678" spans="1:27" x14ac:dyDescent="0.25">
      <c r="B1678" t="s">
        <v>1499</v>
      </c>
      <c r="C1678" t="s">
        <v>946</v>
      </c>
      <c r="D1678" t="s">
        <v>1500</v>
      </c>
      <c r="E1678" s="9">
        <v>0.2</v>
      </c>
      <c r="F1678" t="s">
        <v>948</v>
      </c>
      <c r="G1678" t="s">
        <v>949</v>
      </c>
      <c r="H1678" s="10">
        <v>24.61</v>
      </c>
      <c r="I1678" t="s">
        <v>950</v>
      </c>
      <c r="J1678" s="11">
        <f>ROUND(E1678/I1676* H1678,5)</f>
        <v>4.9219999999999997</v>
      </c>
      <c r="K1678" s="12"/>
    </row>
    <row r="1679" spans="1:27" x14ac:dyDescent="0.25">
      <c r="B1679" t="s">
        <v>1161</v>
      </c>
      <c r="C1679" t="s">
        <v>946</v>
      </c>
      <c r="D1679" t="s">
        <v>1162</v>
      </c>
      <c r="E1679" s="9">
        <v>0.21</v>
      </c>
      <c r="F1679" t="s">
        <v>948</v>
      </c>
      <c r="G1679" t="s">
        <v>949</v>
      </c>
      <c r="H1679" s="10">
        <v>28.69</v>
      </c>
      <c r="I1679" t="s">
        <v>950</v>
      </c>
      <c r="J1679" s="11">
        <f>ROUND(E1679/I1676* H1679,5)</f>
        <v>6.0248999999999997</v>
      </c>
      <c r="K1679" s="12"/>
    </row>
    <row r="1680" spans="1:27" x14ac:dyDescent="0.25">
      <c r="D1680" s="13" t="s">
        <v>951</v>
      </c>
      <c r="E1680" s="12"/>
      <c r="H1680" s="12"/>
      <c r="K1680" s="10">
        <f>SUM(J1678:J1679)</f>
        <v>10.946899999999999</v>
      </c>
    </row>
    <row r="1681" spans="1:27" x14ac:dyDescent="0.25">
      <c r="B1681" s="1" t="s">
        <v>956</v>
      </c>
      <c r="E1681" s="12"/>
      <c r="H1681" s="12"/>
      <c r="K1681" s="12"/>
    </row>
    <row r="1682" spans="1:27" x14ac:dyDescent="0.25">
      <c r="B1682" t="s">
        <v>1665</v>
      </c>
      <c r="C1682" t="s">
        <v>21</v>
      </c>
      <c r="D1682" t="s">
        <v>1666</v>
      </c>
      <c r="E1682" s="9">
        <v>1</v>
      </c>
      <c r="G1682" t="s">
        <v>949</v>
      </c>
      <c r="H1682" s="10">
        <v>0.45</v>
      </c>
      <c r="I1682" t="s">
        <v>950</v>
      </c>
      <c r="J1682" s="11">
        <f>ROUND(E1682* H1682,5)</f>
        <v>0.45</v>
      </c>
      <c r="K1682" s="12"/>
    </row>
    <row r="1683" spans="1:27" x14ac:dyDescent="0.25">
      <c r="B1683" t="s">
        <v>1697</v>
      </c>
      <c r="C1683" t="s">
        <v>21</v>
      </c>
      <c r="D1683" t="s">
        <v>1698</v>
      </c>
      <c r="E1683" s="9">
        <v>1</v>
      </c>
      <c r="G1683" t="s">
        <v>949</v>
      </c>
      <c r="H1683" s="10">
        <v>96.65</v>
      </c>
      <c r="I1683" t="s">
        <v>950</v>
      </c>
      <c r="J1683" s="11">
        <f>ROUND(E1683* H1683,5)</f>
        <v>96.65</v>
      </c>
      <c r="K1683" s="12"/>
    </row>
    <row r="1684" spans="1:27" x14ac:dyDescent="0.25">
      <c r="D1684" s="13" t="s">
        <v>966</v>
      </c>
      <c r="E1684" s="12"/>
      <c r="H1684" s="12"/>
      <c r="K1684" s="10">
        <f>SUM(J1682:J1683)</f>
        <v>97.100000000000009</v>
      </c>
    </row>
    <row r="1685" spans="1:27" x14ac:dyDescent="0.25">
      <c r="D1685" s="13" t="s">
        <v>967</v>
      </c>
      <c r="E1685" s="12"/>
      <c r="H1685" s="12"/>
      <c r="K1685" s="14">
        <f>SUM(J1677:J1684)</f>
        <v>108.04690000000001</v>
      </c>
    </row>
    <row r="1686" spans="1:27" x14ac:dyDescent="0.25">
      <c r="D1686" s="13" t="s">
        <v>970</v>
      </c>
      <c r="E1686" s="12"/>
      <c r="H1686" s="12"/>
      <c r="K1686" s="14">
        <f>SUM(K1685:K1685)</f>
        <v>108.04690000000001</v>
      </c>
    </row>
    <row r="1688" spans="1:27" ht="45" customHeight="1" x14ac:dyDescent="0.25">
      <c r="A1688" s="4" t="s">
        <v>1699</v>
      </c>
      <c r="B1688" s="4" t="s">
        <v>433</v>
      </c>
      <c r="C1688" s="5" t="s">
        <v>239</v>
      </c>
      <c r="D1688" s="55" t="s">
        <v>434</v>
      </c>
      <c r="E1688" s="56"/>
      <c r="F1688" s="56"/>
      <c r="G1688" s="5"/>
      <c r="H1688" s="7" t="s">
        <v>942</v>
      </c>
      <c r="I1688" s="57">
        <v>1</v>
      </c>
      <c r="J1688" s="58"/>
      <c r="K1688" s="8">
        <f>ROUND(K1697,2)</f>
        <v>1709.9</v>
      </c>
      <c r="L1688" s="6" t="s">
        <v>1700</v>
      </c>
      <c r="M1688" s="5"/>
      <c r="N1688" s="5"/>
      <c r="O1688" s="5"/>
      <c r="P1688" s="5"/>
      <c r="Q1688" s="5"/>
      <c r="R1688" s="5"/>
      <c r="S1688" s="5"/>
      <c r="T1688" s="5"/>
      <c r="U1688" s="5"/>
      <c r="V1688" s="5"/>
      <c r="W1688" s="5"/>
      <c r="X1688" s="5"/>
      <c r="Y1688" s="5"/>
      <c r="Z1688" s="5"/>
      <c r="AA1688" s="5"/>
    </row>
    <row r="1689" spans="1:27" x14ac:dyDescent="0.25">
      <c r="B1689" s="1" t="s">
        <v>944</v>
      </c>
    </row>
    <row r="1690" spans="1:27" x14ac:dyDescent="0.25">
      <c r="B1690" t="s">
        <v>1499</v>
      </c>
      <c r="C1690" t="s">
        <v>946</v>
      </c>
      <c r="D1690" t="s">
        <v>1500</v>
      </c>
      <c r="E1690" s="9">
        <v>3</v>
      </c>
      <c r="F1690" t="s">
        <v>948</v>
      </c>
      <c r="G1690" t="s">
        <v>949</v>
      </c>
      <c r="H1690" s="10">
        <v>24.61</v>
      </c>
      <c r="I1690" t="s">
        <v>950</v>
      </c>
      <c r="J1690" s="11">
        <f>ROUND(E1690/I1688* H1690,5)</f>
        <v>73.83</v>
      </c>
      <c r="K1690" s="12"/>
    </row>
    <row r="1691" spans="1:27" x14ac:dyDescent="0.25">
      <c r="B1691" t="s">
        <v>1161</v>
      </c>
      <c r="C1691" t="s">
        <v>946</v>
      </c>
      <c r="D1691" t="s">
        <v>1162</v>
      </c>
      <c r="E1691" s="9">
        <v>3</v>
      </c>
      <c r="F1691" t="s">
        <v>948</v>
      </c>
      <c r="G1691" t="s">
        <v>949</v>
      </c>
      <c r="H1691" s="10">
        <v>28.69</v>
      </c>
      <c r="I1691" t="s">
        <v>950</v>
      </c>
      <c r="J1691" s="11">
        <f>ROUND(E1691/I1688* H1691,5)</f>
        <v>86.07</v>
      </c>
      <c r="K1691" s="12"/>
    </row>
    <row r="1692" spans="1:27" x14ac:dyDescent="0.25">
      <c r="D1692" s="13" t="s">
        <v>951</v>
      </c>
      <c r="E1692" s="12"/>
      <c r="H1692" s="12"/>
      <c r="K1692" s="10">
        <f>SUM(J1690:J1691)</f>
        <v>159.89999999999998</v>
      </c>
    </row>
    <row r="1693" spans="1:27" x14ac:dyDescent="0.25">
      <c r="B1693" s="1" t="s">
        <v>956</v>
      </c>
      <c r="E1693" s="12"/>
      <c r="H1693" s="12"/>
      <c r="K1693" s="12"/>
    </row>
    <row r="1694" spans="1:27" x14ac:dyDescent="0.25">
      <c r="B1694" t="s">
        <v>1701</v>
      </c>
      <c r="C1694" t="s">
        <v>239</v>
      </c>
      <c r="D1694" t="s">
        <v>1702</v>
      </c>
      <c r="E1694" s="9">
        <v>1</v>
      </c>
      <c r="G1694" t="s">
        <v>949</v>
      </c>
      <c r="H1694" s="10">
        <v>1550</v>
      </c>
      <c r="I1694" t="s">
        <v>950</v>
      </c>
      <c r="J1694" s="11">
        <f>ROUND(E1694* H1694,5)</f>
        <v>1550</v>
      </c>
      <c r="K1694" s="12"/>
    </row>
    <row r="1695" spans="1:27" x14ac:dyDescent="0.25">
      <c r="D1695" s="13" t="s">
        <v>966</v>
      </c>
      <c r="E1695" s="12"/>
      <c r="H1695" s="12"/>
      <c r="K1695" s="10">
        <f>SUM(J1694:J1694)</f>
        <v>1550</v>
      </c>
    </row>
    <row r="1696" spans="1:27" x14ac:dyDescent="0.25">
      <c r="D1696" s="13" t="s">
        <v>967</v>
      </c>
      <c r="E1696" s="12"/>
      <c r="H1696" s="12"/>
      <c r="K1696" s="14">
        <f>SUM(J1689:J1695)</f>
        <v>1709.9</v>
      </c>
    </row>
    <row r="1697" spans="1:27" x14ac:dyDescent="0.25">
      <c r="D1697" s="13" t="s">
        <v>970</v>
      </c>
      <c r="E1697" s="12"/>
      <c r="H1697" s="12"/>
      <c r="K1697" s="14">
        <f>SUM(K1696:K1696)</f>
        <v>1709.9</v>
      </c>
    </row>
    <row r="1699" spans="1:27" ht="45" customHeight="1" x14ac:dyDescent="0.25">
      <c r="A1699" s="4" t="s">
        <v>1703</v>
      </c>
      <c r="B1699" s="4" t="s">
        <v>431</v>
      </c>
      <c r="C1699" s="5" t="s">
        <v>239</v>
      </c>
      <c r="D1699" s="55" t="s">
        <v>432</v>
      </c>
      <c r="E1699" s="56"/>
      <c r="F1699" s="56"/>
      <c r="G1699" s="5"/>
      <c r="H1699" s="7" t="s">
        <v>942</v>
      </c>
      <c r="I1699" s="57">
        <v>1</v>
      </c>
      <c r="J1699" s="58"/>
      <c r="K1699" s="8">
        <f>ROUND(K1708,2)</f>
        <v>6059.9</v>
      </c>
      <c r="L1699" s="6" t="s">
        <v>1704</v>
      </c>
      <c r="M1699" s="5"/>
      <c r="N1699" s="5"/>
      <c r="O1699" s="5"/>
      <c r="P1699" s="5"/>
      <c r="Q1699" s="5"/>
      <c r="R1699" s="5"/>
      <c r="S1699" s="5"/>
      <c r="T1699" s="5"/>
      <c r="U1699" s="5"/>
      <c r="V1699" s="5"/>
      <c r="W1699" s="5"/>
      <c r="X1699" s="5"/>
      <c r="Y1699" s="5"/>
      <c r="Z1699" s="5"/>
      <c r="AA1699" s="5"/>
    </row>
    <row r="1700" spans="1:27" x14ac:dyDescent="0.25">
      <c r="B1700" s="1" t="s">
        <v>944</v>
      </c>
    </row>
    <row r="1701" spans="1:27" x14ac:dyDescent="0.25">
      <c r="B1701" t="s">
        <v>1161</v>
      </c>
      <c r="C1701" t="s">
        <v>946</v>
      </c>
      <c r="D1701" t="s">
        <v>1162</v>
      </c>
      <c r="E1701" s="9">
        <v>3</v>
      </c>
      <c r="F1701" t="s">
        <v>948</v>
      </c>
      <c r="G1701" t="s">
        <v>949</v>
      </c>
      <c r="H1701" s="10">
        <v>28.69</v>
      </c>
      <c r="I1701" t="s">
        <v>950</v>
      </c>
      <c r="J1701" s="11">
        <f>ROUND(E1701/I1699* H1701,5)</f>
        <v>86.07</v>
      </c>
      <c r="K1701" s="12"/>
    </row>
    <row r="1702" spans="1:27" x14ac:dyDescent="0.25">
      <c r="B1702" t="s">
        <v>1499</v>
      </c>
      <c r="C1702" t="s">
        <v>946</v>
      </c>
      <c r="D1702" t="s">
        <v>1500</v>
      </c>
      <c r="E1702" s="9">
        <v>3</v>
      </c>
      <c r="F1702" t="s">
        <v>948</v>
      </c>
      <c r="G1702" t="s">
        <v>949</v>
      </c>
      <c r="H1702" s="10">
        <v>24.61</v>
      </c>
      <c r="I1702" t="s">
        <v>950</v>
      </c>
      <c r="J1702" s="11">
        <f>ROUND(E1702/I1699* H1702,5)</f>
        <v>73.83</v>
      </c>
      <c r="K1702" s="12"/>
    </row>
    <row r="1703" spans="1:27" x14ac:dyDescent="0.25">
      <c r="D1703" s="13" t="s">
        <v>951</v>
      </c>
      <c r="E1703" s="12"/>
      <c r="H1703" s="12"/>
      <c r="K1703" s="10">
        <f>SUM(J1701:J1702)</f>
        <v>159.89999999999998</v>
      </c>
    </row>
    <row r="1704" spans="1:27" x14ac:dyDescent="0.25">
      <c r="B1704" s="1" t="s">
        <v>956</v>
      </c>
      <c r="E1704" s="12"/>
      <c r="H1704" s="12"/>
      <c r="K1704" s="12"/>
    </row>
    <row r="1705" spans="1:27" x14ac:dyDescent="0.25">
      <c r="B1705" t="s">
        <v>1705</v>
      </c>
      <c r="C1705" t="s">
        <v>239</v>
      </c>
      <c r="D1705" t="s">
        <v>1706</v>
      </c>
      <c r="E1705" s="9">
        <v>1</v>
      </c>
      <c r="G1705" t="s">
        <v>949</v>
      </c>
      <c r="H1705" s="10">
        <v>5900</v>
      </c>
      <c r="I1705" t="s">
        <v>950</v>
      </c>
      <c r="J1705" s="11">
        <f>ROUND(E1705* H1705,5)</f>
        <v>5900</v>
      </c>
      <c r="K1705" s="12"/>
    </row>
    <row r="1706" spans="1:27" x14ac:dyDescent="0.25">
      <c r="D1706" s="13" t="s">
        <v>966</v>
      </c>
      <c r="E1706" s="12"/>
      <c r="H1706" s="12"/>
      <c r="K1706" s="10">
        <f>SUM(J1705:J1705)</f>
        <v>5900</v>
      </c>
    </row>
    <row r="1707" spans="1:27" x14ac:dyDescent="0.25">
      <c r="D1707" s="13" t="s">
        <v>967</v>
      </c>
      <c r="E1707" s="12"/>
      <c r="H1707" s="12"/>
      <c r="K1707" s="14">
        <f>SUM(J1700:J1706)</f>
        <v>6059.9</v>
      </c>
    </row>
    <row r="1708" spans="1:27" x14ac:dyDescent="0.25">
      <c r="D1708" s="13" t="s">
        <v>970</v>
      </c>
      <c r="E1708" s="12"/>
      <c r="H1708" s="12"/>
      <c r="K1708" s="14">
        <f>SUM(K1707:K1707)</f>
        <v>6059.9</v>
      </c>
    </row>
    <row r="1710" spans="1:27" ht="45" customHeight="1" x14ac:dyDescent="0.25">
      <c r="A1710" s="4" t="s">
        <v>1707</v>
      </c>
      <c r="B1710" s="4" t="s">
        <v>460</v>
      </c>
      <c r="C1710" s="5" t="s">
        <v>21</v>
      </c>
      <c r="D1710" s="55" t="s">
        <v>461</v>
      </c>
      <c r="E1710" s="56"/>
      <c r="F1710" s="56"/>
      <c r="G1710" s="5"/>
      <c r="H1710" s="7" t="s">
        <v>942</v>
      </c>
      <c r="I1710" s="57">
        <v>1</v>
      </c>
      <c r="J1710" s="58"/>
      <c r="K1710" s="8">
        <f>ROUND(K1720,2)</f>
        <v>149.58000000000001</v>
      </c>
      <c r="L1710" s="6" t="s">
        <v>1708</v>
      </c>
      <c r="M1710" s="5"/>
      <c r="N1710" s="5"/>
      <c r="O1710" s="5"/>
      <c r="P1710" s="5"/>
      <c r="Q1710" s="5"/>
      <c r="R1710" s="5"/>
      <c r="S1710" s="5"/>
      <c r="T1710" s="5"/>
      <c r="U1710" s="5"/>
      <c r="V1710" s="5"/>
      <c r="W1710" s="5"/>
      <c r="X1710" s="5"/>
      <c r="Y1710" s="5"/>
      <c r="Z1710" s="5"/>
      <c r="AA1710" s="5"/>
    </row>
    <row r="1711" spans="1:27" x14ac:dyDescent="0.25">
      <c r="B1711" s="1" t="s">
        <v>944</v>
      </c>
    </row>
    <row r="1712" spans="1:27" x14ac:dyDescent="0.25">
      <c r="B1712" t="s">
        <v>1161</v>
      </c>
      <c r="C1712" t="s">
        <v>946</v>
      </c>
      <c r="D1712" t="s">
        <v>1162</v>
      </c>
      <c r="E1712" s="9">
        <v>0.35</v>
      </c>
      <c r="F1712" t="s">
        <v>948</v>
      </c>
      <c r="G1712" t="s">
        <v>949</v>
      </c>
      <c r="H1712" s="10">
        <v>28.69</v>
      </c>
      <c r="I1712" t="s">
        <v>950</v>
      </c>
      <c r="J1712" s="11">
        <f>ROUND(E1712/I1710* H1712,5)</f>
        <v>10.041499999999999</v>
      </c>
      <c r="K1712" s="12"/>
    </row>
    <row r="1713" spans="1:27" x14ac:dyDescent="0.25">
      <c r="B1713" t="s">
        <v>1499</v>
      </c>
      <c r="C1713" t="s">
        <v>946</v>
      </c>
      <c r="D1713" t="s">
        <v>1500</v>
      </c>
      <c r="E1713" s="9">
        <v>0.2</v>
      </c>
      <c r="F1713" t="s">
        <v>948</v>
      </c>
      <c r="G1713" t="s">
        <v>949</v>
      </c>
      <c r="H1713" s="10">
        <v>24.61</v>
      </c>
      <c r="I1713" t="s">
        <v>950</v>
      </c>
      <c r="J1713" s="11">
        <f>ROUND(E1713/I1710* H1713,5)</f>
        <v>4.9219999999999997</v>
      </c>
      <c r="K1713" s="12"/>
    </row>
    <row r="1714" spans="1:27" x14ac:dyDescent="0.25">
      <c r="D1714" s="13" t="s">
        <v>951</v>
      </c>
      <c r="E1714" s="12"/>
      <c r="H1714" s="12"/>
      <c r="K1714" s="10">
        <f>SUM(J1712:J1713)</f>
        <v>14.9635</v>
      </c>
    </row>
    <row r="1715" spans="1:27" x14ac:dyDescent="0.25">
      <c r="B1715" s="1" t="s">
        <v>956</v>
      </c>
      <c r="E1715" s="12"/>
      <c r="H1715" s="12"/>
      <c r="K1715" s="12"/>
    </row>
    <row r="1716" spans="1:27" x14ac:dyDescent="0.25">
      <c r="B1716" t="s">
        <v>1709</v>
      </c>
      <c r="C1716" t="s">
        <v>21</v>
      </c>
      <c r="D1716" t="s">
        <v>1710</v>
      </c>
      <c r="E1716" s="9">
        <v>1</v>
      </c>
      <c r="G1716" t="s">
        <v>949</v>
      </c>
      <c r="H1716" s="10">
        <v>0.41</v>
      </c>
      <c r="I1716" t="s">
        <v>950</v>
      </c>
      <c r="J1716" s="11">
        <f>ROUND(E1716* H1716,5)</f>
        <v>0.41</v>
      </c>
      <c r="K1716" s="12"/>
    </row>
    <row r="1717" spans="1:27" x14ac:dyDescent="0.25">
      <c r="B1717" t="s">
        <v>1711</v>
      </c>
      <c r="C1717" t="s">
        <v>21</v>
      </c>
      <c r="D1717" t="s">
        <v>1712</v>
      </c>
      <c r="E1717" s="9">
        <v>1</v>
      </c>
      <c r="G1717" t="s">
        <v>949</v>
      </c>
      <c r="H1717" s="10">
        <v>134.21</v>
      </c>
      <c r="I1717" t="s">
        <v>950</v>
      </c>
      <c r="J1717" s="11">
        <f>ROUND(E1717* H1717,5)</f>
        <v>134.21</v>
      </c>
      <c r="K1717" s="12"/>
    </row>
    <row r="1718" spans="1:27" x14ac:dyDescent="0.25">
      <c r="D1718" s="13" t="s">
        <v>966</v>
      </c>
      <c r="E1718" s="12"/>
      <c r="H1718" s="12"/>
      <c r="K1718" s="10">
        <f>SUM(J1716:J1717)</f>
        <v>134.62</v>
      </c>
    </row>
    <row r="1719" spans="1:27" x14ac:dyDescent="0.25">
      <c r="D1719" s="13" t="s">
        <v>967</v>
      </c>
      <c r="E1719" s="12"/>
      <c r="H1719" s="12"/>
      <c r="K1719" s="14">
        <f>SUM(J1711:J1718)</f>
        <v>149.58350000000002</v>
      </c>
    </row>
    <row r="1720" spans="1:27" x14ac:dyDescent="0.25">
      <c r="D1720" s="13" t="s">
        <v>970</v>
      </c>
      <c r="E1720" s="12"/>
      <c r="H1720" s="12"/>
      <c r="K1720" s="14">
        <f>SUM(K1719:K1719)</f>
        <v>149.58350000000002</v>
      </c>
    </row>
    <row r="1722" spans="1:27" ht="45" customHeight="1" x14ac:dyDescent="0.25">
      <c r="A1722" s="4" t="s">
        <v>1713</v>
      </c>
      <c r="B1722" s="4" t="s">
        <v>462</v>
      </c>
      <c r="C1722" s="5" t="s">
        <v>21</v>
      </c>
      <c r="D1722" s="55" t="s">
        <v>463</v>
      </c>
      <c r="E1722" s="56"/>
      <c r="F1722" s="56"/>
      <c r="G1722" s="5"/>
      <c r="H1722" s="7" t="s">
        <v>942</v>
      </c>
      <c r="I1722" s="57">
        <v>1</v>
      </c>
      <c r="J1722" s="58"/>
      <c r="K1722" s="8">
        <f>ROUND(K1732,2)</f>
        <v>200.84</v>
      </c>
      <c r="L1722" s="6" t="s">
        <v>1714</v>
      </c>
      <c r="M1722" s="5"/>
      <c r="N1722" s="5"/>
      <c r="O1722" s="5"/>
      <c r="P1722" s="5"/>
      <c r="Q1722" s="5"/>
      <c r="R1722" s="5"/>
      <c r="S1722" s="5"/>
      <c r="T1722" s="5"/>
      <c r="U1722" s="5"/>
      <c r="V1722" s="5"/>
      <c r="W1722" s="5"/>
      <c r="X1722" s="5"/>
      <c r="Y1722" s="5"/>
      <c r="Z1722" s="5"/>
      <c r="AA1722" s="5"/>
    </row>
    <row r="1723" spans="1:27" x14ac:dyDescent="0.25">
      <c r="B1723" s="1" t="s">
        <v>944</v>
      </c>
    </row>
    <row r="1724" spans="1:27" x14ac:dyDescent="0.25">
      <c r="B1724" t="s">
        <v>1161</v>
      </c>
      <c r="C1724" t="s">
        <v>946</v>
      </c>
      <c r="D1724" t="s">
        <v>1162</v>
      </c>
      <c r="E1724" s="9">
        <v>0.5</v>
      </c>
      <c r="F1724" t="s">
        <v>948</v>
      </c>
      <c r="G1724" t="s">
        <v>949</v>
      </c>
      <c r="H1724" s="10">
        <v>28.69</v>
      </c>
      <c r="I1724" t="s">
        <v>950</v>
      </c>
      <c r="J1724" s="11">
        <f>ROUND(E1724/I1722* H1724,5)</f>
        <v>14.345000000000001</v>
      </c>
      <c r="K1724" s="12"/>
    </row>
    <row r="1725" spans="1:27" x14ac:dyDescent="0.25">
      <c r="B1725" t="s">
        <v>1499</v>
      </c>
      <c r="C1725" t="s">
        <v>946</v>
      </c>
      <c r="D1725" t="s">
        <v>1500</v>
      </c>
      <c r="E1725" s="9">
        <v>0.2</v>
      </c>
      <c r="F1725" t="s">
        <v>948</v>
      </c>
      <c r="G1725" t="s">
        <v>949</v>
      </c>
      <c r="H1725" s="10">
        <v>24.61</v>
      </c>
      <c r="I1725" t="s">
        <v>950</v>
      </c>
      <c r="J1725" s="11">
        <f>ROUND(E1725/I1722* H1725,5)</f>
        <v>4.9219999999999997</v>
      </c>
      <c r="K1725" s="12"/>
    </row>
    <row r="1726" spans="1:27" x14ac:dyDescent="0.25">
      <c r="D1726" s="13" t="s">
        <v>951</v>
      </c>
      <c r="E1726" s="12"/>
      <c r="H1726" s="12"/>
      <c r="K1726" s="10">
        <f>SUM(J1724:J1725)</f>
        <v>19.266999999999999</v>
      </c>
    </row>
    <row r="1727" spans="1:27" x14ac:dyDescent="0.25">
      <c r="B1727" s="1" t="s">
        <v>956</v>
      </c>
      <c r="E1727" s="12"/>
      <c r="H1727" s="12"/>
      <c r="K1727" s="12"/>
    </row>
    <row r="1728" spans="1:27" x14ac:dyDescent="0.25">
      <c r="B1728" t="s">
        <v>1715</v>
      </c>
      <c r="C1728" t="s">
        <v>21</v>
      </c>
      <c r="D1728" t="s">
        <v>1716</v>
      </c>
      <c r="E1728" s="9">
        <v>1</v>
      </c>
      <c r="G1728" t="s">
        <v>949</v>
      </c>
      <c r="H1728" s="10">
        <v>181.16</v>
      </c>
      <c r="I1728" t="s">
        <v>950</v>
      </c>
      <c r="J1728" s="11">
        <f>ROUND(E1728* H1728,5)</f>
        <v>181.16</v>
      </c>
      <c r="K1728" s="12"/>
    </row>
    <row r="1729" spans="1:27" x14ac:dyDescent="0.25">
      <c r="B1729" t="s">
        <v>1709</v>
      </c>
      <c r="C1729" t="s">
        <v>21</v>
      </c>
      <c r="D1729" t="s">
        <v>1710</v>
      </c>
      <c r="E1729" s="9">
        <v>1</v>
      </c>
      <c r="G1729" t="s">
        <v>949</v>
      </c>
      <c r="H1729" s="10">
        <v>0.41</v>
      </c>
      <c r="I1729" t="s">
        <v>950</v>
      </c>
      <c r="J1729" s="11">
        <f>ROUND(E1729* H1729,5)</f>
        <v>0.41</v>
      </c>
      <c r="K1729" s="12"/>
    </row>
    <row r="1730" spans="1:27" x14ac:dyDescent="0.25">
      <c r="D1730" s="13" t="s">
        <v>966</v>
      </c>
      <c r="E1730" s="12"/>
      <c r="H1730" s="12"/>
      <c r="K1730" s="10">
        <f>SUM(J1728:J1729)</f>
        <v>181.57</v>
      </c>
    </row>
    <row r="1731" spans="1:27" x14ac:dyDescent="0.25">
      <c r="D1731" s="13" t="s">
        <v>967</v>
      </c>
      <c r="E1731" s="12"/>
      <c r="H1731" s="12"/>
      <c r="K1731" s="14">
        <f>SUM(J1723:J1730)</f>
        <v>200.83699999999999</v>
      </c>
    </row>
    <row r="1732" spans="1:27" x14ac:dyDescent="0.25">
      <c r="D1732" s="13" t="s">
        <v>970</v>
      </c>
      <c r="E1732" s="12"/>
      <c r="H1732" s="12"/>
      <c r="K1732" s="14">
        <f>SUM(K1731:K1731)</f>
        <v>200.83699999999999</v>
      </c>
    </row>
    <row r="1734" spans="1:27" ht="45" customHeight="1" x14ac:dyDescent="0.25">
      <c r="A1734" s="4" t="s">
        <v>1717</v>
      </c>
      <c r="B1734" s="4" t="s">
        <v>464</v>
      </c>
      <c r="C1734" s="5" t="s">
        <v>21</v>
      </c>
      <c r="D1734" s="55" t="s">
        <v>465</v>
      </c>
      <c r="E1734" s="56"/>
      <c r="F1734" s="56"/>
      <c r="G1734" s="5"/>
      <c r="H1734" s="7" t="s">
        <v>942</v>
      </c>
      <c r="I1734" s="57">
        <v>1</v>
      </c>
      <c r="J1734" s="58"/>
      <c r="K1734" s="8">
        <f>ROUND(K1744,2)</f>
        <v>193.11</v>
      </c>
      <c r="L1734" s="6" t="s">
        <v>1718</v>
      </c>
      <c r="M1734" s="5"/>
      <c r="N1734" s="5"/>
      <c r="O1734" s="5"/>
      <c r="P1734" s="5"/>
      <c r="Q1734" s="5"/>
      <c r="R1734" s="5"/>
      <c r="S1734" s="5"/>
      <c r="T1734" s="5"/>
      <c r="U1734" s="5"/>
      <c r="V1734" s="5"/>
      <c r="W1734" s="5"/>
      <c r="X1734" s="5"/>
      <c r="Y1734" s="5"/>
      <c r="Z1734" s="5"/>
      <c r="AA1734" s="5"/>
    </row>
    <row r="1735" spans="1:27" x14ac:dyDescent="0.25">
      <c r="B1735" s="1" t="s">
        <v>944</v>
      </c>
    </row>
    <row r="1736" spans="1:27" x14ac:dyDescent="0.25">
      <c r="B1736" t="s">
        <v>1499</v>
      </c>
      <c r="C1736" t="s">
        <v>946</v>
      </c>
      <c r="D1736" t="s">
        <v>1500</v>
      </c>
      <c r="E1736" s="9">
        <v>0.2</v>
      </c>
      <c r="F1736" t="s">
        <v>948</v>
      </c>
      <c r="G1736" t="s">
        <v>949</v>
      </c>
      <c r="H1736" s="10">
        <v>24.61</v>
      </c>
      <c r="I1736" t="s">
        <v>950</v>
      </c>
      <c r="J1736" s="11">
        <f>ROUND(E1736/I1734* H1736,5)</f>
        <v>4.9219999999999997</v>
      </c>
      <c r="K1736" s="12"/>
    </row>
    <row r="1737" spans="1:27" x14ac:dyDescent="0.25">
      <c r="B1737" t="s">
        <v>1161</v>
      </c>
      <c r="C1737" t="s">
        <v>946</v>
      </c>
      <c r="D1737" t="s">
        <v>1162</v>
      </c>
      <c r="E1737" s="9">
        <v>0.35</v>
      </c>
      <c r="F1737" t="s">
        <v>948</v>
      </c>
      <c r="G1737" t="s">
        <v>949</v>
      </c>
      <c r="H1737" s="10">
        <v>28.69</v>
      </c>
      <c r="I1737" t="s">
        <v>950</v>
      </c>
      <c r="J1737" s="11">
        <f>ROUND(E1737/I1734* H1737,5)</f>
        <v>10.041499999999999</v>
      </c>
      <c r="K1737" s="12"/>
    </row>
    <row r="1738" spans="1:27" x14ac:dyDescent="0.25">
      <c r="D1738" s="13" t="s">
        <v>951</v>
      </c>
      <c r="E1738" s="12"/>
      <c r="H1738" s="12"/>
      <c r="K1738" s="10">
        <f>SUM(J1736:J1737)</f>
        <v>14.9635</v>
      </c>
    </row>
    <row r="1739" spans="1:27" x14ac:dyDescent="0.25">
      <c r="B1739" s="1" t="s">
        <v>956</v>
      </c>
      <c r="E1739" s="12"/>
      <c r="H1739" s="12"/>
      <c r="K1739" s="12"/>
    </row>
    <row r="1740" spans="1:27" x14ac:dyDescent="0.25">
      <c r="B1740" t="s">
        <v>1719</v>
      </c>
      <c r="C1740" t="s">
        <v>21</v>
      </c>
      <c r="D1740" t="s">
        <v>1720</v>
      </c>
      <c r="E1740" s="9">
        <v>1</v>
      </c>
      <c r="G1740" t="s">
        <v>949</v>
      </c>
      <c r="H1740" s="10">
        <v>177.74</v>
      </c>
      <c r="I1740" t="s">
        <v>950</v>
      </c>
      <c r="J1740" s="11">
        <f>ROUND(E1740* H1740,5)</f>
        <v>177.74</v>
      </c>
      <c r="K1740" s="12"/>
    </row>
    <row r="1741" spans="1:27" x14ac:dyDescent="0.25">
      <c r="B1741" t="s">
        <v>1709</v>
      </c>
      <c r="C1741" t="s">
        <v>21</v>
      </c>
      <c r="D1741" t="s">
        <v>1710</v>
      </c>
      <c r="E1741" s="9">
        <v>1</v>
      </c>
      <c r="G1741" t="s">
        <v>949</v>
      </c>
      <c r="H1741" s="10">
        <v>0.41</v>
      </c>
      <c r="I1741" t="s">
        <v>950</v>
      </c>
      <c r="J1741" s="11">
        <f>ROUND(E1741* H1741,5)</f>
        <v>0.41</v>
      </c>
      <c r="K1741" s="12"/>
    </row>
    <row r="1742" spans="1:27" x14ac:dyDescent="0.25">
      <c r="D1742" s="13" t="s">
        <v>966</v>
      </c>
      <c r="E1742" s="12"/>
      <c r="H1742" s="12"/>
      <c r="K1742" s="10">
        <f>SUM(J1740:J1741)</f>
        <v>178.15</v>
      </c>
    </row>
    <row r="1743" spans="1:27" x14ac:dyDescent="0.25">
      <c r="D1743" s="13" t="s">
        <v>967</v>
      </c>
      <c r="E1743" s="12"/>
      <c r="H1743" s="12"/>
      <c r="K1743" s="14">
        <f>SUM(J1735:J1742)</f>
        <v>193.11350000000002</v>
      </c>
    </row>
    <row r="1744" spans="1:27" x14ac:dyDescent="0.25">
      <c r="D1744" s="13" t="s">
        <v>970</v>
      </c>
      <c r="E1744" s="12"/>
      <c r="H1744" s="12"/>
      <c r="K1744" s="14">
        <f>SUM(K1743:K1743)</f>
        <v>193.11350000000002</v>
      </c>
    </row>
    <row r="1746" spans="1:27" ht="45" customHeight="1" x14ac:dyDescent="0.25">
      <c r="A1746" s="4" t="s">
        <v>1721</v>
      </c>
      <c r="B1746" s="4" t="s">
        <v>542</v>
      </c>
      <c r="C1746" s="5" t="s">
        <v>21</v>
      </c>
      <c r="D1746" s="55" t="s">
        <v>543</v>
      </c>
      <c r="E1746" s="56"/>
      <c r="F1746" s="56"/>
      <c r="G1746" s="5"/>
      <c r="H1746" s="7" t="s">
        <v>942</v>
      </c>
      <c r="I1746" s="57">
        <v>1</v>
      </c>
      <c r="J1746" s="58"/>
      <c r="K1746" s="8">
        <f>ROUND(K1756,2)</f>
        <v>310.16000000000003</v>
      </c>
      <c r="L1746" s="6" t="s">
        <v>1722</v>
      </c>
      <c r="M1746" s="5"/>
      <c r="N1746" s="5"/>
      <c r="O1746" s="5"/>
      <c r="P1746" s="5"/>
      <c r="Q1746" s="5"/>
      <c r="R1746" s="5"/>
      <c r="S1746" s="5"/>
      <c r="T1746" s="5"/>
      <c r="U1746" s="5"/>
      <c r="V1746" s="5"/>
      <c r="W1746" s="5"/>
      <c r="X1746" s="5"/>
      <c r="Y1746" s="5"/>
      <c r="Z1746" s="5"/>
      <c r="AA1746" s="5"/>
    </row>
    <row r="1747" spans="1:27" x14ac:dyDescent="0.25">
      <c r="B1747" s="1" t="s">
        <v>944</v>
      </c>
    </row>
    <row r="1748" spans="1:27" x14ac:dyDescent="0.25">
      <c r="B1748" t="s">
        <v>1499</v>
      </c>
      <c r="C1748" t="s">
        <v>946</v>
      </c>
      <c r="D1748" t="s">
        <v>1500</v>
      </c>
      <c r="E1748" s="9">
        <v>0.2</v>
      </c>
      <c r="F1748" t="s">
        <v>948</v>
      </c>
      <c r="G1748" t="s">
        <v>949</v>
      </c>
      <c r="H1748" s="10">
        <v>24.61</v>
      </c>
      <c r="I1748" t="s">
        <v>950</v>
      </c>
      <c r="J1748" s="11">
        <f>ROUND(E1748/I1746* H1748,5)</f>
        <v>4.9219999999999997</v>
      </c>
      <c r="K1748" s="12"/>
    </row>
    <row r="1749" spans="1:27" x14ac:dyDescent="0.25">
      <c r="B1749" t="s">
        <v>1161</v>
      </c>
      <c r="C1749" t="s">
        <v>946</v>
      </c>
      <c r="D1749" t="s">
        <v>1162</v>
      </c>
      <c r="E1749" s="9">
        <v>0.5</v>
      </c>
      <c r="F1749" t="s">
        <v>948</v>
      </c>
      <c r="G1749" t="s">
        <v>949</v>
      </c>
      <c r="H1749" s="10">
        <v>28.69</v>
      </c>
      <c r="I1749" t="s">
        <v>950</v>
      </c>
      <c r="J1749" s="11">
        <f>ROUND(E1749/I1746* H1749,5)</f>
        <v>14.345000000000001</v>
      </c>
      <c r="K1749" s="12"/>
    </row>
    <row r="1750" spans="1:27" x14ac:dyDescent="0.25">
      <c r="D1750" s="13" t="s">
        <v>951</v>
      </c>
      <c r="E1750" s="12"/>
      <c r="H1750" s="12"/>
      <c r="K1750" s="10">
        <f>SUM(J1748:J1749)</f>
        <v>19.266999999999999</v>
      </c>
    </row>
    <row r="1751" spans="1:27" x14ac:dyDescent="0.25">
      <c r="B1751" s="1" t="s">
        <v>956</v>
      </c>
      <c r="E1751" s="12"/>
      <c r="H1751" s="12"/>
      <c r="K1751" s="12"/>
    </row>
    <row r="1752" spans="1:27" x14ac:dyDescent="0.25">
      <c r="B1752" t="s">
        <v>1723</v>
      </c>
      <c r="C1752" t="s">
        <v>21</v>
      </c>
      <c r="D1752" t="s">
        <v>1724</v>
      </c>
      <c r="E1752" s="9">
        <v>1</v>
      </c>
      <c r="G1752" t="s">
        <v>949</v>
      </c>
      <c r="H1752" s="10">
        <v>290.48</v>
      </c>
      <c r="I1752" t="s">
        <v>950</v>
      </c>
      <c r="J1752" s="11">
        <f>ROUND(E1752* H1752,5)</f>
        <v>290.48</v>
      </c>
      <c r="K1752" s="12"/>
    </row>
    <row r="1753" spans="1:27" x14ac:dyDescent="0.25">
      <c r="B1753" t="s">
        <v>1709</v>
      </c>
      <c r="C1753" t="s">
        <v>21</v>
      </c>
      <c r="D1753" t="s">
        <v>1710</v>
      </c>
      <c r="E1753" s="9">
        <v>1</v>
      </c>
      <c r="G1753" t="s">
        <v>949</v>
      </c>
      <c r="H1753" s="10">
        <v>0.41</v>
      </c>
      <c r="I1753" t="s">
        <v>950</v>
      </c>
      <c r="J1753" s="11">
        <f>ROUND(E1753* H1753,5)</f>
        <v>0.41</v>
      </c>
      <c r="K1753" s="12"/>
    </row>
    <row r="1754" spans="1:27" x14ac:dyDescent="0.25">
      <c r="D1754" s="13" t="s">
        <v>966</v>
      </c>
      <c r="E1754" s="12"/>
      <c r="H1754" s="12"/>
      <c r="K1754" s="10">
        <f>SUM(J1752:J1753)</f>
        <v>290.89000000000004</v>
      </c>
    </row>
    <row r="1755" spans="1:27" x14ac:dyDescent="0.25">
      <c r="D1755" s="13" t="s">
        <v>967</v>
      </c>
      <c r="E1755" s="12"/>
      <c r="H1755" s="12"/>
      <c r="K1755" s="14">
        <f>SUM(J1747:J1754)</f>
        <v>310.15700000000004</v>
      </c>
    </row>
    <row r="1756" spans="1:27" x14ac:dyDescent="0.25">
      <c r="D1756" s="13" t="s">
        <v>970</v>
      </c>
      <c r="E1756" s="12"/>
      <c r="H1756" s="12"/>
      <c r="K1756" s="14">
        <f>SUM(K1755:K1755)</f>
        <v>310.15700000000004</v>
      </c>
    </row>
    <row r="1758" spans="1:27" ht="45" customHeight="1" x14ac:dyDescent="0.25">
      <c r="A1758" s="4" t="s">
        <v>1725</v>
      </c>
      <c r="B1758" s="4" t="s">
        <v>458</v>
      </c>
      <c r="C1758" s="5" t="s">
        <v>21</v>
      </c>
      <c r="D1758" s="55" t="s">
        <v>459</v>
      </c>
      <c r="E1758" s="56"/>
      <c r="F1758" s="56"/>
      <c r="G1758" s="5"/>
      <c r="H1758" s="7" t="s">
        <v>942</v>
      </c>
      <c r="I1758" s="57">
        <v>1</v>
      </c>
      <c r="J1758" s="58"/>
      <c r="K1758" s="8">
        <f>ROUND(K1768,2)</f>
        <v>146.27000000000001</v>
      </c>
      <c r="L1758" s="6" t="s">
        <v>1726</v>
      </c>
      <c r="M1758" s="5"/>
      <c r="N1758" s="5"/>
      <c r="O1758" s="5"/>
      <c r="P1758" s="5"/>
      <c r="Q1758" s="5"/>
      <c r="R1758" s="5"/>
      <c r="S1758" s="5"/>
      <c r="T1758" s="5"/>
      <c r="U1758" s="5"/>
      <c r="V1758" s="5"/>
      <c r="W1758" s="5"/>
      <c r="X1758" s="5"/>
      <c r="Y1758" s="5"/>
      <c r="Z1758" s="5"/>
      <c r="AA1758" s="5"/>
    </row>
    <row r="1759" spans="1:27" x14ac:dyDescent="0.25">
      <c r="B1759" s="1" t="s">
        <v>944</v>
      </c>
    </row>
    <row r="1760" spans="1:27" x14ac:dyDescent="0.25">
      <c r="B1760" t="s">
        <v>1499</v>
      </c>
      <c r="C1760" t="s">
        <v>946</v>
      </c>
      <c r="D1760" t="s">
        <v>1500</v>
      </c>
      <c r="E1760" s="9">
        <v>0.2</v>
      </c>
      <c r="F1760" t="s">
        <v>948</v>
      </c>
      <c r="G1760" t="s">
        <v>949</v>
      </c>
      <c r="H1760" s="10">
        <v>24.61</v>
      </c>
      <c r="I1760" t="s">
        <v>950</v>
      </c>
      <c r="J1760" s="11">
        <f>ROUND(E1760/I1758* H1760,5)</f>
        <v>4.9219999999999997</v>
      </c>
      <c r="K1760" s="12"/>
    </row>
    <row r="1761" spans="1:27" x14ac:dyDescent="0.25">
      <c r="B1761" t="s">
        <v>1161</v>
      </c>
      <c r="C1761" t="s">
        <v>946</v>
      </c>
      <c r="D1761" t="s">
        <v>1162</v>
      </c>
      <c r="E1761" s="9">
        <v>0.25</v>
      </c>
      <c r="F1761" t="s">
        <v>948</v>
      </c>
      <c r="G1761" t="s">
        <v>949</v>
      </c>
      <c r="H1761" s="10">
        <v>28.69</v>
      </c>
      <c r="I1761" t="s">
        <v>950</v>
      </c>
      <c r="J1761" s="11">
        <f>ROUND(E1761/I1758* H1761,5)</f>
        <v>7.1725000000000003</v>
      </c>
      <c r="K1761" s="12"/>
    </row>
    <row r="1762" spans="1:27" x14ac:dyDescent="0.25">
      <c r="D1762" s="13" t="s">
        <v>951</v>
      </c>
      <c r="E1762" s="12"/>
      <c r="H1762" s="12"/>
      <c r="K1762" s="10">
        <f>SUM(J1760:J1761)</f>
        <v>12.0945</v>
      </c>
    </row>
    <row r="1763" spans="1:27" x14ac:dyDescent="0.25">
      <c r="B1763" s="1" t="s">
        <v>956</v>
      </c>
      <c r="E1763" s="12"/>
      <c r="H1763" s="12"/>
      <c r="K1763" s="12"/>
    </row>
    <row r="1764" spans="1:27" x14ac:dyDescent="0.25">
      <c r="B1764" t="s">
        <v>1665</v>
      </c>
      <c r="C1764" t="s">
        <v>21</v>
      </c>
      <c r="D1764" t="s">
        <v>1666</v>
      </c>
      <c r="E1764" s="9">
        <v>1</v>
      </c>
      <c r="G1764" t="s">
        <v>949</v>
      </c>
      <c r="H1764" s="10">
        <v>0.45</v>
      </c>
      <c r="I1764" t="s">
        <v>950</v>
      </c>
      <c r="J1764" s="11">
        <f>ROUND(E1764* H1764,5)</f>
        <v>0.45</v>
      </c>
      <c r="K1764" s="12"/>
    </row>
    <row r="1765" spans="1:27" x14ac:dyDescent="0.25">
      <c r="B1765" t="s">
        <v>1727</v>
      </c>
      <c r="C1765" t="s">
        <v>21</v>
      </c>
      <c r="D1765" t="s">
        <v>1728</v>
      </c>
      <c r="E1765" s="9">
        <v>1</v>
      </c>
      <c r="G1765" t="s">
        <v>949</v>
      </c>
      <c r="H1765" s="10">
        <v>133.72999999999999</v>
      </c>
      <c r="I1765" t="s">
        <v>950</v>
      </c>
      <c r="J1765" s="11">
        <f>ROUND(E1765* H1765,5)</f>
        <v>133.72999999999999</v>
      </c>
      <c r="K1765" s="12"/>
    </row>
    <row r="1766" spans="1:27" x14ac:dyDescent="0.25">
      <c r="D1766" s="13" t="s">
        <v>966</v>
      </c>
      <c r="E1766" s="12"/>
      <c r="H1766" s="12"/>
      <c r="K1766" s="10">
        <f>SUM(J1764:J1765)</f>
        <v>134.17999999999998</v>
      </c>
    </row>
    <row r="1767" spans="1:27" x14ac:dyDescent="0.25">
      <c r="D1767" s="13" t="s">
        <v>967</v>
      </c>
      <c r="E1767" s="12"/>
      <c r="H1767" s="12"/>
      <c r="K1767" s="14">
        <f>SUM(J1759:J1766)</f>
        <v>146.27449999999999</v>
      </c>
    </row>
    <row r="1768" spans="1:27" x14ac:dyDescent="0.25">
      <c r="D1768" s="13" t="s">
        <v>970</v>
      </c>
      <c r="E1768" s="12"/>
      <c r="H1768" s="12"/>
      <c r="K1768" s="14">
        <f>SUM(K1767:K1767)</f>
        <v>146.27449999999999</v>
      </c>
    </row>
    <row r="1770" spans="1:27" ht="45" customHeight="1" x14ac:dyDescent="0.25">
      <c r="A1770" s="4" t="s">
        <v>1729</v>
      </c>
      <c r="B1770" s="4" t="s">
        <v>526</v>
      </c>
      <c r="C1770" s="5" t="s">
        <v>21</v>
      </c>
      <c r="D1770" s="55" t="s">
        <v>527</v>
      </c>
      <c r="E1770" s="56"/>
      <c r="F1770" s="56"/>
      <c r="G1770" s="5"/>
      <c r="H1770" s="7" t="s">
        <v>942</v>
      </c>
      <c r="I1770" s="57">
        <v>1</v>
      </c>
      <c r="J1770" s="58"/>
      <c r="K1770" s="8">
        <f>ROUND(K1779,2)</f>
        <v>63.96</v>
      </c>
      <c r="L1770" s="6" t="s">
        <v>1730</v>
      </c>
      <c r="M1770" s="5"/>
      <c r="N1770" s="5"/>
      <c r="O1770" s="5"/>
      <c r="P1770" s="5"/>
      <c r="Q1770" s="5"/>
      <c r="R1770" s="5"/>
      <c r="S1770" s="5"/>
      <c r="T1770" s="5"/>
      <c r="U1770" s="5"/>
      <c r="V1770" s="5"/>
      <c r="W1770" s="5"/>
      <c r="X1770" s="5"/>
      <c r="Y1770" s="5"/>
      <c r="Z1770" s="5"/>
      <c r="AA1770" s="5"/>
    </row>
    <row r="1771" spans="1:27" x14ac:dyDescent="0.25">
      <c r="B1771" s="1" t="s">
        <v>944</v>
      </c>
    </row>
    <row r="1772" spans="1:27" x14ac:dyDescent="0.25">
      <c r="B1772" t="s">
        <v>1499</v>
      </c>
      <c r="C1772" t="s">
        <v>946</v>
      </c>
      <c r="D1772" t="s">
        <v>1500</v>
      </c>
      <c r="E1772" s="9">
        <v>0.15</v>
      </c>
      <c r="F1772" t="s">
        <v>948</v>
      </c>
      <c r="G1772" t="s">
        <v>949</v>
      </c>
      <c r="H1772" s="10">
        <v>24.61</v>
      </c>
      <c r="I1772" t="s">
        <v>950</v>
      </c>
      <c r="J1772" s="11">
        <f>ROUND(E1772/I1770* H1772,5)</f>
        <v>3.6915</v>
      </c>
      <c r="K1772" s="12"/>
    </row>
    <row r="1773" spans="1:27" x14ac:dyDescent="0.25">
      <c r="B1773" t="s">
        <v>1161</v>
      </c>
      <c r="C1773" t="s">
        <v>946</v>
      </c>
      <c r="D1773" t="s">
        <v>1162</v>
      </c>
      <c r="E1773" s="9">
        <v>0.15</v>
      </c>
      <c r="F1773" t="s">
        <v>948</v>
      </c>
      <c r="G1773" t="s">
        <v>949</v>
      </c>
      <c r="H1773" s="10">
        <v>28.69</v>
      </c>
      <c r="I1773" t="s">
        <v>950</v>
      </c>
      <c r="J1773" s="11">
        <f>ROUND(E1773/I1770* H1773,5)</f>
        <v>4.3034999999999997</v>
      </c>
      <c r="K1773" s="12"/>
    </row>
    <row r="1774" spans="1:27" x14ac:dyDescent="0.25">
      <c r="D1774" s="13" t="s">
        <v>951</v>
      </c>
      <c r="E1774" s="12"/>
      <c r="H1774" s="12"/>
      <c r="K1774" s="10">
        <f>SUM(J1772:J1773)</f>
        <v>7.9949999999999992</v>
      </c>
    </row>
    <row r="1775" spans="1:27" x14ac:dyDescent="0.25">
      <c r="B1775" s="1" t="s">
        <v>956</v>
      </c>
      <c r="E1775" s="12"/>
      <c r="H1775" s="12"/>
      <c r="K1775" s="12"/>
    </row>
    <row r="1776" spans="1:27" x14ac:dyDescent="0.25">
      <c r="B1776" t="s">
        <v>1731</v>
      </c>
      <c r="C1776" t="s">
        <v>21</v>
      </c>
      <c r="D1776" t="s">
        <v>1732</v>
      </c>
      <c r="E1776" s="9">
        <v>1</v>
      </c>
      <c r="G1776" t="s">
        <v>949</v>
      </c>
      <c r="H1776" s="10">
        <v>55.96</v>
      </c>
      <c r="I1776" t="s">
        <v>950</v>
      </c>
      <c r="J1776" s="11">
        <f>ROUND(E1776* H1776,5)</f>
        <v>55.96</v>
      </c>
      <c r="K1776" s="12"/>
    </row>
    <row r="1777" spans="1:27" x14ac:dyDescent="0.25">
      <c r="D1777" s="13" t="s">
        <v>966</v>
      </c>
      <c r="E1777" s="12"/>
      <c r="H1777" s="12"/>
      <c r="K1777" s="10">
        <f>SUM(J1776:J1776)</f>
        <v>55.96</v>
      </c>
    </row>
    <row r="1778" spans="1:27" x14ac:dyDescent="0.25">
      <c r="D1778" s="13" t="s">
        <v>967</v>
      </c>
      <c r="E1778" s="12"/>
      <c r="H1778" s="12"/>
      <c r="K1778" s="14">
        <f>SUM(J1771:J1777)</f>
        <v>63.954999999999998</v>
      </c>
    </row>
    <row r="1779" spans="1:27" x14ac:dyDescent="0.25">
      <c r="D1779" s="13" t="s">
        <v>970</v>
      </c>
      <c r="E1779" s="12"/>
      <c r="H1779" s="12"/>
      <c r="K1779" s="14">
        <f>SUM(K1778:K1778)</f>
        <v>63.954999999999998</v>
      </c>
    </row>
    <row r="1781" spans="1:27" ht="45" customHeight="1" x14ac:dyDescent="0.25">
      <c r="A1781" s="4" t="s">
        <v>1733</v>
      </c>
      <c r="B1781" s="4" t="s">
        <v>516</v>
      </c>
      <c r="C1781" s="5" t="s">
        <v>21</v>
      </c>
      <c r="D1781" s="55" t="s">
        <v>517</v>
      </c>
      <c r="E1781" s="56"/>
      <c r="F1781" s="56"/>
      <c r="G1781" s="5"/>
      <c r="H1781" s="7" t="s">
        <v>942</v>
      </c>
      <c r="I1781" s="57">
        <v>1</v>
      </c>
      <c r="J1781" s="58"/>
      <c r="K1781" s="8">
        <f>ROUND(K1790,2)</f>
        <v>18.87</v>
      </c>
      <c r="L1781" s="6" t="s">
        <v>1734</v>
      </c>
      <c r="M1781" s="5"/>
      <c r="N1781" s="5"/>
      <c r="O1781" s="5"/>
      <c r="P1781" s="5"/>
      <c r="Q1781" s="5"/>
      <c r="R1781" s="5"/>
      <c r="S1781" s="5"/>
      <c r="T1781" s="5"/>
      <c r="U1781" s="5"/>
      <c r="V1781" s="5"/>
      <c r="W1781" s="5"/>
      <c r="X1781" s="5"/>
      <c r="Y1781" s="5"/>
      <c r="Z1781" s="5"/>
      <c r="AA1781" s="5"/>
    </row>
    <row r="1782" spans="1:27" x14ac:dyDescent="0.25">
      <c r="B1782" s="1" t="s">
        <v>944</v>
      </c>
    </row>
    <row r="1783" spans="1:27" x14ac:dyDescent="0.25">
      <c r="B1783" t="s">
        <v>1161</v>
      </c>
      <c r="C1783" t="s">
        <v>946</v>
      </c>
      <c r="D1783" t="s">
        <v>1162</v>
      </c>
      <c r="E1783" s="9">
        <v>0.15</v>
      </c>
      <c r="F1783" t="s">
        <v>948</v>
      </c>
      <c r="G1783" t="s">
        <v>949</v>
      </c>
      <c r="H1783" s="10">
        <v>28.69</v>
      </c>
      <c r="I1783" t="s">
        <v>950</v>
      </c>
      <c r="J1783" s="11">
        <f>ROUND(E1783/I1781* H1783,5)</f>
        <v>4.3034999999999997</v>
      </c>
      <c r="K1783" s="12"/>
    </row>
    <row r="1784" spans="1:27" x14ac:dyDescent="0.25">
      <c r="B1784" t="s">
        <v>1499</v>
      </c>
      <c r="C1784" t="s">
        <v>946</v>
      </c>
      <c r="D1784" t="s">
        <v>1500</v>
      </c>
      <c r="E1784" s="9">
        <v>0.13300000000000001</v>
      </c>
      <c r="F1784" t="s">
        <v>948</v>
      </c>
      <c r="G1784" t="s">
        <v>949</v>
      </c>
      <c r="H1784" s="10">
        <v>24.61</v>
      </c>
      <c r="I1784" t="s">
        <v>950</v>
      </c>
      <c r="J1784" s="11">
        <f>ROUND(E1784/I1781* H1784,5)</f>
        <v>3.2731300000000001</v>
      </c>
      <c r="K1784" s="12"/>
    </row>
    <row r="1785" spans="1:27" x14ac:dyDescent="0.25">
      <c r="D1785" s="13" t="s">
        <v>951</v>
      </c>
      <c r="E1785" s="12"/>
      <c r="H1785" s="12"/>
      <c r="K1785" s="10">
        <f>SUM(J1783:J1784)</f>
        <v>7.5766299999999998</v>
      </c>
    </row>
    <row r="1786" spans="1:27" x14ac:dyDescent="0.25">
      <c r="B1786" s="1" t="s">
        <v>956</v>
      </c>
      <c r="E1786" s="12"/>
      <c r="H1786" s="12"/>
      <c r="K1786" s="12"/>
    </row>
    <row r="1787" spans="1:27" x14ac:dyDescent="0.25">
      <c r="B1787" t="s">
        <v>1735</v>
      </c>
      <c r="C1787" t="s">
        <v>21</v>
      </c>
      <c r="D1787" t="s">
        <v>1736</v>
      </c>
      <c r="E1787" s="9">
        <v>1</v>
      </c>
      <c r="G1787" t="s">
        <v>949</v>
      </c>
      <c r="H1787" s="10">
        <v>11.29</v>
      </c>
      <c r="I1787" t="s">
        <v>950</v>
      </c>
      <c r="J1787" s="11">
        <f>ROUND(E1787* H1787,5)</f>
        <v>11.29</v>
      </c>
      <c r="K1787" s="12"/>
    </row>
    <row r="1788" spans="1:27" x14ac:dyDescent="0.25">
      <c r="D1788" s="13" t="s">
        <v>966</v>
      </c>
      <c r="E1788" s="12"/>
      <c r="H1788" s="12"/>
      <c r="K1788" s="10">
        <f>SUM(J1787:J1787)</f>
        <v>11.29</v>
      </c>
    </row>
    <row r="1789" spans="1:27" x14ac:dyDescent="0.25">
      <c r="D1789" s="13" t="s">
        <v>967</v>
      </c>
      <c r="E1789" s="12"/>
      <c r="H1789" s="12"/>
      <c r="K1789" s="14">
        <f>SUM(J1782:J1788)</f>
        <v>18.866630000000001</v>
      </c>
    </row>
    <row r="1790" spans="1:27" x14ac:dyDescent="0.25">
      <c r="D1790" s="13" t="s">
        <v>970</v>
      </c>
      <c r="E1790" s="12"/>
      <c r="H1790" s="12"/>
      <c r="K1790" s="14">
        <f>SUM(K1789:K1789)</f>
        <v>18.866630000000001</v>
      </c>
    </row>
    <row r="1792" spans="1:27" ht="45" customHeight="1" x14ac:dyDescent="0.25">
      <c r="A1792" s="4" t="s">
        <v>1737</v>
      </c>
      <c r="B1792" s="4" t="s">
        <v>522</v>
      </c>
      <c r="C1792" s="5" t="s">
        <v>239</v>
      </c>
      <c r="D1792" s="55" t="s">
        <v>523</v>
      </c>
      <c r="E1792" s="56"/>
      <c r="F1792" s="56"/>
      <c r="G1792" s="5"/>
      <c r="H1792" s="7" t="s">
        <v>942</v>
      </c>
      <c r="I1792" s="57">
        <v>1</v>
      </c>
      <c r="J1792" s="58"/>
      <c r="K1792" s="8">
        <f>ROUND(K1801,2)</f>
        <v>20.48</v>
      </c>
      <c r="L1792" s="6" t="s">
        <v>1738</v>
      </c>
      <c r="M1792" s="5"/>
      <c r="N1792" s="5"/>
      <c r="O1792" s="5"/>
      <c r="P1792" s="5"/>
      <c r="Q1792" s="5"/>
      <c r="R1792" s="5"/>
      <c r="S1792" s="5"/>
      <c r="T1792" s="5"/>
      <c r="U1792" s="5"/>
      <c r="V1792" s="5"/>
      <c r="W1792" s="5"/>
      <c r="X1792" s="5"/>
      <c r="Y1792" s="5"/>
      <c r="Z1792" s="5"/>
      <c r="AA1792" s="5"/>
    </row>
    <row r="1793" spans="1:27" x14ac:dyDescent="0.25">
      <c r="B1793" s="1" t="s">
        <v>944</v>
      </c>
    </row>
    <row r="1794" spans="1:27" x14ac:dyDescent="0.25">
      <c r="B1794" t="s">
        <v>1161</v>
      </c>
      <c r="C1794" t="s">
        <v>946</v>
      </c>
      <c r="D1794" t="s">
        <v>1162</v>
      </c>
      <c r="E1794" s="9">
        <v>0.15</v>
      </c>
      <c r="F1794" t="s">
        <v>948</v>
      </c>
      <c r="G1794" t="s">
        <v>949</v>
      </c>
      <c r="H1794" s="10">
        <v>28.69</v>
      </c>
      <c r="I1794" t="s">
        <v>950</v>
      </c>
      <c r="J1794" s="11">
        <f>ROUND(E1794/I1792* H1794,5)</f>
        <v>4.3034999999999997</v>
      </c>
      <c r="K1794" s="12"/>
    </row>
    <row r="1795" spans="1:27" x14ac:dyDescent="0.25">
      <c r="B1795" t="s">
        <v>1499</v>
      </c>
      <c r="C1795" t="s">
        <v>946</v>
      </c>
      <c r="D1795" t="s">
        <v>1500</v>
      </c>
      <c r="E1795" s="9">
        <v>0.15</v>
      </c>
      <c r="F1795" t="s">
        <v>948</v>
      </c>
      <c r="G1795" t="s">
        <v>949</v>
      </c>
      <c r="H1795" s="10">
        <v>24.61</v>
      </c>
      <c r="I1795" t="s">
        <v>950</v>
      </c>
      <c r="J1795" s="11">
        <f>ROUND(E1795/I1792* H1795,5)</f>
        <v>3.6915</v>
      </c>
      <c r="K1795" s="12"/>
    </row>
    <row r="1796" spans="1:27" x14ac:dyDescent="0.25">
      <c r="D1796" s="13" t="s">
        <v>951</v>
      </c>
      <c r="E1796" s="12"/>
      <c r="H1796" s="12"/>
      <c r="K1796" s="10">
        <f>SUM(J1794:J1795)</f>
        <v>7.9949999999999992</v>
      </c>
    </row>
    <row r="1797" spans="1:27" x14ac:dyDescent="0.25">
      <c r="B1797" s="1" t="s">
        <v>956</v>
      </c>
      <c r="E1797" s="12"/>
      <c r="H1797" s="12"/>
      <c r="K1797" s="12"/>
    </row>
    <row r="1798" spans="1:27" x14ac:dyDescent="0.25">
      <c r="B1798" t="s">
        <v>1739</v>
      </c>
      <c r="C1798" t="s">
        <v>239</v>
      </c>
      <c r="D1798" t="s">
        <v>1740</v>
      </c>
      <c r="E1798" s="9">
        <v>1</v>
      </c>
      <c r="G1798" t="s">
        <v>949</v>
      </c>
      <c r="H1798" s="10">
        <v>12.48</v>
      </c>
      <c r="I1798" t="s">
        <v>950</v>
      </c>
      <c r="J1798" s="11">
        <f>ROUND(E1798* H1798,5)</f>
        <v>12.48</v>
      </c>
      <c r="K1798" s="12"/>
    </row>
    <row r="1799" spans="1:27" x14ac:dyDescent="0.25">
      <c r="D1799" s="13" t="s">
        <v>966</v>
      </c>
      <c r="E1799" s="12"/>
      <c r="H1799" s="12"/>
      <c r="K1799" s="10">
        <f>SUM(J1798:J1798)</f>
        <v>12.48</v>
      </c>
    </row>
    <row r="1800" spans="1:27" x14ac:dyDescent="0.25">
      <c r="D1800" s="13" t="s">
        <v>967</v>
      </c>
      <c r="E1800" s="12"/>
      <c r="H1800" s="12"/>
      <c r="K1800" s="14">
        <f>SUM(J1793:J1799)</f>
        <v>20.475000000000001</v>
      </c>
    </row>
    <row r="1801" spans="1:27" x14ac:dyDescent="0.25">
      <c r="D1801" s="13" t="s">
        <v>970</v>
      </c>
      <c r="E1801" s="12"/>
      <c r="H1801" s="12"/>
      <c r="K1801" s="14">
        <f>SUM(K1800:K1800)</f>
        <v>20.475000000000001</v>
      </c>
    </row>
    <row r="1803" spans="1:27" ht="45" customHeight="1" x14ac:dyDescent="0.25">
      <c r="A1803" s="4" t="s">
        <v>1741</v>
      </c>
      <c r="B1803" s="4" t="s">
        <v>524</v>
      </c>
      <c r="C1803" s="5" t="s">
        <v>239</v>
      </c>
      <c r="D1803" s="55" t="s">
        <v>525</v>
      </c>
      <c r="E1803" s="56"/>
      <c r="F1803" s="56"/>
      <c r="G1803" s="5"/>
      <c r="H1803" s="7" t="s">
        <v>942</v>
      </c>
      <c r="I1803" s="57">
        <v>1</v>
      </c>
      <c r="J1803" s="58"/>
      <c r="K1803" s="8">
        <f>ROUND(K1812,2)</f>
        <v>36</v>
      </c>
      <c r="L1803" s="6" t="s">
        <v>1742</v>
      </c>
      <c r="M1803" s="5"/>
      <c r="N1803" s="5"/>
      <c r="O1803" s="5"/>
      <c r="P1803" s="5"/>
      <c r="Q1803" s="5"/>
      <c r="R1803" s="5"/>
      <c r="S1803" s="5"/>
      <c r="T1803" s="5"/>
      <c r="U1803" s="5"/>
      <c r="V1803" s="5"/>
      <c r="W1803" s="5"/>
      <c r="X1803" s="5"/>
      <c r="Y1803" s="5"/>
      <c r="Z1803" s="5"/>
      <c r="AA1803" s="5"/>
    </row>
    <row r="1804" spans="1:27" x14ac:dyDescent="0.25">
      <c r="B1804" s="1" t="s">
        <v>944</v>
      </c>
    </row>
    <row r="1805" spans="1:27" x14ac:dyDescent="0.25">
      <c r="B1805" t="s">
        <v>1499</v>
      </c>
      <c r="C1805" t="s">
        <v>946</v>
      </c>
      <c r="D1805" t="s">
        <v>1500</v>
      </c>
      <c r="E1805" s="9">
        <v>0.15</v>
      </c>
      <c r="F1805" t="s">
        <v>948</v>
      </c>
      <c r="G1805" t="s">
        <v>949</v>
      </c>
      <c r="H1805" s="10">
        <v>24.61</v>
      </c>
      <c r="I1805" t="s">
        <v>950</v>
      </c>
      <c r="J1805" s="11">
        <f>ROUND(E1805/I1803* H1805,5)</f>
        <v>3.6915</v>
      </c>
      <c r="K1805" s="12"/>
    </row>
    <row r="1806" spans="1:27" x14ac:dyDescent="0.25">
      <c r="B1806" t="s">
        <v>1161</v>
      </c>
      <c r="C1806" t="s">
        <v>946</v>
      </c>
      <c r="D1806" t="s">
        <v>1162</v>
      </c>
      <c r="E1806" s="9">
        <v>0.15</v>
      </c>
      <c r="F1806" t="s">
        <v>948</v>
      </c>
      <c r="G1806" t="s">
        <v>949</v>
      </c>
      <c r="H1806" s="10">
        <v>28.69</v>
      </c>
      <c r="I1806" t="s">
        <v>950</v>
      </c>
      <c r="J1806" s="11">
        <f>ROUND(E1806/I1803* H1806,5)</f>
        <v>4.3034999999999997</v>
      </c>
      <c r="K1806" s="12"/>
    </row>
    <row r="1807" spans="1:27" x14ac:dyDescent="0.25">
      <c r="D1807" s="13" t="s">
        <v>951</v>
      </c>
      <c r="E1807" s="12"/>
      <c r="H1807" s="12"/>
      <c r="K1807" s="10">
        <f>SUM(J1805:J1806)</f>
        <v>7.9949999999999992</v>
      </c>
    </row>
    <row r="1808" spans="1:27" x14ac:dyDescent="0.25">
      <c r="B1808" s="1" t="s">
        <v>956</v>
      </c>
      <c r="E1808" s="12"/>
      <c r="H1808" s="12"/>
      <c r="K1808" s="12"/>
    </row>
    <row r="1809" spans="1:27" x14ac:dyDescent="0.25">
      <c r="B1809" t="s">
        <v>1743</v>
      </c>
      <c r="C1809" t="s">
        <v>239</v>
      </c>
      <c r="D1809" t="s">
        <v>1744</v>
      </c>
      <c r="E1809" s="9">
        <v>1</v>
      </c>
      <c r="G1809" t="s">
        <v>949</v>
      </c>
      <c r="H1809" s="10">
        <v>28</v>
      </c>
      <c r="I1809" t="s">
        <v>950</v>
      </c>
      <c r="J1809" s="11">
        <f>ROUND(E1809* H1809,5)</f>
        <v>28</v>
      </c>
      <c r="K1809" s="12"/>
    </row>
    <row r="1810" spans="1:27" x14ac:dyDescent="0.25">
      <c r="D1810" s="13" t="s">
        <v>966</v>
      </c>
      <c r="E1810" s="12"/>
      <c r="H1810" s="12"/>
      <c r="K1810" s="10">
        <f>SUM(J1809:J1809)</f>
        <v>28</v>
      </c>
    </row>
    <row r="1811" spans="1:27" x14ac:dyDescent="0.25">
      <c r="D1811" s="13" t="s">
        <v>967</v>
      </c>
      <c r="E1811" s="12"/>
      <c r="H1811" s="12"/>
      <c r="K1811" s="14">
        <f>SUM(J1804:J1810)</f>
        <v>35.994999999999997</v>
      </c>
    </row>
    <row r="1812" spans="1:27" x14ac:dyDescent="0.25">
      <c r="D1812" s="13" t="s">
        <v>970</v>
      </c>
      <c r="E1812" s="12"/>
      <c r="H1812" s="12"/>
      <c r="K1812" s="14">
        <f>SUM(K1811:K1811)</f>
        <v>35.994999999999997</v>
      </c>
    </row>
    <row r="1814" spans="1:27" ht="45" customHeight="1" x14ac:dyDescent="0.25">
      <c r="A1814" s="4" t="s">
        <v>1745</v>
      </c>
      <c r="B1814" s="4" t="s">
        <v>518</v>
      </c>
      <c r="C1814" s="5" t="s">
        <v>21</v>
      </c>
      <c r="D1814" s="55" t="s">
        <v>519</v>
      </c>
      <c r="E1814" s="56"/>
      <c r="F1814" s="56"/>
      <c r="G1814" s="5"/>
      <c r="H1814" s="7" t="s">
        <v>942</v>
      </c>
      <c r="I1814" s="57">
        <v>1</v>
      </c>
      <c r="J1814" s="58"/>
      <c r="K1814" s="8">
        <f>ROUND(K1823,2)</f>
        <v>12.78</v>
      </c>
      <c r="L1814" s="6" t="s">
        <v>1746</v>
      </c>
      <c r="M1814" s="5"/>
      <c r="N1814" s="5"/>
      <c r="O1814" s="5"/>
      <c r="P1814" s="5"/>
      <c r="Q1814" s="5"/>
      <c r="R1814" s="5"/>
      <c r="S1814" s="5"/>
      <c r="T1814" s="5"/>
      <c r="U1814" s="5"/>
      <c r="V1814" s="5"/>
      <c r="W1814" s="5"/>
      <c r="X1814" s="5"/>
      <c r="Y1814" s="5"/>
      <c r="Z1814" s="5"/>
      <c r="AA1814" s="5"/>
    </row>
    <row r="1815" spans="1:27" x14ac:dyDescent="0.25">
      <c r="B1815" s="1" t="s">
        <v>944</v>
      </c>
    </row>
    <row r="1816" spans="1:27" x14ac:dyDescent="0.25">
      <c r="B1816" t="s">
        <v>1499</v>
      </c>
      <c r="C1816" t="s">
        <v>946</v>
      </c>
      <c r="D1816" t="s">
        <v>1500</v>
      </c>
      <c r="E1816" s="9">
        <v>0.13300000000000001</v>
      </c>
      <c r="F1816" t="s">
        <v>948</v>
      </c>
      <c r="G1816" t="s">
        <v>949</v>
      </c>
      <c r="H1816" s="10">
        <v>24.61</v>
      </c>
      <c r="I1816" t="s">
        <v>950</v>
      </c>
      <c r="J1816" s="11">
        <f>ROUND(E1816/I1814* H1816,5)</f>
        <v>3.2731300000000001</v>
      </c>
      <c r="K1816" s="12"/>
    </row>
    <row r="1817" spans="1:27" x14ac:dyDescent="0.25">
      <c r="B1817" t="s">
        <v>1161</v>
      </c>
      <c r="C1817" t="s">
        <v>946</v>
      </c>
      <c r="D1817" t="s">
        <v>1162</v>
      </c>
      <c r="E1817" s="9">
        <v>0.15</v>
      </c>
      <c r="F1817" t="s">
        <v>948</v>
      </c>
      <c r="G1817" t="s">
        <v>949</v>
      </c>
      <c r="H1817" s="10">
        <v>28.69</v>
      </c>
      <c r="I1817" t="s">
        <v>950</v>
      </c>
      <c r="J1817" s="11">
        <f>ROUND(E1817/I1814* H1817,5)</f>
        <v>4.3034999999999997</v>
      </c>
      <c r="K1817" s="12"/>
    </row>
    <row r="1818" spans="1:27" x14ac:dyDescent="0.25">
      <c r="D1818" s="13" t="s">
        <v>951</v>
      </c>
      <c r="E1818" s="12"/>
      <c r="H1818" s="12"/>
      <c r="K1818" s="10">
        <f>SUM(J1816:J1817)</f>
        <v>7.5766299999999998</v>
      </c>
    </row>
    <row r="1819" spans="1:27" x14ac:dyDescent="0.25">
      <c r="B1819" s="1" t="s">
        <v>956</v>
      </c>
      <c r="E1819" s="12"/>
      <c r="H1819" s="12"/>
      <c r="K1819" s="12"/>
    </row>
    <row r="1820" spans="1:27" x14ac:dyDescent="0.25">
      <c r="B1820" t="s">
        <v>1747</v>
      </c>
      <c r="C1820" t="s">
        <v>21</v>
      </c>
      <c r="D1820" t="s">
        <v>1748</v>
      </c>
      <c r="E1820" s="9">
        <v>1</v>
      </c>
      <c r="G1820" t="s">
        <v>949</v>
      </c>
      <c r="H1820" s="10">
        <v>5.2</v>
      </c>
      <c r="I1820" t="s">
        <v>950</v>
      </c>
      <c r="J1820" s="11">
        <f>ROUND(E1820* H1820,5)</f>
        <v>5.2</v>
      </c>
      <c r="K1820" s="12"/>
    </row>
    <row r="1821" spans="1:27" x14ac:dyDescent="0.25">
      <c r="D1821" s="13" t="s">
        <v>966</v>
      </c>
      <c r="E1821" s="12"/>
      <c r="H1821" s="12"/>
      <c r="K1821" s="10">
        <f>SUM(J1820:J1820)</f>
        <v>5.2</v>
      </c>
    </row>
    <row r="1822" spans="1:27" x14ac:dyDescent="0.25">
      <c r="D1822" s="13" t="s">
        <v>967</v>
      </c>
      <c r="E1822" s="12"/>
      <c r="H1822" s="12"/>
      <c r="K1822" s="14">
        <f>SUM(J1815:J1821)</f>
        <v>12.776630000000001</v>
      </c>
    </row>
    <row r="1823" spans="1:27" x14ac:dyDescent="0.25">
      <c r="D1823" s="13" t="s">
        <v>970</v>
      </c>
      <c r="E1823" s="12"/>
      <c r="H1823" s="12"/>
      <c r="K1823" s="14">
        <f>SUM(K1822:K1822)</f>
        <v>12.776630000000001</v>
      </c>
    </row>
    <row r="1825" spans="1:27" ht="45" customHeight="1" x14ac:dyDescent="0.25">
      <c r="A1825" s="4" t="s">
        <v>1749</v>
      </c>
      <c r="B1825" s="4" t="s">
        <v>520</v>
      </c>
      <c r="C1825" s="5" t="s">
        <v>239</v>
      </c>
      <c r="D1825" s="55" t="s">
        <v>521</v>
      </c>
      <c r="E1825" s="56"/>
      <c r="F1825" s="56"/>
      <c r="G1825" s="5"/>
      <c r="H1825" s="7" t="s">
        <v>942</v>
      </c>
      <c r="I1825" s="57">
        <v>1</v>
      </c>
      <c r="J1825" s="58"/>
      <c r="K1825" s="8">
        <f>ROUND(K1835,2)</f>
        <v>17.010000000000002</v>
      </c>
      <c r="L1825" s="6" t="s">
        <v>1750</v>
      </c>
      <c r="M1825" s="5"/>
      <c r="N1825" s="5"/>
      <c r="O1825" s="5"/>
      <c r="P1825" s="5"/>
      <c r="Q1825" s="5"/>
      <c r="R1825" s="5"/>
      <c r="S1825" s="5"/>
      <c r="T1825" s="5"/>
      <c r="U1825" s="5"/>
      <c r="V1825" s="5"/>
      <c r="W1825" s="5"/>
      <c r="X1825" s="5"/>
      <c r="Y1825" s="5"/>
      <c r="Z1825" s="5"/>
      <c r="AA1825" s="5"/>
    </row>
    <row r="1826" spans="1:27" x14ac:dyDescent="0.25">
      <c r="B1826" s="1" t="s">
        <v>944</v>
      </c>
    </row>
    <row r="1827" spans="1:27" x14ac:dyDescent="0.25">
      <c r="B1827" t="s">
        <v>1161</v>
      </c>
      <c r="C1827" t="s">
        <v>946</v>
      </c>
      <c r="D1827" t="s">
        <v>1162</v>
      </c>
      <c r="E1827" s="9">
        <v>0.17</v>
      </c>
      <c r="F1827" t="s">
        <v>948</v>
      </c>
      <c r="G1827" t="s">
        <v>949</v>
      </c>
      <c r="H1827" s="10">
        <v>28.69</v>
      </c>
      <c r="I1827" t="s">
        <v>950</v>
      </c>
      <c r="J1827" s="11">
        <f>ROUND(E1827/I1825* H1827,5)</f>
        <v>4.8773</v>
      </c>
      <c r="K1827" s="12"/>
    </row>
    <row r="1828" spans="1:27" x14ac:dyDescent="0.25">
      <c r="B1828" t="s">
        <v>1499</v>
      </c>
      <c r="C1828" t="s">
        <v>946</v>
      </c>
      <c r="D1828" t="s">
        <v>1500</v>
      </c>
      <c r="E1828" s="9">
        <v>0.183</v>
      </c>
      <c r="F1828" t="s">
        <v>948</v>
      </c>
      <c r="G1828" t="s">
        <v>949</v>
      </c>
      <c r="H1828" s="10">
        <v>24.61</v>
      </c>
      <c r="I1828" t="s">
        <v>950</v>
      </c>
      <c r="J1828" s="11">
        <f>ROUND(E1828/I1825* H1828,5)</f>
        <v>4.5036300000000002</v>
      </c>
      <c r="K1828" s="12"/>
    </row>
    <row r="1829" spans="1:27" x14ac:dyDescent="0.25">
      <c r="D1829" s="13" t="s">
        <v>951</v>
      </c>
      <c r="E1829" s="12"/>
      <c r="H1829" s="12"/>
      <c r="K1829" s="10">
        <f>SUM(J1827:J1828)</f>
        <v>9.3809299999999993</v>
      </c>
    </row>
    <row r="1830" spans="1:27" x14ac:dyDescent="0.25">
      <c r="B1830" s="1" t="s">
        <v>956</v>
      </c>
      <c r="E1830" s="12"/>
      <c r="H1830" s="12"/>
      <c r="K1830" s="12"/>
    </row>
    <row r="1831" spans="1:27" x14ac:dyDescent="0.25">
      <c r="B1831" t="s">
        <v>1751</v>
      </c>
      <c r="C1831" t="s">
        <v>239</v>
      </c>
      <c r="D1831" t="s">
        <v>1750</v>
      </c>
      <c r="E1831" s="9">
        <v>1</v>
      </c>
      <c r="G1831" t="s">
        <v>949</v>
      </c>
      <c r="H1831" s="10">
        <v>7.2</v>
      </c>
      <c r="I1831" t="s">
        <v>950</v>
      </c>
      <c r="J1831" s="11">
        <f>ROUND(E1831* H1831,5)</f>
        <v>7.2</v>
      </c>
      <c r="K1831" s="12"/>
    </row>
    <row r="1832" spans="1:27" x14ac:dyDescent="0.25">
      <c r="B1832" t="s">
        <v>1752</v>
      </c>
      <c r="C1832" t="s">
        <v>21</v>
      </c>
      <c r="D1832" t="s">
        <v>1753</v>
      </c>
      <c r="E1832" s="9">
        <v>1</v>
      </c>
      <c r="G1832" t="s">
        <v>949</v>
      </c>
      <c r="H1832" s="10">
        <v>0.43</v>
      </c>
      <c r="I1832" t="s">
        <v>950</v>
      </c>
      <c r="J1832" s="11">
        <f>ROUND(E1832* H1832,5)</f>
        <v>0.43</v>
      </c>
      <c r="K1832" s="12"/>
    </row>
    <row r="1833" spans="1:27" x14ac:dyDescent="0.25">
      <c r="D1833" s="13" t="s">
        <v>966</v>
      </c>
      <c r="E1833" s="12"/>
      <c r="H1833" s="12"/>
      <c r="K1833" s="10">
        <f>SUM(J1831:J1832)</f>
        <v>7.63</v>
      </c>
    </row>
    <row r="1834" spans="1:27" x14ac:dyDescent="0.25">
      <c r="D1834" s="13" t="s">
        <v>967</v>
      </c>
      <c r="E1834" s="12"/>
      <c r="H1834" s="12"/>
      <c r="K1834" s="14">
        <f>SUM(J1826:J1833)</f>
        <v>17.010929999999998</v>
      </c>
    </row>
    <row r="1835" spans="1:27" x14ac:dyDescent="0.25">
      <c r="D1835" s="13" t="s">
        <v>970</v>
      </c>
      <c r="E1835" s="12"/>
      <c r="H1835" s="12"/>
      <c r="K1835" s="14">
        <f>SUM(K1834:K1834)</f>
        <v>17.010929999999998</v>
      </c>
    </row>
    <row r="1837" spans="1:27" ht="45" customHeight="1" x14ac:dyDescent="0.25">
      <c r="A1837" s="4" t="s">
        <v>1754</v>
      </c>
      <c r="B1837" s="4" t="s">
        <v>592</v>
      </c>
      <c r="C1837" s="5" t="s">
        <v>21</v>
      </c>
      <c r="D1837" s="55" t="s">
        <v>593</v>
      </c>
      <c r="E1837" s="56"/>
      <c r="F1837" s="56"/>
      <c r="G1837" s="5"/>
      <c r="H1837" s="7" t="s">
        <v>942</v>
      </c>
      <c r="I1837" s="57">
        <v>1</v>
      </c>
      <c r="J1837" s="58"/>
      <c r="K1837" s="8">
        <f>ROUND(K1845,2)</f>
        <v>60.94</v>
      </c>
      <c r="L1837" s="6" t="s">
        <v>1755</v>
      </c>
      <c r="M1837" s="5"/>
      <c r="N1837" s="5"/>
      <c r="O1837" s="5"/>
      <c r="P1837" s="5"/>
      <c r="Q1837" s="5"/>
      <c r="R1837" s="5"/>
      <c r="S1837" s="5"/>
      <c r="T1837" s="5"/>
      <c r="U1837" s="5"/>
      <c r="V1837" s="5"/>
      <c r="W1837" s="5"/>
      <c r="X1837" s="5"/>
      <c r="Y1837" s="5"/>
      <c r="Z1837" s="5"/>
      <c r="AA1837" s="5"/>
    </row>
    <row r="1838" spans="1:27" x14ac:dyDescent="0.25">
      <c r="B1838" s="1" t="s">
        <v>944</v>
      </c>
    </row>
    <row r="1839" spans="1:27" x14ac:dyDescent="0.25">
      <c r="B1839" t="s">
        <v>1756</v>
      </c>
      <c r="C1839" t="s">
        <v>946</v>
      </c>
      <c r="D1839" t="s">
        <v>1162</v>
      </c>
      <c r="E1839" s="9">
        <v>0.15</v>
      </c>
      <c r="F1839" t="s">
        <v>948</v>
      </c>
      <c r="G1839" t="s">
        <v>949</v>
      </c>
      <c r="H1839" s="10">
        <v>29.57</v>
      </c>
      <c r="I1839" t="s">
        <v>950</v>
      </c>
      <c r="J1839" s="11">
        <f>ROUND(E1839/I1837* H1839,5)</f>
        <v>4.4355000000000002</v>
      </c>
      <c r="K1839" s="12"/>
    </row>
    <row r="1840" spans="1:27" x14ac:dyDescent="0.25">
      <c r="D1840" s="13" t="s">
        <v>951</v>
      </c>
      <c r="E1840" s="12"/>
      <c r="H1840" s="12"/>
      <c r="K1840" s="10">
        <f>SUM(J1839:J1839)</f>
        <v>4.4355000000000002</v>
      </c>
    </row>
    <row r="1841" spans="1:27" x14ac:dyDescent="0.25">
      <c r="B1841" s="1" t="s">
        <v>956</v>
      </c>
      <c r="E1841" s="12"/>
      <c r="H1841" s="12"/>
      <c r="K1841" s="12"/>
    </row>
    <row r="1842" spans="1:27" x14ac:dyDescent="0.25">
      <c r="B1842" t="s">
        <v>1757</v>
      </c>
      <c r="C1842" t="s">
        <v>21</v>
      </c>
      <c r="D1842" t="s">
        <v>1758</v>
      </c>
      <c r="E1842" s="9">
        <v>1</v>
      </c>
      <c r="G1842" t="s">
        <v>949</v>
      </c>
      <c r="H1842" s="10">
        <v>56.5</v>
      </c>
      <c r="I1842" t="s">
        <v>950</v>
      </c>
      <c r="J1842" s="11">
        <f>ROUND(E1842* H1842,5)</f>
        <v>56.5</v>
      </c>
      <c r="K1842" s="12"/>
    </row>
    <row r="1843" spans="1:27" x14ac:dyDescent="0.25">
      <c r="D1843" s="13" t="s">
        <v>966</v>
      </c>
      <c r="E1843" s="12"/>
      <c r="H1843" s="12"/>
      <c r="K1843" s="10">
        <f>SUM(J1842:J1842)</f>
        <v>56.5</v>
      </c>
    </row>
    <row r="1844" spans="1:27" x14ac:dyDescent="0.25">
      <c r="D1844" s="13" t="s">
        <v>967</v>
      </c>
      <c r="E1844" s="12"/>
      <c r="H1844" s="12"/>
      <c r="K1844" s="14">
        <f>SUM(J1838:J1843)</f>
        <v>60.935499999999998</v>
      </c>
    </row>
    <row r="1845" spans="1:27" x14ac:dyDescent="0.25">
      <c r="D1845" s="13" t="s">
        <v>970</v>
      </c>
      <c r="E1845" s="12"/>
      <c r="H1845" s="12"/>
      <c r="K1845" s="14">
        <f>SUM(K1844:K1844)</f>
        <v>60.935499999999998</v>
      </c>
    </row>
    <row r="1847" spans="1:27" ht="45" customHeight="1" x14ac:dyDescent="0.25">
      <c r="A1847" s="4" t="s">
        <v>1759</v>
      </c>
      <c r="B1847" s="4" t="s">
        <v>586</v>
      </c>
      <c r="C1847" s="5" t="s">
        <v>21</v>
      </c>
      <c r="D1847" s="55" t="s">
        <v>587</v>
      </c>
      <c r="E1847" s="56"/>
      <c r="F1847" s="56"/>
      <c r="G1847" s="5"/>
      <c r="H1847" s="7" t="s">
        <v>942</v>
      </c>
      <c r="I1847" s="57">
        <v>1</v>
      </c>
      <c r="J1847" s="58"/>
      <c r="K1847" s="8">
        <f>ROUND(K1855,2)</f>
        <v>175.79</v>
      </c>
      <c r="L1847" s="6" t="s">
        <v>1760</v>
      </c>
      <c r="M1847" s="5"/>
      <c r="N1847" s="5"/>
      <c r="O1847" s="5"/>
      <c r="P1847" s="5"/>
      <c r="Q1847" s="5"/>
      <c r="R1847" s="5"/>
      <c r="S1847" s="5"/>
      <c r="T1847" s="5"/>
      <c r="U1847" s="5"/>
      <c r="V1847" s="5"/>
      <c r="W1847" s="5"/>
      <c r="X1847" s="5"/>
      <c r="Y1847" s="5"/>
      <c r="Z1847" s="5"/>
      <c r="AA1847" s="5"/>
    </row>
    <row r="1848" spans="1:27" x14ac:dyDescent="0.25">
      <c r="B1848" s="1" t="s">
        <v>944</v>
      </c>
    </row>
    <row r="1849" spans="1:27" x14ac:dyDescent="0.25">
      <c r="B1849" t="s">
        <v>1756</v>
      </c>
      <c r="C1849" t="s">
        <v>946</v>
      </c>
      <c r="D1849" t="s">
        <v>1162</v>
      </c>
      <c r="E1849" s="9">
        <v>0.5</v>
      </c>
      <c r="F1849" t="s">
        <v>948</v>
      </c>
      <c r="G1849" t="s">
        <v>949</v>
      </c>
      <c r="H1849" s="10">
        <v>29.57</v>
      </c>
      <c r="I1849" t="s">
        <v>950</v>
      </c>
      <c r="J1849" s="11">
        <f>ROUND(E1849/I1847* H1849,5)</f>
        <v>14.785</v>
      </c>
      <c r="K1849" s="12"/>
    </row>
    <row r="1850" spans="1:27" x14ac:dyDescent="0.25">
      <c r="D1850" s="13" t="s">
        <v>951</v>
      </c>
      <c r="E1850" s="12"/>
      <c r="H1850" s="12"/>
      <c r="K1850" s="10">
        <f>SUM(J1849:J1849)</f>
        <v>14.785</v>
      </c>
    </row>
    <row r="1851" spans="1:27" x14ac:dyDescent="0.25">
      <c r="B1851" s="1" t="s">
        <v>956</v>
      </c>
      <c r="E1851" s="12"/>
      <c r="H1851" s="12"/>
      <c r="K1851" s="12"/>
    </row>
    <row r="1852" spans="1:27" ht="225" x14ac:dyDescent="0.25">
      <c r="B1852" t="s">
        <v>1761</v>
      </c>
      <c r="C1852" t="s">
        <v>21</v>
      </c>
      <c r="D1852" s="15" t="s">
        <v>1762</v>
      </c>
      <c r="E1852" s="9">
        <v>1</v>
      </c>
      <c r="G1852" t="s">
        <v>949</v>
      </c>
      <c r="H1852" s="10">
        <v>161</v>
      </c>
      <c r="I1852" t="s">
        <v>950</v>
      </c>
      <c r="J1852" s="11">
        <f>ROUND(E1852* H1852,5)</f>
        <v>161</v>
      </c>
      <c r="K1852" s="12"/>
    </row>
    <row r="1853" spans="1:27" x14ac:dyDescent="0.25">
      <c r="D1853" s="13" t="s">
        <v>966</v>
      </c>
      <c r="E1853" s="12"/>
      <c r="H1853" s="12"/>
      <c r="K1853" s="10">
        <f>SUM(J1852:J1852)</f>
        <v>161</v>
      </c>
    </row>
    <row r="1854" spans="1:27" x14ac:dyDescent="0.25">
      <c r="D1854" s="13" t="s">
        <v>967</v>
      </c>
      <c r="E1854" s="12"/>
      <c r="H1854" s="12"/>
      <c r="K1854" s="14">
        <f>SUM(J1848:J1853)</f>
        <v>175.785</v>
      </c>
    </row>
    <row r="1855" spans="1:27" x14ac:dyDescent="0.25">
      <c r="D1855" s="13" t="s">
        <v>970</v>
      </c>
      <c r="E1855" s="12"/>
      <c r="H1855" s="12"/>
      <c r="K1855" s="14">
        <f>SUM(K1854:K1854)</f>
        <v>175.785</v>
      </c>
    </row>
    <row r="1857" spans="1:27" ht="45" customHeight="1" x14ac:dyDescent="0.25">
      <c r="A1857" s="4" t="s">
        <v>1763</v>
      </c>
      <c r="B1857" s="4" t="s">
        <v>588</v>
      </c>
      <c r="C1857" s="5" t="s">
        <v>21</v>
      </c>
      <c r="D1857" s="55" t="s">
        <v>589</v>
      </c>
      <c r="E1857" s="56"/>
      <c r="F1857" s="56"/>
      <c r="G1857" s="5"/>
      <c r="H1857" s="7" t="s">
        <v>942</v>
      </c>
      <c r="I1857" s="57">
        <v>1</v>
      </c>
      <c r="J1857" s="58"/>
      <c r="K1857" s="8">
        <f>ROUND(K1865,2)</f>
        <v>81.11</v>
      </c>
      <c r="L1857" s="6" t="s">
        <v>1764</v>
      </c>
      <c r="M1857" s="5"/>
      <c r="N1857" s="5"/>
      <c r="O1857" s="5"/>
      <c r="P1857" s="5"/>
      <c r="Q1857" s="5"/>
      <c r="R1857" s="5"/>
      <c r="S1857" s="5"/>
      <c r="T1857" s="5"/>
      <c r="U1857" s="5"/>
      <c r="V1857" s="5"/>
      <c r="W1857" s="5"/>
      <c r="X1857" s="5"/>
      <c r="Y1857" s="5"/>
      <c r="Z1857" s="5"/>
      <c r="AA1857" s="5"/>
    </row>
    <row r="1858" spans="1:27" x14ac:dyDescent="0.25">
      <c r="B1858" s="1" t="s">
        <v>944</v>
      </c>
    </row>
    <row r="1859" spans="1:27" x14ac:dyDescent="0.25">
      <c r="B1859" t="s">
        <v>1161</v>
      </c>
      <c r="C1859" t="s">
        <v>946</v>
      </c>
      <c r="D1859" t="s">
        <v>1162</v>
      </c>
      <c r="E1859" s="9">
        <v>0.3</v>
      </c>
      <c r="F1859" t="s">
        <v>948</v>
      </c>
      <c r="G1859" t="s">
        <v>949</v>
      </c>
      <c r="H1859" s="10">
        <v>28.69</v>
      </c>
      <c r="I1859" t="s">
        <v>950</v>
      </c>
      <c r="J1859" s="11">
        <f>ROUND(E1859/I1857* H1859,5)</f>
        <v>8.6069999999999993</v>
      </c>
      <c r="K1859" s="12"/>
    </row>
    <row r="1860" spans="1:27" x14ac:dyDescent="0.25">
      <c r="D1860" s="13" t="s">
        <v>951</v>
      </c>
      <c r="E1860" s="12"/>
      <c r="H1860" s="12"/>
      <c r="K1860" s="10">
        <f>SUM(J1859:J1859)</f>
        <v>8.6069999999999993</v>
      </c>
    </row>
    <row r="1861" spans="1:27" x14ac:dyDescent="0.25">
      <c r="B1861" s="1" t="s">
        <v>956</v>
      </c>
      <c r="E1861" s="12"/>
      <c r="H1861" s="12"/>
      <c r="K1861" s="12"/>
    </row>
    <row r="1862" spans="1:27" x14ac:dyDescent="0.25">
      <c r="B1862" t="s">
        <v>1765</v>
      </c>
      <c r="C1862" t="s">
        <v>239</v>
      </c>
      <c r="D1862" t="s">
        <v>1764</v>
      </c>
      <c r="E1862" s="9">
        <v>1</v>
      </c>
      <c r="G1862" t="s">
        <v>949</v>
      </c>
      <c r="H1862" s="10">
        <v>72.5</v>
      </c>
      <c r="I1862" t="s">
        <v>950</v>
      </c>
      <c r="J1862" s="11">
        <f>ROUND(E1862* H1862,5)</f>
        <v>72.5</v>
      </c>
      <c r="K1862" s="12"/>
    </row>
    <row r="1863" spans="1:27" x14ac:dyDescent="0.25">
      <c r="D1863" s="13" t="s">
        <v>966</v>
      </c>
      <c r="E1863" s="12"/>
      <c r="H1863" s="12"/>
      <c r="K1863" s="10">
        <f>SUM(J1862:J1862)</f>
        <v>72.5</v>
      </c>
    </row>
    <row r="1864" spans="1:27" x14ac:dyDescent="0.25">
      <c r="D1864" s="13" t="s">
        <v>967</v>
      </c>
      <c r="E1864" s="12"/>
      <c r="H1864" s="12"/>
      <c r="K1864" s="14">
        <f>SUM(J1858:J1863)</f>
        <v>81.106999999999999</v>
      </c>
    </row>
    <row r="1865" spans="1:27" x14ac:dyDescent="0.25">
      <c r="D1865" s="13" t="s">
        <v>970</v>
      </c>
      <c r="E1865" s="12"/>
      <c r="H1865" s="12"/>
      <c r="K1865" s="14">
        <f>SUM(K1864:K1864)</f>
        <v>81.106999999999999</v>
      </c>
    </row>
    <row r="1867" spans="1:27" ht="45" customHeight="1" x14ac:dyDescent="0.25">
      <c r="A1867" s="4" t="s">
        <v>1766</v>
      </c>
      <c r="B1867" s="4" t="s">
        <v>590</v>
      </c>
      <c r="C1867" s="5" t="s">
        <v>239</v>
      </c>
      <c r="D1867" s="55" t="s">
        <v>591</v>
      </c>
      <c r="E1867" s="56"/>
      <c r="F1867" s="56"/>
      <c r="G1867" s="5"/>
      <c r="H1867" s="7" t="s">
        <v>942</v>
      </c>
      <c r="I1867" s="57">
        <v>1</v>
      </c>
      <c r="J1867" s="58"/>
      <c r="K1867" s="8">
        <f>ROUND(K1875,2)</f>
        <v>121.94</v>
      </c>
      <c r="L1867" s="6" t="s">
        <v>1767</v>
      </c>
      <c r="M1867" s="5"/>
      <c r="N1867" s="5"/>
      <c r="O1867" s="5"/>
      <c r="P1867" s="5"/>
      <c r="Q1867" s="5"/>
      <c r="R1867" s="5"/>
      <c r="S1867" s="5"/>
      <c r="T1867" s="5"/>
      <c r="U1867" s="5"/>
      <c r="V1867" s="5"/>
      <c r="W1867" s="5"/>
      <c r="X1867" s="5"/>
      <c r="Y1867" s="5"/>
      <c r="Z1867" s="5"/>
      <c r="AA1867" s="5"/>
    </row>
    <row r="1868" spans="1:27" x14ac:dyDescent="0.25">
      <c r="B1868" s="1" t="s">
        <v>944</v>
      </c>
    </row>
    <row r="1869" spans="1:27" x14ac:dyDescent="0.25">
      <c r="B1869" t="s">
        <v>1161</v>
      </c>
      <c r="C1869" t="s">
        <v>946</v>
      </c>
      <c r="D1869" t="s">
        <v>1162</v>
      </c>
      <c r="E1869" s="9">
        <v>0.3</v>
      </c>
      <c r="F1869" t="s">
        <v>948</v>
      </c>
      <c r="G1869" t="s">
        <v>949</v>
      </c>
      <c r="H1869" s="10">
        <v>28.69</v>
      </c>
      <c r="I1869" t="s">
        <v>950</v>
      </c>
      <c r="J1869" s="11">
        <f>ROUND(E1869/I1867* H1869,5)</f>
        <v>8.6069999999999993</v>
      </c>
      <c r="K1869" s="12"/>
    </row>
    <row r="1870" spans="1:27" x14ac:dyDescent="0.25">
      <c r="D1870" s="13" t="s">
        <v>951</v>
      </c>
      <c r="E1870" s="12"/>
      <c r="H1870" s="12"/>
      <c r="K1870" s="10">
        <f>SUM(J1869:J1869)</f>
        <v>8.6069999999999993</v>
      </c>
    </row>
    <row r="1871" spans="1:27" x14ac:dyDescent="0.25">
      <c r="B1871" s="1" t="s">
        <v>956</v>
      </c>
      <c r="E1871" s="12"/>
      <c r="H1871" s="12"/>
      <c r="K1871" s="12"/>
    </row>
    <row r="1872" spans="1:27" x14ac:dyDescent="0.25">
      <c r="B1872" t="s">
        <v>1768</v>
      </c>
      <c r="C1872" t="s">
        <v>239</v>
      </c>
      <c r="D1872" t="s">
        <v>1769</v>
      </c>
      <c r="E1872" s="9">
        <v>1</v>
      </c>
      <c r="G1872" t="s">
        <v>949</v>
      </c>
      <c r="H1872" s="10">
        <v>113.33</v>
      </c>
      <c r="I1872" t="s">
        <v>950</v>
      </c>
      <c r="J1872" s="11">
        <f>ROUND(E1872* H1872,5)</f>
        <v>113.33</v>
      </c>
      <c r="K1872" s="12"/>
    </row>
    <row r="1873" spans="1:27" x14ac:dyDescent="0.25">
      <c r="D1873" s="13" t="s">
        <v>966</v>
      </c>
      <c r="E1873" s="12"/>
      <c r="H1873" s="12"/>
      <c r="K1873" s="10">
        <f>SUM(J1872:J1872)</f>
        <v>113.33</v>
      </c>
    </row>
    <row r="1874" spans="1:27" x14ac:dyDescent="0.25">
      <c r="D1874" s="13" t="s">
        <v>967</v>
      </c>
      <c r="E1874" s="12"/>
      <c r="H1874" s="12"/>
      <c r="K1874" s="14">
        <f>SUM(J1868:J1873)</f>
        <v>121.937</v>
      </c>
    </row>
    <row r="1875" spans="1:27" x14ac:dyDescent="0.25">
      <c r="D1875" s="13" t="s">
        <v>970</v>
      </c>
      <c r="E1875" s="12"/>
      <c r="H1875" s="12"/>
      <c r="K1875" s="14">
        <f>SUM(K1874:K1874)</f>
        <v>121.937</v>
      </c>
    </row>
    <row r="1877" spans="1:27" ht="45" customHeight="1" x14ac:dyDescent="0.25">
      <c r="A1877" s="4" t="s">
        <v>1770</v>
      </c>
      <c r="B1877" s="4" t="s">
        <v>610</v>
      </c>
      <c r="C1877" s="5" t="s">
        <v>21</v>
      </c>
      <c r="D1877" s="55" t="s">
        <v>611</v>
      </c>
      <c r="E1877" s="56"/>
      <c r="F1877" s="56"/>
      <c r="G1877" s="5"/>
      <c r="H1877" s="7" t="s">
        <v>942</v>
      </c>
      <c r="I1877" s="57">
        <v>1</v>
      </c>
      <c r="J1877" s="58"/>
      <c r="K1877" s="8">
        <f>ROUND(K1882,2)</f>
        <v>350</v>
      </c>
      <c r="L1877" s="6" t="s">
        <v>1771</v>
      </c>
      <c r="M1877" s="5"/>
      <c r="N1877" s="5"/>
      <c r="O1877" s="5"/>
      <c r="P1877" s="5"/>
      <c r="Q1877" s="5"/>
      <c r="R1877" s="5"/>
      <c r="S1877" s="5"/>
      <c r="T1877" s="5"/>
      <c r="U1877" s="5"/>
      <c r="V1877" s="5"/>
      <c r="W1877" s="5"/>
      <c r="X1877" s="5"/>
      <c r="Y1877" s="5"/>
      <c r="Z1877" s="5"/>
      <c r="AA1877" s="5"/>
    </row>
    <row r="1878" spans="1:27" x14ac:dyDescent="0.25">
      <c r="B1878" s="1" t="s">
        <v>956</v>
      </c>
    </row>
    <row r="1879" spans="1:27" x14ac:dyDescent="0.25">
      <c r="B1879" t="s">
        <v>1772</v>
      </c>
      <c r="C1879" t="s">
        <v>239</v>
      </c>
      <c r="D1879" t="s">
        <v>611</v>
      </c>
      <c r="E1879" s="9">
        <v>1</v>
      </c>
      <c r="G1879" t="s">
        <v>949</v>
      </c>
      <c r="H1879" s="10">
        <v>350</v>
      </c>
      <c r="I1879" t="s">
        <v>950</v>
      </c>
      <c r="J1879" s="11">
        <f>ROUND(E1879* H1879,5)</f>
        <v>350</v>
      </c>
      <c r="K1879" s="12"/>
    </row>
    <row r="1880" spans="1:27" x14ac:dyDescent="0.25">
      <c r="D1880" s="13" t="s">
        <v>966</v>
      </c>
      <c r="E1880" s="12"/>
      <c r="H1880" s="12"/>
      <c r="K1880" s="10">
        <f>SUM(J1879:J1879)</f>
        <v>350</v>
      </c>
    </row>
    <row r="1881" spans="1:27" x14ac:dyDescent="0.25">
      <c r="D1881" s="13" t="s">
        <v>967</v>
      </c>
      <c r="E1881" s="12"/>
      <c r="H1881" s="12"/>
      <c r="K1881" s="14">
        <f>SUM(J1878:J1880)</f>
        <v>350</v>
      </c>
    </row>
    <row r="1882" spans="1:27" x14ac:dyDescent="0.25">
      <c r="D1882" s="13" t="s">
        <v>970</v>
      </c>
      <c r="E1882" s="12"/>
      <c r="H1882" s="12"/>
      <c r="K1882" s="14">
        <f>SUM(K1881:K1881)</f>
        <v>350</v>
      </c>
    </row>
    <row r="1884" spans="1:27" ht="45" customHeight="1" x14ac:dyDescent="0.25">
      <c r="A1884" s="4" t="s">
        <v>1773</v>
      </c>
      <c r="B1884" s="4" t="s">
        <v>604</v>
      </c>
      <c r="C1884" s="5" t="s">
        <v>239</v>
      </c>
      <c r="D1884" s="55" t="s">
        <v>605</v>
      </c>
      <c r="E1884" s="56"/>
      <c r="F1884" s="56"/>
      <c r="G1884" s="5"/>
      <c r="H1884" s="7" t="s">
        <v>942</v>
      </c>
      <c r="I1884" s="57">
        <v>1</v>
      </c>
      <c r="J1884" s="58"/>
      <c r="K1884" s="8">
        <f>ROUND(K1892,2)</f>
        <v>120.54</v>
      </c>
      <c r="L1884" s="6" t="s">
        <v>1774</v>
      </c>
      <c r="M1884" s="5"/>
      <c r="N1884" s="5"/>
      <c r="O1884" s="5"/>
      <c r="P1884" s="5"/>
      <c r="Q1884" s="5"/>
      <c r="R1884" s="5"/>
      <c r="S1884" s="5"/>
      <c r="T1884" s="5"/>
      <c r="U1884" s="5"/>
      <c r="V1884" s="5"/>
      <c r="W1884" s="5"/>
      <c r="X1884" s="5"/>
      <c r="Y1884" s="5"/>
      <c r="Z1884" s="5"/>
      <c r="AA1884" s="5"/>
    </row>
    <row r="1885" spans="1:27" x14ac:dyDescent="0.25">
      <c r="B1885" s="1" t="s">
        <v>944</v>
      </c>
    </row>
    <row r="1886" spans="1:27" x14ac:dyDescent="0.25">
      <c r="B1886" t="s">
        <v>1756</v>
      </c>
      <c r="C1886" t="s">
        <v>946</v>
      </c>
      <c r="D1886" t="s">
        <v>1162</v>
      </c>
      <c r="E1886" s="9">
        <v>0.15</v>
      </c>
      <c r="F1886" t="s">
        <v>948</v>
      </c>
      <c r="G1886" t="s">
        <v>949</v>
      </c>
      <c r="H1886" s="10">
        <v>29.57</v>
      </c>
      <c r="I1886" t="s">
        <v>950</v>
      </c>
      <c r="J1886" s="11">
        <f>ROUND(E1886/I1884* H1886,5)</f>
        <v>4.4355000000000002</v>
      </c>
      <c r="K1886" s="12"/>
    </row>
    <row r="1887" spans="1:27" x14ac:dyDescent="0.25">
      <c r="D1887" s="13" t="s">
        <v>951</v>
      </c>
      <c r="E1887" s="12"/>
      <c r="H1887" s="12"/>
      <c r="K1887" s="10">
        <f>SUM(J1886:J1886)</f>
        <v>4.4355000000000002</v>
      </c>
    </row>
    <row r="1888" spans="1:27" x14ac:dyDescent="0.25">
      <c r="B1888" s="1" t="s">
        <v>956</v>
      </c>
      <c r="E1888" s="12"/>
      <c r="H1888" s="12"/>
      <c r="K1888" s="12"/>
    </row>
    <row r="1889" spans="1:27" x14ac:dyDescent="0.25">
      <c r="B1889" t="s">
        <v>1775</v>
      </c>
      <c r="C1889" t="s">
        <v>239</v>
      </c>
      <c r="D1889" t="s">
        <v>1776</v>
      </c>
      <c r="E1889" s="9">
        <v>1</v>
      </c>
      <c r="G1889" t="s">
        <v>949</v>
      </c>
      <c r="H1889" s="10">
        <v>116.1</v>
      </c>
      <c r="I1889" t="s">
        <v>950</v>
      </c>
      <c r="J1889" s="11">
        <f>ROUND(E1889* H1889,5)</f>
        <v>116.1</v>
      </c>
      <c r="K1889" s="12"/>
    </row>
    <row r="1890" spans="1:27" x14ac:dyDescent="0.25">
      <c r="D1890" s="13" t="s">
        <v>966</v>
      </c>
      <c r="E1890" s="12"/>
      <c r="H1890" s="12"/>
      <c r="K1890" s="10">
        <f>SUM(J1889:J1889)</f>
        <v>116.1</v>
      </c>
    </row>
    <row r="1891" spans="1:27" x14ac:dyDescent="0.25">
      <c r="D1891" s="13" t="s">
        <v>967</v>
      </c>
      <c r="E1891" s="12"/>
      <c r="H1891" s="12"/>
      <c r="K1891" s="14">
        <f>SUM(J1885:J1890)</f>
        <v>120.5355</v>
      </c>
    </row>
    <row r="1892" spans="1:27" x14ac:dyDescent="0.25">
      <c r="D1892" s="13" t="s">
        <v>970</v>
      </c>
      <c r="E1892" s="12"/>
      <c r="H1892" s="12"/>
      <c r="K1892" s="14">
        <f>SUM(K1891:K1891)</f>
        <v>120.5355</v>
      </c>
    </row>
    <row r="1894" spans="1:27" ht="45" customHeight="1" x14ac:dyDescent="0.25">
      <c r="A1894" s="4" t="s">
        <v>1777</v>
      </c>
      <c r="B1894" s="4" t="s">
        <v>594</v>
      </c>
      <c r="C1894" s="5" t="s">
        <v>239</v>
      </c>
      <c r="D1894" s="55" t="s">
        <v>595</v>
      </c>
      <c r="E1894" s="56"/>
      <c r="F1894" s="56"/>
      <c r="G1894" s="5"/>
      <c r="H1894" s="7" t="s">
        <v>942</v>
      </c>
      <c r="I1894" s="57">
        <v>1</v>
      </c>
      <c r="J1894" s="58"/>
      <c r="K1894" s="8">
        <f>ROUND(K1902,2)</f>
        <v>52.11</v>
      </c>
      <c r="L1894" s="6" t="s">
        <v>1778</v>
      </c>
      <c r="M1894" s="5"/>
      <c r="N1894" s="5"/>
      <c r="O1894" s="5"/>
      <c r="P1894" s="5"/>
      <c r="Q1894" s="5"/>
      <c r="R1894" s="5"/>
      <c r="S1894" s="5"/>
      <c r="T1894" s="5"/>
      <c r="U1894" s="5"/>
      <c r="V1894" s="5"/>
      <c r="W1894" s="5"/>
      <c r="X1894" s="5"/>
      <c r="Y1894" s="5"/>
      <c r="Z1894" s="5"/>
      <c r="AA1894" s="5"/>
    </row>
    <row r="1895" spans="1:27" x14ac:dyDescent="0.25">
      <c r="B1895" s="1" t="s">
        <v>944</v>
      </c>
    </row>
    <row r="1896" spans="1:27" x14ac:dyDescent="0.25">
      <c r="B1896" t="s">
        <v>1756</v>
      </c>
      <c r="C1896" t="s">
        <v>946</v>
      </c>
      <c r="D1896" t="s">
        <v>1162</v>
      </c>
      <c r="E1896" s="9">
        <v>0.2</v>
      </c>
      <c r="F1896" t="s">
        <v>948</v>
      </c>
      <c r="G1896" t="s">
        <v>949</v>
      </c>
      <c r="H1896" s="10">
        <v>29.57</v>
      </c>
      <c r="I1896" t="s">
        <v>950</v>
      </c>
      <c r="J1896" s="11">
        <f>ROUND(E1896/I1894* H1896,5)</f>
        <v>5.9139999999999997</v>
      </c>
      <c r="K1896" s="12"/>
    </row>
    <row r="1897" spans="1:27" x14ac:dyDescent="0.25">
      <c r="D1897" s="13" t="s">
        <v>951</v>
      </c>
      <c r="E1897" s="12"/>
      <c r="H1897" s="12"/>
      <c r="K1897" s="10">
        <f>SUM(J1896:J1896)</f>
        <v>5.9139999999999997</v>
      </c>
    </row>
    <row r="1898" spans="1:27" x14ac:dyDescent="0.25">
      <c r="B1898" s="1" t="s">
        <v>956</v>
      </c>
      <c r="E1898" s="12"/>
      <c r="H1898" s="12"/>
      <c r="K1898" s="12"/>
    </row>
    <row r="1899" spans="1:27" ht="105" x14ac:dyDescent="0.25">
      <c r="B1899" t="s">
        <v>1779</v>
      </c>
      <c r="C1899" t="s">
        <v>239</v>
      </c>
      <c r="D1899" s="15" t="s">
        <v>1780</v>
      </c>
      <c r="E1899" s="9">
        <v>1</v>
      </c>
      <c r="G1899" t="s">
        <v>949</v>
      </c>
      <c r="H1899" s="10">
        <v>46.2</v>
      </c>
      <c r="I1899" t="s">
        <v>950</v>
      </c>
      <c r="J1899" s="11">
        <f>ROUND(E1899* H1899,5)</f>
        <v>46.2</v>
      </c>
      <c r="K1899" s="12"/>
    </row>
    <row r="1900" spans="1:27" x14ac:dyDescent="0.25">
      <c r="D1900" s="13" t="s">
        <v>966</v>
      </c>
      <c r="E1900" s="12"/>
      <c r="H1900" s="12"/>
      <c r="K1900" s="10">
        <f>SUM(J1899:J1899)</f>
        <v>46.2</v>
      </c>
    </row>
    <row r="1901" spans="1:27" x14ac:dyDescent="0.25">
      <c r="D1901" s="13" t="s">
        <v>967</v>
      </c>
      <c r="E1901" s="12"/>
      <c r="H1901" s="12"/>
      <c r="K1901" s="14">
        <f>SUM(J1895:J1900)</f>
        <v>52.114000000000004</v>
      </c>
    </row>
    <row r="1902" spans="1:27" x14ac:dyDescent="0.25">
      <c r="D1902" s="13" t="s">
        <v>970</v>
      </c>
      <c r="E1902" s="12"/>
      <c r="H1902" s="12"/>
      <c r="K1902" s="14">
        <f>SUM(K1901:K1901)</f>
        <v>52.114000000000004</v>
      </c>
    </row>
    <row r="1904" spans="1:27" ht="45" customHeight="1" x14ac:dyDescent="0.25">
      <c r="A1904" s="4" t="s">
        <v>1781</v>
      </c>
      <c r="B1904" s="4" t="s">
        <v>602</v>
      </c>
      <c r="C1904" s="5" t="s">
        <v>239</v>
      </c>
      <c r="D1904" s="55" t="s">
        <v>603</v>
      </c>
      <c r="E1904" s="56"/>
      <c r="F1904" s="56"/>
      <c r="G1904" s="5"/>
      <c r="H1904" s="7" t="s">
        <v>942</v>
      </c>
      <c r="I1904" s="57">
        <v>1</v>
      </c>
      <c r="J1904" s="58"/>
      <c r="K1904" s="8">
        <f>ROUND(K1912,2)</f>
        <v>1231.17</v>
      </c>
      <c r="L1904" s="6" t="s">
        <v>1782</v>
      </c>
      <c r="M1904" s="5"/>
      <c r="N1904" s="5"/>
      <c r="O1904" s="5"/>
      <c r="P1904" s="5"/>
      <c r="Q1904" s="5"/>
      <c r="R1904" s="5"/>
      <c r="S1904" s="5"/>
      <c r="T1904" s="5"/>
      <c r="U1904" s="5"/>
      <c r="V1904" s="5"/>
      <c r="W1904" s="5"/>
      <c r="X1904" s="5"/>
      <c r="Y1904" s="5"/>
      <c r="Z1904" s="5"/>
      <c r="AA1904" s="5"/>
    </row>
    <row r="1905" spans="1:27" x14ac:dyDescent="0.25">
      <c r="B1905" s="1" t="s">
        <v>944</v>
      </c>
    </row>
    <row r="1906" spans="1:27" x14ac:dyDescent="0.25">
      <c r="B1906" t="s">
        <v>1756</v>
      </c>
      <c r="C1906" t="s">
        <v>946</v>
      </c>
      <c r="D1906" t="s">
        <v>1162</v>
      </c>
      <c r="E1906" s="9">
        <v>0.3</v>
      </c>
      <c r="F1906" t="s">
        <v>948</v>
      </c>
      <c r="G1906" t="s">
        <v>949</v>
      </c>
      <c r="H1906" s="10">
        <v>29.57</v>
      </c>
      <c r="I1906" t="s">
        <v>950</v>
      </c>
      <c r="J1906" s="11">
        <f>ROUND(E1906/I1904* H1906,5)</f>
        <v>8.8710000000000004</v>
      </c>
      <c r="K1906" s="12"/>
    </row>
    <row r="1907" spans="1:27" x14ac:dyDescent="0.25">
      <c r="D1907" s="13" t="s">
        <v>951</v>
      </c>
      <c r="E1907" s="12"/>
      <c r="H1907" s="12"/>
      <c r="K1907" s="10">
        <f>SUM(J1906:J1906)</f>
        <v>8.8710000000000004</v>
      </c>
    </row>
    <row r="1908" spans="1:27" x14ac:dyDescent="0.25">
      <c r="B1908" s="1" t="s">
        <v>956</v>
      </c>
      <c r="E1908" s="12"/>
      <c r="H1908" s="12"/>
      <c r="K1908" s="12"/>
    </row>
    <row r="1909" spans="1:27" ht="150" x14ac:dyDescent="0.25">
      <c r="B1909" t="s">
        <v>1783</v>
      </c>
      <c r="C1909" t="s">
        <v>239</v>
      </c>
      <c r="D1909" s="15" t="s">
        <v>1784</v>
      </c>
      <c r="E1909" s="9">
        <v>1</v>
      </c>
      <c r="G1909" t="s">
        <v>949</v>
      </c>
      <c r="H1909" s="10">
        <v>1222.3</v>
      </c>
      <c r="I1909" t="s">
        <v>950</v>
      </c>
      <c r="J1909" s="11">
        <f>ROUND(E1909* H1909,5)</f>
        <v>1222.3</v>
      </c>
      <c r="K1909" s="12"/>
    </row>
    <row r="1910" spans="1:27" x14ac:dyDescent="0.25">
      <c r="D1910" s="13" t="s">
        <v>966</v>
      </c>
      <c r="E1910" s="12"/>
      <c r="H1910" s="12"/>
      <c r="K1910" s="10">
        <f>SUM(J1909:J1909)</f>
        <v>1222.3</v>
      </c>
    </row>
    <row r="1911" spans="1:27" x14ac:dyDescent="0.25">
      <c r="D1911" s="13" t="s">
        <v>967</v>
      </c>
      <c r="E1911" s="12"/>
      <c r="H1911" s="12"/>
      <c r="K1911" s="14">
        <f>SUM(J1905:J1910)</f>
        <v>1231.171</v>
      </c>
    </row>
    <row r="1912" spans="1:27" x14ac:dyDescent="0.25">
      <c r="D1912" s="13" t="s">
        <v>970</v>
      </c>
      <c r="E1912" s="12"/>
      <c r="H1912" s="12"/>
      <c r="K1912" s="14">
        <f>SUM(K1911:K1911)</f>
        <v>1231.171</v>
      </c>
    </row>
    <row r="1914" spans="1:27" ht="45" customHeight="1" x14ac:dyDescent="0.25">
      <c r="A1914" s="4" t="s">
        <v>1785</v>
      </c>
      <c r="B1914" s="4" t="s">
        <v>598</v>
      </c>
      <c r="C1914" s="5" t="s">
        <v>239</v>
      </c>
      <c r="D1914" s="55" t="s">
        <v>599</v>
      </c>
      <c r="E1914" s="56"/>
      <c r="F1914" s="56"/>
      <c r="G1914" s="5"/>
      <c r="H1914" s="7" t="s">
        <v>942</v>
      </c>
      <c r="I1914" s="57">
        <v>1</v>
      </c>
      <c r="J1914" s="58"/>
      <c r="K1914" s="8">
        <f>ROUND(K1922,2)</f>
        <v>164.47</v>
      </c>
      <c r="L1914" s="6" t="s">
        <v>1786</v>
      </c>
      <c r="M1914" s="5"/>
      <c r="N1914" s="5"/>
      <c r="O1914" s="5"/>
      <c r="P1914" s="5"/>
      <c r="Q1914" s="5"/>
      <c r="R1914" s="5"/>
      <c r="S1914" s="5"/>
      <c r="T1914" s="5"/>
      <c r="U1914" s="5"/>
      <c r="V1914" s="5"/>
      <c r="W1914" s="5"/>
      <c r="X1914" s="5"/>
      <c r="Y1914" s="5"/>
      <c r="Z1914" s="5"/>
      <c r="AA1914" s="5"/>
    </row>
    <row r="1915" spans="1:27" x14ac:dyDescent="0.25">
      <c r="B1915" s="1" t="s">
        <v>944</v>
      </c>
    </row>
    <row r="1916" spans="1:27" x14ac:dyDescent="0.25">
      <c r="B1916" t="s">
        <v>1756</v>
      </c>
      <c r="C1916" t="s">
        <v>946</v>
      </c>
      <c r="D1916" t="s">
        <v>1162</v>
      </c>
      <c r="E1916" s="9">
        <v>0.3</v>
      </c>
      <c r="F1916" t="s">
        <v>948</v>
      </c>
      <c r="G1916" t="s">
        <v>949</v>
      </c>
      <c r="H1916" s="10">
        <v>29.57</v>
      </c>
      <c r="I1916" t="s">
        <v>950</v>
      </c>
      <c r="J1916" s="11">
        <f>ROUND(E1916/I1914* H1916,5)</f>
        <v>8.8710000000000004</v>
      </c>
      <c r="K1916" s="12"/>
    </row>
    <row r="1917" spans="1:27" x14ac:dyDescent="0.25">
      <c r="D1917" s="13" t="s">
        <v>951</v>
      </c>
      <c r="E1917" s="12"/>
      <c r="H1917" s="12"/>
      <c r="K1917" s="10">
        <f>SUM(J1916:J1916)</f>
        <v>8.8710000000000004</v>
      </c>
    </row>
    <row r="1918" spans="1:27" x14ac:dyDescent="0.25">
      <c r="B1918" s="1" t="s">
        <v>956</v>
      </c>
      <c r="E1918" s="12"/>
      <c r="H1918" s="12"/>
      <c r="K1918" s="12"/>
    </row>
    <row r="1919" spans="1:27" x14ac:dyDescent="0.25">
      <c r="B1919" t="s">
        <v>1787</v>
      </c>
      <c r="C1919" t="s">
        <v>239</v>
      </c>
      <c r="D1919" t="s">
        <v>1788</v>
      </c>
      <c r="E1919" s="9">
        <v>1</v>
      </c>
      <c r="G1919" t="s">
        <v>949</v>
      </c>
      <c r="H1919" s="10">
        <v>155.6</v>
      </c>
      <c r="I1919" t="s">
        <v>950</v>
      </c>
      <c r="J1919" s="11">
        <f>ROUND(E1919* H1919,5)</f>
        <v>155.6</v>
      </c>
      <c r="K1919" s="12"/>
    </row>
    <row r="1920" spans="1:27" x14ac:dyDescent="0.25">
      <c r="D1920" s="13" t="s">
        <v>966</v>
      </c>
      <c r="E1920" s="12"/>
      <c r="H1920" s="12"/>
      <c r="K1920" s="10">
        <f>SUM(J1919:J1919)</f>
        <v>155.6</v>
      </c>
    </row>
    <row r="1921" spans="1:27" x14ac:dyDescent="0.25">
      <c r="D1921" s="13" t="s">
        <v>967</v>
      </c>
      <c r="E1921" s="12"/>
      <c r="H1921" s="12"/>
      <c r="K1921" s="14">
        <f>SUM(J1915:J1920)</f>
        <v>164.471</v>
      </c>
    </row>
    <row r="1922" spans="1:27" x14ac:dyDescent="0.25">
      <c r="D1922" s="13" t="s">
        <v>970</v>
      </c>
      <c r="E1922" s="12"/>
      <c r="H1922" s="12"/>
      <c r="K1922" s="14">
        <f>SUM(K1921:K1921)</f>
        <v>164.471</v>
      </c>
    </row>
    <row r="1924" spans="1:27" ht="45" customHeight="1" x14ac:dyDescent="0.25">
      <c r="A1924" s="4" t="s">
        <v>1789</v>
      </c>
      <c r="B1924" s="4" t="s">
        <v>596</v>
      </c>
      <c r="C1924" s="5" t="s">
        <v>239</v>
      </c>
      <c r="D1924" s="55" t="s">
        <v>597</v>
      </c>
      <c r="E1924" s="56"/>
      <c r="F1924" s="56"/>
      <c r="G1924" s="5"/>
      <c r="H1924" s="7" t="s">
        <v>942</v>
      </c>
      <c r="I1924" s="57">
        <v>1</v>
      </c>
      <c r="J1924" s="58"/>
      <c r="K1924" s="8">
        <f>ROUND(K1932,2)</f>
        <v>696.87</v>
      </c>
      <c r="L1924" s="6" t="s">
        <v>1790</v>
      </c>
      <c r="M1924" s="5"/>
      <c r="N1924" s="5"/>
      <c r="O1924" s="5"/>
      <c r="P1924" s="5"/>
      <c r="Q1924" s="5"/>
      <c r="R1924" s="5"/>
      <c r="S1924" s="5"/>
      <c r="T1924" s="5"/>
      <c r="U1924" s="5"/>
      <c r="V1924" s="5"/>
      <c r="W1924" s="5"/>
      <c r="X1924" s="5"/>
      <c r="Y1924" s="5"/>
      <c r="Z1924" s="5"/>
      <c r="AA1924" s="5"/>
    </row>
    <row r="1925" spans="1:27" x14ac:dyDescent="0.25">
      <c r="B1925" s="1" t="s">
        <v>944</v>
      </c>
    </row>
    <row r="1926" spans="1:27" x14ac:dyDescent="0.25">
      <c r="B1926" t="s">
        <v>1756</v>
      </c>
      <c r="C1926" t="s">
        <v>946</v>
      </c>
      <c r="D1926" t="s">
        <v>1162</v>
      </c>
      <c r="E1926" s="9">
        <v>0.3</v>
      </c>
      <c r="F1926" t="s">
        <v>948</v>
      </c>
      <c r="G1926" t="s">
        <v>949</v>
      </c>
      <c r="H1926" s="10">
        <v>29.57</v>
      </c>
      <c r="I1926" t="s">
        <v>950</v>
      </c>
      <c r="J1926" s="11">
        <f>ROUND(E1926/I1924* H1926,5)</f>
        <v>8.8710000000000004</v>
      </c>
      <c r="K1926" s="12"/>
    </row>
    <row r="1927" spans="1:27" x14ac:dyDescent="0.25">
      <c r="D1927" s="13" t="s">
        <v>951</v>
      </c>
      <c r="E1927" s="12"/>
      <c r="H1927" s="12"/>
      <c r="K1927" s="10">
        <f>SUM(J1926:J1926)</f>
        <v>8.8710000000000004</v>
      </c>
    </row>
    <row r="1928" spans="1:27" x14ac:dyDescent="0.25">
      <c r="B1928" s="1" t="s">
        <v>956</v>
      </c>
      <c r="E1928" s="12"/>
      <c r="H1928" s="12"/>
      <c r="K1928" s="12"/>
    </row>
    <row r="1929" spans="1:27" x14ac:dyDescent="0.25">
      <c r="B1929" t="s">
        <v>1791</v>
      </c>
      <c r="C1929" t="s">
        <v>21</v>
      </c>
      <c r="D1929" t="s">
        <v>1792</v>
      </c>
      <c r="E1929" s="9">
        <v>1</v>
      </c>
      <c r="G1929" t="s">
        <v>949</v>
      </c>
      <c r="H1929" s="10">
        <v>688</v>
      </c>
      <c r="I1929" t="s">
        <v>950</v>
      </c>
      <c r="J1929" s="11">
        <f>ROUND(E1929* H1929,5)</f>
        <v>688</v>
      </c>
      <c r="K1929" s="12"/>
    </row>
    <row r="1930" spans="1:27" x14ac:dyDescent="0.25">
      <c r="D1930" s="13" t="s">
        <v>966</v>
      </c>
      <c r="E1930" s="12"/>
      <c r="H1930" s="12"/>
      <c r="K1930" s="10">
        <f>SUM(J1929:J1929)</f>
        <v>688</v>
      </c>
    </row>
    <row r="1931" spans="1:27" x14ac:dyDescent="0.25">
      <c r="D1931" s="13" t="s">
        <v>967</v>
      </c>
      <c r="E1931" s="12"/>
      <c r="H1931" s="12"/>
      <c r="K1931" s="14">
        <f>SUM(J1925:J1930)</f>
        <v>696.87099999999998</v>
      </c>
    </row>
    <row r="1932" spans="1:27" x14ac:dyDescent="0.25">
      <c r="D1932" s="13" t="s">
        <v>970</v>
      </c>
      <c r="E1932" s="12"/>
      <c r="H1932" s="12"/>
      <c r="K1932" s="14">
        <f>SUM(K1931:K1931)</f>
        <v>696.87099999999998</v>
      </c>
    </row>
    <row r="1934" spans="1:27" ht="45" customHeight="1" x14ac:dyDescent="0.25">
      <c r="A1934" s="4" t="s">
        <v>1793</v>
      </c>
      <c r="B1934" s="4" t="s">
        <v>608</v>
      </c>
      <c r="C1934" s="5" t="s">
        <v>239</v>
      </c>
      <c r="D1934" s="55" t="s">
        <v>609</v>
      </c>
      <c r="E1934" s="56"/>
      <c r="F1934" s="56"/>
      <c r="G1934" s="5"/>
      <c r="H1934" s="7" t="s">
        <v>942</v>
      </c>
      <c r="I1934" s="57">
        <v>1</v>
      </c>
      <c r="J1934" s="58"/>
      <c r="K1934" s="8">
        <f>ROUND(K1942,2)</f>
        <v>493.34</v>
      </c>
      <c r="L1934" s="6" t="s">
        <v>1794</v>
      </c>
      <c r="M1934" s="5"/>
      <c r="N1934" s="5"/>
      <c r="O1934" s="5"/>
      <c r="P1934" s="5"/>
      <c r="Q1934" s="5"/>
      <c r="R1934" s="5"/>
      <c r="S1934" s="5"/>
      <c r="T1934" s="5"/>
      <c r="U1934" s="5"/>
      <c r="V1934" s="5"/>
      <c r="W1934" s="5"/>
      <c r="X1934" s="5"/>
      <c r="Y1934" s="5"/>
      <c r="Z1934" s="5"/>
      <c r="AA1934" s="5"/>
    </row>
    <row r="1935" spans="1:27" x14ac:dyDescent="0.25">
      <c r="B1935" s="1" t="s">
        <v>944</v>
      </c>
    </row>
    <row r="1936" spans="1:27" x14ac:dyDescent="0.25">
      <c r="B1936" t="s">
        <v>1756</v>
      </c>
      <c r="C1936" t="s">
        <v>946</v>
      </c>
      <c r="D1936" t="s">
        <v>1162</v>
      </c>
      <c r="E1936" s="9">
        <v>0.15</v>
      </c>
      <c r="F1936" t="s">
        <v>948</v>
      </c>
      <c r="G1936" t="s">
        <v>949</v>
      </c>
      <c r="H1936" s="10">
        <v>29.57</v>
      </c>
      <c r="I1936" t="s">
        <v>950</v>
      </c>
      <c r="J1936" s="11">
        <f>ROUND(E1936/I1934* H1936,5)</f>
        <v>4.4355000000000002</v>
      </c>
      <c r="K1936" s="12"/>
    </row>
    <row r="1937" spans="1:27" x14ac:dyDescent="0.25">
      <c r="D1937" s="13" t="s">
        <v>951</v>
      </c>
      <c r="E1937" s="12"/>
      <c r="H1937" s="12"/>
      <c r="K1937" s="10">
        <f>SUM(J1936:J1936)</f>
        <v>4.4355000000000002</v>
      </c>
    </row>
    <row r="1938" spans="1:27" x14ac:dyDescent="0.25">
      <c r="B1938" s="1" t="s">
        <v>956</v>
      </c>
      <c r="E1938" s="12"/>
      <c r="H1938" s="12"/>
      <c r="K1938" s="12"/>
    </row>
    <row r="1939" spans="1:27" x14ac:dyDescent="0.25">
      <c r="B1939" t="s">
        <v>1795</v>
      </c>
      <c r="C1939" t="s">
        <v>21</v>
      </c>
      <c r="D1939" t="s">
        <v>1796</v>
      </c>
      <c r="E1939" s="9">
        <v>1</v>
      </c>
      <c r="G1939" t="s">
        <v>949</v>
      </c>
      <c r="H1939" s="10">
        <v>488.9</v>
      </c>
      <c r="I1939" t="s">
        <v>950</v>
      </c>
      <c r="J1939" s="11">
        <f>ROUND(E1939* H1939,5)</f>
        <v>488.9</v>
      </c>
      <c r="K1939" s="12"/>
    </row>
    <row r="1940" spans="1:27" x14ac:dyDescent="0.25">
      <c r="D1940" s="13" t="s">
        <v>966</v>
      </c>
      <c r="E1940" s="12"/>
      <c r="H1940" s="12"/>
      <c r="K1940" s="10">
        <f>SUM(J1939:J1939)</f>
        <v>488.9</v>
      </c>
    </row>
    <row r="1941" spans="1:27" x14ac:dyDescent="0.25">
      <c r="D1941" s="13" t="s">
        <v>967</v>
      </c>
      <c r="E1941" s="12"/>
      <c r="H1941" s="12"/>
      <c r="K1941" s="14">
        <f>SUM(J1935:J1940)</f>
        <v>493.33549999999997</v>
      </c>
    </row>
    <row r="1942" spans="1:27" x14ac:dyDescent="0.25">
      <c r="D1942" s="13" t="s">
        <v>970</v>
      </c>
      <c r="E1942" s="12"/>
      <c r="H1942" s="12"/>
      <c r="K1942" s="14">
        <f>SUM(K1941:K1941)</f>
        <v>493.33549999999997</v>
      </c>
    </row>
    <row r="1944" spans="1:27" ht="45" customHeight="1" x14ac:dyDescent="0.25">
      <c r="A1944" s="4" t="s">
        <v>1797</v>
      </c>
      <c r="B1944" s="4" t="s">
        <v>606</v>
      </c>
      <c r="C1944" s="5" t="s">
        <v>21</v>
      </c>
      <c r="D1944" s="55" t="s">
        <v>607</v>
      </c>
      <c r="E1944" s="56"/>
      <c r="F1944" s="56"/>
      <c r="G1944" s="5"/>
      <c r="H1944" s="7" t="s">
        <v>942</v>
      </c>
      <c r="I1944" s="57">
        <v>1</v>
      </c>
      <c r="J1944" s="58"/>
      <c r="K1944" s="8">
        <f>ROUND(K1952,2)</f>
        <v>47.17</v>
      </c>
      <c r="L1944" s="6" t="s">
        <v>1798</v>
      </c>
      <c r="M1944" s="5"/>
      <c r="N1944" s="5"/>
      <c r="O1944" s="5"/>
      <c r="P1944" s="5"/>
      <c r="Q1944" s="5"/>
      <c r="R1944" s="5"/>
      <c r="S1944" s="5"/>
      <c r="T1944" s="5"/>
      <c r="U1944" s="5"/>
      <c r="V1944" s="5"/>
      <c r="W1944" s="5"/>
      <c r="X1944" s="5"/>
      <c r="Y1944" s="5"/>
      <c r="Z1944" s="5"/>
      <c r="AA1944" s="5"/>
    </row>
    <row r="1945" spans="1:27" x14ac:dyDescent="0.25">
      <c r="B1945" s="1" t="s">
        <v>944</v>
      </c>
    </row>
    <row r="1946" spans="1:27" x14ac:dyDescent="0.25">
      <c r="B1946" t="s">
        <v>1756</v>
      </c>
      <c r="C1946" t="s">
        <v>946</v>
      </c>
      <c r="D1946" t="s">
        <v>1162</v>
      </c>
      <c r="E1946" s="9">
        <v>0.5</v>
      </c>
      <c r="F1946" t="s">
        <v>948</v>
      </c>
      <c r="G1946" t="s">
        <v>949</v>
      </c>
      <c r="H1946" s="10">
        <v>29.57</v>
      </c>
      <c r="I1946" t="s">
        <v>950</v>
      </c>
      <c r="J1946" s="11">
        <f>ROUND(E1946/I1944* H1946,5)</f>
        <v>14.785</v>
      </c>
      <c r="K1946" s="12"/>
    </row>
    <row r="1947" spans="1:27" x14ac:dyDescent="0.25">
      <c r="D1947" s="13" t="s">
        <v>951</v>
      </c>
      <c r="E1947" s="12"/>
      <c r="H1947" s="12"/>
      <c r="K1947" s="10">
        <f>SUM(J1946:J1946)</f>
        <v>14.785</v>
      </c>
    </row>
    <row r="1948" spans="1:27" x14ac:dyDescent="0.25">
      <c r="B1948" s="1" t="s">
        <v>956</v>
      </c>
      <c r="E1948" s="12"/>
      <c r="H1948" s="12"/>
      <c r="K1948" s="12"/>
    </row>
    <row r="1949" spans="1:27" x14ac:dyDescent="0.25">
      <c r="B1949" t="s">
        <v>1799</v>
      </c>
      <c r="C1949" t="s">
        <v>21</v>
      </c>
      <c r="D1949" t="s">
        <v>1800</v>
      </c>
      <c r="E1949" s="9">
        <v>1</v>
      </c>
      <c r="G1949" t="s">
        <v>949</v>
      </c>
      <c r="H1949" s="10">
        <v>32.380000000000003</v>
      </c>
      <c r="I1949" t="s">
        <v>950</v>
      </c>
      <c r="J1949" s="11">
        <f>ROUND(E1949* H1949,5)</f>
        <v>32.380000000000003</v>
      </c>
      <c r="K1949" s="12"/>
    </row>
    <row r="1950" spans="1:27" x14ac:dyDescent="0.25">
      <c r="D1950" s="13" t="s">
        <v>966</v>
      </c>
      <c r="E1950" s="12"/>
      <c r="H1950" s="12"/>
      <c r="K1950" s="10">
        <f>SUM(J1949:J1949)</f>
        <v>32.380000000000003</v>
      </c>
    </row>
    <row r="1951" spans="1:27" x14ac:dyDescent="0.25">
      <c r="D1951" s="13" t="s">
        <v>967</v>
      </c>
      <c r="E1951" s="12"/>
      <c r="H1951" s="12"/>
      <c r="K1951" s="14">
        <f>SUM(J1945:J1950)</f>
        <v>47.165000000000006</v>
      </c>
    </row>
    <row r="1952" spans="1:27" x14ac:dyDescent="0.25">
      <c r="D1952" s="13" t="s">
        <v>970</v>
      </c>
      <c r="E1952" s="12"/>
      <c r="H1952" s="12"/>
      <c r="K1952" s="14">
        <f>SUM(K1951:K1951)</f>
        <v>47.165000000000006</v>
      </c>
    </row>
    <row r="1954" spans="1:27" ht="45" customHeight="1" x14ac:dyDescent="0.25">
      <c r="A1954" s="4" t="s">
        <v>1801</v>
      </c>
      <c r="B1954" s="4" t="s">
        <v>600</v>
      </c>
      <c r="C1954" s="5" t="s">
        <v>239</v>
      </c>
      <c r="D1954" s="55" t="s">
        <v>601</v>
      </c>
      <c r="E1954" s="56"/>
      <c r="F1954" s="56"/>
      <c r="G1954" s="5"/>
      <c r="H1954" s="7" t="s">
        <v>942</v>
      </c>
      <c r="I1954" s="57">
        <v>1</v>
      </c>
      <c r="J1954" s="58"/>
      <c r="K1954" s="8">
        <f>ROUND(K1962,2)</f>
        <v>1231.17</v>
      </c>
      <c r="L1954" s="6" t="s">
        <v>1802</v>
      </c>
      <c r="M1954" s="5"/>
      <c r="N1954" s="5"/>
      <c r="O1954" s="5"/>
      <c r="P1954" s="5"/>
      <c r="Q1954" s="5"/>
      <c r="R1954" s="5"/>
      <c r="S1954" s="5"/>
      <c r="T1954" s="5"/>
      <c r="U1954" s="5"/>
      <c r="V1954" s="5"/>
      <c r="W1954" s="5"/>
      <c r="X1954" s="5"/>
      <c r="Y1954" s="5"/>
      <c r="Z1954" s="5"/>
      <c r="AA1954" s="5"/>
    </row>
    <row r="1955" spans="1:27" x14ac:dyDescent="0.25">
      <c r="B1955" s="1" t="s">
        <v>944</v>
      </c>
    </row>
    <row r="1956" spans="1:27" x14ac:dyDescent="0.25">
      <c r="B1956" t="s">
        <v>1756</v>
      </c>
      <c r="C1956" t="s">
        <v>946</v>
      </c>
      <c r="D1956" t="s">
        <v>1162</v>
      </c>
      <c r="E1956" s="9">
        <v>0.3</v>
      </c>
      <c r="F1956" t="s">
        <v>948</v>
      </c>
      <c r="G1956" t="s">
        <v>949</v>
      </c>
      <c r="H1956" s="10">
        <v>29.57</v>
      </c>
      <c r="I1956" t="s">
        <v>950</v>
      </c>
      <c r="J1956" s="11">
        <f>ROUND(E1956/I1954* H1956,5)</f>
        <v>8.8710000000000004</v>
      </c>
      <c r="K1956" s="12"/>
    </row>
    <row r="1957" spans="1:27" x14ac:dyDescent="0.25">
      <c r="D1957" s="13" t="s">
        <v>951</v>
      </c>
      <c r="E1957" s="12"/>
      <c r="H1957" s="12"/>
      <c r="K1957" s="10">
        <f>SUM(J1956:J1956)</f>
        <v>8.8710000000000004</v>
      </c>
    </row>
    <row r="1958" spans="1:27" x14ac:dyDescent="0.25">
      <c r="B1958" s="1" t="s">
        <v>956</v>
      </c>
      <c r="E1958" s="12"/>
      <c r="H1958" s="12"/>
      <c r="K1958" s="12"/>
    </row>
    <row r="1959" spans="1:27" ht="150" x14ac:dyDescent="0.25">
      <c r="B1959" t="s">
        <v>1783</v>
      </c>
      <c r="C1959" t="s">
        <v>239</v>
      </c>
      <c r="D1959" s="15" t="s">
        <v>1784</v>
      </c>
      <c r="E1959" s="9">
        <v>1</v>
      </c>
      <c r="G1959" t="s">
        <v>949</v>
      </c>
      <c r="H1959" s="10">
        <v>1222.3</v>
      </c>
      <c r="I1959" t="s">
        <v>950</v>
      </c>
      <c r="J1959" s="11">
        <f>ROUND(E1959* H1959,5)</f>
        <v>1222.3</v>
      </c>
      <c r="K1959" s="12"/>
    </row>
    <row r="1960" spans="1:27" x14ac:dyDescent="0.25">
      <c r="D1960" s="13" t="s">
        <v>966</v>
      </c>
      <c r="E1960" s="12"/>
      <c r="H1960" s="12"/>
      <c r="K1960" s="10">
        <f>SUM(J1959:J1959)</f>
        <v>1222.3</v>
      </c>
    </row>
    <row r="1961" spans="1:27" x14ac:dyDescent="0.25">
      <c r="D1961" s="13" t="s">
        <v>967</v>
      </c>
      <c r="E1961" s="12"/>
      <c r="H1961" s="12"/>
      <c r="K1961" s="14">
        <f>SUM(J1955:J1960)</f>
        <v>1231.171</v>
      </c>
    </row>
    <row r="1962" spans="1:27" x14ac:dyDescent="0.25">
      <c r="D1962" s="13" t="s">
        <v>970</v>
      </c>
      <c r="E1962" s="12"/>
      <c r="H1962" s="12"/>
      <c r="K1962" s="14">
        <f>SUM(K1961:K1961)</f>
        <v>1231.171</v>
      </c>
    </row>
    <row r="1964" spans="1:27" ht="45" customHeight="1" x14ac:dyDescent="0.25">
      <c r="A1964" s="4" t="s">
        <v>1803</v>
      </c>
      <c r="B1964" s="4" t="s">
        <v>446</v>
      </c>
      <c r="C1964" s="5" t="s">
        <v>239</v>
      </c>
      <c r="D1964" s="55" t="s">
        <v>447</v>
      </c>
      <c r="E1964" s="56"/>
      <c r="F1964" s="56"/>
      <c r="G1964" s="5"/>
      <c r="H1964" s="7" t="s">
        <v>942</v>
      </c>
      <c r="I1964" s="57">
        <v>1</v>
      </c>
      <c r="J1964" s="58"/>
      <c r="K1964" s="8">
        <f>ROUND(K1986,2)</f>
        <v>1337.39</v>
      </c>
      <c r="L1964" s="6" t="s">
        <v>1804</v>
      </c>
      <c r="M1964" s="5"/>
      <c r="N1964" s="5"/>
      <c r="O1964" s="5"/>
      <c r="P1964" s="5"/>
      <c r="Q1964" s="5"/>
      <c r="R1964" s="5"/>
      <c r="S1964" s="5"/>
      <c r="T1964" s="5"/>
      <c r="U1964" s="5"/>
      <c r="V1964" s="5"/>
      <c r="W1964" s="5"/>
      <c r="X1964" s="5"/>
      <c r="Y1964" s="5"/>
      <c r="Z1964" s="5"/>
      <c r="AA1964" s="5"/>
    </row>
    <row r="1965" spans="1:27" x14ac:dyDescent="0.25">
      <c r="B1965" s="1" t="s">
        <v>944</v>
      </c>
    </row>
    <row r="1966" spans="1:27" x14ac:dyDescent="0.25">
      <c r="B1966" t="s">
        <v>1499</v>
      </c>
      <c r="C1966" t="s">
        <v>946</v>
      </c>
      <c r="D1966" t="s">
        <v>1500</v>
      </c>
      <c r="E1966" s="9">
        <v>10</v>
      </c>
      <c r="F1966" t="s">
        <v>948</v>
      </c>
      <c r="G1966" t="s">
        <v>949</v>
      </c>
      <c r="H1966" s="10">
        <v>24.61</v>
      </c>
      <c r="I1966" t="s">
        <v>950</v>
      </c>
      <c r="J1966" s="11">
        <f>ROUND(E1966/I1964* H1966,5)</f>
        <v>246.1</v>
      </c>
      <c r="K1966" s="12"/>
    </row>
    <row r="1967" spans="1:27" x14ac:dyDescent="0.25">
      <c r="B1967" t="s">
        <v>1161</v>
      </c>
      <c r="C1967" t="s">
        <v>946</v>
      </c>
      <c r="D1967" t="s">
        <v>1162</v>
      </c>
      <c r="E1967" s="9">
        <v>10</v>
      </c>
      <c r="F1967" t="s">
        <v>948</v>
      </c>
      <c r="G1967" t="s">
        <v>949</v>
      </c>
      <c r="H1967" s="10">
        <v>28.69</v>
      </c>
      <c r="I1967" t="s">
        <v>950</v>
      </c>
      <c r="J1967" s="11">
        <f>ROUND(E1967/I1964* H1967,5)</f>
        <v>286.89999999999998</v>
      </c>
      <c r="K1967" s="12"/>
    </row>
    <row r="1968" spans="1:27" x14ac:dyDescent="0.25">
      <c r="D1968" s="13" t="s">
        <v>951</v>
      </c>
      <c r="E1968" s="12"/>
      <c r="H1968" s="12"/>
      <c r="K1968" s="10">
        <f>SUM(J1966:J1967)</f>
        <v>533</v>
      </c>
    </row>
    <row r="1969" spans="2:11" x14ac:dyDescent="0.25">
      <c r="B1969" s="1" t="s">
        <v>956</v>
      </c>
      <c r="E1969" s="12"/>
      <c r="H1969" s="12"/>
      <c r="K1969" s="12"/>
    </row>
    <row r="1970" spans="2:11" x14ac:dyDescent="0.25">
      <c r="B1970" t="s">
        <v>1805</v>
      </c>
      <c r="C1970" t="s">
        <v>239</v>
      </c>
      <c r="D1970" t="s">
        <v>1806</v>
      </c>
      <c r="E1970" s="9">
        <v>4</v>
      </c>
      <c r="G1970" t="s">
        <v>949</v>
      </c>
      <c r="H1970" s="10">
        <v>28.76</v>
      </c>
      <c r="I1970" t="s">
        <v>950</v>
      </c>
      <c r="J1970" s="11">
        <f t="shared" ref="J1970:J1983" si="0">ROUND(E1970* H1970,5)</f>
        <v>115.04</v>
      </c>
      <c r="K1970" s="12"/>
    </row>
    <row r="1971" spans="2:11" x14ac:dyDescent="0.25">
      <c r="B1971" t="s">
        <v>1545</v>
      </c>
      <c r="C1971" t="s">
        <v>126</v>
      </c>
      <c r="D1971" t="s">
        <v>1546</v>
      </c>
      <c r="E1971" s="9">
        <v>30</v>
      </c>
      <c r="G1971" t="s">
        <v>949</v>
      </c>
      <c r="H1971" s="10">
        <v>0.3</v>
      </c>
      <c r="I1971" t="s">
        <v>950</v>
      </c>
      <c r="J1971" s="11">
        <f t="shared" si="0"/>
        <v>9</v>
      </c>
      <c r="K1971" s="12"/>
    </row>
    <row r="1972" spans="2:11" x14ac:dyDescent="0.25">
      <c r="B1972" t="s">
        <v>1511</v>
      </c>
      <c r="C1972" t="s">
        <v>21</v>
      </c>
      <c r="D1972" t="s">
        <v>1512</v>
      </c>
      <c r="E1972" s="9">
        <v>3</v>
      </c>
      <c r="G1972" t="s">
        <v>949</v>
      </c>
      <c r="H1972" s="10">
        <v>0.32</v>
      </c>
      <c r="I1972" t="s">
        <v>950</v>
      </c>
      <c r="J1972" s="11">
        <f t="shared" si="0"/>
        <v>0.96</v>
      </c>
      <c r="K1972" s="12"/>
    </row>
    <row r="1973" spans="2:11" x14ac:dyDescent="0.25">
      <c r="B1973" t="s">
        <v>1515</v>
      </c>
      <c r="C1973" t="s">
        <v>21</v>
      </c>
      <c r="D1973" t="s">
        <v>1516</v>
      </c>
      <c r="E1973" s="9">
        <v>3</v>
      </c>
      <c r="G1973" t="s">
        <v>949</v>
      </c>
      <c r="H1973" s="10">
        <v>1.99</v>
      </c>
      <c r="I1973" t="s">
        <v>950</v>
      </c>
      <c r="J1973" s="11">
        <f t="shared" si="0"/>
        <v>5.97</v>
      </c>
      <c r="K1973" s="12"/>
    </row>
    <row r="1974" spans="2:11" x14ac:dyDescent="0.25">
      <c r="B1974" t="s">
        <v>1807</v>
      </c>
      <c r="C1974" t="s">
        <v>239</v>
      </c>
      <c r="D1974" t="s">
        <v>1808</v>
      </c>
      <c r="E1974" s="9">
        <v>2</v>
      </c>
      <c r="G1974" t="s">
        <v>949</v>
      </c>
      <c r="H1974" s="10">
        <v>46.22</v>
      </c>
      <c r="I1974" t="s">
        <v>950</v>
      </c>
      <c r="J1974" s="11">
        <f t="shared" si="0"/>
        <v>92.44</v>
      </c>
      <c r="K1974" s="12"/>
    </row>
    <row r="1975" spans="2:11" x14ac:dyDescent="0.25">
      <c r="B1975" t="s">
        <v>1809</v>
      </c>
      <c r="C1975" t="s">
        <v>239</v>
      </c>
      <c r="D1975" t="s">
        <v>1810</v>
      </c>
      <c r="E1975" s="9">
        <v>1</v>
      </c>
      <c r="G1975" t="s">
        <v>949</v>
      </c>
      <c r="H1975" s="10">
        <v>55.95</v>
      </c>
      <c r="I1975" t="s">
        <v>950</v>
      </c>
      <c r="J1975" s="11">
        <f t="shared" si="0"/>
        <v>55.95</v>
      </c>
      <c r="K1975" s="12"/>
    </row>
    <row r="1976" spans="2:11" x14ac:dyDescent="0.25">
      <c r="B1976" t="s">
        <v>1811</v>
      </c>
      <c r="C1976" t="s">
        <v>239</v>
      </c>
      <c r="D1976" t="s">
        <v>1812</v>
      </c>
      <c r="E1976" s="9">
        <v>2</v>
      </c>
      <c r="G1976" t="s">
        <v>949</v>
      </c>
      <c r="H1976" s="10">
        <v>8.89</v>
      </c>
      <c r="I1976" t="s">
        <v>950</v>
      </c>
      <c r="J1976" s="11">
        <f t="shared" si="0"/>
        <v>17.78</v>
      </c>
      <c r="K1976" s="12"/>
    </row>
    <row r="1977" spans="2:11" x14ac:dyDescent="0.25">
      <c r="B1977" t="s">
        <v>1813</v>
      </c>
      <c r="C1977" t="s">
        <v>239</v>
      </c>
      <c r="D1977" t="s">
        <v>1814</v>
      </c>
      <c r="E1977" s="9">
        <v>1</v>
      </c>
      <c r="G1977" t="s">
        <v>949</v>
      </c>
      <c r="H1977" s="10">
        <v>72.91</v>
      </c>
      <c r="I1977" t="s">
        <v>950</v>
      </c>
      <c r="J1977" s="11">
        <f t="shared" si="0"/>
        <v>72.91</v>
      </c>
      <c r="K1977" s="12"/>
    </row>
    <row r="1978" spans="2:11" x14ac:dyDescent="0.25">
      <c r="B1978" t="s">
        <v>1815</v>
      </c>
      <c r="C1978" t="s">
        <v>21</v>
      </c>
      <c r="D1978" t="s">
        <v>1816</v>
      </c>
      <c r="E1978" s="9">
        <v>5</v>
      </c>
      <c r="G1978" t="s">
        <v>949</v>
      </c>
      <c r="H1978" s="10">
        <v>0.64</v>
      </c>
      <c r="I1978" t="s">
        <v>950</v>
      </c>
      <c r="J1978" s="11">
        <f t="shared" si="0"/>
        <v>3.2</v>
      </c>
      <c r="K1978" s="12"/>
    </row>
    <row r="1979" spans="2:11" x14ac:dyDescent="0.25">
      <c r="B1979" t="s">
        <v>1817</v>
      </c>
      <c r="C1979" t="s">
        <v>442</v>
      </c>
      <c r="D1979" t="s">
        <v>1818</v>
      </c>
      <c r="E1979" s="9">
        <v>75</v>
      </c>
      <c r="G1979" t="s">
        <v>949</v>
      </c>
      <c r="H1979" s="10">
        <v>0.18</v>
      </c>
      <c r="I1979" t="s">
        <v>950</v>
      </c>
      <c r="J1979" s="11">
        <f t="shared" si="0"/>
        <v>13.5</v>
      </c>
      <c r="K1979" s="12"/>
    </row>
    <row r="1980" spans="2:11" x14ac:dyDescent="0.25">
      <c r="B1980" t="s">
        <v>1819</v>
      </c>
      <c r="C1980" t="s">
        <v>442</v>
      </c>
      <c r="D1980" t="s">
        <v>1820</v>
      </c>
      <c r="E1980" s="9">
        <v>4.5</v>
      </c>
      <c r="G1980" t="s">
        <v>949</v>
      </c>
      <c r="H1980" s="10">
        <v>0.18</v>
      </c>
      <c r="I1980" t="s">
        <v>950</v>
      </c>
      <c r="J1980" s="11">
        <f t="shared" si="0"/>
        <v>0.81</v>
      </c>
      <c r="K1980" s="12"/>
    </row>
    <row r="1981" spans="2:11" x14ac:dyDescent="0.25">
      <c r="B1981" t="s">
        <v>1821</v>
      </c>
      <c r="C1981" t="s">
        <v>239</v>
      </c>
      <c r="D1981" t="s">
        <v>1822</v>
      </c>
      <c r="E1981" s="9">
        <v>2</v>
      </c>
      <c r="G1981" t="s">
        <v>949</v>
      </c>
      <c r="H1981" s="10">
        <v>31.81</v>
      </c>
      <c r="I1981" t="s">
        <v>950</v>
      </c>
      <c r="J1981" s="11">
        <f t="shared" si="0"/>
        <v>63.62</v>
      </c>
      <c r="K1981" s="12"/>
    </row>
    <row r="1982" spans="2:11" x14ac:dyDescent="0.25">
      <c r="B1982" t="s">
        <v>1823</v>
      </c>
      <c r="C1982" t="s">
        <v>239</v>
      </c>
      <c r="D1982" t="s">
        <v>1824</v>
      </c>
      <c r="E1982" s="9">
        <v>1</v>
      </c>
      <c r="G1982" t="s">
        <v>949</v>
      </c>
      <c r="H1982" s="10">
        <v>39.090000000000003</v>
      </c>
      <c r="I1982" t="s">
        <v>950</v>
      </c>
      <c r="J1982" s="11">
        <f t="shared" si="0"/>
        <v>39.090000000000003</v>
      </c>
      <c r="K1982" s="12"/>
    </row>
    <row r="1983" spans="2:11" x14ac:dyDescent="0.25">
      <c r="B1983" t="s">
        <v>1825</v>
      </c>
      <c r="C1983" t="s">
        <v>239</v>
      </c>
      <c r="D1983" t="s">
        <v>1826</v>
      </c>
      <c r="E1983" s="9">
        <v>2</v>
      </c>
      <c r="G1983" t="s">
        <v>949</v>
      </c>
      <c r="H1983" s="10">
        <v>157.06</v>
      </c>
      <c r="I1983" t="s">
        <v>950</v>
      </c>
      <c r="J1983" s="11">
        <f t="shared" si="0"/>
        <v>314.12</v>
      </c>
      <c r="K1983" s="12"/>
    </row>
    <row r="1984" spans="2:11" x14ac:dyDescent="0.25">
      <c r="D1984" s="13" t="s">
        <v>966</v>
      </c>
      <c r="E1984" s="12"/>
      <c r="H1984" s="12"/>
      <c r="K1984" s="10">
        <f>SUM(J1970:J1983)</f>
        <v>804.39</v>
      </c>
    </row>
    <row r="1985" spans="1:27" x14ac:dyDescent="0.25">
      <c r="D1985" s="13" t="s">
        <v>967</v>
      </c>
      <c r="E1985" s="12"/>
      <c r="H1985" s="12"/>
      <c r="K1985" s="14">
        <f>SUM(J1965:J1984)</f>
        <v>1337.39</v>
      </c>
    </row>
    <row r="1986" spans="1:27" x14ac:dyDescent="0.25">
      <c r="D1986" s="13" t="s">
        <v>970</v>
      </c>
      <c r="E1986" s="12"/>
      <c r="H1986" s="12"/>
      <c r="K1986" s="14">
        <f>SUM(K1985:K1985)</f>
        <v>1337.39</v>
      </c>
    </row>
    <row r="1988" spans="1:27" ht="45" customHeight="1" x14ac:dyDescent="0.25">
      <c r="A1988" s="4" t="s">
        <v>1827</v>
      </c>
      <c r="B1988" s="4" t="s">
        <v>444</v>
      </c>
      <c r="C1988" s="5" t="s">
        <v>239</v>
      </c>
      <c r="D1988" s="55" t="s">
        <v>445</v>
      </c>
      <c r="E1988" s="56"/>
      <c r="F1988" s="56"/>
      <c r="G1988" s="5"/>
      <c r="H1988" s="7" t="s">
        <v>942</v>
      </c>
      <c r="I1988" s="57">
        <v>1</v>
      </c>
      <c r="J1988" s="58"/>
      <c r="K1988" s="8">
        <f>ROUND(K2015,2)</f>
        <v>149.41999999999999</v>
      </c>
      <c r="L1988" s="6" t="s">
        <v>1828</v>
      </c>
      <c r="M1988" s="5"/>
      <c r="N1988" s="5"/>
      <c r="O1988" s="5"/>
      <c r="P1988" s="5"/>
      <c r="Q1988" s="5"/>
      <c r="R1988" s="5"/>
      <c r="S1988" s="5"/>
      <c r="T1988" s="5"/>
      <c r="U1988" s="5"/>
      <c r="V1988" s="5"/>
      <c r="W1988" s="5"/>
      <c r="X1988" s="5"/>
      <c r="Y1988" s="5"/>
      <c r="Z1988" s="5"/>
      <c r="AA1988" s="5"/>
    </row>
    <row r="1989" spans="1:27" x14ac:dyDescent="0.25">
      <c r="B1989" s="1" t="s">
        <v>944</v>
      </c>
    </row>
    <row r="1990" spans="1:27" x14ac:dyDescent="0.25">
      <c r="B1990" t="s">
        <v>994</v>
      </c>
      <c r="C1990" t="s">
        <v>946</v>
      </c>
      <c r="D1990" t="s">
        <v>995</v>
      </c>
      <c r="E1990" s="9">
        <v>0.03</v>
      </c>
      <c r="F1990" t="s">
        <v>948</v>
      </c>
      <c r="G1990" t="s">
        <v>949</v>
      </c>
      <c r="H1990" s="10">
        <v>24.65</v>
      </c>
      <c r="I1990" t="s">
        <v>950</v>
      </c>
      <c r="J1990" s="11">
        <f>ROUND(E1990/I1988* H1990,5)</f>
        <v>0.73950000000000005</v>
      </c>
      <c r="K1990" s="12"/>
    </row>
    <row r="1991" spans="1:27" x14ac:dyDescent="0.25">
      <c r="B1991" t="s">
        <v>1161</v>
      </c>
      <c r="C1991" t="s">
        <v>946</v>
      </c>
      <c r="D1991" t="s">
        <v>1162</v>
      </c>
      <c r="E1991" s="9">
        <v>0.2</v>
      </c>
      <c r="F1991" t="s">
        <v>948</v>
      </c>
      <c r="G1991" t="s">
        <v>949</v>
      </c>
      <c r="H1991" s="10">
        <v>28.69</v>
      </c>
      <c r="I1991" t="s">
        <v>950</v>
      </c>
      <c r="J1991" s="11">
        <f>ROUND(E1991/I1988* H1991,5)</f>
        <v>5.7380000000000004</v>
      </c>
      <c r="K1991" s="12"/>
    </row>
    <row r="1992" spans="1:27" x14ac:dyDescent="0.25">
      <c r="B1992" t="s">
        <v>1035</v>
      </c>
      <c r="C1992" t="s">
        <v>946</v>
      </c>
      <c r="D1992" t="s">
        <v>1036</v>
      </c>
      <c r="E1992" s="9">
        <v>0.8</v>
      </c>
      <c r="F1992" t="s">
        <v>948</v>
      </c>
      <c r="G1992" t="s">
        <v>949</v>
      </c>
      <c r="H1992" s="10">
        <v>29.08</v>
      </c>
      <c r="I1992" t="s">
        <v>950</v>
      </c>
      <c r="J1992" s="11">
        <f>ROUND(E1992/I1988* H1992,5)</f>
        <v>23.263999999999999</v>
      </c>
      <c r="K1992" s="12"/>
    </row>
    <row r="1993" spans="1:27" x14ac:dyDescent="0.25">
      <c r="B1993" t="s">
        <v>1011</v>
      </c>
      <c r="C1993" t="s">
        <v>946</v>
      </c>
      <c r="D1993" t="s">
        <v>1012</v>
      </c>
      <c r="E1993" s="9">
        <v>0.3</v>
      </c>
      <c r="F1993" t="s">
        <v>948</v>
      </c>
      <c r="G1993" t="s">
        <v>949</v>
      </c>
      <c r="H1993" s="10">
        <v>19.25</v>
      </c>
      <c r="I1993" t="s">
        <v>950</v>
      </c>
      <c r="J1993" s="11">
        <f>ROUND(E1993/I1988* H1993,5)</f>
        <v>5.7750000000000004</v>
      </c>
      <c r="K1993" s="12"/>
    </row>
    <row r="1994" spans="1:27" x14ac:dyDescent="0.25">
      <c r="B1994" t="s">
        <v>996</v>
      </c>
      <c r="C1994" t="s">
        <v>946</v>
      </c>
      <c r="D1994" t="s">
        <v>997</v>
      </c>
      <c r="E1994" s="9">
        <v>0.03</v>
      </c>
      <c r="F1994" t="s">
        <v>948</v>
      </c>
      <c r="G1994" t="s">
        <v>949</v>
      </c>
      <c r="H1994" s="10">
        <v>27.76</v>
      </c>
      <c r="I1994" t="s">
        <v>950</v>
      </c>
      <c r="J1994" s="11">
        <f>ROUND(E1994/I1988* H1994,5)</f>
        <v>0.83279999999999998</v>
      </c>
      <c r="K1994" s="12"/>
    </row>
    <row r="1995" spans="1:27" x14ac:dyDescent="0.25">
      <c r="B1995" t="s">
        <v>1829</v>
      </c>
      <c r="C1995" t="s">
        <v>946</v>
      </c>
      <c r="D1995" t="s">
        <v>1038</v>
      </c>
      <c r="E1995" s="9">
        <v>0.8</v>
      </c>
      <c r="F1995" t="s">
        <v>948</v>
      </c>
      <c r="G1995" t="s">
        <v>949</v>
      </c>
      <c r="H1995" s="10">
        <v>24.74</v>
      </c>
      <c r="I1995" t="s">
        <v>950</v>
      </c>
      <c r="J1995" s="11">
        <f>ROUND(E1995/I1988* H1995,5)</f>
        <v>19.792000000000002</v>
      </c>
      <c r="K1995" s="12"/>
    </row>
    <row r="1996" spans="1:27" x14ac:dyDescent="0.25">
      <c r="B1996" t="s">
        <v>1013</v>
      </c>
      <c r="C1996" t="s">
        <v>946</v>
      </c>
      <c r="D1996" t="s">
        <v>1014</v>
      </c>
      <c r="E1996" s="9">
        <v>0.8</v>
      </c>
      <c r="F1996" t="s">
        <v>948</v>
      </c>
      <c r="G1996" t="s">
        <v>949</v>
      </c>
      <c r="H1996" s="10">
        <v>28.61</v>
      </c>
      <c r="I1996" t="s">
        <v>950</v>
      </c>
      <c r="J1996" s="11">
        <f>ROUND(E1996/I1988* H1996,5)</f>
        <v>22.888000000000002</v>
      </c>
      <c r="K1996" s="12"/>
    </row>
    <row r="1997" spans="1:27" x14ac:dyDescent="0.25">
      <c r="D1997" s="13" t="s">
        <v>951</v>
      </c>
      <c r="E1997" s="12"/>
      <c r="H1997" s="12"/>
      <c r="K1997" s="10">
        <f>SUM(J1990:J1996)</f>
        <v>79.029300000000006</v>
      </c>
    </row>
    <row r="1998" spans="1:27" x14ac:dyDescent="0.25">
      <c r="B1998" s="1" t="s">
        <v>952</v>
      </c>
      <c r="E1998" s="12"/>
      <c r="H1998" s="12"/>
      <c r="K1998" s="12"/>
    </row>
    <row r="1999" spans="1:27" x14ac:dyDescent="0.25">
      <c r="B1999" t="s">
        <v>1830</v>
      </c>
      <c r="C1999" t="s">
        <v>946</v>
      </c>
      <c r="D1999" t="s">
        <v>1040</v>
      </c>
      <c r="E1999" s="9">
        <v>1.22</v>
      </c>
      <c r="F1999" t="s">
        <v>948</v>
      </c>
      <c r="G1999" t="s">
        <v>949</v>
      </c>
      <c r="H1999" s="10">
        <v>3.11</v>
      </c>
      <c r="I1999" t="s">
        <v>950</v>
      </c>
      <c r="J1999" s="11">
        <f>ROUND(E1999/I1988* H1999,5)</f>
        <v>3.7942</v>
      </c>
      <c r="K1999" s="12"/>
    </row>
    <row r="2000" spans="1:27" x14ac:dyDescent="0.25">
      <c r="D2000" s="13" t="s">
        <v>955</v>
      </c>
      <c r="E2000" s="12"/>
      <c r="H2000" s="12"/>
      <c r="K2000" s="10">
        <f>SUM(J1999:J1999)</f>
        <v>3.7942</v>
      </c>
    </row>
    <row r="2001" spans="2:11" x14ac:dyDescent="0.25">
      <c r="B2001" s="1" t="s">
        <v>956</v>
      </c>
      <c r="E2001" s="12"/>
      <c r="H2001" s="12"/>
      <c r="K2001" s="12"/>
    </row>
    <row r="2002" spans="2:11" x14ac:dyDescent="0.25">
      <c r="B2002" t="s">
        <v>1831</v>
      </c>
      <c r="C2002" t="s">
        <v>979</v>
      </c>
      <c r="D2002" t="s">
        <v>1832</v>
      </c>
      <c r="E2002" s="9">
        <v>4.5999999999999999E-2</v>
      </c>
      <c r="G2002" t="s">
        <v>949</v>
      </c>
      <c r="H2002" s="10">
        <v>27.32</v>
      </c>
      <c r="I2002" t="s">
        <v>950</v>
      </c>
      <c r="J2002" s="11">
        <f t="shared" ref="J2002:J2007" si="1">ROUND(E2002* H2002,5)</f>
        <v>1.2567200000000001</v>
      </c>
      <c r="K2002" s="12"/>
    </row>
    <row r="2003" spans="2:11" x14ac:dyDescent="0.25">
      <c r="B2003" t="s">
        <v>1833</v>
      </c>
      <c r="C2003" t="s">
        <v>979</v>
      </c>
      <c r="D2003" t="s">
        <v>1834</v>
      </c>
      <c r="E2003" s="9">
        <v>2.5999999999999999E-2</v>
      </c>
      <c r="G2003" t="s">
        <v>949</v>
      </c>
      <c r="H2003" s="10">
        <v>28.62</v>
      </c>
      <c r="I2003" t="s">
        <v>950</v>
      </c>
      <c r="J2003" s="11">
        <f t="shared" si="1"/>
        <v>0.74412</v>
      </c>
      <c r="K2003" s="12"/>
    </row>
    <row r="2004" spans="2:11" x14ac:dyDescent="0.25">
      <c r="B2004" t="s">
        <v>1835</v>
      </c>
      <c r="C2004" t="s">
        <v>21</v>
      </c>
      <c r="D2004" t="s">
        <v>1836</v>
      </c>
      <c r="E2004" s="9">
        <v>32.4</v>
      </c>
      <c r="G2004" t="s">
        <v>949</v>
      </c>
      <c r="H2004" s="10">
        <v>0.45</v>
      </c>
      <c r="I2004" t="s">
        <v>950</v>
      </c>
      <c r="J2004" s="11">
        <f t="shared" si="1"/>
        <v>14.58</v>
      </c>
      <c r="K2004" s="12"/>
    </row>
    <row r="2005" spans="2:11" x14ac:dyDescent="0.25">
      <c r="B2005" t="s">
        <v>998</v>
      </c>
      <c r="C2005" t="s">
        <v>62</v>
      </c>
      <c r="D2005" t="s">
        <v>999</v>
      </c>
      <c r="E2005" s="9">
        <v>0.04</v>
      </c>
      <c r="G2005" t="s">
        <v>949</v>
      </c>
      <c r="H2005" s="10">
        <v>1.96</v>
      </c>
      <c r="I2005" t="s">
        <v>950</v>
      </c>
      <c r="J2005" s="11">
        <f t="shared" si="1"/>
        <v>7.8399999999999997E-2</v>
      </c>
      <c r="K2005" s="12"/>
    </row>
    <row r="2006" spans="2:11" x14ac:dyDescent="0.25">
      <c r="B2006" t="s">
        <v>1837</v>
      </c>
      <c r="C2006" t="s">
        <v>239</v>
      </c>
      <c r="D2006" t="s">
        <v>1838</v>
      </c>
      <c r="E2006" s="9">
        <v>1</v>
      </c>
      <c r="G2006" t="s">
        <v>949</v>
      </c>
      <c r="H2006" s="10">
        <v>9.68</v>
      </c>
      <c r="I2006" t="s">
        <v>950</v>
      </c>
      <c r="J2006" s="11">
        <f t="shared" si="1"/>
        <v>9.68</v>
      </c>
      <c r="K2006" s="12"/>
    </row>
    <row r="2007" spans="2:11" x14ac:dyDescent="0.25">
      <c r="B2007" t="s">
        <v>1839</v>
      </c>
      <c r="C2007" t="s">
        <v>1840</v>
      </c>
      <c r="D2007" t="s">
        <v>1841</v>
      </c>
      <c r="E2007" s="9">
        <v>15</v>
      </c>
      <c r="G2007" t="s">
        <v>949</v>
      </c>
      <c r="H2007" s="10">
        <v>2.11</v>
      </c>
      <c r="I2007" t="s">
        <v>950</v>
      </c>
      <c r="J2007" s="11">
        <f t="shared" si="1"/>
        <v>31.65</v>
      </c>
      <c r="K2007" s="12"/>
    </row>
    <row r="2008" spans="2:11" x14ac:dyDescent="0.25">
      <c r="D2008" s="13" t="s">
        <v>966</v>
      </c>
      <c r="E2008" s="12"/>
      <c r="H2008" s="12"/>
      <c r="K2008" s="10">
        <f>SUM(J2002:J2007)</f>
        <v>57.989239999999995</v>
      </c>
    </row>
    <row r="2009" spans="2:11" x14ac:dyDescent="0.25">
      <c r="B2009" s="1" t="s">
        <v>939</v>
      </c>
      <c r="E2009" s="12"/>
      <c r="H2009" s="12"/>
      <c r="K2009" s="12"/>
    </row>
    <row r="2010" spans="2:11" x14ac:dyDescent="0.25">
      <c r="B2010" t="s">
        <v>988</v>
      </c>
      <c r="C2010" t="s">
        <v>979</v>
      </c>
      <c r="D2010" t="s">
        <v>989</v>
      </c>
      <c r="E2010" s="9">
        <v>1.6E-2</v>
      </c>
      <c r="G2010" t="s">
        <v>949</v>
      </c>
      <c r="H2010" s="10">
        <v>171.42</v>
      </c>
      <c r="I2010" t="s">
        <v>950</v>
      </c>
      <c r="J2010" s="11">
        <f>ROUND(E2010* H2010,5)</f>
        <v>2.7427199999999998</v>
      </c>
      <c r="K2010" s="12"/>
    </row>
    <row r="2011" spans="2:11" x14ac:dyDescent="0.25">
      <c r="B2011" t="s">
        <v>991</v>
      </c>
      <c r="C2011" t="s">
        <v>62</v>
      </c>
      <c r="D2011" t="s">
        <v>992</v>
      </c>
      <c r="E2011" s="9">
        <v>3.4</v>
      </c>
      <c r="G2011" t="s">
        <v>949</v>
      </c>
      <c r="H2011" s="10">
        <v>1.41604</v>
      </c>
      <c r="I2011" t="s">
        <v>950</v>
      </c>
      <c r="J2011" s="11">
        <f>ROUND(E2011* H2011,5)</f>
        <v>4.81454</v>
      </c>
      <c r="K2011" s="12"/>
    </row>
    <row r="2012" spans="2:11" x14ac:dyDescent="0.25">
      <c r="B2012" t="s">
        <v>978</v>
      </c>
      <c r="C2012" t="s">
        <v>979</v>
      </c>
      <c r="D2012" t="s">
        <v>980</v>
      </c>
      <c r="E2012" s="9">
        <v>0.01</v>
      </c>
      <c r="G2012" t="s">
        <v>949</v>
      </c>
      <c r="H2012" s="10">
        <v>104.5736</v>
      </c>
      <c r="I2012" t="s">
        <v>950</v>
      </c>
      <c r="J2012" s="11">
        <f>ROUND(E2012* H2012,5)</f>
        <v>1.0457399999999999</v>
      </c>
      <c r="K2012" s="12"/>
    </row>
    <row r="2013" spans="2:11" x14ac:dyDescent="0.25">
      <c r="D2013" s="13" t="s">
        <v>1022</v>
      </c>
      <c r="E2013" s="12"/>
      <c r="H2013" s="12"/>
      <c r="K2013" s="10">
        <f>SUM(J2010:J2012)</f>
        <v>8.6029999999999998</v>
      </c>
    </row>
    <row r="2014" spans="2:11" x14ac:dyDescent="0.25">
      <c r="D2014" s="13" t="s">
        <v>967</v>
      </c>
      <c r="E2014" s="12"/>
      <c r="H2014" s="12"/>
      <c r="K2014" s="14">
        <f>SUM(J1989:J2013)</f>
        <v>149.41574</v>
      </c>
    </row>
    <row r="2015" spans="2:11" x14ac:dyDescent="0.25">
      <c r="D2015" s="13" t="s">
        <v>970</v>
      </c>
      <c r="E2015" s="12"/>
      <c r="H2015" s="12"/>
      <c r="K2015" s="14">
        <f>SUM(K2014:K2014)</f>
        <v>149.41574</v>
      </c>
    </row>
    <row r="2017" spans="1:27" ht="45" customHeight="1" x14ac:dyDescent="0.25">
      <c r="A2017" s="4" t="s">
        <v>1842</v>
      </c>
      <c r="B2017" s="4" t="s">
        <v>437</v>
      </c>
      <c r="C2017" s="5" t="s">
        <v>21</v>
      </c>
      <c r="D2017" s="55" t="s">
        <v>438</v>
      </c>
      <c r="E2017" s="56"/>
      <c r="F2017" s="56"/>
      <c r="G2017" s="5"/>
      <c r="H2017" s="7" t="s">
        <v>942</v>
      </c>
      <c r="I2017" s="57">
        <v>1</v>
      </c>
      <c r="J2017" s="58"/>
      <c r="K2017" s="8">
        <f>ROUND(K2026,2)</f>
        <v>5717.66</v>
      </c>
      <c r="L2017" s="6" t="s">
        <v>1843</v>
      </c>
      <c r="M2017" s="5"/>
      <c r="N2017" s="5"/>
      <c r="O2017" s="5"/>
      <c r="P2017" s="5"/>
      <c r="Q2017" s="5"/>
      <c r="R2017" s="5"/>
      <c r="S2017" s="5"/>
      <c r="T2017" s="5"/>
      <c r="U2017" s="5"/>
      <c r="V2017" s="5"/>
      <c r="W2017" s="5"/>
      <c r="X2017" s="5"/>
      <c r="Y2017" s="5"/>
      <c r="Z2017" s="5"/>
      <c r="AA2017" s="5"/>
    </row>
    <row r="2018" spans="1:27" x14ac:dyDescent="0.25">
      <c r="B2018" s="1" t="s">
        <v>944</v>
      </c>
    </row>
    <row r="2019" spans="1:27" x14ac:dyDescent="0.25">
      <c r="B2019" t="s">
        <v>1161</v>
      </c>
      <c r="C2019" t="s">
        <v>946</v>
      </c>
      <c r="D2019" t="s">
        <v>1162</v>
      </c>
      <c r="E2019" s="9">
        <v>0.2</v>
      </c>
      <c r="F2019" t="s">
        <v>948</v>
      </c>
      <c r="G2019" t="s">
        <v>949</v>
      </c>
      <c r="H2019" s="10">
        <v>28.69</v>
      </c>
      <c r="I2019" t="s">
        <v>950</v>
      </c>
      <c r="J2019" s="11">
        <f>ROUND(E2019/I2017* H2019,5)</f>
        <v>5.7380000000000004</v>
      </c>
      <c r="K2019" s="12"/>
    </row>
    <row r="2020" spans="1:27" x14ac:dyDescent="0.25">
      <c r="B2020" t="s">
        <v>1499</v>
      </c>
      <c r="C2020" t="s">
        <v>946</v>
      </c>
      <c r="D2020" t="s">
        <v>1500</v>
      </c>
      <c r="E2020" s="9">
        <v>0.2</v>
      </c>
      <c r="F2020" t="s">
        <v>948</v>
      </c>
      <c r="G2020" t="s">
        <v>949</v>
      </c>
      <c r="H2020" s="10">
        <v>24.61</v>
      </c>
      <c r="I2020" t="s">
        <v>950</v>
      </c>
      <c r="J2020" s="11">
        <f>ROUND(E2020/I2017* H2020,5)</f>
        <v>4.9219999999999997</v>
      </c>
      <c r="K2020" s="12"/>
    </row>
    <row r="2021" spans="1:27" x14ac:dyDescent="0.25">
      <c r="D2021" s="13" t="s">
        <v>951</v>
      </c>
      <c r="E2021" s="12"/>
      <c r="H2021" s="12"/>
      <c r="K2021" s="10">
        <f>SUM(J2019:J2020)</f>
        <v>10.66</v>
      </c>
    </row>
    <row r="2022" spans="1:27" x14ac:dyDescent="0.25">
      <c r="B2022" s="1" t="s">
        <v>956</v>
      </c>
      <c r="E2022" s="12"/>
      <c r="H2022" s="12"/>
      <c r="K2022" s="12"/>
    </row>
    <row r="2023" spans="1:27" ht="409.5" x14ac:dyDescent="0.25">
      <c r="B2023" t="s">
        <v>1844</v>
      </c>
      <c r="C2023" t="s">
        <v>21</v>
      </c>
      <c r="D2023" s="15" t="s">
        <v>1845</v>
      </c>
      <c r="E2023" s="9">
        <v>1</v>
      </c>
      <c r="G2023" t="s">
        <v>949</v>
      </c>
      <c r="H2023" s="10">
        <v>5707</v>
      </c>
      <c r="I2023" t="s">
        <v>950</v>
      </c>
      <c r="J2023" s="11">
        <f>ROUND(E2023* H2023,5)</f>
        <v>5707</v>
      </c>
      <c r="K2023" s="12"/>
    </row>
    <row r="2024" spans="1:27" x14ac:dyDescent="0.25">
      <c r="D2024" s="13" t="s">
        <v>966</v>
      </c>
      <c r="E2024" s="12"/>
      <c r="H2024" s="12"/>
      <c r="K2024" s="10">
        <f>SUM(J2023:J2023)</f>
        <v>5707</v>
      </c>
    </row>
    <row r="2025" spans="1:27" x14ac:dyDescent="0.25">
      <c r="D2025" s="13" t="s">
        <v>967</v>
      </c>
      <c r="E2025" s="12"/>
      <c r="H2025" s="12"/>
      <c r="K2025" s="14">
        <f>SUM(J2018:J2024)</f>
        <v>5717.66</v>
      </c>
    </row>
    <row r="2026" spans="1:27" x14ac:dyDescent="0.25">
      <c r="D2026" s="13" t="s">
        <v>970</v>
      </c>
      <c r="E2026" s="12"/>
      <c r="H2026" s="12"/>
      <c r="K2026" s="14">
        <f>SUM(K2025:K2025)</f>
        <v>5717.66</v>
      </c>
    </row>
    <row r="2028" spans="1:27" ht="45" customHeight="1" x14ac:dyDescent="0.25">
      <c r="A2028" s="4" t="s">
        <v>1846</v>
      </c>
      <c r="B2028" s="4" t="s">
        <v>512</v>
      </c>
      <c r="C2028" s="5" t="s">
        <v>21</v>
      </c>
      <c r="D2028" s="55" t="s">
        <v>513</v>
      </c>
      <c r="E2028" s="56"/>
      <c r="F2028" s="56"/>
      <c r="G2028" s="5"/>
      <c r="H2028" s="7" t="s">
        <v>942</v>
      </c>
      <c r="I2028" s="57">
        <v>1</v>
      </c>
      <c r="J2028" s="58"/>
      <c r="K2028" s="8">
        <f>ROUND(K2037,2)</f>
        <v>145.33000000000001</v>
      </c>
      <c r="L2028" s="6" t="s">
        <v>1847</v>
      </c>
      <c r="M2028" s="5"/>
      <c r="N2028" s="5"/>
      <c r="O2028" s="5"/>
      <c r="P2028" s="5"/>
      <c r="Q2028" s="5"/>
      <c r="R2028" s="5"/>
      <c r="S2028" s="5"/>
      <c r="T2028" s="5"/>
      <c r="U2028" s="5"/>
      <c r="V2028" s="5"/>
      <c r="W2028" s="5"/>
      <c r="X2028" s="5"/>
      <c r="Y2028" s="5"/>
      <c r="Z2028" s="5"/>
      <c r="AA2028" s="5"/>
    </row>
    <row r="2029" spans="1:27" x14ac:dyDescent="0.25">
      <c r="B2029" s="1" t="s">
        <v>944</v>
      </c>
    </row>
    <row r="2030" spans="1:27" x14ac:dyDescent="0.25">
      <c r="B2030" t="s">
        <v>1161</v>
      </c>
      <c r="C2030" t="s">
        <v>946</v>
      </c>
      <c r="D2030" t="s">
        <v>1162</v>
      </c>
      <c r="E2030" s="9">
        <v>0.1</v>
      </c>
      <c r="F2030" t="s">
        <v>948</v>
      </c>
      <c r="G2030" t="s">
        <v>949</v>
      </c>
      <c r="H2030" s="10">
        <v>28.69</v>
      </c>
      <c r="I2030" t="s">
        <v>950</v>
      </c>
      <c r="J2030" s="11">
        <f>ROUND(E2030/I2028* H2030,5)</f>
        <v>2.8690000000000002</v>
      </c>
      <c r="K2030" s="12"/>
    </row>
    <row r="2031" spans="1:27" x14ac:dyDescent="0.25">
      <c r="B2031" t="s">
        <v>1499</v>
      </c>
      <c r="C2031" t="s">
        <v>946</v>
      </c>
      <c r="D2031" t="s">
        <v>1500</v>
      </c>
      <c r="E2031" s="9">
        <v>0.1</v>
      </c>
      <c r="F2031" t="s">
        <v>948</v>
      </c>
      <c r="G2031" t="s">
        <v>949</v>
      </c>
      <c r="H2031" s="10">
        <v>24.61</v>
      </c>
      <c r="I2031" t="s">
        <v>950</v>
      </c>
      <c r="J2031" s="11">
        <f>ROUND(E2031/I2028* H2031,5)</f>
        <v>2.4609999999999999</v>
      </c>
      <c r="K2031" s="12"/>
    </row>
    <row r="2032" spans="1:27" x14ac:dyDescent="0.25">
      <c r="D2032" s="13" t="s">
        <v>951</v>
      </c>
      <c r="E2032" s="12"/>
      <c r="H2032" s="12"/>
      <c r="K2032" s="10">
        <f>SUM(J2030:J2031)</f>
        <v>5.33</v>
      </c>
    </row>
    <row r="2033" spans="1:27" x14ac:dyDescent="0.25">
      <c r="B2033" s="1" t="s">
        <v>956</v>
      </c>
      <c r="E2033" s="12"/>
      <c r="H2033" s="12"/>
      <c r="K2033" s="12"/>
    </row>
    <row r="2034" spans="1:27" x14ac:dyDescent="0.25">
      <c r="B2034" t="s">
        <v>1848</v>
      </c>
      <c r="C2034" t="s">
        <v>21</v>
      </c>
      <c r="D2034" t="s">
        <v>1847</v>
      </c>
      <c r="E2034" s="9">
        <v>1</v>
      </c>
      <c r="G2034" t="s">
        <v>949</v>
      </c>
      <c r="H2034" s="10">
        <v>140</v>
      </c>
      <c r="I2034" t="s">
        <v>950</v>
      </c>
      <c r="J2034" s="11">
        <f>ROUND(E2034* H2034,5)</f>
        <v>140</v>
      </c>
      <c r="K2034" s="12"/>
    </row>
    <row r="2035" spans="1:27" x14ac:dyDescent="0.25">
      <c r="D2035" s="13" t="s">
        <v>966</v>
      </c>
      <c r="E2035" s="12"/>
      <c r="H2035" s="12"/>
      <c r="K2035" s="10">
        <f>SUM(J2034:J2034)</f>
        <v>140</v>
      </c>
    </row>
    <row r="2036" spans="1:27" x14ac:dyDescent="0.25">
      <c r="D2036" s="13" t="s">
        <v>967</v>
      </c>
      <c r="E2036" s="12"/>
      <c r="H2036" s="12"/>
      <c r="K2036" s="14">
        <f>SUM(J2029:J2035)</f>
        <v>145.33000000000001</v>
      </c>
    </row>
    <row r="2037" spans="1:27" x14ac:dyDescent="0.25">
      <c r="D2037" s="13" t="s">
        <v>970</v>
      </c>
      <c r="E2037" s="12"/>
      <c r="H2037" s="12"/>
      <c r="K2037" s="14">
        <f>SUM(K2036:K2036)</f>
        <v>145.33000000000001</v>
      </c>
    </row>
    <row r="2039" spans="1:27" ht="45" customHeight="1" x14ac:dyDescent="0.25">
      <c r="A2039" s="4" t="s">
        <v>1849</v>
      </c>
      <c r="B2039" s="4" t="s">
        <v>435</v>
      </c>
      <c r="C2039" s="5" t="s">
        <v>21</v>
      </c>
      <c r="D2039" s="55" t="s">
        <v>436</v>
      </c>
      <c r="E2039" s="56"/>
      <c r="F2039" s="56"/>
      <c r="G2039" s="5"/>
      <c r="H2039" s="7" t="s">
        <v>942</v>
      </c>
      <c r="I2039" s="57">
        <v>1</v>
      </c>
      <c r="J2039" s="58"/>
      <c r="K2039" s="8">
        <f>ROUND(K2048,2)</f>
        <v>5552.86</v>
      </c>
      <c r="L2039" s="6" t="s">
        <v>1850</v>
      </c>
      <c r="M2039" s="5"/>
      <c r="N2039" s="5"/>
      <c r="O2039" s="5"/>
      <c r="P2039" s="5"/>
      <c r="Q2039" s="5"/>
      <c r="R2039" s="5"/>
      <c r="S2039" s="5"/>
      <c r="T2039" s="5"/>
      <c r="U2039" s="5"/>
      <c r="V2039" s="5"/>
      <c r="W2039" s="5"/>
      <c r="X2039" s="5"/>
      <c r="Y2039" s="5"/>
      <c r="Z2039" s="5"/>
      <c r="AA2039" s="5"/>
    </row>
    <row r="2040" spans="1:27" x14ac:dyDescent="0.25">
      <c r="B2040" s="1" t="s">
        <v>944</v>
      </c>
    </row>
    <row r="2041" spans="1:27" x14ac:dyDescent="0.25">
      <c r="B2041" t="s">
        <v>1161</v>
      </c>
      <c r="C2041" t="s">
        <v>946</v>
      </c>
      <c r="D2041" t="s">
        <v>1162</v>
      </c>
      <c r="E2041" s="9">
        <v>1</v>
      </c>
      <c r="F2041" t="s">
        <v>948</v>
      </c>
      <c r="G2041" t="s">
        <v>949</v>
      </c>
      <c r="H2041" s="10">
        <v>28.69</v>
      </c>
      <c r="I2041" t="s">
        <v>950</v>
      </c>
      <c r="J2041" s="11">
        <f>ROUND(E2041/I2039* H2041,5)</f>
        <v>28.69</v>
      </c>
      <c r="K2041" s="12"/>
    </row>
    <row r="2042" spans="1:27" x14ac:dyDescent="0.25">
      <c r="B2042" t="s">
        <v>1499</v>
      </c>
      <c r="C2042" t="s">
        <v>946</v>
      </c>
      <c r="D2042" t="s">
        <v>1500</v>
      </c>
      <c r="E2042" s="9">
        <v>1</v>
      </c>
      <c r="F2042" t="s">
        <v>948</v>
      </c>
      <c r="G2042" t="s">
        <v>949</v>
      </c>
      <c r="H2042" s="10">
        <v>24.61</v>
      </c>
      <c r="I2042" t="s">
        <v>950</v>
      </c>
      <c r="J2042" s="11">
        <f>ROUND(E2042/I2039* H2042,5)</f>
        <v>24.61</v>
      </c>
      <c r="K2042" s="12"/>
    </row>
    <row r="2043" spans="1:27" x14ac:dyDescent="0.25">
      <c r="D2043" s="13" t="s">
        <v>951</v>
      </c>
      <c r="E2043" s="12"/>
      <c r="H2043" s="12"/>
      <c r="K2043" s="10">
        <f>SUM(J2041:J2042)</f>
        <v>53.3</v>
      </c>
    </row>
    <row r="2044" spans="1:27" x14ac:dyDescent="0.25">
      <c r="B2044" s="1" t="s">
        <v>956</v>
      </c>
      <c r="E2044" s="12"/>
      <c r="H2044" s="12"/>
      <c r="K2044" s="12"/>
    </row>
    <row r="2045" spans="1:27" ht="409.5" x14ac:dyDescent="0.25">
      <c r="B2045" t="s">
        <v>1851</v>
      </c>
      <c r="C2045" t="s">
        <v>239</v>
      </c>
      <c r="D2045" s="15" t="s">
        <v>1852</v>
      </c>
      <c r="E2045" s="9">
        <v>1</v>
      </c>
      <c r="G2045" t="s">
        <v>949</v>
      </c>
      <c r="H2045" s="10">
        <v>5499.56</v>
      </c>
      <c r="I2045" t="s">
        <v>950</v>
      </c>
      <c r="J2045" s="11">
        <f>ROUND(E2045* H2045,5)</f>
        <v>5499.56</v>
      </c>
      <c r="K2045" s="12"/>
    </row>
    <row r="2046" spans="1:27" x14ac:dyDescent="0.25">
      <c r="D2046" s="13" t="s">
        <v>966</v>
      </c>
      <c r="E2046" s="12"/>
      <c r="H2046" s="12"/>
      <c r="K2046" s="10">
        <f>SUM(J2045:J2045)</f>
        <v>5499.56</v>
      </c>
    </row>
    <row r="2047" spans="1:27" x14ac:dyDescent="0.25">
      <c r="D2047" s="13" t="s">
        <v>967</v>
      </c>
      <c r="E2047" s="12"/>
      <c r="H2047" s="12"/>
      <c r="K2047" s="14">
        <f>SUM(J2040:J2046)</f>
        <v>5552.8600000000006</v>
      </c>
    </row>
    <row r="2048" spans="1:27" x14ac:dyDescent="0.25">
      <c r="D2048" s="13" t="s">
        <v>970</v>
      </c>
      <c r="E2048" s="12"/>
      <c r="H2048" s="12"/>
      <c r="K2048" s="14">
        <f>SUM(K2047:K2047)</f>
        <v>5552.8600000000006</v>
      </c>
    </row>
    <row r="2050" spans="1:27" ht="45" customHeight="1" x14ac:dyDescent="0.25">
      <c r="A2050" s="4" t="s">
        <v>1853</v>
      </c>
      <c r="B2050" s="4" t="s">
        <v>439</v>
      </c>
      <c r="C2050" s="5" t="s">
        <v>21</v>
      </c>
      <c r="D2050" s="55" t="s">
        <v>440</v>
      </c>
      <c r="E2050" s="56"/>
      <c r="F2050" s="56"/>
      <c r="G2050" s="5"/>
      <c r="H2050" s="7" t="s">
        <v>942</v>
      </c>
      <c r="I2050" s="57">
        <v>1</v>
      </c>
      <c r="J2050" s="58"/>
      <c r="K2050" s="8">
        <f>ROUND(K2059,2)</f>
        <v>178.33</v>
      </c>
      <c r="L2050" s="6" t="s">
        <v>1854</v>
      </c>
      <c r="M2050" s="5"/>
      <c r="N2050" s="5"/>
      <c r="O2050" s="5"/>
      <c r="P2050" s="5"/>
      <c r="Q2050" s="5"/>
      <c r="R2050" s="5"/>
      <c r="S2050" s="5"/>
      <c r="T2050" s="5"/>
      <c r="U2050" s="5"/>
      <c r="V2050" s="5"/>
      <c r="W2050" s="5"/>
      <c r="X2050" s="5"/>
      <c r="Y2050" s="5"/>
      <c r="Z2050" s="5"/>
      <c r="AA2050" s="5"/>
    </row>
    <row r="2051" spans="1:27" x14ac:dyDescent="0.25">
      <c r="B2051" s="1" t="s">
        <v>944</v>
      </c>
    </row>
    <row r="2052" spans="1:27" x14ac:dyDescent="0.25">
      <c r="B2052" t="s">
        <v>1161</v>
      </c>
      <c r="C2052" t="s">
        <v>946</v>
      </c>
      <c r="D2052" t="s">
        <v>1162</v>
      </c>
      <c r="E2052" s="9">
        <v>0.2</v>
      </c>
      <c r="F2052" t="s">
        <v>948</v>
      </c>
      <c r="G2052" t="s">
        <v>949</v>
      </c>
      <c r="H2052" s="10">
        <v>28.69</v>
      </c>
      <c r="I2052" t="s">
        <v>950</v>
      </c>
      <c r="J2052" s="11">
        <f>ROUND(E2052/I2050* H2052,5)</f>
        <v>5.7380000000000004</v>
      </c>
      <c r="K2052" s="12"/>
    </row>
    <row r="2053" spans="1:27" x14ac:dyDescent="0.25">
      <c r="B2053" t="s">
        <v>1499</v>
      </c>
      <c r="C2053" t="s">
        <v>946</v>
      </c>
      <c r="D2053" t="s">
        <v>1500</v>
      </c>
      <c r="E2053" s="9">
        <v>0.2</v>
      </c>
      <c r="F2053" t="s">
        <v>948</v>
      </c>
      <c r="G2053" t="s">
        <v>949</v>
      </c>
      <c r="H2053" s="10">
        <v>24.61</v>
      </c>
      <c r="I2053" t="s">
        <v>950</v>
      </c>
      <c r="J2053" s="11">
        <f>ROUND(E2053/I2050* H2053,5)</f>
        <v>4.9219999999999997</v>
      </c>
      <c r="K2053" s="12"/>
    </row>
    <row r="2054" spans="1:27" x14ac:dyDescent="0.25">
      <c r="D2054" s="13" t="s">
        <v>951</v>
      </c>
      <c r="E2054" s="12"/>
      <c r="H2054" s="12"/>
      <c r="K2054" s="10">
        <f>SUM(J2052:J2053)</f>
        <v>10.66</v>
      </c>
    </row>
    <row r="2055" spans="1:27" x14ac:dyDescent="0.25">
      <c r="B2055" s="1" t="s">
        <v>956</v>
      </c>
      <c r="E2055" s="12"/>
      <c r="H2055" s="12"/>
      <c r="K2055" s="12"/>
    </row>
    <row r="2056" spans="1:27" ht="210" x14ac:dyDescent="0.25">
      <c r="B2056" t="s">
        <v>1855</v>
      </c>
      <c r="C2056" t="s">
        <v>239</v>
      </c>
      <c r="D2056" s="15" t="s">
        <v>1856</v>
      </c>
      <c r="E2056" s="9">
        <v>1</v>
      </c>
      <c r="G2056" t="s">
        <v>949</v>
      </c>
      <c r="H2056" s="10">
        <v>167.67</v>
      </c>
      <c r="I2056" t="s">
        <v>950</v>
      </c>
      <c r="J2056" s="11">
        <f>ROUND(E2056* H2056,5)</f>
        <v>167.67</v>
      </c>
      <c r="K2056" s="12"/>
    </row>
    <row r="2057" spans="1:27" x14ac:dyDescent="0.25">
      <c r="D2057" s="13" t="s">
        <v>966</v>
      </c>
      <c r="E2057" s="12"/>
      <c r="H2057" s="12"/>
      <c r="K2057" s="10">
        <f>SUM(J2056:J2056)</f>
        <v>167.67</v>
      </c>
    </row>
    <row r="2058" spans="1:27" x14ac:dyDescent="0.25">
      <c r="D2058" s="13" t="s">
        <v>967</v>
      </c>
      <c r="E2058" s="12"/>
      <c r="H2058" s="12"/>
      <c r="K2058" s="14">
        <f>SUM(J2051:J2057)</f>
        <v>178.32999999999998</v>
      </c>
    </row>
    <row r="2059" spans="1:27" x14ac:dyDescent="0.25">
      <c r="D2059" s="13" t="s">
        <v>970</v>
      </c>
      <c r="E2059" s="12"/>
      <c r="H2059" s="12"/>
      <c r="K2059" s="14">
        <f>SUM(K2058:K2058)</f>
        <v>178.32999999999998</v>
      </c>
    </row>
    <row r="2061" spans="1:27" ht="45" customHeight="1" x14ac:dyDescent="0.25">
      <c r="A2061" s="4" t="s">
        <v>1857</v>
      </c>
      <c r="B2061" s="4" t="s">
        <v>560</v>
      </c>
      <c r="C2061" s="5" t="s">
        <v>21</v>
      </c>
      <c r="D2061" s="55" t="s">
        <v>561</v>
      </c>
      <c r="E2061" s="56"/>
      <c r="F2061" s="56"/>
      <c r="G2061" s="5"/>
      <c r="H2061" s="7" t="s">
        <v>942</v>
      </c>
      <c r="I2061" s="57">
        <v>1</v>
      </c>
      <c r="J2061" s="58"/>
      <c r="K2061" s="8">
        <f>ROUND(K2070,2)</f>
        <v>47</v>
      </c>
      <c r="L2061" s="6" t="s">
        <v>1858</v>
      </c>
      <c r="M2061" s="5"/>
      <c r="N2061" s="5"/>
      <c r="O2061" s="5"/>
      <c r="P2061" s="5"/>
      <c r="Q2061" s="5"/>
      <c r="R2061" s="5"/>
      <c r="S2061" s="5"/>
      <c r="T2061" s="5"/>
      <c r="U2061" s="5"/>
      <c r="V2061" s="5"/>
      <c r="W2061" s="5"/>
      <c r="X2061" s="5"/>
      <c r="Y2061" s="5"/>
      <c r="Z2061" s="5"/>
      <c r="AA2061" s="5"/>
    </row>
    <row r="2062" spans="1:27" x14ac:dyDescent="0.25">
      <c r="B2062" s="1" t="s">
        <v>944</v>
      </c>
    </row>
    <row r="2063" spans="1:27" x14ac:dyDescent="0.25">
      <c r="B2063" t="s">
        <v>1161</v>
      </c>
      <c r="C2063" t="s">
        <v>946</v>
      </c>
      <c r="D2063" t="s">
        <v>1162</v>
      </c>
      <c r="E2063" s="9">
        <v>0.15</v>
      </c>
      <c r="F2063" t="s">
        <v>948</v>
      </c>
      <c r="G2063" t="s">
        <v>949</v>
      </c>
      <c r="H2063" s="10">
        <v>28.69</v>
      </c>
      <c r="I2063" t="s">
        <v>950</v>
      </c>
      <c r="J2063" s="11">
        <f>ROUND(E2063/I2061* H2063,5)</f>
        <v>4.3034999999999997</v>
      </c>
      <c r="K2063" s="12"/>
    </row>
    <row r="2064" spans="1:27" x14ac:dyDescent="0.25">
      <c r="B2064" t="s">
        <v>1499</v>
      </c>
      <c r="C2064" t="s">
        <v>946</v>
      </c>
      <c r="D2064" t="s">
        <v>1500</v>
      </c>
      <c r="E2064" s="9">
        <v>0.15</v>
      </c>
      <c r="F2064" t="s">
        <v>948</v>
      </c>
      <c r="G2064" t="s">
        <v>949</v>
      </c>
      <c r="H2064" s="10">
        <v>24.61</v>
      </c>
      <c r="I2064" t="s">
        <v>950</v>
      </c>
      <c r="J2064" s="11">
        <f>ROUND(E2064/I2061* H2064,5)</f>
        <v>3.6915</v>
      </c>
      <c r="K2064" s="12"/>
    </row>
    <row r="2065" spans="1:27" x14ac:dyDescent="0.25">
      <c r="D2065" s="13" t="s">
        <v>951</v>
      </c>
      <c r="E2065" s="12"/>
      <c r="H2065" s="12"/>
      <c r="K2065" s="10">
        <f>SUM(J2063:J2064)</f>
        <v>7.9949999999999992</v>
      </c>
    </row>
    <row r="2066" spans="1:27" x14ac:dyDescent="0.25">
      <c r="B2066" s="1" t="s">
        <v>956</v>
      </c>
      <c r="E2066" s="12"/>
      <c r="H2066" s="12"/>
      <c r="K2066" s="12"/>
    </row>
    <row r="2067" spans="1:27" x14ac:dyDescent="0.25">
      <c r="B2067" t="s">
        <v>1859</v>
      </c>
      <c r="C2067" t="s">
        <v>239</v>
      </c>
      <c r="D2067" t="s">
        <v>1860</v>
      </c>
      <c r="E2067" s="9">
        <v>1</v>
      </c>
      <c r="G2067" t="s">
        <v>949</v>
      </c>
      <c r="H2067" s="10">
        <v>39</v>
      </c>
      <c r="I2067" t="s">
        <v>950</v>
      </c>
      <c r="J2067" s="11">
        <f>ROUND(E2067* H2067,5)</f>
        <v>39</v>
      </c>
      <c r="K2067" s="12"/>
    </row>
    <row r="2068" spans="1:27" x14ac:dyDescent="0.25">
      <c r="D2068" s="13" t="s">
        <v>966</v>
      </c>
      <c r="E2068" s="12"/>
      <c r="H2068" s="12"/>
      <c r="K2068" s="10">
        <f>SUM(J2067:J2067)</f>
        <v>39</v>
      </c>
    </row>
    <row r="2069" spans="1:27" x14ac:dyDescent="0.25">
      <c r="D2069" s="13" t="s">
        <v>967</v>
      </c>
      <c r="E2069" s="12"/>
      <c r="H2069" s="12"/>
      <c r="K2069" s="14">
        <f>SUM(J2062:J2068)</f>
        <v>46.994999999999997</v>
      </c>
    </row>
    <row r="2070" spans="1:27" x14ac:dyDescent="0.25">
      <c r="D2070" s="13" t="s">
        <v>970</v>
      </c>
      <c r="E2070" s="12"/>
      <c r="H2070" s="12"/>
      <c r="K2070" s="14">
        <f>SUM(K2069:K2069)</f>
        <v>46.994999999999997</v>
      </c>
    </row>
    <row r="2072" spans="1:27" ht="45" customHeight="1" x14ac:dyDescent="0.25">
      <c r="A2072" s="4" t="s">
        <v>1861</v>
      </c>
      <c r="B2072" s="4" t="s">
        <v>552</v>
      </c>
      <c r="C2072" s="5" t="s">
        <v>239</v>
      </c>
      <c r="D2072" s="55" t="s">
        <v>553</v>
      </c>
      <c r="E2072" s="56"/>
      <c r="F2072" s="56"/>
      <c r="G2072" s="5"/>
      <c r="H2072" s="7" t="s">
        <v>942</v>
      </c>
      <c r="I2072" s="57">
        <v>1</v>
      </c>
      <c r="J2072" s="58"/>
      <c r="K2072" s="8">
        <f>ROUND(K2081,2)</f>
        <v>690.66</v>
      </c>
      <c r="L2072" s="6" t="s">
        <v>1862</v>
      </c>
      <c r="M2072" s="5"/>
      <c r="N2072" s="5"/>
      <c r="O2072" s="5"/>
      <c r="P2072" s="5"/>
      <c r="Q2072" s="5"/>
      <c r="R2072" s="5"/>
      <c r="S2072" s="5"/>
      <c r="T2072" s="5"/>
      <c r="U2072" s="5"/>
      <c r="V2072" s="5"/>
      <c r="W2072" s="5"/>
      <c r="X2072" s="5"/>
      <c r="Y2072" s="5"/>
      <c r="Z2072" s="5"/>
      <c r="AA2072" s="5"/>
    </row>
    <row r="2073" spans="1:27" x14ac:dyDescent="0.25">
      <c r="B2073" s="1" t="s">
        <v>944</v>
      </c>
    </row>
    <row r="2074" spans="1:27" x14ac:dyDescent="0.25">
      <c r="B2074" t="s">
        <v>1499</v>
      </c>
      <c r="C2074" t="s">
        <v>946</v>
      </c>
      <c r="D2074" t="s">
        <v>1500</v>
      </c>
      <c r="E2074" s="9">
        <v>0.2</v>
      </c>
      <c r="F2074" t="s">
        <v>948</v>
      </c>
      <c r="G2074" t="s">
        <v>949</v>
      </c>
      <c r="H2074" s="10">
        <v>24.61</v>
      </c>
      <c r="I2074" t="s">
        <v>950</v>
      </c>
      <c r="J2074" s="11">
        <f>ROUND(E2074/I2072* H2074,5)</f>
        <v>4.9219999999999997</v>
      </c>
      <c r="K2074" s="12"/>
    </row>
    <row r="2075" spans="1:27" x14ac:dyDescent="0.25">
      <c r="B2075" t="s">
        <v>1161</v>
      </c>
      <c r="C2075" t="s">
        <v>946</v>
      </c>
      <c r="D2075" t="s">
        <v>1162</v>
      </c>
      <c r="E2075" s="9">
        <v>0.2</v>
      </c>
      <c r="F2075" t="s">
        <v>948</v>
      </c>
      <c r="G2075" t="s">
        <v>949</v>
      </c>
      <c r="H2075" s="10">
        <v>28.69</v>
      </c>
      <c r="I2075" t="s">
        <v>950</v>
      </c>
      <c r="J2075" s="11">
        <f>ROUND(E2075/I2072* H2075,5)</f>
        <v>5.7380000000000004</v>
      </c>
      <c r="K2075" s="12"/>
    </row>
    <row r="2076" spans="1:27" x14ac:dyDescent="0.25">
      <c r="D2076" s="13" t="s">
        <v>951</v>
      </c>
      <c r="E2076" s="12"/>
      <c r="H2076" s="12"/>
      <c r="K2076" s="10">
        <f>SUM(J2074:J2075)</f>
        <v>10.66</v>
      </c>
    </row>
    <row r="2077" spans="1:27" x14ac:dyDescent="0.25">
      <c r="B2077" s="1" t="s">
        <v>956</v>
      </c>
      <c r="E2077" s="12"/>
      <c r="H2077" s="12"/>
      <c r="K2077" s="12"/>
    </row>
    <row r="2078" spans="1:27" x14ac:dyDescent="0.25">
      <c r="B2078" t="s">
        <v>1863</v>
      </c>
      <c r="C2078" t="s">
        <v>239</v>
      </c>
      <c r="D2078" t="s">
        <v>1864</v>
      </c>
      <c r="E2078" s="9">
        <v>1</v>
      </c>
      <c r="G2078" t="s">
        <v>949</v>
      </c>
      <c r="H2078" s="10">
        <v>680</v>
      </c>
      <c r="I2078" t="s">
        <v>950</v>
      </c>
      <c r="J2078" s="11">
        <f>ROUND(E2078* H2078,5)</f>
        <v>680</v>
      </c>
      <c r="K2078" s="12"/>
    </row>
    <row r="2079" spans="1:27" x14ac:dyDescent="0.25">
      <c r="D2079" s="13" t="s">
        <v>966</v>
      </c>
      <c r="E2079" s="12"/>
      <c r="H2079" s="12"/>
      <c r="K2079" s="10">
        <f>SUM(J2078:J2078)</f>
        <v>680</v>
      </c>
    </row>
    <row r="2080" spans="1:27" x14ac:dyDescent="0.25">
      <c r="D2080" s="13" t="s">
        <v>967</v>
      </c>
      <c r="E2080" s="12"/>
      <c r="H2080" s="12"/>
      <c r="K2080" s="14">
        <f>SUM(J2073:J2079)</f>
        <v>690.66</v>
      </c>
    </row>
    <row r="2081" spans="1:27" x14ac:dyDescent="0.25">
      <c r="D2081" s="13" t="s">
        <v>970</v>
      </c>
      <c r="E2081" s="12"/>
      <c r="H2081" s="12"/>
      <c r="K2081" s="14">
        <f>SUM(K2080:K2080)</f>
        <v>690.66</v>
      </c>
    </row>
    <row r="2083" spans="1:27" ht="45" customHeight="1" x14ac:dyDescent="0.25">
      <c r="A2083" s="4" t="s">
        <v>1865</v>
      </c>
      <c r="B2083" s="4" t="s">
        <v>556</v>
      </c>
      <c r="C2083" s="5" t="s">
        <v>239</v>
      </c>
      <c r="D2083" s="55" t="s">
        <v>557</v>
      </c>
      <c r="E2083" s="56"/>
      <c r="F2083" s="56"/>
      <c r="G2083" s="5"/>
      <c r="H2083" s="7" t="s">
        <v>942</v>
      </c>
      <c r="I2083" s="57">
        <v>1</v>
      </c>
      <c r="J2083" s="58"/>
      <c r="K2083" s="8">
        <f>ROUND(K2092,2)</f>
        <v>682.16</v>
      </c>
      <c r="L2083" s="6" t="s">
        <v>1866</v>
      </c>
      <c r="M2083" s="5"/>
      <c r="N2083" s="5"/>
      <c r="O2083" s="5"/>
      <c r="P2083" s="5"/>
      <c r="Q2083" s="5"/>
      <c r="R2083" s="5"/>
      <c r="S2083" s="5"/>
      <c r="T2083" s="5"/>
      <c r="U2083" s="5"/>
      <c r="V2083" s="5"/>
      <c r="W2083" s="5"/>
      <c r="X2083" s="5"/>
      <c r="Y2083" s="5"/>
      <c r="Z2083" s="5"/>
      <c r="AA2083" s="5"/>
    </row>
    <row r="2084" spans="1:27" x14ac:dyDescent="0.25">
      <c r="B2084" s="1" t="s">
        <v>944</v>
      </c>
    </row>
    <row r="2085" spans="1:27" x14ac:dyDescent="0.25">
      <c r="B2085" t="s">
        <v>1161</v>
      </c>
      <c r="C2085" t="s">
        <v>946</v>
      </c>
      <c r="D2085" t="s">
        <v>1162</v>
      </c>
      <c r="E2085" s="9">
        <v>0.2</v>
      </c>
      <c r="F2085" t="s">
        <v>948</v>
      </c>
      <c r="G2085" t="s">
        <v>949</v>
      </c>
      <c r="H2085" s="10">
        <v>28.69</v>
      </c>
      <c r="I2085" t="s">
        <v>950</v>
      </c>
      <c r="J2085" s="11">
        <f>ROUND(E2085/I2083* H2085,5)</f>
        <v>5.7380000000000004</v>
      </c>
      <c r="K2085" s="12"/>
    </row>
    <row r="2086" spans="1:27" x14ac:dyDescent="0.25">
      <c r="B2086" t="s">
        <v>1499</v>
      </c>
      <c r="C2086" t="s">
        <v>946</v>
      </c>
      <c r="D2086" t="s">
        <v>1500</v>
      </c>
      <c r="E2086" s="9">
        <v>0.2</v>
      </c>
      <c r="F2086" t="s">
        <v>948</v>
      </c>
      <c r="G2086" t="s">
        <v>949</v>
      </c>
      <c r="H2086" s="10">
        <v>24.61</v>
      </c>
      <c r="I2086" t="s">
        <v>950</v>
      </c>
      <c r="J2086" s="11">
        <f>ROUND(E2086/I2083* H2086,5)</f>
        <v>4.9219999999999997</v>
      </c>
      <c r="K2086" s="12"/>
    </row>
    <row r="2087" spans="1:27" x14ac:dyDescent="0.25">
      <c r="D2087" s="13" t="s">
        <v>951</v>
      </c>
      <c r="E2087" s="12"/>
      <c r="H2087" s="12"/>
      <c r="K2087" s="10">
        <f>SUM(J2085:J2086)</f>
        <v>10.66</v>
      </c>
    </row>
    <row r="2088" spans="1:27" x14ac:dyDescent="0.25">
      <c r="B2088" s="1" t="s">
        <v>956</v>
      </c>
      <c r="E2088" s="12"/>
      <c r="H2088" s="12"/>
      <c r="K2088" s="12"/>
    </row>
    <row r="2089" spans="1:27" x14ac:dyDescent="0.25">
      <c r="B2089" t="s">
        <v>1867</v>
      </c>
      <c r="C2089" t="s">
        <v>239</v>
      </c>
      <c r="D2089" t="s">
        <v>1868</v>
      </c>
      <c r="E2089" s="9">
        <v>1</v>
      </c>
      <c r="G2089" t="s">
        <v>949</v>
      </c>
      <c r="H2089" s="10">
        <v>671.5</v>
      </c>
      <c r="I2089" t="s">
        <v>950</v>
      </c>
      <c r="J2089" s="11">
        <f>ROUND(E2089* H2089,5)</f>
        <v>671.5</v>
      </c>
      <c r="K2089" s="12"/>
    </row>
    <row r="2090" spans="1:27" x14ac:dyDescent="0.25">
      <c r="D2090" s="13" t="s">
        <v>966</v>
      </c>
      <c r="E2090" s="12"/>
      <c r="H2090" s="12"/>
      <c r="K2090" s="10">
        <f>SUM(J2089:J2089)</f>
        <v>671.5</v>
      </c>
    </row>
    <row r="2091" spans="1:27" x14ac:dyDescent="0.25">
      <c r="D2091" s="13" t="s">
        <v>967</v>
      </c>
      <c r="E2091" s="12"/>
      <c r="H2091" s="12"/>
      <c r="K2091" s="14">
        <f>SUM(J2084:J2090)</f>
        <v>682.16</v>
      </c>
    </row>
    <row r="2092" spans="1:27" x14ac:dyDescent="0.25">
      <c r="D2092" s="13" t="s">
        <v>970</v>
      </c>
      <c r="E2092" s="12"/>
      <c r="H2092" s="12"/>
      <c r="K2092" s="14">
        <f>SUM(K2091:K2091)</f>
        <v>682.16</v>
      </c>
    </row>
    <row r="2094" spans="1:27" ht="45" customHeight="1" x14ac:dyDescent="0.25">
      <c r="A2094" s="4" t="s">
        <v>1869</v>
      </c>
      <c r="B2094" s="4" t="s">
        <v>554</v>
      </c>
      <c r="C2094" s="5" t="s">
        <v>239</v>
      </c>
      <c r="D2094" s="55" t="s">
        <v>555</v>
      </c>
      <c r="E2094" s="56"/>
      <c r="F2094" s="56"/>
      <c r="G2094" s="5"/>
      <c r="H2094" s="7" t="s">
        <v>942</v>
      </c>
      <c r="I2094" s="57">
        <v>1</v>
      </c>
      <c r="J2094" s="58"/>
      <c r="K2094" s="8">
        <f>ROUND(K2103,2)</f>
        <v>740.66</v>
      </c>
      <c r="L2094" s="6" t="s">
        <v>1862</v>
      </c>
      <c r="M2094" s="5"/>
      <c r="N2094" s="5"/>
      <c r="O2094" s="5"/>
      <c r="P2094" s="5"/>
      <c r="Q2094" s="5"/>
      <c r="R2094" s="5"/>
      <c r="S2094" s="5"/>
      <c r="T2094" s="5"/>
      <c r="U2094" s="5"/>
      <c r="V2094" s="5"/>
      <c r="W2094" s="5"/>
      <c r="X2094" s="5"/>
      <c r="Y2094" s="5"/>
      <c r="Z2094" s="5"/>
      <c r="AA2094" s="5"/>
    </row>
    <row r="2095" spans="1:27" x14ac:dyDescent="0.25">
      <c r="B2095" s="1" t="s">
        <v>944</v>
      </c>
    </row>
    <row r="2096" spans="1:27" x14ac:dyDescent="0.25">
      <c r="B2096" t="s">
        <v>1161</v>
      </c>
      <c r="C2096" t="s">
        <v>946</v>
      </c>
      <c r="D2096" t="s">
        <v>1162</v>
      </c>
      <c r="E2096" s="9">
        <v>0.2</v>
      </c>
      <c r="F2096" t="s">
        <v>948</v>
      </c>
      <c r="G2096" t="s">
        <v>949</v>
      </c>
      <c r="H2096" s="10">
        <v>28.69</v>
      </c>
      <c r="I2096" t="s">
        <v>950</v>
      </c>
      <c r="J2096" s="11">
        <f>ROUND(E2096/I2094* H2096,5)</f>
        <v>5.7380000000000004</v>
      </c>
      <c r="K2096" s="12"/>
    </row>
    <row r="2097" spans="1:27" x14ac:dyDescent="0.25">
      <c r="B2097" t="s">
        <v>1499</v>
      </c>
      <c r="C2097" t="s">
        <v>946</v>
      </c>
      <c r="D2097" t="s">
        <v>1500</v>
      </c>
      <c r="E2097" s="9">
        <v>0.2</v>
      </c>
      <c r="F2097" t="s">
        <v>948</v>
      </c>
      <c r="G2097" t="s">
        <v>949</v>
      </c>
      <c r="H2097" s="10">
        <v>24.61</v>
      </c>
      <c r="I2097" t="s">
        <v>950</v>
      </c>
      <c r="J2097" s="11">
        <f>ROUND(E2097/I2094* H2097,5)</f>
        <v>4.9219999999999997</v>
      </c>
      <c r="K2097" s="12"/>
    </row>
    <row r="2098" spans="1:27" x14ac:dyDescent="0.25">
      <c r="D2098" s="13" t="s">
        <v>951</v>
      </c>
      <c r="E2098" s="12"/>
      <c r="H2098" s="12"/>
      <c r="K2098" s="10">
        <f>SUM(J2096:J2097)</f>
        <v>10.66</v>
      </c>
    </row>
    <row r="2099" spans="1:27" x14ac:dyDescent="0.25">
      <c r="B2099" s="1" t="s">
        <v>956</v>
      </c>
      <c r="E2099" s="12"/>
      <c r="H2099" s="12"/>
      <c r="K2099" s="12"/>
    </row>
    <row r="2100" spans="1:27" x14ac:dyDescent="0.25">
      <c r="B2100" t="s">
        <v>1870</v>
      </c>
      <c r="C2100" t="s">
        <v>21</v>
      </c>
      <c r="D2100" t="s">
        <v>1871</v>
      </c>
      <c r="E2100" s="9">
        <v>1</v>
      </c>
      <c r="G2100" t="s">
        <v>949</v>
      </c>
      <c r="H2100" s="10">
        <v>730</v>
      </c>
      <c r="I2100" t="s">
        <v>950</v>
      </c>
      <c r="J2100" s="11">
        <f>ROUND(E2100* H2100,5)</f>
        <v>730</v>
      </c>
      <c r="K2100" s="12"/>
    </row>
    <row r="2101" spans="1:27" x14ac:dyDescent="0.25">
      <c r="D2101" s="13" t="s">
        <v>966</v>
      </c>
      <c r="E2101" s="12"/>
      <c r="H2101" s="12"/>
      <c r="K2101" s="10">
        <f>SUM(J2100:J2100)</f>
        <v>730</v>
      </c>
    </row>
    <row r="2102" spans="1:27" x14ac:dyDescent="0.25">
      <c r="D2102" s="13" t="s">
        <v>967</v>
      </c>
      <c r="E2102" s="12"/>
      <c r="H2102" s="12"/>
      <c r="K2102" s="14">
        <f>SUM(J2095:J2101)</f>
        <v>740.66</v>
      </c>
    </row>
    <row r="2103" spans="1:27" x14ac:dyDescent="0.25">
      <c r="D2103" s="13" t="s">
        <v>970</v>
      </c>
      <c r="E2103" s="12"/>
      <c r="H2103" s="12"/>
      <c r="K2103" s="14">
        <f>SUM(K2102:K2102)</f>
        <v>740.66</v>
      </c>
    </row>
    <row r="2105" spans="1:27" ht="45" customHeight="1" x14ac:dyDescent="0.25">
      <c r="A2105" s="4" t="s">
        <v>1872</v>
      </c>
      <c r="B2105" s="4" t="s">
        <v>562</v>
      </c>
      <c r="C2105" s="5" t="s">
        <v>21</v>
      </c>
      <c r="D2105" s="55" t="s">
        <v>563</v>
      </c>
      <c r="E2105" s="56"/>
      <c r="F2105" s="56"/>
      <c r="G2105" s="5"/>
      <c r="H2105" s="7" t="s">
        <v>942</v>
      </c>
      <c r="I2105" s="57">
        <v>1</v>
      </c>
      <c r="J2105" s="58"/>
      <c r="K2105" s="8">
        <f>ROUND(K2116,2)</f>
        <v>62.11</v>
      </c>
      <c r="L2105" s="6" t="s">
        <v>1873</v>
      </c>
      <c r="M2105" s="5"/>
      <c r="N2105" s="5"/>
      <c r="O2105" s="5"/>
      <c r="P2105" s="5"/>
      <c r="Q2105" s="5"/>
      <c r="R2105" s="5"/>
      <c r="S2105" s="5"/>
      <c r="T2105" s="5"/>
      <c r="U2105" s="5"/>
      <c r="V2105" s="5"/>
      <c r="W2105" s="5"/>
      <c r="X2105" s="5"/>
      <c r="Y2105" s="5"/>
      <c r="Z2105" s="5"/>
      <c r="AA2105" s="5"/>
    </row>
    <row r="2106" spans="1:27" x14ac:dyDescent="0.25">
      <c r="B2106" s="1" t="s">
        <v>944</v>
      </c>
    </row>
    <row r="2107" spans="1:27" x14ac:dyDescent="0.25">
      <c r="B2107" t="s">
        <v>1499</v>
      </c>
      <c r="C2107" t="s">
        <v>946</v>
      </c>
      <c r="D2107" t="s">
        <v>1500</v>
      </c>
      <c r="E2107" s="9">
        <v>0.15</v>
      </c>
      <c r="F2107" t="s">
        <v>948</v>
      </c>
      <c r="G2107" t="s">
        <v>949</v>
      </c>
      <c r="H2107" s="10">
        <v>24.61</v>
      </c>
      <c r="I2107" t="s">
        <v>950</v>
      </c>
      <c r="J2107" s="11">
        <f>ROUND(E2107/I2105* H2107,5)</f>
        <v>3.6915</v>
      </c>
      <c r="K2107" s="12"/>
    </row>
    <row r="2108" spans="1:27" x14ac:dyDescent="0.25">
      <c r="B2108" t="s">
        <v>1161</v>
      </c>
      <c r="C2108" t="s">
        <v>946</v>
      </c>
      <c r="D2108" t="s">
        <v>1162</v>
      </c>
      <c r="E2108" s="9">
        <v>0.15</v>
      </c>
      <c r="F2108" t="s">
        <v>948</v>
      </c>
      <c r="G2108" t="s">
        <v>949</v>
      </c>
      <c r="H2108" s="10">
        <v>28.69</v>
      </c>
      <c r="I2108" t="s">
        <v>950</v>
      </c>
      <c r="J2108" s="11">
        <f>ROUND(E2108/I2105* H2108,5)</f>
        <v>4.3034999999999997</v>
      </c>
      <c r="K2108" s="12"/>
    </row>
    <row r="2109" spans="1:27" x14ac:dyDescent="0.25">
      <c r="D2109" s="13" t="s">
        <v>951</v>
      </c>
      <c r="E2109" s="12"/>
      <c r="H2109" s="12"/>
      <c r="K2109" s="10">
        <f>SUM(J2107:J2108)</f>
        <v>7.9949999999999992</v>
      </c>
    </row>
    <row r="2110" spans="1:27" x14ac:dyDescent="0.25">
      <c r="B2110" s="1" t="s">
        <v>956</v>
      </c>
      <c r="E2110" s="12"/>
      <c r="H2110" s="12"/>
      <c r="K2110" s="12"/>
    </row>
    <row r="2111" spans="1:27" x14ac:dyDescent="0.25">
      <c r="B2111" t="s">
        <v>1874</v>
      </c>
      <c r="C2111" t="s">
        <v>21</v>
      </c>
      <c r="D2111" t="s">
        <v>1875</v>
      </c>
      <c r="E2111" s="9">
        <v>1</v>
      </c>
      <c r="G2111" t="s">
        <v>949</v>
      </c>
      <c r="H2111" s="10">
        <v>54</v>
      </c>
      <c r="I2111" t="s">
        <v>950</v>
      </c>
      <c r="J2111" s="11">
        <f>ROUND(E2111* H2111,5)</f>
        <v>54</v>
      </c>
      <c r="K2111" s="12"/>
    </row>
    <row r="2112" spans="1:27" x14ac:dyDescent="0.25">
      <c r="D2112" s="13" t="s">
        <v>966</v>
      </c>
      <c r="E2112" s="12"/>
      <c r="H2112" s="12"/>
      <c r="K2112" s="10">
        <f>SUM(J2111:J2111)</f>
        <v>54</v>
      </c>
    </row>
    <row r="2113" spans="1:27" x14ac:dyDescent="0.25">
      <c r="E2113" s="12"/>
      <c r="H2113" s="12"/>
      <c r="K2113" s="12"/>
    </row>
    <row r="2114" spans="1:27" x14ac:dyDescent="0.25">
      <c r="D2114" s="13" t="s">
        <v>968</v>
      </c>
      <c r="E2114" s="12"/>
      <c r="H2114" s="12">
        <v>1.5</v>
      </c>
      <c r="I2114" t="s">
        <v>969</v>
      </c>
      <c r="J2114">
        <f>ROUND(H2114/100*K2109,5)</f>
        <v>0.11992999999999999</v>
      </c>
      <c r="K2114" s="12"/>
    </row>
    <row r="2115" spans="1:27" x14ac:dyDescent="0.25">
      <c r="D2115" s="13" t="s">
        <v>967</v>
      </c>
      <c r="E2115" s="12"/>
      <c r="H2115" s="12"/>
      <c r="K2115" s="14">
        <f>SUM(J2106:J2114)</f>
        <v>62.114929999999994</v>
      </c>
    </row>
    <row r="2116" spans="1:27" x14ac:dyDescent="0.25">
      <c r="D2116" s="13" t="s">
        <v>970</v>
      </c>
      <c r="E2116" s="12"/>
      <c r="H2116" s="12"/>
      <c r="K2116" s="14">
        <f>SUM(K2115:K2115)</f>
        <v>62.114929999999994</v>
      </c>
    </row>
    <row r="2118" spans="1:27" ht="45" customHeight="1" x14ac:dyDescent="0.25">
      <c r="A2118" s="4" t="s">
        <v>1876</v>
      </c>
      <c r="B2118" s="4" t="s">
        <v>558</v>
      </c>
      <c r="C2118" s="5" t="s">
        <v>239</v>
      </c>
      <c r="D2118" s="55" t="s">
        <v>559</v>
      </c>
      <c r="E2118" s="56"/>
      <c r="F2118" s="56"/>
      <c r="G2118" s="5"/>
      <c r="H2118" s="7" t="s">
        <v>942</v>
      </c>
      <c r="I2118" s="57">
        <v>1</v>
      </c>
      <c r="J2118" s="58"/>
      <c r="K2118" s="8">
        <f>ROUND(K2127,2)</f>
        <v>182.66</v>
      </c>
      <c r="L2118" s="6" t="s">
        <v>1877</v>
      </c>
      <c r="M2118" s="5"/>
      <c r="N2118" s="5"/>
      <c r="O2118" s="5"/>
      <c r="P2118" s="5"/>
      <c r="Q2118" s="5"/>
      <c r="R2118" s="5"/>
      <c r="S2118" s="5"/>
      <c r="T2118" s="5"/>
      <c r="U2118" s="5"/>
      <c r="V2118" s="5"/>
      <c r="W2118" s="5"/>
      <c r="X2118" s="5"/>
      <c r="Y2118" s="5"/>
      <c r="Z2118" s="5"/>
      <c r="AA2118" s="5"/>
    </row>
    <row r="2119" spans="1:27" x14ac:dyDescent="0.25">
      <c r="B2119" s="1" t="s">
        <v>944</v>
      </c>
    </row>
    <row r="2120" spans="1:27" x14ac:dyDescent="0.25">
      <c r="B2120" t="s">
        <v>1161</v>
      </c>
      <c r="C2120" t="s">
        <v>946</v>
      </c>
      <c r="D2120" t="s">
        <v>1162</v>
      </c>
      <c r="E2120" s="9">
        <v>0.2</v>
      </c>
      <c r="F2120" t="s">
        <v>948</v>
      </c>
      <c r="G2120" t="s">
        <v>949</v>
      </c>
      <c r="H2120" s="10">
        <v>28.69</v>
      </c>
      <c r="I2120" t="s">
        <v>950</v>
      </c>
      <c r="J2120" s="11">
        <f>ROUND(E2120/I2118* H2120,5)</f>
        <v>5.7380000000000004</v>
      </c>
      <c r="K2120" s="12"/>
    </row>
    <row r="2121" spans="1:27" x14ac:dyDescent="0.25">
      <c r="B2121" t="s">
        <v>1499</v>
      </c>
      <c r="C2121" t="s">
        <v>946</v>
      </c>
      <c r="D2121" t="s">
        <v>1500</v>
      </c>
      <c r="E2121" s="9">
        <v>0.2</v>
      </c>
      <c r="F2121" t="s">
        <v>948</v>
      </c>
      <c r="G2121" t="s">
        <v>949</v>
      </c>
      <c r="H2121" s="10">
        <v>24.61</v>
      </c>
      <c r="I2121" t="s">
        <v>950</v>
      </c>
      <c r="J2121" s="11">
        <f>ROUND(E2121/I2118* H2121,5)</f>
        <v>4.9219999999999997</v>
      </c>
      <c r="K2121" s="12"/>
    </row>
    <row r="2122" spans="1:27" x14ac:dyDescent="0.25">
      <c r="D2122" s="13" t="s">
        <v>951</v>
      </c>
      <c r="E2122" s="12"/>
      <c r="H2122" s="12"/>
      <c r="K2122" s="10">
        <f>SUM(J2120:J2121)</f>
        <v>10.66</v>
      </c>
    </row>
    <row r="2123" spans="1:27" x14ac:dyDescent="0.25">
      <c r="B2123" s="1" t="s">
        <v>956</v>
      </c>
      <c r="E2123" s="12"/>
      <c r="H2123" s="12"/>
      <c r="K2123" s="12"/>
    </row>
    <row r="2124" spans="1:27" x14ac:dyDescent="0.25">
      <c r="B2124" t="s">
        <v>1878</v>
      </c>
      <c r="C2124" t="s">
        <v>21</v>
      </c>
      <c r="D2124" t="s">
        <v>1879</v>
      </c>
      <c r="E2124" s="9">
        <v>1</v>
      </c>
      <c r="G2124" t="s">
        <v>949</v>
      </c>
      <c r="H2124" s="10">
        <v>172</v>
      </c>
      <c r="I2124" t="s">
        <v>950</v>
      </c>
      <c r="J2124" s="11">
        <f>ROUND(E2124* H2124,5)</f>
        <v>172</v>
      </c>
      <c r="K2124" s="12"/>
    </row>
    <row r="2125" spans="1:27" x14ac:dyDescent="0.25">
      <c r="D2125" s="13" t="s">
        <v>966</v>
      </c>
      <c r="E2125" s="12"/>
      <c r="H2125" s="12"/>
      <c r="K2125" s="10">
        <f>SUM(J2124:J2124)</f>
        <v>172</v>
      </c>
    </row>
    <row r="2126" spans="1:27" x14ac:dyDescent="0.25">
      <c r="D2126" s="13" t="s">
        <v>967</v>
      </c>
      <c r="E2126" s="12"/>
      <c r="H2126" s="12"/>
      <c r="K2126" s="14">
        <f>SUM(J2119:J2125)</f>
        <v>182.66</v>
      </c>
    </row>
    <row r="2127" spans="1:27" x14ac:dyDescent="0.25">
      <c r="D2127" s="13" t="s">
        <v>970</v>
      </c>
      <c r="E2127" s="12"/>
      <c r="H2127" s="12"/>
      <c r="K2127" s="14">
        <f>SUM(K2126:K2126)</f>
        <v>182.66</v>
      </c>
    </row>
    <row r="2129" spans="1:27" ht="45" customHeight="1" x14ac:dyDescent="0.25">
      <c r="A2129" s="4" t="s">
        <v>1880</v>
      </c>
      <c r="B2129" s="4" t="s">
        <v>550</v>
      </c>
      <c r="C2129" s="5" t="s">
        <v>239</v>
      </c>
      <c r="D2129" s="55" t="s">
        <v>551</v>
      </c>
      <c r="E2129" s="56"/>
      <c r="F2129" s="56"/>
      <c r="G2129" s="5"/>
      <c r="H2129" s="7" t="s">
        <v>942</v>
      </c>
      <c r="I2129" s="57">
        <v>1</v>
      </c>
      <c r="J2129" s="58"/>
      <c r="K2129" s="8">
        <f>ROUND(K2138,2)</f>
        <v>86.34</v>
      </c>
      <c r="L2129" s="6" t="s">
        <v>1881</v>
      </c>
      <c r="M2129" s="5"/>
      <c r="N2129" s="5"/>
      <c r="O2129" s="5"/>
      <c r="P2129" s="5"/>
      <c r="Q2129" s="5"/>
      <c r="R2129" s="5"/>
      <c r="S2129" s="5"/>
      <c r="T2129" s="5"/>
      <c r="U2129" s="5"/>
      <c r="V2129" s="5"/>
      <c r="W2129" s="5"/>
      <c r="X2129" s="5"/>
      <c r="Y2129" s="5"/>
      <c r="Z2129" s="5"/>
      <c r="AA2129" s="5"/>
    </row>
    <row r="2130" spans="1:27" x14ac:dyDescent="0.25">
      <c r="B2130" s="1" t="s">
        <v>944</v>
      </c>
    </row>
    <row r="2131" spans="1:27" x14ac:dyDescent="0.25">
      <c r="B2131" t="s">
        <v>1161</v>
      </c>
      <c r="C2131" t="s">
        <v>946</v>
      </c>
      <c r="D2131" t="s">
        <v>1162</v>
      </c>
      <c r="E2131" s="9">
        <v>0.15</v>
      </c>
      <c r="F2131" t="s">
        <v>948</v>
      </c>
      <c r="G2131" t="s">
        <v>949</v>
      </c>
      <c r="H2131" s="10">
        <v>28.69</v>
      </c>
      <c r="I2131" t="s">
        <v>950</v>
      </c>
      <c r="J2131" s="11">
        <f>ROUND(E2131/I2129* H2131,5)</f>
        <v>4.3034999999999997</v>
      </c>
      <c r="K2131" s="12"/>
    </row>
    <row r="2132" spans="1:27" x14ac:dyDescent="0.25">
      <c r="B2132" t="s">
        <v>1499</v>
      </c>
      <c r="C2132" t="s">
        <v>946</v>
      </c>
      <c r="D2132" t="s">
        <v>1500</v>
      </c>
      <c r="E2132" s="9">
        <v>0.15</v>
      </c>
      <c r="F2132" t="s">
        <v>948</v>
      </c>
      <c r="G2132" t="s">
        <v>949</v>
      </c>
      <c r="H2132" s="10">
        <v>24.61</v>
      </c>
      <c r="I2132" t="s">
        <v>950</v>
      </c>
      <c r="J2132" s="11">
        <f>ROUND(E2132/I2129* H2132,5)</f>
        <v>3.6915</v>
      </c>
      <c r="K2132" s="12"/>
    </row>
    <row r="2133" spans="1:27" x14ac:dyDescent="0.25">
      <c r="D2133" s="13" t="s">
        <v>951</v>
      </c>
      <c r="E2133" s="12"/>
      <c r="H2133" s="12"/>
      <c r="K2133" s="10">
        <f>SUM(J2131:J2132)</f>
        <v>7.9949999999999992</v>
      </c>
    </row>
    <row r="2134" spans="1:27" x14ac:dyDescent="0.25">
      <c r="B2134" s="1" t="s">
        <v>956</v>
      </c>
      <c r="E2134" s="12"/>
      <c r="H2134" s="12"/>
      <c r="K2134" s="12"/>
    </row>
    <row r="2135" spans="1:27" x14ac:dyDescent="0.25">
      <c r="B2135" t="s">
        <v>1882</v>
      </c>
      <c r="C2135" t="s">
        <v>239</v>
      </c>
      <c r="D2135" t="s">
        <v>1883</v>
      </c>
      <c r="E2135" s="9">
        <v>1</v>
      </c>
      <c r="G2135" t="s">
        <v>949</v>
      </c>
      <c r="H2135" s="10">
        <v>78.34</v>
      </c>
      <c r="I2135" t="s">
        <v>950</v>
      </c>
      <c r="J2135" s="11">
        <f>ROUND(E2135* H2135,5)</f>
        <v>78.34</v>
      </c>
      <c r="K2135" s="12"/>
    </row>
    <row r="2136" spans="1:27" x14ac:dyDescent="0.25">
      <c r="D2136" s="13" t="s">
        <v>966</v>
      </c>
      <c r="E2136" s="12"/>
      <c r="H2136" s="12"/>
      <c r="K2136" s="10">
        <f>SUM(J2135:J2135)</f>
        <v>78.34</v>
      </c>
    </row>
    <row r="2137" spans="1:27" x14ac:dyDescent="0.25">
      <c r="D2137" s="13" t="s">
        <v>967</v>
      </c>
      <c r="E2137" s="12"/>
      <c r="H2137" s="12"/>
      <c r="K2137" s="14">
        <f>SUM(J2130:J2136)</f>
        <v>86.335000000000008</v>
      </c>
    </row>
    <row r="2138" spans="1:27" x14ac:dyDescent="0.25">
      <c r="D2138" s="13" t="s">
        <v>970</v>
      </c>
      <c r="E2138" s="12"/>
      <c r="H2138" s="12"/>
      <c r="K2138" s="14">
        <f>SUM(K2137:K2137)</f>
        <v>86.335000000000008</v>
      </c>
    </row>
    <row r="2140" spans="1:27" ht="45" customHeight="1" x14ac:dyDescent="0.25">
      <c r="A2140" s="4" t="s">
        <v>1884</v>
      </c>
      <c r="B2140" s="4" t="s">
        <v>548</v>
      </c>
      <c r="C2140" s="5" t="s">
        <v>21</v>
      </c>
      <c r="D2140" s="55" t="s">
        <v>549</v>
      </c>
      <c r="E2140" s="56"/>
      <c r="F2140" s="56"/>
      <c r="G2140" s="5"/>
      <c r="H2140" s="7" t="s">
        <v>942</v>
      </c>
      <c r="I2140" s="57">
        <v>1</v>
      </c>
      <c r="J2140" s="58"/>
      <c r="K2140" s="8">
        <f>ROUND(K2148,2)</f>
        <v>89.3</v>
      </c>
      <c r="L2140" s="6" t="s">
        <v>1885</v>
      </c>
      <c r="M2140" s="5"/>
      <c r="N2140" s="5"/>
      <c r="O2140" s="5"/>
      <c r="P2140" s="5"/>
      <c r="Q2140" s="5"/>
      <c r="R2140" s="5"/>
      <c r="S2140" s="5"/>
      <c r="T2140" s="5"/>
      <c r="U2140" s="5"/>
      <c r="V2140" s="5"/>
      <c r="W2140" s="5"/>
      <c r="X2140" s="5"/>
      <c r="Y2140" s="5"/>
      <c r="Z2140" s="5"/>
      <c r="AA2140" s="5"/>
    </row>
    <row r="2141" spans="1:27" x14ac:dyDescent="0.25">
      <c r="B2141" s="1" t="s">
        <v>944</v>
      </c>
    </row>
    <row r="2142" spans="1:27" x14ac:dyDescent="0.25">
      <c r="B2142" t="s">
        <v>1161</v>
      </c>
      <c r="C2142" t="s">
        <v>946</v>
      </c>
      <c r="D2142" t="s">
        <v>1162</v>
      </c>
      <c r="E2142" s="9">
        <v>0.15</v>
      </c>
      <c r="F2142" t="s">
        <v>948</v>
      </c>
      <c r="G2142" t="s">
        <v>949</v>
      </c>
      <c r="H2142" s="10">
        <v>28.69</v>
      </c>
      <c r="I2142" t="s">
        <v>950</v>
      </c>
      <c r="J2142" s="11">
        <f>ROUND(E2142/I2140* H2142,5)</f>
        <v>4.3034999999999997</v>
      </c>
      <c r="K2142" s="12"/>
    </row>
    <row r="2143" spans="1:27" x14ac:dyDescent="0.25">
      <c r="D2143" s="13" t="s">
        <v>951</v>
      </c>
      <c r="E2143" s="12"/>
      <c r="H2143" s="12"/>
      <c r="K2143" s="10">
        <f>SUM(J2142:J2142)</f>
        <v>4.3034999999999997</v>
      </c>
    </row>
    <row r="2144" spans="1:27" x14ac:dyDescent="0.25">
      <c r="B2144" s="1" t="s">
        <v>956</v>
      </c>
      <c r="E2144" s="12"/>
      <c r="H2144" s="12"/>
      <c r="K2144" s="12"/>
    </row>
    <row r="2145" spans="1:27" x14ac:dyDescent="0.25">
      <c r="B2145" t="s">
        <v>1886</v>
      </c>
      <c r="C2145" t="s">
        <v>239</v>
      </c>
      <c r="D2145" t="s">
        <v>1887</v>
      </c>
      <c r="E2145" s="9">
        <v>1</v>
      </c>
      <c r="G2145" t="s">
        <v>949</v>
      </c>
      <c r="H2145" s="10">
        <v>85</v>
      </c>
      <c r="I2145" t="s">
        <v>950</v>
      </c>
      <c r="J2145" s="11">
        <f>ROUND(E2145* H2145,5)</f>
        <v>85</v>
      </c>
      <c r="K2145" s="12"/>
    </row>
    <row r="2146" spans="1:27" x14ac:dyDescent="0.25">
      <c r="D2146" s="13" t="s">
        <v>966</v>
      </c>
      <c r="E2146" s="12"/>
      <c r="H2146" s="12"/>
      <c r="K2146" s="10">
        <f>SUM(J2145:J2145)</f>
        <v>85</v>
      </c>
    </row>
    <row r="2147" spans="1:27" x14ac:dyDescent="0.25">
      <c r="D2147" s="13" t="s">
        <v>967</v>
      </c>
      <c r="E2147" s="12"/>
      <c r="H2147" s="12"/>
      <c r="K2147" s="14">
        <f>SUM(J2141:J2146)</f>
        <v>89.3035</v>
      </c>
    </row>
    <row r="2148" spans="1:27" x14ac:dyDescent="0.25">
      <c r="D2148" s="13" t="s">
        <v>970</v>
      </c>
      <c r="E2148" s="12"/>
      <c r="H2148" s="12"/>
      <c r="K2148" s="14">
        <f>SUM(K2147:K2147)</f>
        <v>89.3035</v>
      </c>
    </row>
    <row r="2150" spans="1:27" ht="45" customHeight="1" x14ac:dyDescent="0.25">
      <c r="A2150" s="4" t="s">
        <v>1888</v>
      </c>
      <c r="B2150" s="4" t="s">
        <v>528</v>
      </c>
      <c r="C2150" s="5" t="s">
        <v>21</v>
      </c>
      <c r="D2150" s="55" t="s">
        <v>529</v>
      </c>
      <c r="E2150" s="56"/>
      <c r="F2150" s="56"/>
      <c r="G2150" s="5"/>
      <c r="H2150" s="7" t="s">
        <v>942</v>
      </c>
      <c r="I2150" s="57">
        <v>1</v>
      </c>
      <c r="J2150" s="58"/>
      <c r="K2150" s="8">
        <f>ROUND(K2159,2)</f>
        <v>56.96</v>
      </c>
      <c r="L2150" s="6" t="s">
        <v>1889</v>
      </c>
      <c r="M2150" s="5"/>
      <c r="N2150" s="5"/>
      <c r="O2150" s="5"/>
      <c r="P2150" s="5"/>
      <c r="Q2150" s="5"/>
      <c r="R2150" s="5"/>
      <c r="S2150" s="5"/>
      <c r="T2150" s="5"/>
      <c r="U2150" s="5"/>
      <c r="V2150" s="5"/>
      <c r="W2150" s="5"/>
      <c r="X2150" s="5"/>
      <c r="Y2150" s="5"/>
      <c r="Z2150" s="5"/>
      <c r="AA2150" s="5"/>
    </row>
    <row r="2151" spans="1:27" x14ac:dyDescent="0.25">
      <c r="B2151" s="1" t="s">
        <v>944</v>
      </c>
    </row>
    <row r="2152" spans="1:27" x14ac:dyDescent="0.25">
      <c r="B2152" t="s">
        <v>1236</v>
      </c>
      <c r="C2152" t="s">
        <v>946</v>
      </c>
      <c r="D2152" t="s">
        <v>1237</v>
      </c>
      <c r="E2152" s="9">
        <v>0.15</v>
      </c>
      <c r="F2152" t="s">
        <v>948</v>
      </c>
      <c r="G2152" t="s">
        <v>949</v>
      </c>
      <c r="H2152" s="10">
        <v>29.57</v>
      </c>
      <c r="I2152" t="s">
        <v>950</v>
      </c>
      <c r="J2152" s="11">
        <f>ROUND(E2152/I2150* H2152,5)</f>
        <v>4.4355000000000002</v>
      </c>
      <c r="K2152" s="12"/>
    </row>
    <row r="2153" spans="1:27" x14ac:dyDescent="0.25">
      <c r="B2153" t="s">
        <v>1234</v>
      </c>
      <c r="C2153" t="s">
        <v>946</v>
      </c>
      <c r="D2153" t="s">
        <v>1235</v>
      </c>
      <c r="E2153" s="9">
        <v>0.15</v>
      </c>
      <c r="F2153" t="s">
        <v>948</v>
      </c>
      <c r="G2153" t="s">
        <v>949</v>
      </c>
      <c r="H2153" s="10">
        <v>25.4</v>
      </c>
      <c r="I2153" t="s">
        <v>950</v>
      </c>
      <c r="J2153" s="11">
        <f>ROUND(E2153/I2150* H2153,5)</f>
        <v>3.81</v>
      </c>
      <c r="K2153" s="12"/>
    </row>
    <row r="2154" spans="1:27" x14ac:dyDescent="0.25">
      <c r="D2154" s="13" t="s">
        <v>951</v>
      </c>
      <c r="E2154" s="12"/>
      <c r="H2154" s="12"/>
      <c r="K2154" s="10">
        <f>SUM(J2152:J2153)</f>
        <v>8.2454999999999998</v>
      </c>
    </row>
    <row r="2155" spans="1:27" x14ac:dyDescent="0.25">
      <c r="B2155" s="1" t="s">
        <v>956</v>
      </c>
      <c r="E2155" s="12"/>
      <c r="H2155" s="12"/>
      <c r="K2155" s="12"/>
    </row>
    <row r="2156" spans="1:27" x14ac:dyDescent="0.25">
      <c r="B2156" t="s">
        <v>1890</v>
      </c>
      <c r="C2156" t="s">
        <v>239</v>
      </c>
      <c r="D2156" t="s">
        <v>1891</v>
      </c>
      <c r="E2156" s="9">
        <v>1</v>
      </c>
      <c r="G2156" t="s">
        <v>949</v>
      </c>
      <c r="H2156" s="10">
        <v>48.71</v>
      </c>
      <c r="I2156" t="s">
        <v>950</v>
      </c>
      <c r="J2156" s="11">
        <f>ROUND(E2156* H2156,5)</f>
        <v>48.71</v>
      </c>
      <c r="K2156" s="12"/>
    </row>
    <row r="2157" spans="1:27" x14ac:dyDescent="0.25">
      <c r="D2157" s="13" t="s">
        <v>966</v>
      </c>
      <c r="E2157" s="12"/>
      <c r="H2157" s="12"/>
      <c r="K2157" s="10">
        <f>SUM(J2156:J2156)</f>
        <v>48.71</v>
      </c>
    </row>
    <row r="2158" spans="1:27" x14ac:dyDescent="0.25">
      <c r="D2158" s="13" t="s">
        <v>967</v>
      </c>
      <c r="E2158" s="12"/>
      <c r="H2158" s="12"/>
      <c r="K2158" s="14">
        <f>SUM(J2151:J2157)</f>
        <v>56.955500000000001</v>
      </c>
    </row>
    <row r="2159" spans="1:27" x14ac:dyDescent="0.25">
      <c r="D2159" s="13" t="s">
        <v>970</v>
      </c>
      <c r="E2159" s="12"/>
      <c r="H2159" s="12"/>
      <c r="K2159" s="14">
        <f>SUM(K2158:K2158)</f>
        <v>56.955500000000001</v>
      </c>
    </row>
    <row r="2161" spans="1:27" ht="45" customHeight="1" x14ac:dyDescent="0.25">
      <c r="A2161" s="4" t="s">
        <v>1892</v>
      </c>
      <c r="B2161" s="4" t="s">
        <v>761</v>
      </c>
      <c r="C2161" s="5" t="s">
        <v>21</v>
      </c>
      <c r="D2161" s="55" t="s">
        <v>762</v>
      </c>
      <c r="E2161" s="56"/>
      <c r="F2161" s="56"/>
      <c r="G2161" s="5"/>
      <c r="H2161" s="7" t="s">
        <v>942</v>
      </c>
      <c r="I2161" s="57">
        <v>1</v>
      </c>
      <c r="J2161" s="58"/>
      <c r="K2161" s="8">
        <f>ROUND(K2170,2)</f>
        <v>184.43</v>
      </c>
      <c r="L2161" s="6" t="s">
        <v>1893</v>
      </c>
      <c r="M2161" s="5"/>
      <c r="N2161" s="5"/>
      <c r="O2161" s="5"/>
      <c r="P2161" s="5"/>
      <c r="Q2161" s="5"/>
      <c r="R2161" s="5"/>
      <c r="S2161" s="5"/>
      <c r="T2161" s="5"/>
      <c r="U2161" s="5"/>
      <c r="V2161" s="5"/>
      <c r="W2161" s="5"/>
      <c r="X2161" s="5"/>
      <c r="Y2161" s="5"/>
      <c r="Z2161" s="5"/>
      <c r="AA2161" s="5"/>
    </row>
    <row r="2162" spans="1:27" x14ac:dyDescent="0.25">
      <c r="B2162" s="1" t="s">
        <v>944</v>
      </c>
    </row>
    <row r="2163" spans="1:27" x14ac:dyDescent="0.25">
      <c r="B2163" t="s">
        <v>1236</v>
      </c>
      <c r="C2163" t="s">
        <v>946</v>
      </c>
      <c r="D2163" t="s">
        <v>1237</v>
      </c>
      <c r="E2163" s="9">
        <v>1.2</v>
      </c>
      <c r="F2163" t="s">
        <v>948</v>
      </c>
      <c r="G2163" t="s">
        <v>949</v>
      </c>
      <c r="H2163" s="10">
        <v>29.57</v>
      </c>
      <c r="I2163" t="s">
        <v>950</v>
      </c>
      <c r="J2163" s="11">
        <f>ROUND(E2163/I2161* H2163,5)</f>
        <v>35.484000000000002</v>
      </c>
      <c r="K2163" s="12"/>
    </row>
    <row r="2164" spans="1:27" x14ac:dyDescent="0.25">
      <c r="B2164" t="s">
        <v>1234</v>
      </c>
      <c r="C2164" t="s">
        <v>946</v>
      </c>
      <c r="D2164" t="s">
        <v>1235</v>
      </c>
      <c r="E2164" s="9">
        <v>0.8</v>
      </c>
      <c r="F2164" t="s">
        <v>948</v>
      </c>
      <c r="G2164" t="s">
        <v>949</v>
      </c>
      <c r="H2164" s="10">
        <v>25.4</v>
      </c>
      <c r="I2164" t="s">
        <v>950</v>
      </c>
      <c r="J2164" s="11">
        <f>ROUND(E2164/I2161* H2164,5)</f>
        <v>20.32</v>
      </c>
      <c r="K2164" s="12"/>
    </row>
    <row r="2165" spans="1:27" x14ac:dyDescent="0.25">
      <c r="D2165" s="13" t="s">
        <v>951</v>
      </c>
      <c r="E2165" s="12"/>
      <c r="H2165" s="12"/>
      <c r="K2165" s="10">
        <f>SUM(J2163:J2164)</f>
        <v>55.804000000000002</v>
      </c>
    </row>
    <row r="2166" spans="1:27" x14ac:dyDescent="0.25">
      <c r="B2166" s="1" t="s">
        <v>956</v>
      </c>
      <c r="E2166" s="12"/>
      <c r="H2166" s="12"/>
      <c r="K2166" s="12"/>
    </row>
    <row r="2167" spans="1:27" x14ac:dyDescent="0.25">
      <c r="B2167" t="s">
        <v>1894</v>
      </c>
      <c r="C2167" t="s">
        <v>21</v>
      </c>
      <c r="D2167" t="s">
        <v>1895</v>
      </c>
      <c r="E2167" s="9">
        <v>1</v>
      </c>
      <c r="G2167" t="s">
        <v>949</v>
      </c>
      <c r="H2167" s="10">
        <v>128.63</v>
      </c>
      <c r="I2167" t="s">
        <v>950</v>
      </c>
      <c r="J2167" s="11">
        <f>ROUND(E2167* H2167,5)</f>
        <v>128.63</v>
      </c>
      <c r="K2167" s="12"/>
    </row>
    <row r="2168" spans="1:27" x14ac:dyDescent="0.25">
      <c r="D2168" s="13" t="s">
        <v>966</v>
      </c>
      <c r="E2168" s="12"/>
      <c r="H2168" s="12"/>
      <c r="K2168" s="10">
        <f>SUM(J2167:J2167)</f>
        <v>128.63</v>
      </c>
    </row>
    <row r="2169" spans="1:27" x14ac:dyDescent="0.25">
      <c r="D2169" s="13" t="s">
        <v>967</v>
      </c>
      <c r="E2169" s="12"/>
      <c r="H2169" s="12"/>
      <c r="K2169" s="14">
        <f>SUM(J2162:J2168)</f>
        <v>184.434</v>
      </c>
    </row>
    <row r="2170" spans="1:27" x14ac:dyDescent="0.25">
      <c r="D2170" s="13" t="s">
        <v>970</v>
      </c>
      <c r="E2170" s="12"/>
      <c r="H2170" s="12"/>
      <c r="K2170" s="14">
        <f>SUM(K2169:K2169)</f>
        <v>184.434</v>
      </c>
    </row>
    <row r="2172" spans="1:27" ht="45" customHeight="1" x14ac:dyDescent="0.25">
      <c r="A2172" s="4" t="s">
        <v>1896</v>
      </c>
      <c r="B2172" s="4" t="s">
        <v>270</v>
      </c>
      <c r="C2172" s="5" t="s">
        <v>21</v>
      </c>
      <c r="D2172" s="55" t="s">
        <v>271</v>
      </c>
      <c r="E2172" s="56"/>
      <c r="F2172" s="56"/>
      <c r="G2172" s="5"/>
      <c r="H2172" s="7" t="s">
        <v>942</v>
      </c>
      <c r="I2172" s="57">
        <v>1</v>
      </c>
      <c r="J2172" s="58"/>
      <c r="K2172" s="8">
        <f>ROUND(K2182,2)</f>
        <v>210.47</v>
      </c>
      <c r="L2172" s="6" t="s">
        <v>1897</v>
      </c>
      <c r="M2172" s="5"/>
      <c r="N2172" s="5"/>
      <c r="O2172" s="5"/>
      <c r="P2172" s="5"/>
      <c r="Q2172" s="5"/>
      <c r="R2172" s="5"/>
      <c r="S2172" s="5"/>
      <c r="T2172" s="5"/>
      <c r="U2172" s="5"/>
      <c r="V2172" s="5"/>
      <c r="W2172" s="5"/>
      <c r="X2172" s="5"/>
      <c r="Y2172" s="5"/>
      <c r="Z2172" s="5"/>
      <c r="AA2172" s="5"/>
    </row>
    <row r="2173" spans="1:27" x14ac:dyDescent="0.25">
      <c r="B2173" s="1" t="s">
        <v>944</v>
      </c>
    </row>
    <row r="2174" spans="1:27" x14ac:dyDescent="0.25">
      <c r="B2174" t="s">
        <v>1063</v>
      </c>
      <c r="C2174" t="s">
        <v>946</v>
      </c>
      <c r="D2174" t="s">
        <v>1064</v>
      </c>
      <c r="E2174" s="9">
        <v>0.3</v>
      </c>
      <c r="F2174" t="s">
        <v>948</v>
      </c>
      <c r="G2174" t="s">
        <v>949</v>
      </c>
      <c r="H2174" s="10">
        <v>24.61</v>
      </c>
      <c r="I2174" t="s">
        <v>950</v>
      </c>
      <c r="J2174" s="11">
        <f>ROUND(E2174/I2172* H2174,5)</f>
        <v>7.383</v>
      </c>
      <c r="K2174" s="12"/>
    </row>
    <row r="2175" spans="1:27" x14ac:dyDescent="0.25">
      <c r="B2175" t="s">
        <v>1065</v>
      </c>
      <c r="C2175" t="s">
        <v>946</v>
      </c>
      <c r="D2175" t="s">
        <v>1066</v>
      </c>
      <c r="E2175" s="9">
        <v>0.3</v>
      </c>
      <c r="F2175" t="s">
        <v>948</v>
      </c>
      <c r="G2175" t="s">
        <v>949</v>
      </c>
      <c r="H2175" s="10">
        <v>28.69</v>
      </c>
      <c r="I2175" t="s">
        <v>950</v>
      </c>
      <c r="J2175" s="11">
        <f>ROUND(E2175/I2172* H2175,5)</f>
        <v>8.6069999999999993</v>
      </c>
      <c r="K2175" s="12"/>
    </row>
    <row r="2176" spans="1:27" x14ac:dyDescent="0.25">
      <c r="D2176" s="13" t="s">
        <v>951</v>
      </c>
      <c r="E2176" s="12"/>
      <c r="H2176" s="12"/>
      <c r="K2176" s="10">
        <f>SUM(J2174:J2175)</f>
        <v>15.989999999999998</v>
      </c>
    </row>
    <row r="2177" spans="1:27" x14ac:dyDescent="0.25">
      <c r="B2177" s="1" t="s">
        <v>956</v>
      </c>
      <c r="E2177" s="12"/>
      <c r="H2177" s="12"/>
      <c r="K2177" s="12"/>
    </row>
    <row r="2178" spans="1:27" x14ac:dyDescent="0.25">
      <c r="B2178" t="s">
        <v>1898</v>
      </c>
      <c r="C2178" t="s">
        <v>21</v>
      </c>
      <c r="D2178" t="s">
        <v>1899</v>
      </c>
      <c r="E2178" s="9">
        <v>2</v>
      </c>
      <c r="G2178" t="s">
        <v>949</v>
      </c>
      <c r="H2178" s="10">
        <v>0.24</v>
      </c>
      <c r="I2178" t="s">
        <v>950</v>
      </c>
      <c r="J2178" s="11">
        <f>ROUND(E2178* H2178,5)</f>
        <v>0.48</v>
      </c>
      <c r="K2178" s="12"/>
    </row>
    <row r="2179" spans="1:27" x14ac:dyDescent="0.25">
      <c r="B2179" t="s">
        <v>1900</v>
      </c>
      <c r="C2179" t="s">
        <v>21</v>
      </c>
      <c r="D2179" t="s">
        <v>1897</v>
      </c>
      <c r="E2179" s="9">
        <v>1</v>
      </c>
      <c r="G2179" t="s">
        <v>949</v>
      </c>
      <c r="H2179" s="10">
        <v>194</v>
      </c>
      <c r="I2179" t="s">
        <v>950</v>
      </c>
      <c r="J2179" s="11">
        <f>ROUND(E2179* H2179,5)</f>
        <v>194</v>
      </c>
      <c r="K2179" s="12"/>
    </row>
    <row r="2180" spans="1:27" x14ac:dyDescent="0.25">
      <c r="D2180" s="13" t="s">
        <v>966</v>
      </c>
      <c r="E2180" s="12"/>
      <c r="H2180" s="12"/>
      <c r="K2180" s="10">
        <f>SUM(J2178:J2179)</f>
        <v>194.48</v>
      </c>
    </row>
    <row r="2181" spans="1:27" x14ac:dyDescent="0.25">
      <c r="D2181" s="13" t="s">
        <v>967</v>
      </c>
      <c r="E2181" s="12"/>
      <c r="H2181" s="12"/>
      <c r="K2181" s="14">
        <f>SUM(J2173:J2180)</f>
        <v>210.47</v>
      </c>
    </row>
    <row r="2182" spans="1:27" x14ac:dyDescent="0.25">
      <c r="D2182" s="13" t="s">
        <v>970</v>
      </c>
      <c r="E2182" s="12"/>
      <c r="H2182" s="12"/>
      <c r="K2182" s="14">
        <f>SUM(K2181:K2181)</f>
        <v>210.47</v>
      </c>
    </row>
    <row r="2184" spans="1:27" ht="45" customHeight="1" x14ac:dyDescent="0.25">
      <c r="A2184" s="4" t="s">
        <v>1901</v>
      </c>
      <c r="B2184" s="4" t="s">
        <v>685</v>
      </c>
      <c r="C2184" s="5" t="s">
        <v>21</v>
      </c>
      <c r="D2184" s="55" t="s">
        <v>686</v>
      </c>
      <c r="E2184" s="56"/>
      <c r="F2184" s="56"/>
      <c r="G2184" s="5"/>
      <c r="H2184" s="7" t="s">
        <v>942</v>
      </c>
      <c r="I2184" s="57">
        <v>1</v>
      </c>
      <c r="J2184" s="58"/>
      <c r="K2184" s="8">
        <f>ROUND(K2190,2)</f>
        <v>479.7</v>
      </c>
      <c r="L2184" s="6" t="s">
        <v>1902</v>
      </c>
      <c r="M2184" s="5"/>
      <c r="N2184" s="5"/>
      <c r="O2184" s="5"/>
      <c r="P2184" s="5"/>
      <c r="Q2184" s="5"/>
      <c r="R2184" s="5"/>
      <c r="S2184" s="5"/>
      <c r="T2184" s="5"/>
      <c r="U2184" s="5"/>
      <c r="V2184" s="5"/>
      <c r="W2184" s="5"/>
      <c r="X2184" s="5"/>
      <c r="Y2184" s="5"/>
      <c r="Z2184" s="5"/>
      <c r="AA2184" s="5"/>
    </row>
    <row r="2185" spans="1:27" x14ac:dyDescent="0.25">
      <c r="B2185" s="1" t="s">
        <v>944</v>
      </c>
    </row>
    <row r="2186" spans="1:27" x14ac:dyDescent="0.25">
      <c r="B2186" t="s">
        <v>1065</v>
      </c>
      <c r="C2186" t="s">
        <v>946</v>
      </c>
      <c r="D2186" t="s">
        <v>1066</v>
      </c>
      <c r="E2186" s="9">
        <v>9</v>
      </c>
      <c r="F2186" t="s">
        <v>948</v>
      </c>
      <c r="G2186" t="s">
        <v>949</v>
      </c>
      <c r="H2186" s="10">
        <v>28.69</v>
      </c>
      <c r="I2186" t="s">
        <v>950</v>
      </c>
      <c r="J2186" s="11">
        <f>ROUND(E2186/I2184* H2186,5)</f>
        <v>258.20999999999998</v>
      </c>
      <c r="K2186" s="12"/>
    </row>
    <row r="2187" spans="1:27" x14ac:dyDescent="0.25">
      <c r="B2187" t="s">
        <v>1063</v>
      </c>
      <c r="C2187" t="s">
        <v>946</v>
      </c>
      <c r="D2187" t="s">
        <v>1064</v>
      </c>
      <c r="E2187" s="9">
        <v>9</v>
      </c>
      <c r="F2187" t="s">
        <v>948</v>
      </c>
      <c r="G2187" t="s">
        <v>949</v>
      </c>
      <c r="H2187" s="10">
        <v>24.61</v>
      </c>
      <c r="I2187" t="s">
        <v>950</v>
      </c>
      <c r="J2187" s="11">
        <f>ROUND(E2187/I2184* H2187,5)</f>
        <v>221.49</v>
      </c>
      <c r="K2187" s="12"/>
    </row>
    <row r="2188" spans="1:27" x14ac:dyDescent="0.25">
      <c r="D2188" s="13" t="s">
        <v>951</v>
      </c>
      <c r="E2188" s="12"/>
      <c r="H2188" s="12"/>
      <c r="K2188" s="10">
        <f>SUM(J2186:J2187)</f>
        <v>479.7</v>
      </c>
    </row>
    <row r="2189" spans="1:27" x14ac:dyDescent="0.25">
      <c r="D2189" s="13" t="s">
        <v>967</v>
      </c>
      <c r="E2189" s="12"/>
      <c r="H2189" s="12"/>
      <c r="K2189" s="14">
        <f>SUM(J2185:J2188)</f>
        <v>479.7</v>
      </c>
    </row>
    <row r="2190" spans="1:27" x14ac:dyDescent="0.25">
      <c r="D2190" s="13" t="s">
        <v>970</v>
      </c>
      <c r="E2190" s="12"/>
      <c r="H2190" s="12"/>
      <c r="K2190" s="14">
        <f>SUM(K2189:K2189)</f>
        <v>479.7</v>
      </c>
    </row>
    <row r="2192" spans="1:27" ht="45" customHeight="1" x14ac:dyDescent="0.25">
      <c r="A2192" s="4" t="s">
        <v>1903</v>
      </c>
      <c r="B2192" s="4" t="s">
        <v>649</v>
      </c>
      <c r="C2192" s="5" t="s">
        <v>239</v>
      </c>
      <c r="D2192" s="55" t="s">
        <v>650</v>
      </c>
      <c r="E2192" s="56"/>
      <c r="F2192" s="56"/>
      <c r="G2192" s="5"/>
      <c r="H2192" s="7" t="s">
        <v>942</v>
      </c>
      <c r="I2192" s="57">
        <v>1</v>
      </c>
      <c r="J2192" s="58"/>
      <c r="K2192" s="8">
        <f>ROUND(K2202,2)</f>
        <v>98.75</v>
      </c>
      <c r="L2192" s="6" t="s">
        <v>1904</v>
      </c>
      <c r="M2192" s="5"/>
      <c r="N2192" s="5"/>
      <c r="O2192" s="5"/>
      <c r="P2192" s="5"/>
      <c r="Q2192" s="5"/>
      <c r="R2192" s="5"/>
      <c r="S2192" s="5"/>
      <c r="T2192" s="5"/>
      <c r="U2192" s="5"/>
      <c r="V2192" s="5"/>
      <c r="W2192" s="5"/>
      <c r="X2192" s="5"/>
      <c r="Y2192" s="5"/>
      <c r="Z2192" s="5"/>
      <c r="AA2192" s="5"/>
    </row>
    <row r="2193" spans="1:27" x14ac:dyDescent="0.25">
      <c r="B2193" s="1" t="s">
        <v>944</v>
      </c>
    </row>
    <row r="2194" spans="1:27" x14ac:dyDescent="0.25">
      <c r="B2194" t="s">
        <v>1236</v>
      </c>
      <c r="C2194" t="s">
        <v>946</v>
      </c>
      <c r="D2194" t="s">
        <v>1237</v>
      </c>
      <c r="E2194" s="9">
        <v>0.3</v>
      </c>
      <c r="F2194" t="s">
        <v>948</v>
      </c>
      <c r="G2194" t="s">
        <v>949</v>
      </c>
      <c r="H2194" s="10">
        <v>29.57</v>
      </c>
      <c r="I2194" t="s">
        <v>950</v>
      </c>
      <c r="J2194" s="11">
        <f>ROUND(E2194/I2192* H2194,5)</f>
        <v>8.8710000000000004</v>
      </c>
      <c r="K2194" s="12"/>
    </row>
    <row r="2195" spans="1:27" x14ac:dyDescent="0.25">
      <c r="B2195" t="s">
        <v>1234</v>
      </c>
      <c r="C2195" t="s">
        <v>946</v>
      </c>
      <c r="D2195" t="s">
        <v>1235</v>
      </c>
      <c r="E2195" s="9">
        <v>0.3</v>
      </c>
      <c r="F2195" t="s">
        <v>948</v>
      </c>
      <c r="G2195" t="s">
        <v>949</v>
      </c>
      <c r="H2195" s="10">
        <v>25.4</v>
      </c>
      <c r="I2195" t="s">
        <v>950</v>
      </c>
      <c r="J2195" s="11">
        <f>ROUND(E2195/I2192* H2195,5)</f>
        <v>7.62</v>
      </c>
      <c r="K2195" s="12"/>
    </row>
    <row r="2196" spans="1:27" x14ac:dyDescent="0.25">
      <c r="D2196" s="13" t="s">
        <v>951</v>
      </c>
      <c r="E2196" s="12"/>
      <c r="H2196" s="12"/>
      <c r="K2196" s="10">
        <f>SUM(J2194:J2195)</f>
        <v>16.491</v>
      </c>
    </row>
    <row r="2197" spans="1:27" x14ac:dyDescent="0.25">
      <c r="B2197" s="1" t="s">
        <v>956</v>
      </c>
      <c r="E2197" s="12"/>
      <c r="H2197" s="12"/>
      <c r="K2197" s="12"/>
    </row>
    <row r="2198" spans="1:27" x14ac:dyDescent="0.25">
      <c r="B2198" t="s">
        <v>1905</v>
      </c>
      <c r="C2198" t="s">
        <v>21</v>
      </c>
      <c r="D2198" t="s">
        <v>1906</v>
      </c>
      <c r="E2198" s="9">
        <v>1</v>
      </c>
      <c r="G2198" t="s">
        <v>949</v>
      </c>
      <c r="H2198" s="10">
        <v>81.89</v>
      </c>
      <c r="I2198" t="s">
        <v>950</v>
      </c>
      <c r="J2198" s="11">
        <f>ROUND(E2198* H2198,5)</f>
        <v>81.89</v>
      </c>
      <c r="K2198" s="12"/>
    </row>
    <row r="2199" spans="1:27" x14ac:dyDescent="0.25">
      <c r="B2199" t="s">
        <v>1907</v>
      </c>
      <c r="C2199" t="s">
        <v>239</v>
      </c>
      <c r="D2199" t="s">
        <v>1908</v>
      </c>
      <c r="E2199" s="9">
        <v>1</v>
      </c>
      <c r="G2199" t="s">
        <v>949</v>
      </c>
      <c r="H2199" s="10">
        <v>0.37</v>
      </c>
      <c r="I2199" t="s">
        <v>950</v>
      </c>
      <c r="J2199" s="11">
        <f>ROUND(E2199* H2199,5)</f>
        <v>0.37</v>
      </c>
      <c r="K2199" s="12"/>
    </row>
    <row r="2200" spans="1:27" x14ac:dyDescent="0.25">
      <c r="D2200" s="13" t="s">
        <v>966</v>
      </c>
      <c r="E2200" s="12"/>
      <c r="H2200" s="12"/>
      <c r="K2200" s="10">
        <f>SUM(J2198:J2199)</f>
        <v>82.26</v>
      </c>
    </row>
    <row r="2201" spans="1:27" x14ac:dyDescent="0.25">
      <c r="D2201" s="13" t="s">
        <v>967</v>
      </c>
      <c r="E2201" s="12"/>
      <c r="H2201" s="12"/>
      <c r="K2201" s="14">
        <f>SUM(J2193:J2200)</f>
        <v>98.751000000000005</v>
      </c>
    </row>
    <row r="2202" spans="1:27" x14ac:dyDescent="0.25">
      <c r="D2202" s="13" t="s">
        <v>970</v>
      </c>
      <c r="E2202" s="12"/>
      <c r="H2202" s="12"/>
      <c r="K2202" s="14">
        <f>SUM(K2201:K2201)</f>
        <v>98.751000000000005</v>
      </c>
    </row>
    <row r="2204" spans="1:27" ht="45" customHeight="1" x14ac:dyDescent="0.25">
      <c r="A2204" s="4" t="s">
        <v>1909</v>
      </c>
      <c r="B2204" s="4" t="s">
        <v>663</v>
      </c>
      <c r="C2204" s="5" t="s">
        <v>239</v>
      </c>
      <c r="D2204" s="55" t="s">
        <v>664</v>
      </c>
      <c r="E2204" s="56"/>
      <c r="F2204" s="56"/>
      <c r="G2204" s="5"/>
      <c r="H2204" s="7" t="s">
        <v>942</v>
      </c>
      <c r="I2204" s="57">
        <v>1</v>
      </c>
      <c r="J2204" s="58"/>
      <c r="K2204" s="8">
        <f>ROUND(K2213,2)</f>
        <v>131.72</v>
      </c>
      <c r="L2204" s="6" t="s">
        <v>1910</v>
      </c>
      <c r="M2204" s="5"/>
      <c r="N2204" s="5"/>
      <c r="O2204" s="5"/>
      <c r="P2204" s="5"/>
      <c r="Q2204" s="5"/>
      <c r="R2204" s="5"/>
      <c r="S2204" s="5"/>
      <c r="T2204" s="5"/>
      <c r="U2204" s="5"/>
      <c r="V2204" s="5"/>
      <c r="W2204" s="5"/>
      <c r="X2204" s="5"/>
      <c r="Y2204" s="5"/>
      <c r="Z2204" s="5"/>
      <c r="AA2204" s="5"/>
    </row>
    <row r="2205" spans="1:27" x14ac:dyDescent="0.25">
      <c r="B2205" s="1" t="s">
        <v>944</v>
      </c>
    </row>
    <row r="2206" spans="1:27" x14ac:dyDescent="0.25">
      <c r="B2206" t="s">
        <v>1236</v>
      </c>
      <c r="C2206" t="s">
        <v>946</v>
      </c>
      <c r="D2206" t="s">
        <v>1237</v>
      </c>
      <c r="E2206" s="9">
        <v>0.25</v>
      </c>
      <c r="F2206" t="s">
        <v>948</v>
      </c>
      <c r="G2206" t="s">
        <v>949</v>
      </c>
      <c r="H2206" s="10">
        <v>29.57</v>
      </c>
      <c r="I2206" t="s">
        <v>950</v>
      </c>
      <c r="J2206" s="11">
        <f>ROUND(E2206/I2204* H2206,5)</f>
        <v>7.3925000000000001</v>
      </c>
      <c r="K2206" s="12"/>
    </row>
    <row r="2207" spans="1:27" x14ac:dyDescent="0.25">
      <c r="B2207" t="s">
        <v>1234</v>
      </c>
      <c r="C2207" t="s">
        <v>946</v>
      </c>
      <c r="D2207" t="s">
        <v>1235</v>
      </c>
      <c r="E2207" s="9">
        <v>0.1</v>
      </c>
      <c r="F2207" t="s">
        <v>948</v>
      </c>
      <c r="G2207" t="s">
        <v>949</v>
      </c>
      <c r="H2207" s="10">
        <v>25.4</v>
      </c>
      <c r="I2207" t="s">
        <v>950</v>
      </c>
      <c r="J2207" s="11">
        <f>ROUND(E2207/I2204* H2207,5)</f>
        <v>2.54</v>
      </c>
      <c r="K2207" s="12"/>
    </row>
    <row r="2208" spans="1:27" x14ac:dyDescent="0.25">
      <c r="D2208" s="13" t="s">
        <v>951</v>
      </c>
      <c r="E2208" s="12"/>
      <c r="H2208" s="12"/>
      <c r="K2208" s="10">
        <f>SUM(J2206:J2207)</f>
        <v>9.932500000000001</v>
      </c>
    </row>
    <row r="2209" spans="1:27" x14ac:dyDescent="0.25">
      <c r="B2209" s="1" t="s">
        <v>956</v>
      </c>
      <c r="E2209" s="12"/>
      <c r="H2209" s="12"/>
      <c r="K2209" s="12"/>
    </row>
    <row r="2210" spans="1:27" x14ac:dyDescent="0.25">
      <c r="B2210" t="s">
        <v>1911</v>
      </c>
      <c r="C2210" t="s">
        <v>21</v>
      </c>
      <c r="D2210" t="s">
        <v>1912</v>
      </c>
      <c r="E2210" s="9">
        <v>1</v>
      </c>
      <c r="G2210" t="s">
        <v>949</v>
      </c>
      <c r="H2210" s="10">
        <v>121.79</v>
      </c>
      <c r="I2210" t="s">
        <v>950</v>
      </c>
      <c r="J2210" s="11">
        <f>ROUND(E2210* H2210,5)</f>
        <v>121.79</v>
      </c>
      <c r="K2210" s="12"/>
    </row>
    <row r="2211" spans="1:27" x14ac:dyDescent="0.25">
      <c r="D2211" s="13" t="s">
        <v>966</v>
      </c>
      <c r="E2211" s="12"/>
      <c r="H2211" s="12"/>
      <c r="K2211" s="10">
        <f>SUM(J2210:J2210)</f>
        <v>121.79</v>
      </c>
    </row>
    <row r="2212" spans="1:27" x14ac:dyDescent="0.25">
      <c r="D2212" s="13" t="s">
        <v>967</v>
      </c>
      <c r="E2212" s="12"/>
      <c r="H2212" s="12"/>
      <c r="K2212" s="14">
        <f>SUM(J2205:J2211)</f>
        <v>131.7225</v>
      </c>
    </row>
    <row r="2213" spans="1:27" x14ac:dyDescent="0.25">
      <c r="D2213" s="13" t="s">
        <v>970</v>
      </c>
      <c r="E2213" s="12"/>
      <c r="H2213" s="12"/>
      <c r="K2213" s="14">
        <f>SUM(K2212:K2212)</f>
        <v>131.7225</v>
      </c>
    </row>
    <row r="2215" spans="1:27" ht="45" customHeight="1" x14ac:dyDescent="0.25">
      <c r="A2215" s="4" t="s">
        <v>1913</v>
      </c>
      <c r="B2215" s="4" t="s">
        <v>665</v>
      </c>
      <c r="C2215" s="5" t="s">
        <v>239</v>
      </c>
      <c r="D2215" s="55" t="s">
        <v>666</v>
      </c>
      <c r="E2215" s="56"/>
      <c r="F2215" s="56"/>
      <c r="G2215" s="5"/>
      <c r="H2215" s="7" t="s">
        <v>942</v>
      </c>
      <c r="I2215" s="57">
        <v>1</v>
      </c>
      <c r="J2215" s="58"/>
      <c r="K2215" s="8">
        <f>ROUND(K2224,2)</f>
        <v>109.55</v>
      </c>
      <c r="L2215" s="6" t="s">
        <v>1914</v>
      </c>
      <c r="M2215" s="5"/>
      <c r="N2215" s="5"/>
      <c r="O2215" s="5"/>
      <c r="P2215" s="5"/>
      <c r="Q2215" s="5"/>
      <c r="R2215" s="5"/>
      <c r="S2215" s="5"/>
      <c r="T2215" s="5"/>
      <c r="U2215" s="5"/>
      <c r="V2215" s="5"/>
      <c r="W2215" s="5"/>
      <c r="X2215" s="5"/>
      <c r="Y2215" s="5"/>
      <c r="Z2215" s="5"/>
      <c r="AA2215" s="5"/>
    </row>
    <row r="2216" spans="1:27" x14ac:dyDescent="0.25">
      <c r="B2216" s="1" t="s">
        <v>944</v>
      </c>
    </row>
    <row r="2217" spans="1:27" x14ac:dyDescent="0.25">
      <c r="B2217" t="s">
        <v>1234</v>
      </c>
      <c r="C2217" t="s">
        <v>946</v>
      </c>
      <c r="D2217" t="s">
        <v>1235</v>
      </c>
      <c r="E2217" s="9">
        <v>0.2</v>
      </c>
      <c r="F2217" t="s">
        <v>948</v>
      </c>
      <c r="G2217" t="s">
        <v>949</v>
      </c>
      <c r="H2217" s="10">
        <v>25.4</v>
      </c>
      <c r="I2217" t="s">
        <v>950</v>
      </c>
      <c r="J2217" s="11">
        <f>ROUND(E2217/I2215* H2217,5)</f>
        <v>5.08</v>
      </c>
      <c r="K2217" s="12"/>
    </row>
    <row r="2218" spans="1:27" x14ac:dyDescent="0.25">
      <c r="B2218" t="s">
        <v>1236</v>
      </c>
      <c r="C2218" t="s">
        <v>946</v>
      </c>
      <c r="D2218" t="s">
        <v>1237</v>
      </c>
      <c r="E2218" s="9">
        <v>0.3</v>
      </c>
      <c r="F2218" t="s">
        <v>948</v>
      </c>
      <c r="G2218" t="s">
        <v>949</v>
      </c>
      <c r="H2218" s="10">
        <v>29.57</v>
      </c>
      <c r="I2218" t="s">
        <v>950</v>
      </c>
      <c r="J2218" s="11">
        <f>ROUND(E2218/I2215* H2218,5)</f>
        <v>8.8710000000000004</v>
      </c>
      <c r="K2218" s="12"/>
    </row>
    <row r="2219" spans="1:27" x14ac:dyDescent="0.25">
      <c r="D2219" s="13" t="s">
        <v>951</v>
      </c>
      <c r="E2219" s="12"/>
      <c r="H2219" s="12"/>
      <c r="K2219" s="10">
        <f>SUM(J2217:J2218)</f>
        <v>13.951000000000001</v>
      </c>
    </row>
    <row r="2220" spans="1:27" x14ac:dyDescent="0.25">
      <c r="B2220" s="1" t="s">
        <v>956</v>
      </c>
      <c r="E2220" s="12"/>
      <c r="H2220" s="12"/>
      <c r="K2220" s="12"/>
    </row>
    <row r="2221" spans="1:27" x14ac:dyDescent="0.25">
      <c r="B2221" t="s">
        <v>1915</v>
      </c>
      <c r="C2221" t="s">
        <v>21</v>
      </c>
      <c r="D2221" t="s">
        <v>666</v>
      </c>
      <c r="E2221" s="9">
        <v>1</v>
      </c>
      <c r="G2221" t="s">
        <v>949</v>
      </c>
      <c r="H2221" s="10">
        <v>95.6</v>
      </c>
      <c r="I2221" t="s">
        <v>950</v>
      </c>
      <c r="J2221" s="11">
        <f>ROUND(E2221* H2221,5)</f>
        <v>95.6</v>
      </c>
      <c r="K2221" s="12"/>
    </row>
    <row r="2222" spans="1:27" x14ac:dyDescent="0.25">
      <c r="D2222" s="13" t="s">
        <v>966</v>
      </c>
      <c r="E2222" s="12"/>
      <c r="H2222" s="12"/>
      <c r="K2222" s="10">
        <f>SUM(J2221:J2221)</f>
        <v>95.6</v>
      </c>
    </row>
    <row r="2223" spans="1:27" x14ac:dyDescent="0.25">
      <c r="D2223" s="13" t="s">
        <v>967</v>
      </c>
      <c r="E2223" s="12"/>
      <c r="H2223" s="12"/>
      <c r="K2223" s="14">
        <f>SUM(J2216:J2222)</f>
        <v>109.55099999999999</v>
      </c>
    </row>
    <row r="2224" spans="1:27" x14ac:dyDescent="0.25">
      <c r="D2224" s="13" t="s">
        <v>970</v>
      </c>
      <c r="E2224" s="12"/>
      <c r="H2224" s="12"/>
      <c r="K2224" s="14">
        <f>SUM(K2223:K2223)</f>
        <v>109.55099999999999</v>
      </c>
    </row>
    <row r="2226" spans="1:27" ht="45" customHeight="1" x14ac:dyDescent="0.25">
      <c r="A2226" s="4" t="s">
        <v>1916</v>
      </c>
      <c r="B2226" s="4" t="s">
        <v>661</v>
      </c>
      <c r="C2226" s="5" t="s">
        <v>239</v>
      </c>
      <c r="D2226" s="55" t="s">
        <v>662</v>
      </c>
      <c r="E2226" s="56"/>
      <c r="F2226" s="56"/>
      <c r="G2226" s="5"/>
      <c r="H2226" s="7" t="s">
        <v>942</v>
      </c>
      <c r="I2226" s="57">
        <v>1</v>
      </c>
      <c r="J2226" s="58"/>
      <c r="K2226" s="8">
        <f>ROUND(K2235,2)</f>
        <v>343.73</v>
      </c>
      <c r="L2226" s="6" t="s">
        <v>1917</v>
      </c>
      <c r="M2226" s="5"/>
      <c r="N2226" s="5"/>
      <c r="O2226" s="5"/>
      <c r="P2226" s="5"/>
      <c r="Q2226" s="5"/>
      <c r="R2226" s="5"/>
      <c r="S2226" s="5"/>
      <c r="T2226" s="5"/>
      <c r="U2226" s="5"/>
      <c r="V2226" s="5"/>
      <c r="W2226" s="5"/>
      <c r="X2226" s="5"/>
      <c r="Y2226" s="5"/>
      <c r="Z2226" s="5"/>
      <c r="AA2226" s="5"/>
    </row>
    <row r="2227" spans="1:27" x14ac:dyDescent="0.25">
      <c r="B2227" s="1" t="s">
        <v>944</v>
      </c>
    </row>
    <row r="2228" spans="1:27" x14ac:dyDescent="0.25">
      <c r="B2228" t="s">
        <v>1234</v>
      </c>
      <c r="C2228" t="s">
        <v>946</v>
      </c>
      <c r="D2228" t="s">
        <v>1235</v>
      </c>
      <c r="E2228" s="9">
        <v>0.2</v>
      </c>
      <c r="F2228" t="s">
        <v>948</v>
      </c>
      <c r="G2228" t="s">
        <v>949</v>
      </c>
      <c r="H2228" s="10">
        <v>25.4</v>
      </c>
      <c r="I2228" t="s">
        <v>950</v>
      </c>
      <c r="J2228" s="11">
        <f>ROUND(E2228/I2226* H2228,5)</f>
        <v>5.08</v>
      </c>
      <c r="K2228" s="12"/>
    </row>
    <row r="2229" spans="1:27" x14ac:dyDescent="0.25">
      <c r="B2229" t="s">
        <v>1236</v>
      </c>
      <c r="C2229" t="s">
        <v>946</v>
      </c>
      <c r="D2229" t="s">
        <v>1237</v>
      </c>
      <c r="E2229" s="9">
        <v>0.35</v>
      </c>
      <c r="F2229" t="s">
        <v>948</v>
      </c>
      <c r="G2229" t="s">
        <v>949</v>
      </c>
      <c r="H2229" s="10">
        <v>29.57</v>
      </c>
      <c r="I2229" t="s">
        <v>950</v>
      </c>
      <c r="J2229" s="11">
        <f>ROUND(E2229/I2226* H2229,5)</f>
        <v>10.349500000000001</v>
      </c>
      <c r="K2229" s="12"/>
    </row>
    <row r="2230" spans="1:27" x14ac:dyDescent="0.25">
      <c r="D2230" s="13" t="s">
        <v>951</v>
      </c>
      <c r="E2230" s="12"/>
      <c r="H2230" s="12"/>
      <c r="K2230" s="10">
        <f>SUM(J2228:J2229)</f>
        <v>15.429500000000001</v>
      </c>
    </row>
    <row r="2231" spans="1:27" x14ac:dyDescent="0.25">
      <c r="B2231" s="1" t="s">
        <v>956</v>
      </c>
      <c r="E2231" s="12"/>
      <c r="H2231" s="12"/>
      <c r="K2231" s="12"/>
    </row>
    <row r="2232" spans="1:27" x14ac:dyDescent="0.25">
      <c r="B2232" t="s">
        <v>1918</v>
      </c>
      <c r="C2232" t="s">
        <v>21</v>
      </c>
      <c r="D2232" t="s">
        <v>1919</v>
      </c>
      <c r="E2232" s="9">
        <v>1</v>
      </c>
      <c r="G2232" t="s">
        <v>949</v>
      </c>
      <c r="H2232" s="10">
        <v>328.3</v>
      </c>
      <c r="I2232" t="s">
        <v>950</v>
      </c>
      <c r="J2232" s="11">
        <f>ROUND(E2232* H2232,5)</f>
        <v>328.3</v>
      </c>
      <c r="K2232" s="12"/>
    </row>
    <row r="2233" spans="1:27" x14ac:dyDescent="0.25">
      <c r="D2233" s="13" t="s">
        <v>966</v>
      </c>
      <c r="E2233" s="12"/>
      <c r="H2233" s="12"/>
      <c r="K2233" s="10">
        <f>SUM(J2232:J2232)</f>
        <v>328.3</v>
      </c>
    </row>
    <row r="2234" spans="1:27" x14ac:dyDescent="0.25">
      <c r="D2234" s="13" t="s">
        <v>967</v>
      </c>
      <c r="E2234" s="12"/>
      <c r="H2234" s="12"/>
      <c r="K2234" s="14">
        <f>SUM(J2227:J2233)</f>
        <v>343.72950000000003</v>
      </c>
    </row>
    <row r="2235" spans="1:27" x14ac:dyDescent="0.25">
      <c r="D2235" s="13" t="s">
        <v>970</v>
      </c>
      <c r="E2235" s="12"/>
      <c r="H2235" s="12"/>
      <c r="K2235" s="14">
        <f>SUM(K2234:K2234)</f>
        <v>343.72950000000003</v>
      </c>
    </row>
    <row r="2237" spans="1:27" ht="45" customHeight="1" x14ac:dyDescent="0.25">
      <c r="A2237" s="4" t="s">
        <v>1920</v>
      </c>
      <c r="B2237" s="4" t="s">
        <v>659</v>
      </c>
      <c r="C2237" s="5" t="s">
        <v>239</v>
      </c>
      <c r="D2237" s="55" t="s">
        <v>660</v>
      </c>
      <c r="E2237" s="56"/>
      <c r="F2237" s="56"/>
      <c r="G2237" s="5"/>
      <c r="H2237" s="7" t="s">
        <v>942</v>
      </c>
      <c r="I2237" s="57">
        <v>1</v>
      </c>
      <c r="J2237" s="58"/>
      <c r="K2237" s="8">
        <f>ROUND(K2246,2)</f>
        <v>111.66</v>
      </c>
      <c r="L2237" s="6" t="s">
        <v>1921</v>
      </c>
      <c r="M2237" s="5"/>
      <c r="N2237" s="5"/>
      <c r="O2237" s="5"/>
      <c r="P2237" s="5"/>
      <c r="Q2237" s="5"/>
      <c r="R2237" s="5"/>
      <c r="S2237" s="5"/>
      <c r="T2237" s="5"/>
      <c r="U2237" s="5"/>
      <c r="V2237" s="5"/>
      <c r="W2237" s="5"/>
      <c r="X2237" s="5"/>
      <c r="Y2237" s="5"/>
      <c r="Z2237" s="5"/>
      <c r="AA2237" s="5"/>
    </row>
    <row r="2238" spans="1:27" x14ac:dyDescent="0.25">
      <c r="B2238" s="1" t="s">
        <v>944</v>
      </c>
    </row>
    <row r="2239" spans="1:27" x14ac:dyDescent="0.25">
      <c r="B2239" t="s">
        <v>1234</v>
      </c>
      <c r="C2239" t="s">
        <v>946</v>
      </c>
      <c r="D2239" t="s">
        <v>1235</v>
      </c>
      <c r="E2239" s="9">
        <v>0.5</v>
      </c>
      <c r="F2239" t="s">
        <v>948</v>
      </c>
      <c r="G2239" t="s">
        <v>949</v>
      </c>
      <c r="H2239" s="10">
        <v>25.4</v>
      </c>
      <c r="I2239" t="s">
        <v>950</v>
      </c>
      <c r="J2239" s="11">
        <f>ROUND(E2239/I2237* H2239,5)</f>
        <v>12.7</v>
      </c>
      <c r="K2239" s="12"/>
    </row>
    <row r="2240" spans="1:27" x14ac:dyDescent="0.25">
      <c r="B2240" t="s">
        <v>1236</v>
      </c>
      <c r="C2240" t="s">
        <v>946</v>
      </c>
      <c r="D2240" t="s">
        <v>1237</v>
      </c>
      <c r="E2240" s="9">
        <v>0.5</v>
      </c>
      <c r="F2240" t="s">
        <v>948</v>
      </c>
      <c r="G2240" t="s">
        <v>949</v>
      </c>
      <c r="H2240" s="10">
        <v>29.57</v>
      </c>
      <c r="I2240" t="s">
        <v>950</v>
      </c>
      <c r="J2240" s="11">
        <f>ROUND(E2240/I2237* H2240,5)</f>
        <v>14.785</v>
      </c>
      <c r="K2240" s="12"/>
    </row>
    <row r="2241" spans="1:27" x14ac:dyDescent="0.25">
      <c r="D2241" s="13" t="s">
        <v>951</v>
      </c>
      <c r="E2241" s="12"/>
      <c r="H2241" s="12"/>
      <c r="K2241" s="10">
        <f>SUM(J2239:J2240)</f>
        <v>27.484999999999999</v>
      </c>
    </row>
    <row r="2242" spans="1:27" x14ac:dyDescent="0.25">
      <c r="B2242" s="1" t="s">
        <v>956</v>
      </c>
      <c r="E2242" s="12"/>
      <c r="H2242" s="12"/>
      <c r="K2242" s="12"/>
    </row>
    <row r="2243" spans="1:27" x14ac:dyDescent="0.25">
      <c r="B2243" t="s">
        <v>1922</v>
      </c>
      <c r="C2243" t="s">
        <v>239</v>
      </c>
      <c r="D2243" t="s">
        <v>1923</v>
      </c>
      <c r="E2243" s="9">
        <v>1</v>
      </c>
      <c r="G2243" t="s">
        <v>949</v>
      </c>
      <c r="H2243" s="10">
        <v>84.17</v>
      </c>
      <c r="I2243" t="s">
        <v>950</v>
      </c>
      <c r="J2243" s="11">
        <f>ROUND(E2243* H2243,5)</f>
        <v>84.17</v>
      </c>
      <c r="K2243" s="12"/>
    </row>
    <row r="2244" spans="1:27" x14ac:dyDescent="0.25">
      <c r="D2244" s="13" t="s">
        <v>966</v>
      </c>
      <c r="E2244" s="12"/>
      <c r="H2244" s="12"/>
      <c r="K2244" s="10">
        <f>SUM(J2243:J2243)</f>
        <v>84.17</v>
      </c>
    </row>
    <row r="2245" spans="1:27" x14ac:dyDescent="0.25">
      <c r="D2245" s="13" t="s">
        <v>967</v>
      </c>
      <c r="E2245" s="12"/>
      <c r="H2245" s="12"/>
      <c r="K2245" s="14">
        <f>SUM(J2238:J2244)</f>
        <v>111.655</v>
      </c>
    </row>
    <row r="2246" spans="1:27" x14ac:dyDescent="0.25">
      <c r="D2246" s="13" t="s">
        <v>970</v>
      </c>
      <c r="E2246" s="12"/>
      <c r="H2246" s="12"/>
      <c r="K2246" s="14">
        <f>SUM(K2245:K2245)</f>
        <v>111.655</v>
      </c>
    </row>
    <row r="2248" spans="1:27" ht="45" customHeight="1" x14ac:dyDescent="0.25">
      <c r="A2248" s="4" t="s">
        <v>1924</v>
      </c>
      <c r="B2248" s="4" t="s">
        <v>687</v>
      </c>
      <c r="C2248" s="5" t="s">
        <v>21</v>
      </c>
      <c r="D2248" s="55" t="s">
        <v>688</v>
      </c>
      <c r="E2248" s="56"/>
      <c r="F2248" s="56"/>
      <c r="G2248" s="5"/>
      <c r="H2248" s="7" t="s">
        <v>942</v>
      </c>
      <c r="I2248" s="57">
        <v>1</v>
      </c>
      <c r="J2248" s="58"/>
      <c r="K2248" s="8">
        <f>ROUND(K2254,2)</f>
        <v>54.97</v>
      </c>
      <c r="L2248" s="6" t="s">
        <v>1925</v>
      </c>
      <c r="M2248" s="5"/>
      <c r="N2248" s="5"/>
      <c r="O2248" s="5"/>
      <c r="P2248" s="5"/>
      <c r="Q2248" s="5"/>
      <c r="R2248" s="5"/>
      <c r="S2248" s="5"/>
      <c r="T2248" s="5"/>
      <c r="U2248" s="5"/>
      <c r="V2248" s="5"/>
      <c r="W2248" s="5"/>
      <c r="X2248" s="5"/>
      <c r="Y2248" s="5"/>
      <c r="Z2248" s="5"/>
      <c r="AA2248" s="5"/>
    </row>
    <row r="2249" spans="1:27" x14ac:dyDescent="0.25">
      <c r="B2249" s="1" t="s">
        <v>944</v>
      </c>
    </row>
    <row r="2250" spans="1:27" x14ac:dyDescent="0.25">
      <c r="B2250" t="s">
        <v>1234</v>
      </c>
      <c r="C2250" t="s">
        <v>946</v>
      </c>
      <c r="D2250" t="s">
        <v>1235</v>
      </c>
      <c r="E2250" s="9">
        <v>1</v>
      </c>
      <c r="F2250" t="s">
        <v>948</v>
      </c>
      <c r="G2250" t="s">
        <v>949</v>
      </c>
      <c r="H2250" s="10">
        <v>25.4</v>
      </c>
      <c r="I2250" t="s">
        <v>950</v>
      </c>
      <c r="J2250" s="11">
        <f>ROUND(E2250/I2248* H2250,5)</f>
        <v>25.4</v>
      </c>
      <c r="K2250" s="12"/>
    </row>
    <row r="2251" spans="1:27" x14ac:dyDescent="0.25">
      <c r="B2251" t="s">
        <v>1236</v>
      </c>
      <c r="C2251" t="s">
        <v>946</v>
      </c>
      <c r="D2251" t="s">
        <v>1237</v>
      </c>
      <c r="E2251" s="9">
        <v>1</v>
      </c>
      <c r="F2251" t="s">
        <v>948</v>
      </c>
      <c r="G2251" t="s">
        <v>949</v>
      </c>
      <c r="H2251" s="10">
        <v>29.57</v>
      </c>
      <c r="I2251" t="s">
        <v>950</v>
      </c>
      <c r="J2251" s="11">
        <f>ROUND(E2251/I2248* H2251,5)</f>
        <v>29.57</v>
      </c>
      <c r="K2251" s="12"/>
    </row>
    <row r="2252" spans="1:27" x14ac:dyDescent="0.25">
      <c r="D2252" s="13" t="s">
        <v>951</v>
      </c>
      <c r="E2252" s="12"/>
      <c r="H2252" s="12"/>
      <c r="K2252" s="10">
        <f>SUM(J2250:J2251)</f>
        <v>54.97</v>
      </c>
    </row>
    <row r="2253" spans="1:27" x14ac:dyDescent="0.25">
      <c r="D2253" s="13" t="s">
        <v>967</v>
      </c>
      <c r="E2253" s="12"/>
      <c r="H2253" s="12"/>
      <c r="K2253" s="14">
        <f>SUM(J2249:J2252)</f>
        <v>54.97</v>
      </c>
    </row>
    <row r="2254" spans="1:27" x14ac:dyDescent="0.25">
      <c r="D2254" s="13" t="s">
        <v>970</v>
      </c>
      <c r="E2254" s="12"/>
      <c r="H2254" s="12"/>
      <c r="K2254" s="14">
        <f>SUM(K2253:K2253)</f>
        <v>54.97</v>
      </c>
    </row>
    <row r="2256" spans="1:27" ht="45" customHeight="1" x14ac:dyDescent="0.25">
      <c r="A2256" s="4" t="s">
        <v>1926</v>
      </c>
      <c r="B2256" s="4" t="s">
        <v>689</v>
      </c>
      <c r="C2256" s="5" t="s">
        <v>21</v>
      </c>
      <c r="D2256" s="55" t="s">
        <v>690</v>
      </c>
      <c r="E2256" s="56"/>
      <c r="F2256" s="56"/>
      <c r="G2256" s="5"/>
      <c r="H2256" s="7" t="s">
        <v>942</v>
      </c>
      <c r="I2256" s="57">
        <v>1</v>
      </c>
      <c r="J2256" s="58"/>
      <c r="K2256" s="8">
        <f>ROUND(K2262,2)</f>
        <v>109.94</v>
      </c>
      <c r="L2256" s="6" t="s">
        <v>1927</v>
      </c>
      <c r="M2256" s="5"/>
      <c r="N2256" s="5"/>
      <c r="O2256" s="5"/>
      <c r="P2256" s="5"/>
      <c r="Q2256" s="5"/>
      <c r="R2256" s="5"/>
      <c r="S2256" s="5"/>
      <c r="T2256" s="5"/>
      <c r="U2256" s="5"/>
      <c r="V2256" s="5"/>
      <c r="W2256" s="5"/>
      <c r="X2256" s="5"/>
      <c r="Y2256" s="5"/>
      <c r="Z2256" s="5"/>
      <c r="AA2256" s="5"/>
    </row>
    <row r="2257" spans="1:27" x14ac:dyDescent="0.25">
      <c r="B2257" s="1" t="s">
        <v>944</v>
      </c>
    </row>
    <row r="2258" spans="1:27" x14ac:dyDescent="0.25">
      <c r="B2258" t="s">
        <v>1236</v>
      </c>
      <c r="C2258" t="s">
        <v>946</v>
      </c>
      <c r="D2258" t="s">
        <v>1237</v>
      </c>
      <c r="E2258" s="9">
        <v>2</v>
      </c>
      <c r="F2258" t="s">
        <v>948</v>
      </c>
      <c r="G2258" t="s">
        <v>949</v>
      </c>
      <c r="H2258" s="10">
        <v>29.57</v>
      </c>
      <c r="I2258" t="s">
        <v>950</v>
      </c>
      <c r="J2258" s="11">
        <f>ROUND(E2258/I2256* H2258,5)</f>
        <v>59.14</v>
      </c>
      <c r="K2258" s="12"/>
    </row>
    <row r="2259" spans="1:27" x14ac:dyDescent="0.25">
      <c r="B2259" t="s">
        <v>1234</v>
      </c>
      <c r="C2259" t="s">
        <v>946</v>
      </c>
      <c r="D2259" t="s">
        <v>1235</v>
      </c>
      <c r="E2259" s="9">
        <v>2</v>
      </c>
      <c r="F2259" t="s">
        <v>948</v>
      </c>
      <c r="G2259" t="s">
        <v>949</v>
      </c>
      <c r="H2259" s="10">
        <v>25.4</v>
      </c>
      <c r="I2259" t="s">
        <v>950</v>
      </c>
      <c r="J2259" s="11">
        <f>ROUND(E2259/I2256* H2259,5)</f>
        <v>50.8</v>
      </c>
      <c r="K2259" s="12"/>
    </row>
    <row r="2260" spans="1:27" x14ac:dyDescent="0.25">
      <c r="D2260" s="13" t="s">
        <v>951</v>
      </c>
      <c r="E2260" s="12"/>
      <c r="H2260" s="12"/>
      <c r="K2260" s="10">
        <f>SUM(J2258:J2259)</f>
        <v>109.94</v>
      </c>
    </row>
    <row r="2261" spans="1:27" x14ac:dyDescent="0.25">
      <c r="D2261" s="13" t="s">
        <v>967</v>
      </c>
      <c r="E2261" s="12"/>
      <c r="H2261" s="12"/>
      <c r="K2261" s="14">
        <f>SUM(J2257:J2260)</f>
        <v>109.94</v>
      </c>
    </row>
    <row r="2262" spans="1:27" x14ac:dyDescent="0.25">
      <c r="D2262" s="13" t="s">
        <v>970</v>
      </c>
      <c r="E2262" s="12"/>
      <c r="H2262" s="12"/>
      <c r="K2262" s="14">
        <f>SUM(K2261:K2261)</f>
        <v>109.94</v>
      </c>
    </row>
    <row r="2264" spans="1:27" ht="45" customHeight="1" x14ac:dyDescent="0.25">
      <c r="A2264" s="4" t="s">
        <v>1928</v>
      </c>
      <c r="B2264" s="4" t="s">
        <v>653</v>
      </c>
      <c r="C2264" s="5" t="s">
        <v>21</v>
      </c>
      <c r="D2264" s="55" t="s">
        <v>654</v>
      </c>
      <c r="E2264" s="56"/>
      <c r="F2264" s="56"/>
      <c r="G2264" s="5"/>
      <c r="H2264" s="7" t="s">
        <v>942</v>
      </c>
      <c r="I2264" s="57">
        <v>1</v>
      </c>
      <c r="J2264" s="58"/>
      <c r="K2264" s="8">
        <f>ROUND(K2273,2)</f>
        <v>183.96</v>
      </c>
      <c r="L2264" s="6" t="s">
        <v>1929</v>
      </c>
      <c r="M2264" s="5"/>
      <c r="N2264" s="5"/>
      <c r="O2264" s="5"/>
      <c r="P2264" s="5"/>
      <c r="Q2264" s="5"/>
      <c r="R2264" s="5"/>
      <c r="S2264" s="5"/>
      <c r="T2264" s="5"/>
      <c r="U2264" s="5"/>
      <c r="V2264" s="5"/>
      <c r="W2264" s="5"/>
      <c r="X2264" s="5"/>
      <c r="Y2264" s="5"/>
      <c r="Z2264" s="5"/>
      <c r="AA2264" s="5"/>
    </row>
    <row r="2265" spans="1:27" x14ac:dyDescent="0.25">
      <c r="B2265" s="1" t="s">
        <v>944</v>
      </c>
    </row>
    <row r="2266" spans="1:27" x14ac:dyDescent="0.25">
      <c r="B2266" t="s">
        <v>1234</v>
      </c>
      <c r="C2266" t="s">
        <v>946</v>
      </c>
      <c r="D2266" t="s">
        <v>1235</v>
      </c>
      <c r="E2266" s="9">
        <v>0.24</v>
      </c>
      <c r="F2266" t="s">
        <v>948</v>
      </c>
      <c r="G2266" t="s">
        <v>949</v>
      </c>
      <c r="H2266" s="10">
        <v>25.4</v>
      </c>
      <c r="I2266" t="s">
        <v>950</v>
      </c>
      <c r="J2266" s="11">
        <f>ROUND(E2266/I2264* H2266,5)</f>
        <v>6.0960000000000001</v>
      </c>
      <c r="K2266" s="12"/>
    </row>
    <row r="2267" spans="1:27" x14ac:dyDescent="0.25">
      <c r="B2267" t="s">
        <v>1236</v>
      </c>
      <c r="C2267" t="s">
        <v>946</v>
      </c>
      <c r="D2267" t="s">
        <v>1237</v>
      </c>
      <c r="E2267" s="9">
        <v>0.24</v>
      </c>
      <c r="F2267" t="s">
        <v>948</v>
      </c>
      <c r="G2267" t="s">
        <v>949</v>
      </c>
      <c r="H2267" s="10">
        <v>29.57</v>
      </c>
      <c r="I2267" t="s">
        <v>950</v>
      </c>
      <c r="J2267" s="11">
        <f>ROUND(E2267/I2264* H2267,5)</f>
        <v>7.0968</v>
      </c>
      <c r="K2267" s="12"/>
    </row>
    <row r="2268" spans="1:27" x14ac:dyDescent="0.25">
      <c r="D2268" s="13" t="s">
        <v>951</v>
      </c>
      <c r="E2268" s="12"/>
      <c r="H2268" s="12"/>
      <c r="K2268" s="10">
        <f>SUM(J2266:J2267)</f>
        <v>13.1928</v>
      </c>
    </row>
    <row r="2269" spans="1:27" x14ac:dyDescent="0.25">
      <c r="B2269" s="1" t="s">
        <v>956</v>
      </c>
      <c r="E2269" s="12"/>
      <c r="H2269" s="12"/>
      <c r="K2269" s="12"/>
    </row>
    <row r="2270" spans="1:27" x14ac:dyDescent="0.25">
      <c r="B2270" t="s">
        <v>1930</v>
      </c>
      <c r="C2270" t="s">
        <v>239</v>
      </c>
      <c r="D2270" t="s">
        <v>1931</v>
      </c>
      <c r="E2270" s="9">
        <v>1</v>
      </c>
      <c r="G2270" t="s">
        <v>949</v>
      </c>
      <c r="H2270" s="10">
        <v>170.77</v>
      </c>
      <c r="I2270" t="s">
        <v>950</v>
      </c>
      <c r="J2270" s="11">
        <f>ROUND(E2270* H2270,5)</f>
        <v>170.77</v>
      </c>
      <c r="K2270" s="12"/>
    </row>
    <row r="2271" spans="1:27" x14ac:dyDescent="0.25">
      <c r="D2271" s="13" t="s">
        <v>966</v>
      </c>
      <c r="E2271" s="12"/>
      <c r="H2271" s="12"/>
      <c r="K2271" s="10">
        <f>SUM(J2270:J2270)</f>
        <v>170.77</v>
      </c>
    </row>
    <row r="2272" spans="1:27" x14ac:dyDescent="0.25">
      <c r="D2272" s="13" t="s">
        <v>967</v>
      </c>
      <c r="E2272" s="12"/>
      <c r="H2272" s="12"/>
      <c r="K2272" s="14">
        <f>SUM(J2265:J2271)</f>
        <v>183.96280000000002</v>
      </c>
    </row>
    <row r="2273" spans="1:27" x14ac:dyDescent="0.25">
      <c r="D2273" s="13" t="s">
        <v>970</v>
      </c>
      <c r="E2273" s="12"/>
      <c r="H2273" s="12"/>
      <c r="K2273" s="14">
        <f>SUM(K2272:K2272)</f>
        <v>183.96280000000002</v>
      </c>
    </row>
    <row r="2275" spans="1:27" ht="45" customHeight="1" x14ac:dyDescent="0.25">
      <c r="A2275" s="4" t="s">
        <v>1932</v>
      </c>
      <c r="B2275" s="4" t="s">
        <v>651</v>
      </c>
      <c r="C2275" s="5" t="s">
        <v>21</v>
      </c>
      <c r="D2275" s="55" t="s">
        <v>652</v>
      </c>
      <c r="E2275" s="56"/>
      <c r="F2275" s="56"/>
      <c r="G2275" s="5"/>
      <c r="H2275" s="7" t="s">
        <v>942</v>
      </c>
      <c r="I2275" s="57">
        <v>1</v>
      </c>
      <c r="J2275" s="58"/>
      <c r="K2275" s="8">
        <f>ROUND(K2284,2)</f>
        <v>89.84</v>
      </c>
      <c r="L2275" s="6" t="s">
        <v>1933</v>
      </c>
      <c r="M2275" s="5"/>
      <c r="N2275" s="5"/>
      <c r="O2275" s="5"/>
      <c r="P2275" s="5"/>
      <c r="Q2275" s="5"/>
      <c r="R2275" s="5"/>
      <c r="S2275" s="5"/>
      <c r="T2275" s="5"/>
      <c r="U2275" s="5"/>
      <c r="V2275" s="5"/>
      <c r="W2275" s="5"/>
      <c r="X2275" s="5"/>
      <c r="Y2275" s="5"/>
      <c r="Z2275" s="5"/>
      <c r="AA2275" s="5"/>
    </row>
    <row r="2276" spans="1:27" x14ac:dyDescent="0.25">
      <c r="B2276" s="1" t="s">
        <v>944</v>
      </c>
    </row>
    <row r="2277" spans="1:27" x14ac:dyDescent="0.25">
      <c r="B2277" t="s">
        <v>1234</v>
      </c>
      <c r="C2277" t="s">
        <v>946</v>
      </c>
      <c r="D2277" t="s">
        <v>1235</v>
      </c>
      <c r="E2277" s="9">
        <v>0.15</v>
      </c>
      <c r="F2277" t="s">
        <v>948</v>
      </c>
      <c r="G2277" t="s">
        <v>949</v>
      </c>
      <c r="H2277" s="10">
        <v>25.4</v>
      </c>
      <c r="I2277" t="s">
        <v>950</v>
      </c>
      <c r="J2277" s="11">
        <f>ROUND(E2277/I2275* H2277,5)</f>
        <v>3.81</v>
      </c>
      <c r="K2277" s="12"/>
    </row>
    <row r="2278" spans="1:27" x14ac:dyDescent="0.25">
      <c r="B2278" t="s">
        <v>1236</v>
      </c>
      <c r="C2278" t="s">
        <v>946</v>
      </c>
      <c r="D2278" t="s">
        <v>1237</v>
      </c>
      <c r="E2278" s="9">
        <v>0.15</v>
      </c>
      <c r="F2278" t="s">
        <v>948</v>
      </c>
      <c r="G2278" t="s">
        <v>949</v>
      </c>
      <c r="H2278" s="10">
        <v>29.57</v>
      </c>
      <c r="I2278" t="s">
        <v>950</v>
      </c>
      <c r="J2278" s="11">
        <f>ROUND(E2278/I2275* H2278,5)</f>
        <v>4.4355000000000002</v>
      </c>
      <c r="K2278" s="12"/>
    </row>
    <row r="2279" spans="1:27" x14ac:dyDescent="0.25">
      <c r="D2279" s="13" t="s">
        <v>951</v>
      </c>
      <c r="E2279" s="12"/>
      <c r="H2279" s="12"/>
      <c r="K2279" s="10">
        <f>SUM(J2277:J2278)</f>
        <v>8.2454999999999998</v>
      </c>
    </row>
    <row r="2280" spans="1:27" x14ac:dyDescent="0.25">
      <c r="B2280" s="1" t="s">
        <v>956</v>
      </c>
      <c r="E2280" s="12"/>
      <c r="H2280" s="12"/>
      <c r="K2280" s="12"/>
    </row>
    <row r="2281" spans="1:27" x14ac:dyDescent="0.25">
      <c r="B2281" t="s">
        <v>1934</v>
      </c>
      <c r="C2281" t="s">
        <v>21</v>
      </c>
      <c r="D2281" t="s">
        <v>1935</v>
      </c>
      <c r="E2281" s="9">
        <v>1</v>
      </c>
      <c r="G2281" t="s">
        <v>949</v>
      </c>
      <c r="H2281" s="10">
        <v>81.59</v>
      </c>
      <c r="I2281" t="s">
        <v>950</v>
      </c>
      <c r="J2281" s="11">
        <f>ROUND(E2281* H2281,5)</f>
        <v>81.59</v>
      </c>
      <c r="K2281" s="12"/>
    </row>
    <row r="2282" spans="1:27" x14ac:dyDescent="0.25">
      <c r="D2282" s="13" t="s">
        <v>966</v>
      </c>
      <c r="E2282" s="12"/>
      <c r="H2282" s="12"/>
      <c r="K2282" s="10">
        <f>SUM(J2281:J2281)</f>
        <v>81.59</v>
      </c>
    </row>
    <row r="2283" spans="1:27" x14ac:dyDescent="0.25">
      <c r="D2283" s="13" t="s">
        <v>967</v>
      </c>
      <c r="E2283" s="12"/>
      <c r="H2283" s="12"/>
      <c r="K2283" s="14">
        <f>SUM(J2276:J2282)</f>
        <v>89.835499999999996</v>
      </c>
    </row>
    <row r="2284" spans="1:27" x14ac:dyDescent="0.25">
      <c r="D2284" s="13" t="s">
        <v>970</v>
      </c>
      <c r="E2284" s="12"/>
      <c r="H2284" s="12"/>
      <c r="K2284" s="14">
        <f>SUM(K2283:K2283)</f>
        <v>89.835499999999996</v>
      </c>
    </row>
    <row r="2286" spans="1:27" ht="45" customHeight="1" x14ac:dyDescent="0.25">
      <c r="A2286" s="4" t="s">
        <v>1936</v>
      </c>
      <c r="B2286" s="4" t="s">
        <v>683</v>
      </c>
      <c r="C2286" s="5" t="s">
        <v>16</v>
      </c>
      <c r="D2286" s="55" t="s">
        <v>684</v>
      </c>
      <c r="E2286" s="56"/>
      <c r="F2286" s="56"/>
      <c r="G2286" s="5"/>
      <c r="H2286" s="7" t="s">
        <v>942</v>
      </c>
      <c r="I2286" s="57">
        <v>1</v>
      </c>
      <c r="J2286" s="58"/>
      <c r="K2286" s="8">
        <f>ROUND(K2295,2)</f>
        <v>263.70999999999998</v>
      </c>
      <c r="L2286" s="6" t="s">
        <v>1937</v>
      </c>
      <c r="M2286" s="5"/>
      <c r="N2286" s="5"/>
      <c r="O2286" s="5"/>
      <c r="P2286" s="5"/>
      <c r="Q2286" s="5"/>
      <c r="R2286" s="5"/>
      <c r="S2286" s="5"/>
      <c r="T2286" s="5"/>
      <c r="U2286" s="5"/>
      <c r="V2286" s="5"/>
      <c r="W2286" s="5"/>
      <c r="X2286" s="5"/>
      <c r="Y2286" s="5"/>
      <c r="Z2286" s="5"/>
      <c r="AA2286" s="5"/>
    </row>
    <row r="2287" spans="1:27" x14ac:dyDescent="0.25">
      <c r="B2287" s="1" t="s">
        <v>944</v>
      </c>
    </row>
    <row r="2288" spans="1:27" x14ac:dyDescent="0.25">
      <c r="B2288" t="s">
        <v>1065</v>
      </c>
      <c r="C2288" t="s">
        <v>946</v>
      </c>
      <c r="D2288" t="s">
        <v>1066</v>
      </c>
      <c r="E2288" s="9">
        <v>2</v>
      </c>
      <c r="F2288" t="s">
        <v>948</v>
      </c>
      <c r="G2288" t="s">
        <v>949</v>
      </c>
      <c r="H2288" s="10">
        <v>28.69</v>
      </c>
      <c r="I2288" t="s">
        <v>950</v>
      </c>
      <c r="J2288" s="11">
        <f>ROUND(E2288/I2286* H2288,5)</f>
        <v>57.38</v>
      </c>
      <c r="K2288" s="12"/>
    </row>
    <row r="2289" spans="1:27" x14ac:dyDescent="0.25">
      <c r="B2289" t="s">
        <v>1063</v>
      </c>
      <c r="C2289" t="s">
        <v>946</v>
      </c>
      <c r="D2289" t="s">
        <v>1064</v>
      </c>
      <c r="E2289" s="9">
        <v>2</v>
      </c>
      <c r="F2289" t="s">
        <v>948</v>
      </c>
      <c r="G2289" t="s">
        <v>949</v>
      </c>
      <c r="H2289" s="10">
        <v>24.61</v>
      </c>
      <c r="I2289" t="s">
        <v>950</v>
      </c>
      <c r="J2289" s="11">
        <f>ROUND(E2289/I2286* H2289,5)</f>
        <v>49.22</v>
      </c>
      <c r="K2289" s="12"/>
    </row>
    <row r="2290" spans="1:27" x14ac:dyDescent="0.25">
      <c r="D2290" s="13" t="s">
        <v>951</v>
      </c>
      <c r="E2290" s="12"/>
      <c r="H2290" s="12"/>
      <c r="K2290" s="10">
        <f>SUM(J2288:J2289)</f>
        <v>106.6</v>
      </c>
    </row>
    <row r="2291" spans="1:27" x14ac:dyDescent="0.25">
      <c r="B2291" s="1" t="s">
        <v>956</v>
      </c>
      <c r="E2291" s="12"/>
      <c r="H2291" s="12"/>
      <c r="K2291" s="12"/>
    </row>
    <row r="2292" spans="1:27" x14ac:dyDescent="0.25">
      <c r="B2292" t="s">
        <v>1938</v>
      </c>
      <c r="C2292" t="s">
        <v>21</v>
      </c>
      <c r="D2292" t="s">
        <v>1939</v>
      </c>
      <c r="E2292" s="9">
        <v>1</v>
      </c>
      <c r="G2292" t="s">
        <v>949</v>
      </c>
      <c r="H2292" s="10">
        <v>157.11000000000001</v>
      </c>
      <c r="I2292" t="s">
        <v>950</v>
      </c>
      <c r="J2292" s="11">
        <f>ROUND(E2292* H2292,5)</f>
        <v>157.11000000000001</v>
      </c>
      <c r="K2292" s="12"/>
    </row>
    <row r="2293" spans="1:27" x14ac:dyDescent="0.25">
      <c r="D2293" s="13" t="s">
        <v>966</v>
      </c>
      <c r="E2293" s="12"/>
      <c r="H2293" s="12"/>
      <c r="K2293" s="10">
        <f>SUM(J2292:J2292)</f>
        <v>157.11000000000001</v>
      </c>
    </row>
    <row r="2294" spans="1:27" x14ac:dyDescent="0.25">
      <c r="D2294" s="13" t="s">
        <v>967</v>
      </c>
      <c r="E2294" s="12"/>
      <c r="H2294" s="12"/>
      <c r="K2294" s="14">
        <f>SUM(J2287:J2293)</f>
        <v>263.71000000000004</v>
      </c>
    </row>
    <row r="2295" spans="1:27" x14ac:dyDescent="0.25">
      <c r="D2295" s="13" t="s">
        <v>970</v>
      </c>
      <c r="E2295" s="12"/>
      <c r="H2295" s="12"/>
      <c r="K2295" s="14">
        <f>SUM(K2294:K2294)</f>
        <v>263.71000000000004</v>
      </c>
    </row>
    <row r="2297" spans="1:27" ht="45" customHeight="1" x14ac:dyDescent="0.25">
      <c r="A2297" s="4" t="s">
        <v>1940</v>
      </c>
      <c r="B2297" s="4" t="s">
        <v>681</v>
      </c>
      <c r="C2297" s="5" t="s">
        <v>16</v>
      </c>
      <c r="D2297" s="55" t="s">
        <v>682</v>
      </c>
      <c r="E2297" s="56"/>
      <c r="F2297" s="56"/>
      <c r="G2297" s="5"/>
      <c r="H2297" s="7" t="s">
        <v>942</v>
      </c>
      <c r="I2297" s="57">
        <v>1</v>
      </c>
      <c r="J2297" s="58"/>
      <c r="K2297" s="8">
        <f>ROUND(K2306,2)</f>
        <v>292.45999999999998</v>
      </c>
      <c r="L2297" s="6" t="s">
        <v>1941</v>
      </c>
      <c r="M2297" s="5"/>
      <c r="N2297" s="5"/>
      <c r="O2297" s="5"/>
      <c r="P2297" s="5"/>
      <c r="Q2297" s="5"/>
      <c r="R2297" s="5"/>
      <c r="S2297" s="5"/>
      <c r="T2297" s="5"/>
      <c r="U2297" s="5"/>
      <c r="V2297" s="5"/>
      <c r="W2297" s="5"/>
      <c r="X2297" s="5"/>
      <c r="Y2297" s="5"/>
      <c r="Z2297" s="5"/>
      <c r="AA2297" s="5"/>
    </row>
    <row r="2298" spans="1:27" x14ac:dyDescent="0.25">
      <c r="B2298" s="1" t="s">
        <v>944</v>
      </c>
    </row>
    <row r="2299" spans="1:27" x14ac:dyDescent="0.25">
      <c r="B2299" t="s">
        <v>1063</v>
      </c>
      <c r="C2299" t="s">
        <v>946</v>
      </c>
      <c r="D2299" t="s">
        <v>1064</v>
      </c>
      <c r="E2299" s="9">
        <v>2</v>
      </c>
      <c r="F2299" t="s">
        <v>948</v>
      </c>
      <c r="G2299" t="s">
        <v>949</v>
      </c>
      <c r="H2299" s="10">
        <v>24.61</v>
      </c>
      <c r="I2299" t="s">
        <v>950</v>
      </c>
      <c r="J2299" s="11">
        <f>ROUND(E2299/I2297* H2299,5)</f>
        <v>49.22</v>
      </c>
      <c r="K2299" s="12"/>
    </row>
    <row r="2300" spans="1:27" x14ac:dyDescent="0.25">
      <c r="B2300" t="s">
        <v>1065</v>
      </c>
      <c r="C2300" t="s">
        <v>946</v>
      </c>
      <c r="D2300" t="s">
        <v>1066</v>
      </c>
      <c r="E2300" s="9">
        <v>2</v>
      </c>
      <c r="F2300" t="s">
        <v>948</v>
      </c>
      <c r="G2300" t="s">
        <v>949</v>
      </c>
      <c r="H2300" s="10">
        <v>28.69</v>
      </c>
      <c r="I2300" t="s">
        <v>950</v>
      </c>
      <c r="J2300" s="11">
        <f>ROUND(E2300/I2297* H2300,5)</f>
        <v>57.38</v>
      </c>
      <c r="K2300" s="12"/>
    </row>
    <row r="2301" spans="1:27" x14ac:dyDescent="0.25">
      <c r="D2301" s="13" t="s">
        <v>951</v>
      </c>
      <c r="E2301" s="12"/>
      <c r="H2301" s="12"/>
      <c r="K2301" s="10">
        <f>SUM(J2299:J2300)</f>
        <v>106.6</v>
      </c>
    </row>
    <row r="2302" spans="1:27" x14ac:dyDescent="0.25">
      <c r="B2302" s="1" t="s">
        <v>956</v>
      </c>
      <c r="E2302" s="12"/>
      <c r="H2302" s="12"/>
      <c r="K2302" s="12"/>
    </row>
    <row r="2303" spans="1:27" x14ac:dyDescent="0.25">
      <c r="B2303" t="s">
        <v>1942</v>
      </c>
      <c r="C2303" t="s">
        <v>21</v>
      </c>
      <c r="D2303" t="s">
        <v>1943</v>
      </c>
      <c r="E2303" s="9">
        <v>1</v>
      </c>
      <c r="G2303" t="s">
        <v>949</v>
      </c>
      <c r="H2303" s="10">
        <v>185.86</v>
      </c>
      <c r="I2303" t="s">
        <v>950</v>
      </c>
      <c r="J2303" s="11">
        <f>ROUND(E2303* H2303,5)</f>
        <v>185.86</v>
      </c>
      <c r="K2303" s="12"/>
    </row>
    <row r="2304" spans="1:27" x14ac:dyDescent="0.25">
      <c r="D2304" s="13" t="s">
        <v>966</v>
      </c>
      <c r="E2304" s="12"/>
      <c r="H2304" s="12"/>
      <c r="K2304" s="10">
        <f>SUM(J2303:J2303)</f>
        <v>185.86</v>
      </c>
    </row>
    <row r="2305" spans="1:27" x14ac:dyDescent="0.25">
      <c r="D2305" s="13" t="s">
        <v>967</v>
      </c>
      <c r="E2305" s="12"/>
      <c r="H2305" s="12"/>
      <c r="K2305" s="14">
        <f>SUM(J2298:J2304)</f>
        <v>292.46000000000004</v>
      </c>
    </row>
    <row r="2306" spans="1:27" x14ac:dyDescent="0.25">
      <c r="D2306" s="13" t="s">
        <v>970</v>
      </c>
      <c r="E2306" s="12"/>
      <c r="H2306" s="12"/>
      <c r="K2306" s="14">
        <f>SUM(K2305:K2305)</f>
        <v>292.46000000000004</v>
      </c>
    </row>
    <row r="2308" spans="1:27" ht="45" customHeight="1" x14ac:dyDescent="0.25">
      <c r="A2308" s="4" t="s">
        <v>1944</v>
      </c>
      <c r="B2308" s="4" t="s">
        <v>700</v>
      </c>
      <c r="C2308" s="5" t="s">
        <v>239</v>
      </c>
      <c r="D2308" s="55" t="s">
        <v>701</v>
      </c>
      <c r="E2308" s="56"/>
      <c r="F2308" s="56"/>
      <c r="G2308" s="5"/>
      <c r="H2308" s="7" t="s">
        <v>942</v>
      </c>
      <c r="I2308" s="57">
        <v>1</v>
      </c>
      <c r="J2308" s="58"/>
      <c r="K2308" s="8">
        <f>ROUND(K2317,2)</f>
        <v>714.3</v>
      </c>
      <c r="L2308" s="6" t="s">
        <v>1945</v>
      </c>
      <c r="M2308" s="5"/>
      <c r="N2308" s="5"/>
      <c r="O2308" s="5"/>
      <c r="P2308" s="5"/>
      <c r="Q2308" s="5"/>
      <c r="R2308" s="5"/>
      <c r="S2308" s="5"/>
      <c r="T2308" s="5"/>
      <c r="U2308" s="5"/>
      <c r="V2308" s="5"/>
      <c r="W2308" s="5"/>
      <c r="X2308" s="5"/>
      <c r="Y2308" s="5"/>
      <c r="Z2308" s="5"/>
      <c r="AA2308" s="5"/>
    </row>
    <row r="2309" spans="1:27" x14ac:dyDescent="0.25">
      <c r="B2309" s="1" t="s">
        <v>944</v>
      </c>
    </row>
    <row r="2310" spans="1:27" x14ac:dyDescent="0.25">
      <c r="B2310" t="s">
        <v>1063</v>
      </c>
      <c r="C2310" t="s">
        <v>946</v>
      </c>
      <c r="D2310" t="s">
        <v>1064</v>
      </c>
      <c r="E2310" s="9">
        <v>1</v>
      </c>
      <c r="F2310" t="s">
        <v>948</v>
      </c>
      <c r="G2310" t="s">
        <v>949</v>
      </c>
      <c r="H2310" s="10">
        <v>24.61</v>
      </c>
      <c r="I2310" t="s">
        <v>950</v>
      </c>
      <c r="J2310" s="11">
        <f>ROUND(E2310/I2308* H2310,5)</f>
        <v>24.61</v>
      </c>
      <c r="K2310" s="12"/>
    </row>
    <row r="2311" spans="1:27" x14ac:dyDescent="0.25">
      <c r="B2311" t="s">
        <v>1065</v>
      </c>
      <c r="C2311" t="s">
        <v>946</v>
      </c>
      <c r="D2311" t="s">
        <v>1066</v>
      </c>
      <c r="E2311" s="9">
        <v>1</v>
      </c>
      <c r="F2311" t="s">
        <v>948</v>
      </c>
      <c r="G2311" t="s">
        <v>949</v>
      </c>
      <c r="H2311" s="10">
        <v>28.69</v>
      </c>
      <c r="I2311" t="s">
        <v>950</v>
      </c>
      <c r="J2311" s="11">
        <f>ROUND(E2311/I2308* H2311,5)</f>
        <v>28.69</v>
      </c>
      <c r="K2311" s="12"/>
    </row>
    <row r="2312" spans="1:27" x14ac:dyDescent="0.25">
      <c r="D2312" s="13" t="s">
        <v>951</v>
      </c>
      <c r="E2312" s="12"/>
      <c r="H2312" s="12"/>
      <c r="K2312" s="10">
        <f>SUM(J2310:J2311)</f>
        <v>53.3</v>
      </c>
    </row>
    <row r="2313" spans="1:27" x14ac:dyDescent="0.25">
      <c r="B2313" s="1" t="s">
        <v>956</v>
      </c>
      <c r="E2313" s="12"/>
      <c r="H2313" s="12"/>
      <c r="K2313" s="12"/>
    </row>
    <row r="2314" spans="1:27" x14ac:dyDescent="0.25">
      <c r="B2314" t="s">
        <v>1946</v>
      </c>
      <c r="C2314" t="s">
        <v>239</v>
      </c>
      <c r="D2314" t="s">
        <v>1947</v>
      </c>
      <c r="E2314" s="9">
        <v>1</v>
      </c>
      <c r="G2314" t="s">
        <v>949</v>
      </c>
      <c r="H2314" s="10">
        <v>661</v>
      </c>
      <c r="I2314" t="s">
        <v>950</v>
      </c>
      <c r="J2314" s="11">
        <f>ROUND(E2314* H2314,5)</f>
        <v>661</v>
      </c>
      <c r="K2314" s="12"/>
    </row>
    <row r="2315" spans="1:27" x14ac:dyDescent="0.25">
      <c r="D2315" s="13" t="s">
        <v>966</v>
      </c>
      <c r="E2315" s="12"/>
      <c r="H2315" s="12"/>
      <c r="K2315" s="10">
        <f>SUM(J2314:J2314)</f>
        <v>661</v>
      </c>
    </row>
    <row r="2316" spans="1:27" x14ac:dyDescent="0.25">
      <c r="D2316" s="13" t="s">
        <v>967</v>
      </c>
      <c r="E2316" s="12"/>
      <c r="H2316" s="12"/>
      <c r="K2316" s="14">
        <f>SUM(J2309:J2315)</f>
        <v>714.3</v>
      </c>
    </row>
    <row r="2317" spans="1:27" x14ac:dyDescent="0.25">
      <c r="D2317" s="13" t="s">
        <v>970</v>
      </c>
      <c r="E2317" s="12"/>
      <c r="H2317" s="12"/>
      <c r="K2317" s="14">
        <f>SUM(K2316:K2316)</f>
        <v>714.3</v>
      </c>
    </row>
    <row r="2319" spans="1:27" ht="45" customHeight="1" x14ac:dyDescent="0.25">
      <c r="A2319" s="4" t="s">
        <v>1948</v>
      </c>
      <c r="B2319" s="4" t="s">
        <v>698</v>
      </c>
      <c r="C2319" s="5" t="s">
        <v>239</v>
      </c>
      <c r="D2319" s="55" t="s">
        <v>699</v>
      </c>
      <c r="E2319" s="56"/>
      <c r="F2319" s="56"/>
      <c r="G2319" s="5"/>
      <c r="H2319" s="7" t="s">
        <v>942</v>
      </c>
      <c r="I2319" s="57">
        <v>1</v>
      </c>
      <c r="J2319" s="58"/>
      <c r="K2319" s="8">
        <f>ROUND(K2328,2)</f>
        <v>648.29999999999995</v>
      </c>
      <c r="L2319" s="6" t="s">
        <v>1949</v>
      </c>
      <c r="M2319" s="5"/>
      <c r="N2319" s="5"/>
      <c r="O2319" s="5"/>
      <c r="P2319" s="5"/>
      <c r="Q2319" s="5"/>
      <c r="R2319" s="5"/>
      <c r="S2319" s="5"/>
      <c r="T2319" s="5"/>
      <c r="U2319" s="5"/>
      <c r="V2319" s="5"/>
      <c r="W2319" s="5"/>
      <c r="X2319" s="5"/>
      <c r="Y2319" s="5"/>
      <c r="Z2319" s="5"/>
      <c r="AA2319" s="5"/>
    </row>
    <row r="2320" spans="1:27" x14ac:dyDescent="0.25">
      <c r="B2320" s="1" t="s">
        <v>944</v>
      </c>
    </row>
    <row r="2321" spans="1:27" x14ac:dyDescent="0.25">
      <c r="B2321" t="s">
        <v>1063</v>
      </c>
      <c r="C2321" t="s">
        <v>946</v>
      </c>
      <c r="D2321" t="s">
        <v>1064</v>
      </c>
      <c r="E2321" s="9">
        <v>1</v>
      </c>
      <c r="F2321" t="s">
        <v>948</v>
      </c>
      <c r="G2321" t="s">
        <v>949</v>
      </c>
      <c r="H2321" s="10">
        <v>24.61</v>
      </c>
      <c r="I2321" t="s">
        <v>950</v>
      </c>
      <c r="J2321" s="11">
        <f>ROUND(E2321/I2319* H2321,5)</f>
        <v>24.61</v>
      </c>
      <c r="K2321" s="12"/>
    </row>
    <row r="2322" spans="1:27" x14ac:dyDescent="0.25">
      <c r="B2322" t="s">
        <v>1065</v>
      </c>
      <c r="C2322" t="s">
        <v>946</v>
      </c>
      <c r="D2322" t="s">
        <v>1066</v>
      </c>
      <c r="E2322" s="9">
        <v>1</v>
      </c>
      <c r="F2322" t="s">
        <v>948</v>
      </c>
      <c r="G2322" t="s">
        <v>949</v>
      </c>
      <c r="H2322" s="10">
        <v>28.69</v>
      </c>
      <c r="I2322" t="s">
        <v>950</v>
      </c>
      <c r="J2322" s="11">
        <f>ROUND(E2322/I2319* H2322,5)</f>
        <v>28.69</v>
      </c>
      <c r="K2322" s="12"/>
    </row>
    <row r="2323" spans="1:27" x14ac:dyDescent="0.25">
      <c r="D2323" s="13" t="s">
        <v>951</v>
      </c>
      <c r="E2323" s="12"/>
      <c r="H2323" s="12"/>
      <c r="K2323" s="10">
        <f>SUM(J2321:J2322)</f>
        <v>53.3</v>
      </c>
    </row>
    <row r="2324" spans="1:27" x14ac:dyDescent="0.25">
      <c r="B2324" s="1" t="s">
        <v>956</v>
      </c>
      <c r="E2324" s="12"/>
      <c r="H2324" s="12"/>
      <c r="K2324" s="12"/>
    </row>
    <row r="2325" spans="1:27" x14ac:dyDescent="0.25">
      <c r="B2325" t="s">
        <v>1950</v>
      </c>
      <c r="C2325" t="s">
        <v>239</v>
      </c>
      <c r="D2325" t="s">
        <v>1951</v>
      </c>
      <c r="E2325" s="9">
        <v>1</v>
      </c>
      <c r="G2325" t="s">
        <v>949</v>
      </c>
      <c r="H2325" s="10">
        <v>595</v>
      </c>
      <c r="I2325" t="s">
        <v>950</v>
      </c>
      <c r="J2325" s="11">
        <f>ROUND(E2325* H2325,5)</f>
        <v>595</v>
      </c>
      <c r="K2325" s="12"/>
    </row>
    <row r="2326" spans="1:27" x14ac:dyDescent="0.25">
      <c r="D2326" s="13" t="s">
        <v>966</v>
      </c>
      <c r="E2326" s="12"/>
      <c r="H2326" s="12"/>
      <c r="K2326" s="10">
        <f>SUM(J2325:J2325)</f>
        <v>595</v>
      </c>
    </row>
    <row r="2327" spans="1:27" x14ac:dyDescent="0.25">
      <c r="D2327" s="13" t="s">
        <v>967</v>
      </c>
      <c r="E2327" s="12"/>
      <c r="H2327" s="12"/>
      <c r="K2327" s="14">
        <f>SUM(J2320:J2326)</f>
        <v>648.29999999999995</v>
      </c>
    </row>
    <row r="2328" spans="1:27" x14ac:dyDescent="0.25">
      <c r="D2328" s="13" t="s">
        <v>970</v>
      </c>
      <c r="E2328" s="12"/>
      <c r="H2328" s="12"/>
      <c r="K2328" s="14">
        <f>SUM(K2327:K2327)</f>
        <v>648.29999999999995</v>
      </c>
    </row>
    <row r="2330" spans="1:27" ht="45" customHeight="1" x14ac:dyDescent="0.25">
      <c r="A2330" s="4" t="s">
        <v>1952</v>
      </c>
      <c r="B2330" s="4" t="s">
        <v>696</v>
      </c>
      <c r="C2330" s="5" t="s">
        <v>239</v>
      </c>
      <c r="D2330" s="55" t="s">
        <v>697</v>
      </c>
      <c r="E2330" s="56"/>
      <c r="F2330" s="56"/>
      <c r="G2330" s="5"/>
      <c r="H2330" s="7" t="s">
        <v>942</v>
      </c>
      <c r="I2330" s="57">
        <v>1</v>
      </c>
      <c r="J2330" s="58"/>
      <c r="K2330" s="8">
        <f>ROUND(K2339,2)</f>
        <v>686.3</v>
      </c>
      <c r="L2330" s="6" t="s">
        <v>1953</v>
      </c>
      <c r="M2330" s="5"/>
      <c r="N2330" s="5"/>
      <c r="O2330" s="5"/>
      <c r="P2330" s="5"/>
      <c r="Q2330" s="5"/>
      <c r="R2330" s="5"/>
      <c r="S2330" s="5"/>
      <c r="T2330" s="5"/>
      <c r="U2330" s="5"/>
      <c r="V2330" s="5"/>
      <c r="W2330" s="5"/>
      <c r="X2330" s="5"/>
      <c r="Y2330" s="5"/>
      <c r="Z2330" s="5"/>
      <c r="AA2330" s="5"/>
    </row>
    <row r="2331" spans="1:27" x14ac:dyDescent="0.25">
      <c r="B2331" s="1" t="s">
        <v>944</v>
      </c>
    </row>
    <row r="2332" spans="1:27" x14ac:dyDescent="0.25">
      <c r="B2332" t="s">
        <v>1065</v>
      </c>
      <c r="C2332" t="s">
        <v>946</v>
      </c>
      <c r="D2332" t="s">
        <v>1066</v>
      </c>
      <c r="E2332" s="9">
        <v>1</v>
      </c>
      <c r="F2332" t="s">
        <v>948</v>
      </c>
      <c r="G2332" t="s">
        <v>949</v>
      </c>
      <c r="H2332" s="10">
        <v>28.69</v>
      </c>
      <c r="I2332" t="s">
        <v>950</v>
      </c>
      <c r="J2332" s="11">
        <f>ROUND(E2332/I2330* H2332,5)</f>
        <v>28.69</v>
      </c>
      <c r="K2332" s="12"/>
    </row>
    <row r="2333" spans="1:27" x14ac:dyDescent="0.25">
      <c r="B2333" t="s">
        <v>1063</v>
      </c>
      <c r="C2333" t="s">
        <v>946</v>
      </c>
      <c r="D2333" t="s">
        <v>1064</v>
      </c>
      <c r="E2333" s="9">
        <v>1</v>
      </c>
      <c r="F2333" t="s">
        <v>948</v>
      </c>
      <c r="G2333" t="s">
        <v>949</v>
      </c>
      <c r="H2333" s="10">
        <v>24.61</v>
      </c>
      <c r="I2333" t="s">
        <v>950</v>
      </c>
      <c r="J2333" s="11">
        <f>ROUND(E2333/I2330* H2333,5)</f>
        <v>24.61</v>
      </c>
      <c r="K2333" s="12"/>
    </row>
    <row r="2334" spans="1:27" x14ac:dyDescent="0.25">
      <c r="D2334" s="13" t="s">
        <v>951</v>
      </c>
      <c r="E2334" s="12"/>
      <c r="H2334" s="12"/>
      <c r="K2334" s="10">
        <f>SUM(J2332:J2333)</f>
        <v>53.3</v>
      </c>
    </row>
    <row r="2335" spans="1:27" x14ac:dyDescent="0.25">
      <c r="B2335" s="1" t="s">
        <v>956</v>
      </c>
      <c r="E2335" s="12"/>
      <c r="H2335" s="12"/>
      <c r="K2335" s="12"/>
    </row>
    <row r="2336" spans="1:27" x14ac:dyDescent="0.25">
      <c r="B2336" t="s">
        <v>1954</v>
      </c>
      <c r="C2336" t="s">
        <v>239</v>
      </c>
      <c r="D2336" t="s">
        <v>1955</v>
      </c>
      <c r="E2336" s="9">
        <v>1</v>
      </c>
      <c r="G2336" t="s">
        <v>949</v>
      </c>
      <c r="H2336" s="10">
        <v>633</v>
      </c>
      <c r="I2336" t="s">
        <v>950</v>
      </c>
      <c r="J2336" s="11">
        <f>ROUND(E2336* H2336,5)</f>
        <v>633</v>
      </c>
      <c r="K2336" s="12"/>
    </row>
    <row r="2337" spans="1:27" x14ac:dyDescent="0.25">
      <c r="D2337" s="13" t="s">
        <v>966</v>
      </c>
      <c r="E2337" s="12"/>
      <c r="H2337" s="12"/>
      <c r="K2337" s="10">
        <f>SUM(J2336:J2336)</f>
        <v>633</v>
      </c>
    </row>
    <row r="2338" spans="1:27" x14ac:dyDescent="0.25">
      <c r="D2338" s="13" t="s">
        <v>967</v>
      </c>
      <c r="E2338" s="12"/>
      <c r="H2338" s="12"/>
      <c r="K2338" s="14">
        <f>SUM(J2331:J2337)</f>
        <v>686.3</v>
      </c>
    </row>
    <row r="2339" spans="1:27" x14ac:dyDescent="0.25">
      <c r="D2339" s="13" t="s">
        <v>970</v>
      </c>
      <c r="E2339" s="12"/>
      <c r="H2339" s="12"/>
      <c r="K2339" s="14">
        <f>SUM(K2338:K2338)</f>
        <v>686.3</v>
      </c>
    </row>
    <row r="2341" spans="1:27" ht="45" customHeight="1" x14ac:dyDescent="0.25">
      <c r="A2341" s="4" t="s">
        <v>1956</v>
      </c>
      <c r="B2341" s="4" t="s">
        <v>694</v>
      </c>
      <c r="C2341" s="5" t="s">
        <v>239</v>
      </c>
      <c r="D2341" s="55" t="s">
        <v>695</v>
      </c>
      <c r="E2341" s="56"/>
      <c r="F2341" s="56"/>
      <c r="G2341" s="5"/>
      <c r="H2341" s="7" t="s">
        <v>942</v>
      </c>
      <c r="I2341" s="57">
        <v>1</v>
      </c>
      <c r="J2341" s="58"/>
      <c r="K2341" s="8">
        <f>ROUND(K2350,2)</f>
        <v>773.3</v>
      </c>
      <c r="L2341" s="6" t="s">
        <v>1957</v>
      </c>
      <c r="M2341" s="5"/>
      <c r="N2341" s="5"/>
      <c r="O2341" s="5"/>
      <c r="P2341" s="5"/>
      <c r="Q2341" s="5"/>
      <c r="R2341" s="5"/>
      <c r="S2341" s="5"/>
      <c r="T2341" s="5"/>
      <c r="U2341" s="5"/>
      <c r="V2341" s="5"/>
      <c r="W2341" s="5"/>
      <c r="X2341" s="5"/>
      <c r="Y2341" s="5"/>
      <c r="Z2341" s="5"/>
      <c r="AA2341" s="5"/>
    </row>
    <row r="2342" spans="1:27" x14ac:dyDescent="0.25">
      <c r="B2342" s="1" t="s">
        <v>944</v>
      </c>
    </row>
    <row r="2343" spans="1:27" x14ac:dyDescent="0.25">
      <c r="B2343" t="s">
        <v>1063</v>
      </c>
      <c r="C2343" t="s">
        <v>946</v>
      </c>
      <c r="D2343" t="s">
        <v>1064</v>
      </c>
      <c r="E2343" s="9">
        <v>1</v>
      </c>
      <c r="F2343" t="s">
        <v>948</v>
      </c>
      <c r="G2343" t="s">
        <v>949</v>
      </c>
      <c r="H2343" s="10">
        <v>24.61</v>
      </c>
      <c r="I2343" t="s">
        <v>950</v>
      </c>
      <c r="J2343" s="11">
        <f>ROUND(E2343/I2341* H2343,5)</f>
        <v>24.61</v>
      </c>
      <c r="K2343" s="12"/>
    </row>
    <row r="2344" spans="1:27" x14ac:dyDescent="0.25">
      <c r="B2344" t="s">
        <v>1065</v>
      </c>
      <c r="C2344" t="s">
        <v>946</v>
      </c>
      <c r="D2344" t="s">
        <v>1066</v>
      </c>
      <c r="E2344" s="9">
        <v>1</v>
      </c>
      <c r="F2344" t="s">
        <v>948</v>
      </c>
      <c r="G2344" t="s">
        <v>949</v>
      </c>
      <c r="H2344" s="10">
        <v>28.69</v>
      </c>
      <c r="I2344" t="s">
        <v>950</v>
      </c>
      <c r="J2344" s="11">
        <f>ROUND(E2344/I2341* H2344,5)</f>
        <v>28.69</v>
      </c>
      <c r="K2344" s="12"/>
    </row>
    <row r="2345" spans="1:27" x14ac:dyDescent="0.25">
      <c r="D2345" s="13" t="s">
        <v>951</v>
      </c>
      <c r="E2345" s="12"/>
      <c r="H2345" s="12"/>
      <c r="K2345" s="10">
        <f>SUM(J2343:J2344)</f>
        <v>53.3</v>
      </c>
    </row>
    <row r="2346" spans="1:27" x14ac:dyDescent="0.25">
      <c r="B2346" s="1" t="s">
        <v>956</v>
      </c>
      <c r="E2346" s="12"/>
      <c r="H2346" s="12"/>
      <c r="K2346" s="12"/>
    </row>
    <row r="2347" spans="1:27" x14ac:dyDescent="0.25">
      <c r="B2347" t="s">
        <v>1958</v>
      </c>
      <c r="C2347" t="s">
        <v>239</v>
      </c>
      <c r="D2347" t="s">
        <v>1959</v>
      </c>
      <c r="E2347" s="9">
        <v>1</v>
      </c>
      <c r="G2347" t="s">
        <v>949</v>
      </c>
      <c r="H2347" s="10">
        <v>720</v>
      </c>
      <c r="I2347" t="s">
        <v>950</v>
      </c>
      <c r="J2347" s="11">
        <f>ROUND(E2347* H2347,5)</f>
        <v>720</v>
      </c>
      <c r="K2347" s="12"/>
    </row>
    <row r="2348" spans="1:27" x14ac:dyDescent="0.25">
      <c r="D2348" s="13" t="s">
        <v>966</v>
      </c>
      <c r="E2348" s="12"/>
      <c r="H2348" s="12"/>
      <c r="K2348" s="10">
        <f>SUM(J2347:J2347)</f>
        <v>720</v>
      </c>
    </row>
    <row r="2349" spans="1:27" x14ac:dyDescent="0.25">
      <c r="D2349" s="13" t="s">
        <v>967</v>
      </c>
      <c r="E2349" s="12"/>
      <c r="H2349" s="12"/>
      <c r="K2349" s="14">
        <f>SUM(J2342:J2348)</f>
        <v>773.3</v>
      </c>
    </row>
    <row r="2350" spans="1:27" x14ac:dyDescent="0.25">
      <c r="D2350" s="13" t="s">
        <v>970</v>
      </c>
      <c r="E2350" s="12"/>
      <c r="H2350" s="12"/>
      <c r="K2350" s="14">
        <f>SUM(K2349:K2349)</f>
        <v>773.3</v>
      </c>
    </row>
    <row r="2352" spans="1:27" ht="45" customHeight="1" x14ac:dyDescent="0.25">
      <c r="A2352" s="4" t="s">
        <v>1960</v>
      </c>
      <c r="B2352" s="4" t="s">
        <v>657</v>
      </c>
      <c r="C2352" s="5" t="s">
        <v>239</v>
      </c>
      <c r="D2352" s="55" t="s">
        <v>658</v>
      </c>
      <c r="E2352" s="56"/>
      <c r="F2352" s="56"/>
      <c r="G2352" s="5"/>
      <c r="H2352" s="7" t="s">
        <v>942</v>
      </c>
      <c r="I2352" s="57">
        <v>1</v>
      </c>
      <c r="J2352" s="58"/>
      <c r="K2352" s="8">
        <f>ROUND(K2361,2)</f>
        <v>316.85000000000002</v>
      </c>
      <c r="L2352" s="6" t="s">
        <v>1961</v>
      </c>
      <c r="M2352" s="5"/>
      <c r="N2352" s="5"/>
      <c r="O2352" s="5"/>
      <c r="P2352" s="5"/>
      <c r="Q2352" s="5"/>
      <c r="R2352" s="5"/>
      <c r="S2352" s="5"/>
      <c r="T2352" s="5"/>
      <c r="U2352" s="5"/>
      <c r="V2352" s="5"/>
      <c r="W2352" s="5"/>
      <c r="X2352" s="5"/>
      <c r="Y2352" s="5"/>
      <c r="Z2352" s="5"/>
      <c r="AA2352" s="5"/>
    </row>
    <row r="2353" spans="1:27" x14ac:dyDescent="0.25">
      <c r="B2353" s="1" t="s">
        <v>944</v>
      </c>
    </row>
    <row r="2354" spans="1:27" x14ac:dyDescent="0.25">
      <c r="B2354" t="s">
        <v>1234</v>
      </c>
      <c r="C2354" t="s">
        <v>946</v>
      </c>
      <c r="D2354" t="s">
        <v>1235</v>
      </c>
      <c r="E2354" s="9">
        <v>0.2</v>
      </c>
      <c r="F2354" t="s">
        <v>948</v>
      </c>
      <c r="G2354" t="s">
        <v>949</v>
      </c>
      <c r="H2354" s="10">
        <v>25.4</v>
      </c>
      <c r="I2354" t="s">
        <v>950</v>
      </c>
      <c r="J2354" s="11">
        <f>ROUND(E2354/I2352* H2354,5)</f>
        <v>5.08</v>
      </c>
      <c r="K2354" s="12"/>
    </row>
    <row r="2355" spans="1:27" x14ac:dyDescent="0.25">
      <c r="B2355" t="s">
        <v>1236</v>
      </c>
      <c r="C2355" t="s">
        <v>946</v>
      </c>
      <c r="D2355" t="s">
        <v>1237</v>
      </c>
      <c r="E2355" s="9">
        <v>0.54</v>
      </c>
      <c r="F2355" t="s">
        <v>948</v>
      </c>
      <c r="G2355" t="s">
        <v>949</v>
      </c>
      <c r="H2355" s="10">
        <v>29.57</v>
      </c>
      <c r="I2355" t="s">
        <v>950</v>
      </c>
      <c r="J2355" s="11">
        <f>ROUND(E2355/I2352* H2355,5)</f>
        <v>15.9678</v>
      </c>
      <c r="K2355" s="12"/>
    </row>
    <row r="2356" spans="1:27" x14ac:dyDescent="0.25">
      <c r="D2356" s="13" t="s">
        <v>951</v>
      </c>
      <c r="E2356" s="12"/>
      <c r="H2356" s="12"/>
      <c r="K2356" s="10">
        <f>SUM(J2354:J2355)</f>
        <v>21.047800000000002</v>
      </c>
    </row>
    <row r="2357" spans="1:27" x14ac:dyDescent="0.25">
      <c r="B2357" s="1" t="s">
        <v>956</v>
      </c>
      <c r="E2357" s="12"/>
      <c r="H2357" s="12"/>
      <c r="K2357" s="12"/>
    </row>
    <row r="2358" spans="1:27" x14ac:dyDescent="0.25">
      <c r="B2358" t="s">
        <v>1962</v>
      </c>
      <c r="C2358" t="s">
        <v>21</v>
      </c>
      <c r="D2358" t="s">
        <v>1963</v>
      </c>
      <c r="E2358" s="9">
        <v>1</v>
      </c>
      <c r="G2358" t="s">
        <v>949</v>
      </c>
      <c r="H2358" s="10">
        <v>295.8</v>
      </c>
      <c r="I2358" t="s">
        <v>950</v>
      </c>
      <c r="J2358" s="11">
        <f>ROUND(E2358* H2358,5)</f>
        <v>295.8</v>
      </c>
      <c r="K2358" s="12"/>
    </row>
    <row r="2359" spans="1:27" x14ac:dyDescent="0.25">
      <c r="D2359" s="13" t="s">
        <v>966</v>
      </c>
      <c r="E2359" s="12"/>
      <c r="H2359" s="12"/>
      <c r="K2359" s="10">
        <f>SUM(J2358:J2358)</f>
        <v>295.8</v>
      </c>
    </row>
    <row r="2360" spans="1:27" x14ac:dyDescent="0.25">
      <c r="D2360" s="13" t="s">
        <v>967</v>
      </c>
      <c r="E2360" s="12"/>
      <c r="H2360" s="12"/>
      <c r="K2360" s="14">
        <f>SUM(J2353:J2359)</f>
        <v>316.84780000000001</v>
      </c>
    </row>
    <row r="2361" spans="1:27" x14ac:dyDescent="0.25">
      <c r="D2361" s="13" t="s">
        <v>970</v>
      </c>
      <c r="E2361" s="12"/>
      <c r="H2361" s="12"/>
      <c r="K2361" s="14">
        <f>SUM(K2360:K2360)</f>
        <v>316.84780000000001</v>
      </c>
    </row>
    <row r="2363" spans="1:27" ht="45" customHeight="1" x14ac:dyDescent="0.25">
      <c r="A2363" s="4" t="s">
        <v>1964</v>
      </c>
      <c r="B2363" s="4" t="s">
        <v>655</v>
      </c>
      <c r="C2363" s="5" t="s">
        <v>239</v>
      </c>
      <c r="D2363" s="55" t="s">
        <v>656</v>
      </c>
      <c r="E2363" s="56"/>
      <c r="F2363" s="56"/>
      <c r="G2363" s="5"/>
      <c r="H2363" s="7" t="s">
        <v>942</v>
      </c>
      <c r="I2363" s="57">
        <v>1</v>
      </c>
      <c r="J2363" s="58"/>
      <c r="K2363" s="8">
        <f>ROUND(K2372,2)</f>
        <v>79.45</v>
      </c>
      <c r="L2363" s="6" t="s">
        <v>1965</v>
      </c>
      <c r="M2363" s="5"/>
      <c r="N2363" s="5"/>
      <c r="O2363" s="5"/>
      <c r="P2363" s="5"/>
      <c r="Q2363" s="5"/>
      <c r="R2363" s="5"/>
      <c r="S2363" s="5"/>
      <c r="T2363" s="5"/>
      <c r="U2363" s="5"/>
      <c r="V2363" s="5"/>
      <c r="W2363" s="5"/>
      <c r="X2363" s="5"/>
      <c r="Y2363" s="5"/>
      <c r="Z2363" s="5"/>
      <c r="AA2363" s="5"/>
    </row>
    <row r="2364" spans="1:27" x14ac:dyDescent="0.25">
      <c r="B2364" s="1" t="s">
        <v>944</v>
      </c>
    </row>
    <row r="2365" spans="1:27" x14ac:dyDescent="0.25">
      <c r="B2365" t="s">
        <v>1234</v>
      </c>
      <c r="C2365" t="s">
        <v>946</v>
      </c>
      <c r="D2365" t="s">
        <v>1235</v>
      </c>
      <c r="E2365" s="9">
        <v>0.1</v>
      </c>
      <c r="F2365" t="s">
        <v>948</v>
      </c>
      <c r="G2365" t="s">
        <v>949</v>
      </c>
      <c r="H2365" s="10">
        <v>25.4</v>
      </c>
      <c r="I2365" t="s">
        <v>950</v>
      </c>
      <c r="J2365" s="11">
        <f>ROUND(E2365/I2363* H2365,5)</f>
        <v>2.54</v>
      </c>
      <c r="K2365" s="12"/>
    </row>
    <row r="2366" spans="1:27" x14ac:dyDescent="0.25">
      <c r="B2366" t="s">
        <v>1236</v>
      </c>
      <c r="C2366" t="s">
        <v>946</v>
      </c>
      <c r="D2366" t="s">
        <v>1237</v>
      </c>
      <c r="E2366" s="9">
        <v>0.2</v>
      </c>
      <c r="F2366" t="s">
        <v>948</v>
      </c>
      <c r="G2366" t="s">
        <v>949</v>
      </c>
      <c r="H2366" s="10">
        <v>29.57</v>
      </c>
      <c r="I2366" t="s">
        <v>950</v>
      </c>
      <c r="J2366" s="11">
        <f>ROUND(E2366/I2363* H2366,5)</f>
        <v>5.9139999999999997</v>
      </c>
      <c r="K2366" s="12"/>
    </row>
    <row r="2367" spans="1:27" x14ac:dyDescent="0.25">
      <c r="D2367" s="13" t="s">
        <v>951</v>
      </c>
      <c r="E2367" s="12"/>
      <c r="H2367" s="12"/>
      <c r="K2367" s="10">
        <f>SUM(J2365:J2366)</f>
        <v>8.4540000000000006</v>
      </c>
    </row>
    <row r="2368" spans="1:27" x14ac:dyDescent="0.25">
      <c r="B2368" s="1" t="s">
        <v>956</v>
      </c>
      <c r="E2368" s="12"/>
      <c r="H2368" s="12"/>
      <c r="K2368" s="12"/>
    </row>
    <row r="2369" spans="1:27" x14ac:dyDescent="0.25">
      <c r="B2369" t="s">
        <v>1966</v>
      </c>
      <c r="C2369" t="s">
        <v>239</v>
      </c>
      <c r="D2369" t="s">
        <v>1967</v>
      </c>
      <c r="E2369" s="9">
        <v>1</v>
      </c>
      <c r="G2369" t="s">
        <v>949</v>
      </c>
      <c r="H2369" s="10">
        <v>71</v>
      </c>
      <c r="I2369" t="s">
        <v>950</v>
      </c>
      <c r="J2369" s="11">
        <f>ROUND(E2369* H2369,5)</f>
        <v>71</v>
      </c>
      <c r="K2369" s="12"/>
    </row>
    <row r="2370" spans="1:27" x14ac:dyDescent="0.25">
      <c r="D2370" s="13" t="s">
        <v>966</v>
      </c>
      <c r="E2370" s="12"/>
      <c r="H2370" s="12"/>
      <c r="K2370" s="10">
        <f>SUM(J2369:J2369)</f>
        <v>71</v>
      </c>
    </row>
    <row r="2371" spans="1:27" x14ac:dyDescent="0.25">
      <c r="D2371" s="13" t="s">
        <v>967</v>
      </c>
      <c r="E2371" s="12"/>
      <c r="H2371" s="12"/>
      <c r="K2371" s="14">
        <f>SUM(J2364:J2370)</f>
        <v>79.454000000000008</v>
      </c>
    </row>
    <row r="2372" spans="1:27" x14ac:dyDescent="0.25">
      <c r="D2372" s="13" t="s">
        <v>970</v>
      </c>
      <c r="E2372" s="12"/>
      <c r="H2372" s="12"/>
      <c r="K2372" s="14">
        <f>SUM(K2371:K2371)</f>
        <v>79.454000000000008</v>
      </c>
    </row>
    <row r="2374" spans="1:27" ht="45" customHeight="1" x14ac:dyDescent="0.25">
      <c r="A2374" s="4" t="s">
        <v>1968</v>
      </c>
      <c r="B2374" s="4" t="s">
        <v>679</v>
      </c>
      <c r="C2374" s="5" t="s">
        <v>16</v>
      </c>
      <c r="D2374" s="55" t="s">
        <v>680</v>
      </c>
      <c r="E2374" s="56"/>
      <c r="F2374" s="56"/>
      <c r="G2374" s="5"/>
      <c r="H2374" s="7" t="s">
        <v>942</v>
      </c>
      <c r="I2374" s="57">
        <v>1</v>
      </c>
      <c r="J2374" s="58"/>
      <c r="K2374" s="8">
        <f>ROUND(K2383,2)</f>
        <v>376.41</v>
      </c>
      <c r="L2374" s="6" t="s">
        <v>1969</v>
      </c>
      <c r="M2374" s="5"/>
      <c r="N2374" s="5"/>
      <c r="O2374" s="5"/>
      <c r="P2374" s="5"/>
      <c r="Q2374" s="5"/>
      <c r="R2374" s="5"/>
      <c r="S2374" s="5"/>
      <c r="T2374" s="5"/>
      <c r="U2374" s="5"/>
      <c r="V2374" s="5"/>
      <c r="W2374" s="5"/>
      <c r="X2374" s="5"/>
      <c r="Y2374" s="5"/>
      <c r="Z2374" s="5"/>
      <c r="AA2374" s="5"/>
    </row>
    <row r="2375" spans="1:27" x14ac:dyDescent="0.25">
      <c r="B2375" s="1" t="s">
        <v>944</v>
      </c>
    </row>
    <row r="2376" spans="1:27" x14ac:dyDescent="0.25">
      <c r="B2376" t="s">
        <v>1063</v>
      </c>
      <c r="C2376" t="s">
        <v>946</v>
      </c>
      <c r="D2376" t="s">
        <v>1064</v>
      </c>
      <c r="E2376" s="9">
        <v>1</v>
      </c>
      <c r="F2376" t="s">
        <v>948</v>
      </c>
      <c r="G2376" t="s">
        <v>949</v>
      </c>
      <c r="H2376" s="10">
        <v>24.61</v>
      </c>
      <c r="I2376" t="s">
        <v>950</v>
      </c>
      <c r="J2376" s="11">
        <f>ROUND(E2376/I2374* H2376,5)</f>
        <v>24.61</v>
      </c>
      <c r="K2376" s="12"/>
    </row>
    <row r="2377" spans="1:27" x14ac:dyDescent="0.25">
      <c r="B2377" t="s">
        <v>1065</v>
      </c>
      <c r="C2377" t="s">
        <v>946</v>
      </c>
      <c r="D2377" t="s">
        <v>1066</v>
      </c>
      <c r="E2377" s="9">
        <v>1</v>
      </c>
      <c r="F2377" t="s">
        <v>948</v>
      </c>
      <c r="G2377" t="s">
        <v>949</v>
      </c>
      <c r="H2377" s="10">
        <v>28.69</v>
      </c>
      <c r="I2377" t="s">
        <v>950</v>
      </c>
      <c r="J2377" s="11">
        <f>ROUND(E2377/I2374* H2377,5)</f>
        <v>28.69</v>
      </c>
      <c r="K2377" s="12"/>
    </row>
    <row r="2378" spans="1:27" x14ac:dyDescent="0.25">
      <c r="D2378" s="13" t="s">
        <v>951</v>
      </c>
      <c r="E2378" s="12"/>
      <c r="H2378" s="12"/>
      <c r="K2378" s="10">
        <f>SUM(J2376:J2377)</f>
        <v>53.3</v>
      </c>
    </row>
    <row r="2379" spans="1:27" x14ac:dyDescent="0.25">
      <c r="B2379" s="1" t="s">
        <v>956</v>
      </c>
      <c r="E2379" s="12"/>
      <c r="H2379" s="12"/>
      <c r="K2379" s="12"/>
    </row>
    <row r="2380" spans="1:27" x14ac:dyDescent="0.25">
      <c r="B2380" t="s">
        <v>1970</v>
      </c>
      <c r="C2380" t="s">
        <v>16</v>
      </c>
      <c r="D2380" t="s">
        <v>1971</v>
      </c>
      <c r="E2380" s="9">
        <v>1</v>
      </c>
      <c r="G2380" t="s">
        <v>949</v>
      </c>
      <c r="H2380" s="10">
        <v>323.11</v>
      </c>
      <c r="I2380" t="s">
        <v>950</v>
      </c>
      <c r="J2380" s="11">
        <f>ROUND(E2380* H2380,5)</f>
        <v>323.11</v>
      </c>
      <c r="K2380" s="12"/>
    </row>
    <row r="2381" spans="1:27" x14ac:dyDescent="0.25">
      <c r="D2381" s="13" t="s">
        <v>966</v>
      </c>
      <c r="E2381" s="12"/>
      <c r="H2381" s="12"/>
      <c r="K2381" s="10">
        <f>SUM(J2380:J2380)</f>
        <v>323.11</v>
      </c>
    </row>
    <row r="2382" spans="1:27" x14ac:dyDescent="0.25">
      <c r="D2382" s="13" t="s">
        <v>967</v>
      </c>
      <c r="E2382" s="12"/>
      <c r="H2382" s="12"/>
      <c r="K2382" s="14">
        <f>SUM(J2375:J2381)</f>
        <v>376.41</v>
      </c>
    </row>
    <row r="2383" spans="1:27" x14ac:dyDescent="0.25">
      <c r="D2383" s="13" t="s">
        <v>970</v>
      </c>
      <c r="E2383" s="12"/>
      <c r="H2383" s="12"/>
      <c r="K2383" s="14">
        <f>SUM(K2382:K2382)</f>
        <v>376.41</v>
      </c>
    </row>
    <row r="2385" spans="1:27" ht="45" customHeight="1" x14ac:dyDescent="0.25">
      <c r="A2385" s="4" t="s">
        <v>1972</v>
      </c>
      <c r="B2385" s="4" t="s">
        <v>692</v>
      </c>
      <c r="C2385" s="5" t="s">
        <v>21</v>
      </c>
      <c r="D2385" s="55" t="s">
        <v>693</v>
      </c>
      <c r="E2385" s="56"/>
      <c r="F2385" s="56"/>
      <c r="G2385" s="5"/>
      <c r="H2385" s="7" t="s">
        <v>942</v>
      </c>
      <c r="I2385" s="57">
        <v>1</v>
      </c>
      <c r="J2385" s="58"/>
      <c r="K2385" s="8">
        <f>ROUND(K2394,2)</f>
        <v>125.92</v>
      </c>
      <c r="L2385" s="6" t="s">
        <v>1973</v>
      </c>
      <c r="M2385" s="5"/>
      <c r="N2385" s="5"/>
      <c r="O2385" s="5"/>
      <c r="P2385" s="5"/>
      <c r="Q2385" s="5"/>
      <c r="R2385" s="5"/>
      <c r="S2385" s="5"/>
      <c r="T2385" s="5"/>
      <c r="U2385" s="5"/>
      <c r="V2385" s="5"/>
      <c r="W2385" s="5"/>
      <c r="X2385" s="5"/>
      <c r="Y2385" s="5"/>
      <c r="Z2385" s="5"/>
      <c r="AA2385" s="5"/>
    </row>
    <row r="2386" spans="1:27" x14ac:dyDescent="0.25">
      <c r="B2386" s="1" t="s">
        <v>944</v>
      </c>
    </row>
    <row r="2387" spans="1:27" x14ac:dyDescent="0.25">
      <c r="B2387" t="s">
        <v>1063</v>
      </c>
      <c r="C2387" t="s">
        <v>946</v>
      </c>
      <c r="D2387" t="s">
        <v>1064</v>
      </c>
      <c r="E2387" s="9">
        <v>0.2</v>
      </c>
      <c r="F2387" t="s">
        <v>948</v>
      </c>
      <c r="G2387" t="s">
        <v>949</v>
      </c>
      <c r="H2387" s="10">
        <v>24.61</v>
      </c>
      <c r="I2387" t="s">
        <v>950</v>
      </c>
      <c r="J2387" s="11">
        <f>ROUND(E2387/I2385* H2387,5)</f>
        <v>4.9219999999999997</v>
      </c>
      <c r="K2387" s="12"/>
    </row>
    <row r="2388" spans="1:27" x14ac:dyDescent="0.25">
      <c r="B2388" t="s">
        <v>1065</v>
      </c>
      <c r="C2388" t="s">
        <v>946</v>
      </c>
      <c r="D2388" t="s">
        <v>1066</v>
      </c>
      <c r="E2388" s="9">
        <v>0.2</v>
      </c>
      <c r="F2388" t="s">
        <v>948</v>
      </c>
      <c r="G2388" t="s">
        <v>949</v>
      </c>
      <c r="H2388" s="10">
        <v>28.69</v>
      </c>
      <c r="I2388" t="s">
        <v>950</v>
      </c>
      <c r="J2388" s="11">
        <f>ROUND(E2388/I2385* H2388,5)</f>
        <v>5.7380000000000004</v>
      </c>
      <c r="K2388" s="12"/>
    </row>
    <row r="2389" spans="1:27" x14ac:dyDescent="0.25">
      <c r="D2389" s="13" t="s">
        <v>951</v>
      </c>
      <c r="E2389" s="12"/>
      <c r="H2389" s="12"/>
      <c r="K2389" s="10">
        <f>SUM(J2387:J2388)</f>
        <v>10.66</v>
      </c>
    </row>
    <row r="2390" spans="1:27" x14ac:dyDescent="0.25">
      <c r="B2390" s="1" t="s">
        <v>956</v>
      </c>
      <c r="E2390" s="12"/>
      <c r="H2390" s="12"/>
      <c r="K2390" s="12"/>
    </row>
    <row r="2391" spans="1:27" x14ac:dyDescent="0.25">
      <c r="B2391" t="s">
        <v>1974</v>
      </c>
      <c r="C2391" t="s">
        <v>21</v>
      </c>
      <c r="D2391" t="s">
        <v>1975</v>
      </c>
      <c r="E2391" s="9">
        <v>1</v>
      </c>
      <c r="G2391" t="s">
        <v>949</v>
      </c>
      <c r="H2391" s="10">
        <v>115.26</v>
      </c>
      <c r="I2391" t="s">
        <v>950</v>
      </c>
      <c r="J2391" s="11">
        <f>ROUND(E2391* H2391,5)</f>
        <v>115.26</v>
      </c>
      <c r="K2391" s="12"/>
    </row>
    <row r="2392" spans="1:27" x14ac:dyDescent="0.25">
      <c r="D2392" s="13" t="s">
        <v>966</v>
      </c>
      <c r="E2392" s="12"/>
      <c r="H2392" s="12"/>
      <c r="K2392" s="10">
        <f>SUM(J2391:J2391)</f>
        <v>115.26</v>
      </c>
    </row>
    <row r="2393" spans="1:27" x14ac:dyDescent="0.25">
      <c r="D2393" s="13" t="s">
        <v>967</v>
      </c>
      <c r="E2393" s="12"/>
      <c r="H2393" s="12"/>
      <c r="K2393" s="14">
        <f>SUM(J2386:J2392)</f>
        <v>125.92</v>
      </c>
    </row>
    <row r="2394" spans="1:27" x14ac:dyDescent="0.25">
      <c r="D2394" s="13" t="s">
        <v>970</v>
      </c>
      <c r="E2394" s="12"/>
      <c r="H2394" s="12"/>
      <c r="K2394" s="14">
        <f>SUM(K2393:K2393)</f>
        <v>125.92</v>
      </c>
    </row>
    <row r="2396" spans="1:27" ht="45" customHeight="1" x14ac:dyDescent="0.25">
      <c r="A2396" s="4" t="s">
        <v>1976</v>
      </c>
      <c r="B2396" s="4" t="s">
        <v>639</v>
      </c>
      <c r="C2396" s="5" t="s">
        <v>21</v>
      </c>
      <c r="D2396" s="55" t="s">
        <v>640</v>
      </c>
      <c r="E2396" s="56"/>
      <c r="F2396" s="56"/>
      <c r="G2396" s="5"/>
      <c r="H2396" s="7" t="s">
        <v>942</v>
      </c>
      <c r="I2396" s="57">
        <v>1</v>
      </c>
      <c r="J2396" s="58"/>
      <c r="K2396" s="8">
        <f>ROUND(K2406,2)</f>
        <v>404.94</v>
      </c>
      <c r="L2396" s="6" t="s">
        <v>1977</v>
      </c>
      <c r="M2396" s="5"/>
      <c r="N2396" s="5"/>
      <c r="O2396" s="5"/>
      <c r="P2396" s="5"/>
      <c r="Q2396" s="5"/>
      <c r="R2396" s="5"/>
      <c r="S2396" s="5"/>
      <c r="T2396" s="5"/>
      <c r="U2396" s="5"/>
      <c r="V2396" s="5"/>
      <c r="W2396" s="5"/>
      <c r="X2396" s="5"/>
      <c r="Y2396" s="5"/>
      <c r="Z2396" s="5"/>
      <c r="AA2396" s="5"/>
    </row>
    <row r="2397" spans="1:27" x14ac:dyDescent="0.25">
      <c r="B2397" s="1" t="s">
        <v>944</v>
      </c>
    </row>
    <row r="2398" spans="1:27" x14ac:dyDescent="0.25">
      <c r="B2398" t="s">
        <v>1234</v>
      </c>
      <c r="C2398" t="s">
        <v>946</v>
      </c>
      <c r="D2398" t="s">
        <v>1235</v>
      </c>
      <c r="E2398" s="9">
        <v>1.5</v>
      </c>
      <c r="F2398" t="s">
        <v>948</v>
      </c>
      <c r="G2398" t="s">
        <v>949</v>
      </c>
      <c r="H2398" s="10">
        <v>25.4</v>
      </c>
      <c r="I2398" t="s">
        <v>950</v>
      </c>
      <c r="J2398" s="11">
        <f>ROUND(E2398/I2396* H2398,5)</f>
        <v>38.1</v>
      </c>
      <c r="K2398" s="12"/>
    </row>
    <row r="2399" spans="1:27" x14ac:dyDescent="0.25">
      <c r="B2399" t="s">
        <v>1236</v>
      </c>
      <c r="C2399" t="s">
        <v>946</v>
      </c>
      <c r="D2399" t="s">
        <v>1237</v>
      </c>
      <c r="E2399" s="9">
        <v>1.5</v>
      </c>
      <c r="F2399" t="s">
        <v>948</v>
      </c>
      <c r="G2399" t="s">
        <v>949</v>
      </c>
      <c r="H2399" s="10">
        <v>29.57</v>
      </c>
      <c r="I2399" t="s">
        <v>950</v>
      </c>
      <c r="J2399" s="11">
        <f>ROUND(E2399/I2396* H2399,5)</f>
        <v>44.354999999999997</v>
      </c>
      <c r="K2399" s="12"/>
    </row>
    <row r="2400" spans="1:27" x14ac:dyDescent="0.25">
      <c r="D2400" s="13" t="s">
        <v>951</v>
      </c>
      <c r="E2400" s="12"/>
      <c r="H2400" s="12"/>
      <c r="K2400" s="10">
        <f>SUM(J2398:J2399)</f>
        <v>82.454999999999998</v>
      </c>
    </row>
    <row r="2401" spans="1:27" x14ac:dyDescent="0.25">
      <c r="B2401" s="1" t="s">
        <v>956</v>
      </c>
      <c r="E2401" s="12"/>
      <c r="H2401" s="12"/>
      <c r="K2401" s="12"/>
    </row>
    <row r="2402" spans="1:27" x14ac:dyDescent="0.25">
      <c r="B2402" t="s">
        <v>1978</v>
      </c>
      <c r="C2402" t="s">
        <v>21</v>
      </c>
      <c r="D2402" t="s">
        <v>1979</v>
      </c>
      <c r="E2402" s="9">
        <v>1</v>
      </c>
      <c r="G2402" t="s">
        <v>949</v>
      </c>
      <c r="H2402" s="10">
        <v>0.59</v>
      </c>
      <c r="I2402" t="s">
        <v>950</v>
      </c>
      <c r="J2402" s="11">
        <f>ROUND(E2402* H2402,5)</f>
        <v>0.59</v>
      </c>
      <c r="K2402" s="12"/>
    </row>
    <row r="2403" spans="1:27" x14ac:dyDescent="0.25">
      <c r="B2403" t="s">
        <v>1980</v>
      </c>
      <c r="C2403" t="s">
        <v>21</v>
      </c>
      <c r="D2403" t="s">
        <v>1981</v>
      </c>
      <c r="E2403" s="9">
        <v>1</v>
      </c>
      <c r="G2403" t="s">
        <v>949</v>
      </c>
      <c r="H2403" s="10">
        <v>321.89</v>
      </c>
      <c r="I2403" t="s">
        <v>950</v>
      </c>
      <c r="J2403" s="11">
        <f>ROUND(E2403* H2403,5)</f>
        <v>321.89</v>
      </c>
      <c r="K2403" s="12"/>
    </row>
    <row r="2404" spans="1:27" x14ac:dyDescent="0.25">
      <c r="D2404" s="13" t="s">
        <v>966</v>
      </c>
      <c r="E2404" s="12"/>
      <c r="H2404" s="12"/>
      <c r="K2404" s="10">
        <f>SUM(J2402:J2403)</f>
        <v>322.47999999999996</v>
      </c>
    </row>
    <row r="2405" spans="1:27" x14ac:dyDescent="0.25">
      <c r="D2405" s="13" t="s">
        <v>967</v>
      </c>
      <c r="E2405" s="12"/>
      <c r="H2405" s="12"/>
      <c r="K2405" s="14">
        <f>SUM(J2397:J2404)</f>
        <v>404.935</v>
      </c>
    </row>
    <row r="2406" spans="1:27" x14ac:dyDescent="0.25">
      <c r="D2406" s="13" t="s">
        <v>970</v>
      </c>
      <c r="E2406" s="12"/>
      <c r="H2406" s="12"/>
      <c r="K2406" s="14">
        <f>SUM(K2405:K2405)</f>
        <v>404.935</v>
      </c>
    </row>
    <row r="2408" spans="1:27" ht="45" customHeight="1" x14ac:dyDescent="0.25">
      <c r="A2408" s="4" t="s">
        <v>1982</v>
      </c>
      <c r="B2408" s="4" t="s">
        <v>637</v>
      </c>
      <c r="C2408" s="5" t="s">
        <v>21</v>
      </c>
      <c r="D2408" s="55" t="s">
        <v>638</v>
      </c>
      <c r="E2408" s="56"/>
      <c r="F2408" s="56"/>
      <c r="G2408" s="5"/>
      <c r="H2408" s="7" t="s">
        <v>942</v>
      </c>
      <c r="I2408" s="57">
        <v>1</v>
      </c>
      <c r="J2408" s="58"/>
      <c r="K2408" s="8">
        <f>ROUND(K2418,2)</f>
        <v>82.82</v>
      </c>
      <c r="L2408" s="6" t="s">
        <v>1983</v>
      </c>
      <c r="M2408" s="5"/>
      <c r="N2408" s="5"/>
      <c r="O2408" s="5"/>
      <c r="P2408" s="5"/>
      <c r="Q2408" s="5"/>
      <c r="R2408" s="5"/>
      <c r="S2408" s="5"/>
      <c r="T2408" s="5"/>
      <c r="U2408" s="5"/>
      <c r="V2408" s="5"/>
      <c r="W2408" s="5"/>
      <c r="X2408" s="5"/>
      <c r="Y2408" s="5"/>
      <c r="Z2408" s="5"/>
      <c r="AA2408" s="5"/>
    </row>
    <row r="2409" spans="1:27" x14ac:dyDescent="0.25">
      <c r="B2409" s="1" t="s">
        <v>944</v>
      </c>
    </row>
    <row r="2410" spans="1:27" x14ac:dyDescent="0.25">
      <c r="B2410" t="s">
        <v>1234</v>
      </c>
      <c r="C2410" t="s">
        <v>946</v>
      </c>
      <c r="D2410" t="s">
        <v>1235</v>
      </c>
      <c r="E2410" s="9">
        <v>0.4</v>
      </c>
      <c r="F2410" t="s">
        <v>948</v>
      </c>
      <c r="G2410" t="s">
        <v>949</v>
      </c>
      <c r="H2410" s="10">
        <v>25.4</v>
      </c>
      <c r="I2410" t="s">
        <v>950</v>
      </c>
      <c r="J2410" s="11">
        <f>ROUND(E2410/I2408* H2410,5)</f>
        <v>10.16</v>
      </c>
      <c r="K2410" s="12"/>
    </row>
    <row r="2411" spans="1:27" x14ac:dyDescent="0.25">
      <c r="B2411" t="s">
        <v>1236</v>
      </c>
      <c r="C2411" t="s">
        <v>946</v>
      </c>
      <c r="D2411" t="s">
        <v>1237</v>
      </c>
      <c r="E2411" s="9">
        <v>0.4</v>
      </c>
      <c r="F2411" t="s">
        <v>948</v>
      </c>
      <c r="G2411" t="s">
        <v>949</v>
      </c>
      <c r="H2411" s="10">
        <v>29.57</v>
      </c>
      <c r="I2411" t="s">
        <v>950</v>
      </c>
      <c r="J2411" s="11">
        <f>ROUND(E2411/I2408* H2411,5)</f>
        <v>11.827999999999999</v>
      </c>
      <c r="K2411" s="12"/>
    </row>
    <row r="2412" spans="1:27" x14ac:dyDescent="0.25">
      <c r="D2412" s="13" t="s">
        <v>951</v>
      </c>
      <c r="E2412" s="12"/>
      <c r="H2412" s="12"/>
      <c r="K2412" s="10">
        <f>SUM(J2410:J2411)</f>
        <v>21.988</v>
      </c>
    </row>
    <row r="2413" spans="1:27" x14ac:dyDescent="0.25">
      <c r="B2413" s="1" t="s">
        <v>956</v>
      </c>
      <c r="E2413" s="12"/>
      <c r="H2413" s="12"/>
      <c r="K2413" s="12"/>
    </row>
    <row r="2414" spans="1:27" x14ac:dyDescent="0.25">
      <c r="B2414" t="s">
        <v>1984</v>
      </c>
      <c r="C2414" t="s">
        <v>21</v>
      </c>
      <c r="D2414" t="s">
        <v>1985</v>
      </c>
      <c r="E2414" s="9">
        <v>1</v>
      </c>
      <c r="G2414" t="s">
        <v>949</v>
      </c>
      <c r="H2414" s="10">
        <v>0.3</v>
      </c>
      <c r="I2414" t="s">
        <v>950</v>
      </c>
      <c r="J2414" s="11">
        <f>ROUND(E2414* H2414,5)</f>
        <v>0.3</v>
      </c>
      <c r="K2414" s="12"/>
    </row>
    <row r="2415" spans="1:27" x14ac:dyDescent="0.25">
      <c r="B2415" t="s">
        <v>1986</v>
      </c>
      <c r="C2415" t="s">
        <v>21</v>
      </c>
      <c r="D2415" t="s">
        <v>638</v>
      </c>
      <c r="E2415" s="9">
        <v>1</v>
      </c>
      <c r="G2415" t="s">
        <v>949</v>
      </c>
      <c r="H2415" s="10">
        <v>60.53</v>
      </c>
      <c r="I2415" t="s">
        <v>950</v>
      </c>
      <c r="J2415" s="11">
        <f>ROUND(E2415* H2415,5)</f>
        <v>60.53</v>
      </c>
      <c r="K2415" s="12"/>
    </row>
    <row r="2416" spans="1:27" x14ac:dyDescent="0.25">
      <c r="D2416" s="13" t="s">
        <v>966</v>
      </c>
      <c r="E2416" s="12"/>
      <c r="H2416" s="12"/>
      <c r="K2416" s="10">
        <f>SUM(J2414:J2415)</f>
        <v>60.83</v>
      </c>
    </row>
    <row r="2417" spans="1:27" x14ac:dyDescent="0.25">
      <c r="D2417" s="13" t="s">
        <v>967</v>
      </c>
      <c r="E2417" s="12"/>
      <c r="H2417" s="12"/>
      <c r="K2417" s="14">
        <f>SUM(J2409:J2416)</f>
        <v>82.817999999999998</v>
      </c>
    </row>
    <row r="2418" spans="1:27" x14ac:dyDescent="0.25">
      <c r="D2418" s="13" t="s">
        <v>970</v>
      </c>
      <c r="E2418" s="12"/>
      <c r="H2418" s="12"/>
      <c r="K2418" s="14">
        <f>SUM(K2417:K2417)</f>
        <v>82.817999999999998</v>
      </c>
    </row>
    <row r="2420" spans="1:27" ht="45" customHeight="1" x14ac:dyDescent="0.25">
      <c r="A2420" s="4" t="s">
        <v>1987</v>
      </c>
      <c r="B2420" s="4" t="s">
        <v>635</v>
      </c>
      <c r="C2420" s="5" t="s">
        <v>21</v>
      </c>
      <c r="D2420" s="55" t="s">
        <v>636</v>
      </c>
      <c r="E2420" s="56"/>
      <c r="F2420" s="56"/>
      <c r="G2420" s="5"/>
      <c r="H2420" s="7" t="s">
        <v>942</v>
      </c>
      <c r="I2420" s="57">
        <v>1</v>
      </c>
      <c r="J2420" s="58"/>
      <c r="K2420" s="8">
        <f>ROUND(K2430,2)</f>
        <v>150.76</v>
      </c>
      <c r="L2420" s="6" t="s">
        <v>1988</v>
      </c>
      <c r="M2420" s="5"/>
      <c r="N2420" s="5"/>
      <c r="O2420" s="5"/>
      <c r="P2420" s="5"/>
      <c r="Q2420" s="5"/>
      <c r="R2420" s="5"/>
      <c r="S2420" s="5"/>
      <c r="T2420" s="5"/>
      <c r="U2420" s="5"/>
      <c r="V2420" s="5"/>
      <c r="W2420" s="5"/>
      <c r="X2420" s="5"/>
      <c r="Y2420" s="5"/>
      <c r="Z2420" s="5"/>
      <c r="AA2420" s="5"/>
    </row>
    <row r="2421" spans="1:27" x14ac:dyDescent="0.25">
      <c r="B2421" s="1" t="s">
        <v>944</v>
      </c>
    </row>
    <row r="2422" spans="1:27" x14ac:dyDescent="0.25">
      <c r="B2422" t="s">
        <v>1234</v>
      </c>
      <c r="C2422" t="s">
        <v>946</v>
      </c>
      <c r="D2422" t="s">
        <v>1235</v>
      </c>
      <c r="E2422" s="9">
        <v>0.4</v>
      </c>
      <c r="F2422" t="s">
        <v>948</v>
      </c>
      <c r="G2422" t="s">
        <v>949</v>
      </c>
      <c r="H2422" s="10">
        <v>25.4</v>
      </c>
      <c r="I2422" t="s">
        <v>950</v>
      </c>
      <c r="J2422" s="11">
        <f>ROUND(E2422/I2420* H2422,5)</f>
        <v>10.16</v>
      </c>
      <c r="K2422" s="12"/>
    </row>
    <row r="2423" spans="1:27" x14ac:dyDescent="0.25">
      <c r="B2423" t="s">
        <v>1236</v>
      </c>
      <c r="C2423" t="s">
        <v>946</v>
      </c>
      <c r="D2423" t="s">
        <v>1237</v>
      </c>
      <c r="E2423" s="9">
        <v>0.4</v>
      </c>
      <c r="F2423" t="s">
        <v>948</v>
      </c>
      <c r="G2423" t="s">
        <v>949</v>
      </c>
      <c r="H2423" s="10">
        <v>29.57</v>
      </c>
      <c r="I2423" t="s">
        <v>950</v>
      </c>
      <c r="J2423" s="11">
        <f>ROUND(E2423/I2420* H2423,5)</f>
        <v>11.827999999999999</v>
      </c>
      <c r="K2423" s="12"/>
    </row>
    <row r="2424" spans="1:27" x14ac:dyDescent="0.25">
      <c r="D2424" s="13" t="s">
        <v>951</v>
      </c>
      <c r="E2424" s="12"/>
      <c r="H2424" s="12"/>
      <c r="K2424" s="10">
        <f>SUM(J2422:J2423)</f>
        <v>21.988</v>
      </c>
    </row>
    <row r="2425" spans="1:27" x14ac:dyDescent="0.25">
      <c r="B2425" s="1" t="s">
        <v>956</v>
      </c>
      <c r="E2425" s="12"/>
      <c r="H2425" s="12"/>
      <c r="K2425" s="12"/>
    </row>
    <row r="2426" spans="1:27" x14ac:dyDescent="0.25">
      <c r="B2426" t="s">
        <v>1989</v>
      </c>
      <c r="C2426" t="s">
        <v>21</v>
      </c>
      <c r="D2426" t="s">
        <v>636</v>
      </c>
      <c r="E2426" s="9">
        <v>1</v>
      </c>
      <c r="G2426" t="s">
        <v>949</v>
      </c>
      <c r="H2426" s="10">
        <v>128.47</v>
      </c>
      <c r="I2426" t="s">
        <v>950</v>
      </c>
      <c r="J2426" s="11">
        <f>ROUND(E2426* H2426,5)</f>
        <v>128.47</v>
      </c>
      <c r="K2426" s="12"/>
    </row>
    <row r="2427" spans="1:27" x14ac:dyDescent="0.25">
      <c r="B2427" t="s">
        <v>1984</v>
      </c>
      <c r="C2427" t="s">
        <v>21</v>
      </c>
      <c r="D2427" t="s">
        <v>1985</v>
      </c>
      <c r="E2427" s="9">
        <v>1</v>
      </c>
      <c r="G2427" t="s">
        <v>949</v>
      </c>
      <c r="H2427" s="10">
        <v>0.3</v>
      </c>
      <c r="I2427" t="s">
        <v>950</v>
      </c>
      <c r="J2427" s="11">
        <f>ROUND(E2427* H2427,5)</f>
        <v>0.3</v>
      </c>
      <c r="K2427" s="12"/>
    </row>
    <row r="2428" spans="1:27" x14ac:dyDescent="0.25">
      <c r="D2428" s="13" t="s">
        <v>966</v>
      </c>
      <c r="E2428" s="12"/>
      <c r="H2428" s="12"/>
      <c r="K2428" s="10">
        <f>SUM(J2426:J2427)</f>
        <v>128.77000000000001</v>
      </c>
    </row>
    <row r="2429" spans="1:27" x14ac:dyDescent="0.25">
      <c r="D2429" s="13" t="s">
        <v>967</v>
      </c>
      <c r="E2429" s="12"/>
      <c r="H2429" s="12"/>
      <c r="K2429" s="14">
        <f>SUM(J2421:J2428)</f>
        <v>150.75800000000001</v>
      </c>
    </row>
    <row r="2430" spans="1:27" x14ac:dyDescent="0.25">
      <c r="D2430" s="13" t="s">
        <v>970</v>
      </c>
      <c r="E2430" s="12"/>
      <c r="H2430" s="12"/>
      <c r="K2430" s="14">
        <f>SUM(K2429:K2429)</f>
        <v>150.75800000000001</v>
      </c>
    </row>
    <row r="2432" spans="1:27" ht="45" customHeight="1" x14ac:dyDescent="0.25">
      <c r="A2432" s="4" t="s">
        <v>1990</v>
      </c>
      <c r="B2432" s="4" t="s">
        <v>667</v>
      </c>
      <c r="C2432" s="5" t="s">
        <v>126</v>
      </c>
      <c r="D2432" s="55" t="s">
        <v>668</v>
      </c>
      <c r="E2432" s="56"/>
      <c r="F2432" s="56"/>
      <c r="G2432" s="5"/>
      <c r="H2432" s="7" t="s">
        <v>942</v>
      </c>
      <c r="I2432" s="57">
        <v>1</v>
      </c>
      <c r="J2432" s="58"/>
      <c r="K2432" s="8">
        <f>ROUND(K2441,2)</f>
        <v>3.92</v>
      </c>
      <c r="L2432" s="6" t="s">
        <v>1991</v>
      </c>
      <c r="M2432" s="5"/>
      <c r="N2432" s="5"/>
      <c r="O2432" s="5"/>
      <c r="P2432" s="5"/>
      <c r="Q2432" s="5"/>
      <c r="R2432" s="5"/>
      <c r="S2432" s="5"/>
      <c r="T2432" s="5"/>
      <c r="U2432" s="5"/>
      <c r="V2432" s="5"/>
      <c r="W2432" s="5"/>
      <c r="X2432" s="5"/>
      <c r="Y2432" s="5"/>
      <c r="Z2432" s="5"/>
      <c r="AA2432" s="5"/>
    </row>
    <row r="2433" spans="1:27" x14ac:dyDescent="0.25">
      <c r="B2433" s="1" t="s">
        <v>944</v>
      </c>
    </row>
    <row r="2434" spans="1:27" x14ac:dyDescent="0.25">
      <c r="B2434" t="s">
        <v>1234</v>
      </c>
      <c r="C2434" t="s">
        <v>946</v>
      </c>
      <c r="D2434" t="s">
        <v>1235</v>
      </c>
      <c r="E2434" s="9">
        <v>0.01</v>
      </c>
      <c r="F2434" t="s">
        <v>948</v>
      </c>
      <c r="G2434" t="s">
        <v>949</v>
      </c>
      <c r="H2434" s="10">
        <v>25.4</v>
      </c>
      <c r="I2434" t="s">
        <v>950</v>
      </c>
      <c r="J2434" s="11">
        <f>ROUND(E2434/I2432* H2434,5)</f>
        <v>0.254</v>
      </c>
      <c r="K2434" s="12"/>
    </row>
    <row r="2435" spans="1:27" x14ac:dyDescent="0.25">
      <c r="B2435" t="s">
        <v>1236</v>
      </c>
      <c r="C2435" t="s">
        <v>946</v>
      </c>
      <c r="D2435" t="s">
        <v>1237</v>
      </c>
      <c r="E2435" s="9">
        <v>5.0000000000000001E-3</v>
      </c>
      <c r="F2435" t="s">
        <v>948</v>
      </c>
      <c r="G2435" t="s">
        <v>949</v>
      </c>
      <c r="H2435" s="10">
        <v>29.57</v>
      </c>
      <c r="I2435" t="s">
        <v>950</v>
      </c>
      <c r="J2435" s="11">
        <f>ROUND(E2435/I2432* H2435,5)</f>
        <v>0.14785000000000001</v>
      </c>
      <c r="K2435" s="12"/>
    </row>
    <row r="2436" spans="1:27" x14ac:dyDescent="0.25">
      <c r="D2436" s="13" t="s">
        <v>951</v>
      </c>
      <c r="E2436" s="12"/>
      <c r="H2436" s="12"/>
      <c r="K2436" s="10">
        <f>SUM(J2434:J2435)</f>
        <v>0.40185000000000004</v>
      </c>
    </row>
    <row r="2437" spans="1:27" x14ac:dyDescent="0.25">
      <c r="B2437" s="1" t="s">
        <v>956</v>
      </c>
      <c r="E2437" s="12"/>
      <c r="H2437" s="12"/>
      <c r="K2437" s="12"/>
    </row>
    <row r="2438" spans="1:27" x14ac:dyDescent="0.25">
      <c r="B2438" t="s">
        <v>1992</v>
      </c>
      <c r="C2438" t="s">
        <v>126</v>
      </c>
      <c r="D2438" t="s">
        <v>1993</v>
      </c>
      <c r="E2438" s="9">
        <v>1</v>
      </c>
      <c r="G2438" t="s">
        <v>949</v>
      </c>
      <c r="H2438" s="10">
        <v>3.52</v>
      </c>
      <c r="I2438" t="s">
        <v>950</v>
      </c>
      <c r="J2438" s="11">
        <f>ROUND(E2438* H2438,5)</f>
        <v>3.52</v>
      </c>
      <c r="K2438" s="12"/>
    </row>
    <row r="2439" spans="1:27" x14ac:dyDescent="0.25">
      <c r="D2439" s="13" t="s">
        <v>966</v>
      </c>
      <c r="E2439" s="12"/>
      <c r="H2439" s="12"/>
      <c r="K2439" s="10">
        <f>SUM(J2438:J2438)</f>
        <v>3.52</v>
      </c>
    </row>
    <row r="2440" spans="1:27" x14ac:dyDescent="0.25">
      <c r="D2440" s="13" t="s">
        <v>967</v>
      </c>
      <c r="E2440" s="12"/>
      <c r="H2440" s="12"/>
      <c r="K2440" s="14">
        <f>SUM(J2433:J2439)</f>
        <v>3.9218500000000001</v>
      </c>
    </row>
    <row r="2441" spans="1:27" x14ac:dyDescent="0.25">
      <c r="D2441" s="13" t="s">
        <v>970</v>
      </c>
      <c r="E2441" s="12"/>
      <c r="H2441" s="12"/>
      <c r="K2441" s="14">
        <f>SUM(K2440:K2440)</f>
        <v>3.9218500000000001</v>
      </c>
    </row>
    <row r="2443" spans="1:27" ht="45" customHeight="1" x14ac:dyDescent="0.25">
      <c r="A2443" s="4" t="s">
        <v>1994</v>
      </c>
      <c r="B2443" s="4" t="s">
        <v>718</v>
      </c>
      <c r="C2443" s="5" t="s">
        <v>21</v>
      </c>
      <c r="D2443" s="55" t="s">
        <v>719</v>
      </c>
      <c r="E2443" s="56"/>
      <c r="F2443" s="56"/>
      <c r="G2443" s="5"/>
      <c r="H2443" s="7" t="s">
        <v>942</v>
      </c>
      <c r="I2443" s="57">
        <v>1</v>
      </c>
      <c r="J2443" s="58"/>
      <c r="K2443" s="8">
        <v>656</v>
      </c>
      <c r="L2443" s="6" t="s">
        <v>1995</v>
      </c>
      <c r="M2443" s="5"/>
      <c r="N2443" s="5"/>
      <c r="O2443" s="5"/>
      <c r="P2443" s="5"/>
      <c r="Q2443" s="5"/>
      <c r="R2443" s="5"/>
      <c r="S2443" s="5"/>
      <c r="T2443" s="5"/>
      <c r="U2443" s="5"/>
      <c r="V2443" s="5"/>
      <c r="W2443" s="5"/>
      <c r="X2443" s="5"/>
      <c r="Y2443" s="5"/>
      <c r="Z2443" s="5"/>
      <c r="AA2443" s="5"/>
    </row>
    <row r="2444" spans="1:27" ht="45" customHeight="1" x14ac:dyDescent="0.25">
      <c r="A2444" s="4" t="s">
        <v>1996</v>
      </c>
      <c r="B2444" s="4" t="s">
        <v>714</v>
      </c>
      <c r="C2444" s="5" t="s">
        <v>21</v>
      </c>
      <c r="D2444" s="55" t="s">
        <v>715</v>
      </c>
      <c r="E2444" s="56"/>
      <c r="F2444" s="56"/>
      <c r="G2444" s="5"/>
      <c r="H2444" s="7" t="s">
        <v>942</v>
      </c>
      <c r="I2444" s="57">
        <v>1</v>
      </c>
      <c r="J2444" s="58"/>
      <c r="K2444" s="8">
        <f>ROUND(K2453,2)</f>
        <v>176.19</v>
      </c>
      <c r="L2444" s="6" t="s">
        <v>1997</v>
      </c>
      <c r="M2444" s="5"/>
      <c r="N2444" s="5"/>
      <c r="O2444" s="5"/>
      <c r="P2444" s="5"/>
      <c r="Q2444" s="5"/>
      <c r="R2444" s="5"/>
      <c r="S2444" s="5"/>
      <c r="T2444" s="5"/>
      <c r="U2444" s="5"/>
      <c r="V2444" s="5"/>
      <c r="W2444" s="5"/>
      <c r="X2444" s="5"/>
      <c r="Y2444" s="5"/>
      <c r="Z2444" s="5"/>
      <c r="AA2444" s="5"/>
    </row>
    <row r="2445" spans="1:27" x14ac:dyDescent="0.25">
      <c r="B2445" s="1" t="s">
        <v>944</v>
      </c>
    </row>
    <row r="2446" spans="1:27" x14ac:dyDescent="0.25">
      <c r="B2446" t="s">
        <v>1234</v>
      </c>
      <c r="C2446" t="s">
        <v>946</v>
      </c>
      <c r="D2446" t="s">
        <v>1235</v>
      </c>
      <c r="E2446" s="9">
        <v>0.5</v>
      </c>
      <c r="F2446" t="s">
        <v>948</v>
      </c>
      <c r="G2446" t="s">
        <v>949</v>
      </c>
      <c r="H2446" s="10">
        <v>25.4</v>
      </c>
      <c r="I2446" t="s">
        <v>950</v>
      </c>
      <c r="J2446" s="11">
        <f>ROUND(E2446/I2444* H2446,5)</f>
        <v>12.7</v>
      </c>
      <c r="K2446" s="12"/>
    </row>
    <row r="2447" spans="1:27" x14ac:dyDescent="0.25">
      <c r="B2447" t="s">
        <v>1236</v>
      </c>
      <c r="C2447" t="s">
        <v>946</v>
      </c>
      <c r="D2447" t="s">
        <v>1237</v>
      </c>
      <c r="E2447" s="9">
        <v>0.5</v>
      </c>
      <c r="F2447" t="s">
        <v>948</v>
      </c>
      <c r="G2447" t="s">
        <v>949</v>
      </c>
      <c r="H2447" s="10">
        <v>29.57</v>
      </c>
      <c r="I2447" t="s">
        <v>950</v>
      </c>
      <c r="J2447" s="11">
        <f>ROUND(E2447/I2444* H2447,5)</f>
        <v>14.785</v>
      </c>
      <c r="K2447" s="12"/>
    </row>
    <row r="2448" spans="1:27" x14ac:dyDescent="0.25">
      <c r="D2448" s="13" t="s">
        <v>951</v>
      </c>
      <c r="E2448" s="12"/>
      <c r="H2448" s="12"/>
      <c r="K2448" s="10">
        <f>SUM(J2446:J2447)</f>
        <v>27.484999999999999</v>
      </c>
    </row>
    <row r="2449" spans="1:27" x14ac:dyDescent="0.25">
      <c r="B2449" s="1" t="s">
        <v>956</v>
      </c>
      <c r="E2449" s="12"/>
      <c r="H2449" s="12"/>
      <c r="K2449" s="12"/>
    </row>
    <row r="2450" spans="1:27" x14ac:dyDescent="0.25">
      <c r="B2450" t="s">
        <v>1998</v>
      </c>
      <c r="C2450" t="s">
        <v>21</v>
      </c>
      <c r="D2450" t="s">
        <v>1999</v>
      </c>
      <c r="E2450" s="9">
        <v>1</v>
      </c>
      <c r="G2450" t="s">
        <v>949</v>
      </c>
      <c r="H2450" s="10">
        <v>148.69999999999999</v>
      </c>
      <c r="I2450" t="s">
        <v>950</v>
      </c>
      <c r="J2450" s="11">
        <f>ROUND(E2450* H2450,5)</f>
        <v>148.69999999999999</v>
      </c>
      <c r="K2450" s="12"/>
    </row>
    <row r="2451" spans="1:27" x14ac:dyDescent="0.25">
      <c r="D2451" s="13" t="s">
        <v>966</v>
      </c>
      <c r="E2451" s="12"/>
      <c r="H2451" s="12"/>
      <c r="K2451" s="10">
        <f>SUM(J2450:J2450)</f>
        <v>148.69999999999999</v>
      </c>
    </row>
    <row r="2452" spans="1:27" x14ac:dyDescent="0.25">
      <c r="D2452" s="13" t="s">
        <v>967</v>
      </c>
      <c r="E2452" s="12"/>
      <c r="H2452" s="12"/>
      <c r="K2452" s="14">
        <f>SUM(J2445:J2451)</f>
        <v>176.185</v>
      </c>
    </row>
    <row r="2453" spans="1:27" x14ac:dyDescent="0.25">
      <c r="D2453" s="13" t="s">
        <v>970</v>
      </c>
      <c r="E2453" s="12"/>
      <c r="H2453" s="12"/>
      <c r="K2453" s="14">
        <f>SUM(K2452:K2452)</f>
        <v>176.185</v>
      </c>
    </row>
    <row r="2455" spans="1:27" ht="45" customHeight="1" x14ac:dyDescent="0.25">
      <c r="A2455" s="4" t="s">
        <v>2000</v>
      </c>
      <c r="B2455" s="4" t="s">
        <v>675</v>
      </c>
      <c r="C2455" s="5" t="s">
        <v>21</v>
      </c>
      <c r="D2455" s="55" t="s">
        <v>676</v>
      </c>
      <c r="E2455" s="56"/>
      <c r="F2455" s="56"/>
      <c r="G2455" s="5"/>
      <c r="H2455" s="7" t="s">
        <v>942</v>
      </c>
      <c r="I2455" s="57">
        <v>1</v>
      </c>
      <c r="J2455" s="58"/>
      <c r="K2455" s="8">
        <f>ROUND(K2464,2)</f>
        <v>23.07</v>
      </c>
      <c r="L2455" s="6" t="s">
        <v>2001</v>
      </c>
      <c r="M2455" s="5"/>
      <c r="N2455" s="5"/>
      <c r="O2455" s="5"/>
      <c r="P2455" s="5"/>
      <c r="Q2455" s="5"/>
      <c r="R2455" s="5"/>
      <c r="S2455" s="5"/>
      <c r="T2455" s="5"/>
      <c r="U2455" s="5"/>
      <c r="V2455" s="5"/>
      <c r="W2455" s="5"/>
      <c r="X2455" s="5"/>
      <c r="Y2455" s="5"/>
      <c r="Z2455" s="5"/>
      <c r="AA2455" s="5"/>
    </row>
    <row r="2456" spans="1:27" x14ac:dyDescent="0.25">
      <c r="B2456" s="1" t="s">
        <v>944</v>
      </c>
    </row>
    <row r="2457" spans="1:27" x14ac:dyDescent="0.25">
      <c r="B2457" t="s">
        <v>1236</v>
      </c>
      <c r="C2457" t="s">
        <v>946</v>
      </c>
      <c r="D2457" t="s">
        <v>1237</v>
      </c>
      <c r="E2457" s="9">
        <v>0.4</v>
      </c>
      <c r="F2457" t="s">
        <v>948</v>
      </c>
      <c r="G2457" t="s">
        <v>949</v>
      </c>
      <c r="H2457" s="10">
        <v>29.57</v>
      </c>
      <c r="I2457" t="s">
        <v>950</v>
      </c>
      <c r="J2457" s="11">
        <f>ROUND(E2457/I2455* H2457,5)</f>
        <v>11.827999999999999</v>
      </c>
      <c r="K2457" s="12"/>
    </row>
    <row r="2458" spans="1:27" x14ac:dyDescent="0.25">
      <c r="D2458" s="13" t="s">
        <v>951</v>
      </c>
      <c r="E2458" s="12"/>
      <c r="H2458" s="12"/>
      <c r="K2458" s="10">
        <f>SUM(J2457:J2457)</f>
        <v>11.827999999999999</v>
      </c>
    </row>
    <row r="2459" spans="1:27" x14ac:dyDescent="0.25">
      <c r="B2459" s="1" t="s">
        <v>956</v>
      </c>
      <c r="E2459" s="12"/>
      <c r="H2459" s="12"/>
      <c r="K2459" s="12"/>
    </row>
    <row r="2460" spans="1:27" x14ac:dyDescent="0.25">
      <c r="B2460" t="s">
        <v>2002</v>
      </c>
      <c r="C2460" t="s">
        <v>21</v>
      </c>
      <c r="D2460" t="s">
        <v>2003</v>
      </c>
      <c r="E2460" s="9">
        <v>1</v>
      </c>
      <c r="G2460" t="s">
        <v>949</v>
      </c>
      <c r="H2460" s="10">
        <v>10.52</v>
      </c>
      <c r="I2460" t="s">
        <v>950</v>
      </c>
      <c r="J2460" s="11">
        <f>ROUND(E2460* H2460,5)</f>
        <v>10.52</v>
      </c>
      <c r="K2460" s="12"/>
    </row>
    <row r="2461" spans="1:27" x14ac:dyDescent="0.25">
      <c r="B2461" t="s">
        <v>2004</v>
      </c>
      <c r="C2461" t="s">
        <v>21</v>
      </c>
      <c r="D2461" t="s">
        <v>2005</v>
      </c>
      <c r="E2461" s="9">
        <v>6</v>
      </c>
      <c r="G2461" t="s">
        <v>949</v>
      </c>
      <c r="H2461" s="10">
        <v>0.12</v>
      </c>
      <c r="I2461" t="s">
        <v>950</v>
      </c>
      <c r="J2461" s="11">
        <f>ROUND(E2461* H2461,5)</f>
        <v>0.72</v>
      </c>
      <c r="K2461" s="12"/>
    </row>
    <row r="2462" spans="1:27" x14ac:dyDescent="0.25">
      <c r="D2462" s="13" t="s">
        <v>966</v>
      </c>
      <c r="E2462" s="12"/>
      <c r="H2462" s="12"/>
      <c r="K2462" s="10">
        <f>SUM(J2460:J2461)</f>
        <v>11.24</v>
      </c>
    </row>
    <row r="2463" spans="1:27" x14ac:dyDescent="0.25">
      <c r="D2463" s="13" t="s">
        <v>967</v>
      </c>
      <c r="E2463" s="12"/>
      <c r="H2463" s="12"/>
      <c r="K2463" s="14">
        <f>SUM(J2456:J2462)</f>
        <v>23.067999999999998</v>
      </c>
    </row>
    <row r="2464" spans="1:27" x14ac:dyDescent="0.25">
      <c r="D2464" s="13" t="s">
        <v>970</v>
      </c>
      <c r="E2464" s="12"/>
      <c r="H2464" s="12"/>
      <c r="K2464" s="14">
        <f>SUM(K2463:K2463)</f>
        <v>23.067999999999998</v>
      </c>
    </row>
    <row r="2466" spans="1:27" ht="45" customHeight="1" x14ac:dyDescent="0.25">
      <c r="A2466" s="4" t="s">
        <v>2006</v>
      </c>
      <c r="B2466" s="4" t="s">
        <v>677</v>
      </c>
      <c r="C2466" s="5" t="s">
        <v>21</v>
      </c>
      <c r="D2466" s="55" t="s">
        <v>678</v>
      </c>
      <c r="E2466" s="56"/>
      <c r="F2466" s="56"/>
      <c r="G2466" s="5"/>
      <c r="H2466" s="7" t="s">
        <v>942</v>
      </c>
      <c r="I2466" s="57">
        <v>1</v>
      </c>
      <c r="J2466" s="58"/>
      <c r="K2466" s="8">
        <f>ROUND(K2475,2)</f>
        <v>22.44</v>
      </c>
      <c r="L2466" s="6" t="s">
        <v>2007</v>
      </c>
      <c r="M2466" s="5"/>
      <c r="N2466" s="5"/>
      <c r="O2466" s="5"/>
      <c r="P2466" s="5"/>
      <c r="Q2466" s="5"/>
      <c r="R2466" s="5"/>
      <c r="S2466" s="5"/>
      <c r="T2466" s="5"/>
      <c r="U2466" s="5"/>
      <c r="V2466" s="5"/>
      <c r="W2466" s="5"/>
      <c r="X2466" s="5"/>
      <c r="Y2466" s="5"/>
      <c r="Z2466" s="5"/>
      <c r="AA2466" s="5"/>
    </row>
    <row r="2467" spans="1:27" x14ac:dyDescent="0.25">
      <c r="B2467" s="1" t="s">
        <v>944</v>
      </c>
    </row>
    <row r="2468" spans="1:27" x14ac:dyDescent="0.25">
      <c r="B2468" t="s">
        <v>1236</v>
      </c>
      <c r="C2468" t="s">
        <v>946</v>
      </c>
      <c r="D2468" t="s">
        <v>1237</v>
      </c>
      <c r="E2468" s="9">
        <v>0.4</v>
      </c>
      <c r="F2468" t="s">
        <v>948</v>
      </c>
      <c r="G2468" t="s">
        <v>949</v>
      </c>
      <c r="H2468" s="10">
        <v>29.57</v>
      </c>
      <c r="I2468" t="s">
        <v>950</v>
      </c>
      <c r="J2468" s="11">
        <f>ROUND(E2468/I2466* H2468,5)</f>
        <v>11.827999999999999</v>
      </c>
      <c r="K2468" s="12"/>
    </row>
    <row r="2469" spans="1:27" x14ac:dyDescent="0.25">
      <c r="D2469" s="13" t="s">
        <v>951</v>
      </c>
      <c r="E2469" s="12"/>
      <c r="H2469" s="12"/>
      <c r="K2469" s="10">
        <f>SUM(J2468:J2468)</f>
        <v>11.827999999999999</v>
      </c>
    </row>
    <row r="2470" spans="1:27" x14ac:dyDescent="0.25">
      <c r="B2470" s="1" t="s">
        <v>956</v>
      </c>
      <c r="E2470" s="12"/>
      <c r="H2470" s="12"/>
      <c r="K2470" s="12"/>
    </row>
    <row r="2471" spans="1:27" x14ac:dyDescent="0.25">
      <c r="B2471" t="s">
        <v>2004</v>
      </c>
      <c r="C2471" t="s">
        <v>21</v>
      </c>
      <c r="D2471" t="s">
        <v>2005</v>
      </c>
      <c r="E2471" s="9">
        <v>6</v>
      </c>
      <c r="G2471" t="s">
        <v>949</v>
      </c>
      <c r="H2471" s="10">
        <v>0.12</v>
      </c>
      <c r="I2471" t="s">
        <v>950</v>
      </c>
      <c r="J2471" s="11">
        <f>ROUND(E2471* H2471,5)</f>
        <v>0.72</v>
      </c>
      <c r="K2471" s="12"/>
    </row>
    <row r="2472" spans="1:27" x14ac:dyDescent="0.25">
      <c r="B2472" t="s">
        <v>2008</v>
      </c>
      <c r="C2472" t="s">
        <v>21</v>
      </c>
      <c r="D2472" t="s">
        <v>2009</v>
      </c>
      <c r="E2472" s="9">
        <v>1</v>
      </c>
      <c r="G2472" t="s">
        <v>949</v>
      </c>
      <c r="H2472" s="10">
        <v>9.89</v>
      </c>
      <c r="I2472" t="s">
        <v>950</v>
      </c>
      <c r="J2472" s="11">
        <f>ROUND(E2472* H2472,5)</f>
        <v>9.89</v>
      </c>
      <c r="K2472" s="12"/>
    </row>
    <row r="2473" spans="1:27" x14ac:dyDescent="0.25">
      <c r="D2473" s="13" t="s">
        <v>966</v>
      </c>
      <c r="E2473" s="12"/>
      <c r="H2473" s="12"/>
      <c r="K2473" s="10">
        <f>SUM(J2471:J2472)</f>
        <v>10.610000000000001</v>
      </c>
    </row>
    <row r="2474" spans="1:27" x14ac:dyDescent="0.25">
      <c r="D2474" s="13" t="s">
        <v>967</v>
      </c>
      <c r="E2474" s="12"/>
      <c r="H2474" s="12"/>
      <c r="K2474" s="14">
        <f>SUM(J2467:J2473)</f>
        <v>22.438000000000002</v>
      </c>
    </row>
    <row r="2475" spans="1:27" x14ac:dyDescent="0.25">
      <c r="D2475" s="13" t="s">
        <v>970</v>
      </c>
      <c r="E2475" s="12"/>
      <c r="H2475" s="12"/>
      <c r="K2475" s="14">
        <f>SUM(K2474:K2474)</f>
        <v>22.438000000000002</v>
      </c>
    </row>
    <row r="2477" spans="1:27" ht="45" customHeight="1" x14ac:dyDescent="0.25">
      <c r="A2477" s="4" t="s">
        <v>2010</v>
      </c>
      <c r="B2477" s="4" t="s">
        <v>707</v>
      </c>
      <c r="C2477" s="5" t="s">
        <v>21</v>
      </c>
      <c r="D2477" s="55" t="s">
        <v>708</v>
      </c>
      <c r="E2477" s="56"/>
      <c r="F2477" s="56"/>
      <c r="G2477" s="5"/>
      <c r="H2477" s="7" t="s">
        <v>942</v>
      </c>
      <c r="I2477" s="57">
        <v>1</v>
      </c>
      <c r="J2477" s="58"/>
      <c r="K2477" s="8">
        <f>ROUND(K2486,2)</f>
        <v>188.91</v>
      </c>
      <c r="L2477" s="6" t="s">
        <v>2011</v>
      </c>
      <c r="M2477" s="5"/>
      <c r="N2477" s="5"/>
      <c r="O2477" s="5"/>
      <c r="P2477" s="5"/>
      <c r="Q2477" s="5"/>
      <c r="R2477" s="5"/>
      <c r="S2477" s="5"/>
      <c r="T2477" s="5"/>
      <c r="U2477" s="5"/>
      <c r="V2477" s="5"/>
      <c r="W2477" s="5"/>
      <c r="X2477" s="5"/>
      <c r="Y2477" s="5"/>
      <c r="Z2477" s="5"/>
      <c r="AA2477" s="5"/>
    </row>
    <row r="2478" spans="1:27" x14ac:dyDescent="0.25">
      <c r="B2478" s="1" t="s">
        <v>944</v>
      </c>
    </row>
    <row r="2479" spans="1:27" x14ac:dyDescent="0.25">
      <c r="B2479" t="s">
        <v>1236</v>
      </c>
      <c r="C2479" t="s">
        <v>946</v>
      </c>
      <c r="D2479" t="s">
        <v>1237</v>
      </c>
      <c r="E2479" s="9">
        <v>1</v>
      </c>
      <c r="F2479" t="s">
        <v>948</v>
      </c>
      <c r="G2479" t="s">
        <v>949</v>
      </c>
      <c r="H2479" s="10">
        <v>29.57</v>
      </c>
      <c r="I2479" t="s">
        <v>950</v>
      </c>
      <c r="J2479" s="11">
        <f>ROUND(E2479/I2477* H2479,5)</f>
        <v>29.57</v>
      </c>
      <c r="K2479" s="12"/>
    </row>
    <row r="2480" spans="1:27" x14ac:dyDescent="0.25">
      <c r="B2480" t="s">
        <v>1234</v>
      </c>
      <c r="C2480" t="s">
        <v>946</v>
      </c>
      <c r="D2480" t="s">
        <v>1235</v>
      </c>
      <c r="E2480" s="9">
        <v>1</v>
      </c>
      <c r="F2480" t="s">
        <v>948</v>
      </c>
      <c r="G2480" t="s">
        <v>949</v>
      </c>
      <c r="H2480" s="10">
        <v>25.4</v>
      </c>
      <c r="I2480" t="s">
        <v>950</v>
      </c>
      <c r="J2480" s="11">
        <f>ROUND(E2480/I2477* H2480,5)</f>
        <v>25.4</v>
      </c>
      <c r="K2480" s="12"/>
    </row>
    <row r="2481" spans="1:27" x14ac:dyDescent="0.25">
      <c r="D2481" s="13" t="s">
        <v>951</v>
      </c>
      <c r="E2481" s="12"/>
      <c r="H2481" s="12"/>
      <c r="K2481" s="10">
        <f>SUM(J2479:J2480)</f>
        <v>54.97</v>
      </c>
    </row>
    <row r="2482" spans="1:27" x14ac:dyDescent="0.25">
      <c r="B2482" s="1" t="s">
        <v>956</v>
      </c>
      <c r="E2482" s="12"/>
      <c r="H2482" s="12"/>
      <c r="K2482" s="12"/>
    </row>
    <row r="2483" spans="1:27" x14ac:dyDescent="0.25">
      <c r="B2483" t="s">
        <v>2012</v>
      </c>
      <c r="C2483" t="s">
        <v>21</v>
      </c>
      <c r="D2483" t="s">
        <v>2013</v>
      </c>
      <c r="E2483" s="9">
        <v>1</v>
      </c>
      <c r="G2483" t="s">
        <v>949</v>
      </c>
      <c r="H2483" s="10">
        <v>133.94</v>
      </c>
      <c r="I2483" t="s">
        <v>950</v>
      </c>
      <c r="J2483" s="11">
        <f>ROUND(E2483* H2483,5)</f>
        <v>133.94</v>
      </c>
      <c r="K2483" s="12"/>
    </row>
    <row r="2484" spans="1:27" x14ac:dyDescent="0.25">
      <c r="D2484" s="13" t="s">
        <v>966</v>
      </c>
      <c r="E2484" s="12"/>
      <c r="H2484" s="12"/>
      <c r="K2484" s="10">
        <f>SUM(J2483:J2483)</f>
        <v>133.94</v>
      </c>
    </row>
    <row r="2485" spans="1:27" x14ac:dyDescent="0.25">
      <c r="D2485" s="13" t="s">
        <v>967</v>
      </c>
      <c r="E2485" s="12"/>
      <c r="H2485" s="12"/>
      <c r="K2485" s="14">
        <f>SUM(J2478:J2484)</f>
        <v>188.91</v>
      </c>
    </row>
    <row r="2486" spans="1:27" x14ac:dyDescent="0.25">
      <c r="D2486" s="13" t="s">
        <v>970</v>
      </c>
      <c r="E2486" s="12"/>
      <c r="H2486" s="12"/>
      <c r="K2486" s="14">
        <f>SUM(K2485:K2485)</f>
        <v>188.91</v>
      </c>
    </row>
    <row r="2488" spans="1:27" ht="45" customHeight="1" x14ac:dyDescent="0.25">
      <c r="A2488" s="4" t="s">
        <v>2014</v>
      </c>
      <c r="B2488" s="4" t="s">
        <v>709</v>
      </c>
      <c r="C2488" s="5" t="s">
        <v>21</v>
      </c>
      <c r="D2488" s="55" t="s">
        <v>710</v>
      </c>
      <c r="E2488" s="56"/>
      <c r="F2488" s="56"/>
      <c r="G2488" s="5"/>
      <c r="H2488" s="7" t="s">
        <v>942</v>
      </c>
      <c r="I2488" s="57">
        <v>1</v>
      </c>
      <c r="J2488" s="58"/>
      <c r="K2488" s="8">
        <f>ROUND(K2497,2)</f>
        <v>701.45</v>
      </c>
      <c r="L2488" s="6" t="s">
        <v>2015</v>
      </c>
      <c r="M2488" s="5"/>
      <c r="N2488" s="5"/>
      <c r="O2488" s="5"/>
      <c r="P2488" s="5"/>
      <c r="Q2488" s="5"/>
      <c r="R2488" s="5"/>
      <c r="S2488" s="5"/>
      <c r="T2488" s="5"/>
      <c r="U2488" s="5"/>
      <c r="V2488" s="5"/>
      <c r="W2488" s="5"/>
      <c r="X2488" s="5"/>
      <c r="Y2488" s="5"/>
      <c r="Z2488" s="5"/>
      <c r="AA2488" s="5"/>
    </row>
    <row r="2489" spans="1:27" x14ac:dyDescent="0.25">
      <c r="B2489" s="1" t="s">
        <v>944</v>
      </c>
    </row>
    <row r="2490" spans="1:27" x14ac:dyDescent="0.25">
      <c r="B2490" t="s">
        <v>1236</v>
      </c>
      <c r="C2490" t="s">
        <v>946</v>
      </c>
      <c r="D2490" t="s">
        <v>1237</v>
      </c>
      <c r="E2490" s="9">
        <v>0.5</v>
      </c>
      <c r="F2490" t="s">
        <v>948</v>
      </c>
      <c r="G2490" t="s">
        <v>949</v>
      </c>
      <c r="H2490" s="10">
        <v>29.57</v>
      </c>
      <c r="I2490" t="s">
        <v>950</v>
      </c>
      <c r="J2490" s="11">
        <f>ROUND(E2490/I2488* H2490,5)</f>
        <v>14.785</v>
      </c>
      <c r="K2490" s="12"/>
    </row>
    <row r="2491" spans="1:27" x14ac:dyDescent="0.25">
      <c r="B2491" t="s">
        <v>1234</v>
      </c>
      <c r="C2491" t="s">
        <v>946</v>
      </c>
      <c r="D2491" t="s">
        <v>1235</v>
      </c>
      <c r="E2491" s="9">
        <v>0.5</v>
      </c>
      <c r="F2491" t="s">
        <v>948</v>
      </c>
      <c r="G2491" t="s">
        <v>949</v>
      </c>
      <c r="H2491" s="10">
        <v>25.4</v>
      </c>
      <c r="I2491" t="s">
        <v>950</v>
      </c>
      <c r="J2491" s="11">
        <f>ROUND(E2491/I2488* H2491,5)</f>
        <v>12.7</v>
      </c>
      <c r="K2491" s="12"/>
    </row>
    <row r="2492" spans="1:27" x14ac:dyDescent="0.25">
      <c r="D2492" s="13" t="s">
        <v>951</v>
      </c>
      <c r="E2492" s="12"/>
      <c r="H2492" s="12"/>
      <c r="K2492" s="10">
        <f>SUM(J2490:J2491)</f>
        <v>27.484999999999999</v>
      </c>
    </row>
    <row r="2493" spans="1:27" x14ac:dyDescent="0.25">
      <c r="B2493" s="1" t="s">
        <v>956</v>
      </c>
      <c r="E2493" s="12"/>
      <c r="H2493" s="12"/>
      <c r="K2493" s="12"/>
    </row>
    <row r="2494" spans="1:27" x14ac:dyDescent="0.25">
      <c r="B2494" t="s">
        <v>2016</v>
      </c>
      <c r="C2494" t="s">
        <v>21</v>
      </c>
      <c r="D2494" t="s">
        <v>2017</v>
      </c>
      <c r="E2494" s="9">
        <v>1</v>
      </c>
      <c r="G2494" t="s">
        <v>949</v>
      </c>
      <c r="H2494" s="10">
        <v>673.96</v>
      </c>
      <c r="I2494" t="s">
        <v>950</v>
      </c>
      <c r="J2494" s="11">
        <f>ROUND(E2494* H2494,5)</f>
        <v>673.96</v>
      </c>
      <c r="K2494" s="12"/>
    </row>
    <row r="2495" spans="1:27" x14ac:dyDescent="0.25">
      <c r="D2495" s="13" t="s">
        <v>966</v>
      </c>
      <c r="E2495" s="12"/>
      <c r="H2495" s="12"/>
      <c r="K2495" s="10">
        <f>SUM(J2494:J2494)</f>
        <v>673.96</v>
      </c>
    </row>
    <row r="2496" spans="1:27" x14ac:dyDescent="0.25">
      <c r="D2496" s="13" t="s">
        <v>967</v>
      </c>
      <c r="E2496" s="12"/>
      <c r="H2496" s="12"/>
      <c r="K2496" s="14">
        <f>SUM(J2489:J2495)</f>
        <v>701.44500000000005</v>
      </c>
    </row>
    <row r="2497" spans="1:27" x14ac:dyDescent="0.25">
      <c r="D2497" s="13" t="s">
        <v>970</v>
      </c>
      <c r="E2497" s="12"/>
      <c r="H2497" s="12"/>
      <c r="K2497" s="14">
        <f>SUM(K2496:K2496)</f>
        <v>701.44500000000005</v>
      </c>
    </row>
    <row r="2499" spans="1:27" ht="45" customHeight="1" x14ac:dyDescent="0.25">
      <c r="A2499" s="4" t="s">
        <v>2018</v>
      </c>
      <c r="B2499" s="4" t="s">
        <v>711</v>
      </c>
      <c r="C2499" s="5" t="s">
        <v>21</v>
      </c>
      <c r="D2499" s="55" t="s">
        <v>712</v>
      </c>
      <c r="E2499" s="56"/>
      <c r="F2499" s="56"/>
      <c r="G2499" s="5"/>
      <c r="H2499" s="7" t="s">
        <v>942</v>
      </c>
      <c r="I2499" s="57">
        <v>1</v>
      </c>
      <c r="J2499" s="58"/>
      <c r="K2499" s="8">
        <f>ROUND(K2505,2)</f>
        <v>549.70000000000005</v>
      </c>
      <c r="L2499" s="6" t="s">
        <v>2019</v>
      </c>
      <c r="M2499" s="5"/>
      <c r="N2499" s="5"/>
      <c r="O2499" s="5"/>
      <c r="P2499" s="5"/>
      <c r="Q2499" s="5"/>
      <c r="R2499" s="5"/>
      <c r="S2499" s="5"/>
      <c r="T2499" s="5"/>
      <c r="U2499" s="5"/>
      <c r="V2499" s="5"/>
      <c r="W2499" s="5"/>
      <c r="X2499" s="5"/>
      <c r="Y2499" s="5"/>
      <c r="Z2499" s="5"/>
      <c r="AA2499" s="5"/>
    </row>
    <row r="2500" spans="1:27" x14ac:dyDescent="0.25">
      <c r="B2500" s="1" t="s">
        <v>944</v>
      </c>
    </row>
    <row r="2501" spans="1:27" x14ac:dyDescent="0.25">
      <c r="B2501" t="s">
        <v>1236</v>
      </c>
      <c r="C2501" t="s">
        <v>946</v>
      </c>
      <c r="D2501" t="s">
        <v>1237</v>
      </c>
      <c r="E2501" s="9">
        <v>10</v>
      </c>
      <c r="F2501" t="s">
        <v>948</v>
      </c>
      <c r="G2501" t="s">
        <v>949</v>
      </c>
      <c r="H2501" s="10">
        <v>29.57</v>
      </c>
      <c r="I2501" t="s">
        <v>950</v>
      </c>
      <c r="J2501" s="11">
        <f>ROUND(E2501/I2499* H2501,5)</f>
        <v>295.7</v>
      </c>
      <c r="K2501" s="12"/>
    </row>
    <row r="2502" spans="1:27" x14ac:dyDescent="0.25">
      <c r="B2502" t="s">
        <v>1234</v>
      </c>
      <c r="C2502" t="s">
        <v>946</v>
      </c>
      <c r="D2502" t="s">
        <v>1235</v>
      </c>
      <c r="E2502" s="9">
        <v>10</v>
      </c>
      <c r="F2502" t="s">
        <v>948</v>
      </c>
      <c r="G2502" t="s">
        <v>949</v>
      </c>
      <c r="H2502" s="10">
        <v>25.4</v>
      </c>
      <c r="I2502" t="s">
        <v>950</v>
      </c>
      <c r="J2502" s="11">
        <f>ROUND(E2502/I2499* H2502,5)</f>
        <v>254</v>
      </c>
      <c r="K2502" s="12"/>
    </row>
    <row r="2503" spans="1:27" x14ac:dyDescent="0.25">
      <c r="D2503" s="13" t="s">
        <v>951</v>
      </c>
      <c r="E2503" s="12"/>
      <c r="H2503" s="12"/>
      <c r="K2503" s="10">
        <f>SUM(J2501:J2502)</f>
        <v>549.70000000000005</v>
      </c>
    </row>
    <row r="2504" spans="1:27" x14ac:dyDescent="0.25">
      <c r="D2504" s="13" t="s">
        <v>967</v>
      </c>
      <c r="E2504" s="12"/>
      <c r="H2504" s="12"/>
      <c r="K2504" s="14">
        <f>SUM(J2500:J2503)</f>
        <v>549.70000000000005</v>
      </c>
    </row>
    <row r="2505" spans="1:27" x14ac:dyDescent="0.25">
      <c r="D2505" s="13" t="s">
        <v>970</v>
      </c>
      <c r="E2505" s="12"/>
      <c r="H2505" s="12"/>
      <c r="K2505" s="14">
        <f>SUM(K2504:K2504)</f>
        <v>549.70000000000005</v>
      </c>
    </row>
    <row r="2507" spans="1:27" ht="45" customHeight="1" x14ac:dyDescent="0.25">
      <c r="A2507" s="4" t="s">
        <v>2020</v>
      </c>
      <c r="B2507" s="4" t="s">
        <v>326</v>
      </c>
      <c r="C2507" s="5" t="s">
        <v>21</v>
      </c>
      <c r="D2507" s="55" t="s">
        <v>327</v>
      </c>
      <c r="E2507" s="56"/>
      <c r="F2507" s="56"/>
      <c r="G2507" s="5"/>
      <c r="H2507" s="7" t="s">
        <v>942</v>
      </c>
      <c r="I2507" s="57">
        <v>1</v>
      </c>
      <c r="J2507" s="58"/>
      <c r="K2507" s="8">
        <f>ROUND(K2516,2)</f>
        <v>13.17</v>
      </c>
      <c r="L2507" s="6" t="s">
        <v>2021</v>
      </c>
      <c r="M2507" s="5"/>
      <c r="N2507" s="5"/>
      <c r="O2507" s="5"/>
      <c r="P2507" s="5"/>
      <c r="Q2507" s="5"/>
      <c r="R2507" s="5"/>
      <c r="S2507" s="5"/>
      <c r="T2507" s="5"/>
      <c r="U2507" s="5"/>
      <c r="V2507" s="5"/>
      <c r="W2507" s="5"/>
      <c r="X2507" s="5"/>
      <c r="Y2507" s="5"/>
      <c r="Z2507" s="5"/>
      <c r="AA2507" s="5"/>
    </row>
    <row r="2508" spans="1:27" x14ac:dyDescent="0.25">
      <c r="B2508" s="1" t="s">
        <v>944</v>
      </c>
    </row>
    <row r="2509" spans="1:27" x14ac:dyDescent="0.25">
      <c r="B2509" t="s">
        <v>1236</v>
      </c>
      <c r="C2509" t="s">
        <v>946</v>
      </c>
      <c r="D2509" t="s">
        <v>1237</v>
      </c>
      <c r="E2509" s="9">
        <v>0.16500000000000001</v>
      </c>
      <c r="F2509" t="s">
        <v>948</v>
      </c>
      <c r="G2509" t="s">
        <v>949</v>
      </c>
      <c r="H2509" s="10">
        <v>29.57</v>
      </c>
      <c r="I2509" t="s">
        <v>950</v>
      </c>
      <c r="J2509" s="11">
        <f>ROUND(E2509/I2507* H2509,5)</f>
        <v>4.8790500000000003</v>
      </c>
      <c r="K2509" s="12"/>
    </row>
    <row r="2510" spans="1:27" x14ac:dyDescent="0.25">
      <c r="B2510" t="s">
        <v>1234</v>
      </c>
      <c r="C2510" t="s">
        <v>946</v>
      </c>
      <c r="D2510" t="s">
        <v>1235</v>
      </c>
      <c r="E2510" s="9">
        <v>0.16500000000000001</v>
      </c>
      <c r="F2510" t="s">
        <v>948</v>
      </c>
      <c r="G2510" t="s">
        <v>949</v>
      </c>
      <c r="H2510" s="10">
        <v>25.4</v>
      </c>
      <c r="I2510" t="s">
        <v>950</v>
      </c>
      <c r="J2510" s="11">
        <f>ROUND(E2510/I2507* H2510,5)</f>
        <v>4.1909999999999998</v>
      </c>
      <c r="K2510" s="12"/>
    </row>
    <row r="2511" spans="1:27" x14ac:dyDescent="0.25">
      <c r="D2511" s="13" t="s">
        <v>951</v>
      </c>
      <c r="E2511" s="12"/>
      <c r="H2511" s="12"/>
      <c r="K2511" s="10">
        <f>SUM(J2509:J2510)</f>
        <v>9.0700500000000002</v>
      </c>
    </row>
    <row r="2512" spans="1:27" x14ac:dyDescent="0.25">
      <c r="B2512" s="1" t="s">
        <v>956</v>
      </c>
      <c r="E2512" s="12"/>
      <c r="H2512" s="12"/>
      <c r="K2512" s="12"/>
    </row>
    <row r="2513" spans="1:27" x14ac:dyDescent="0.25">
      <c r="B2513" t="s">
        <v>2022</v>
      </c>
      <c r="C2513" t="s">
        <v>21</v>
      </c>
      <c r="D2513" t="s">
        <v>2023</v>
      </c>
      <c r="E2513" s="9">
        <v>1</v>
      </c>
      <c r="G2513" t="s">
        <v>949</v>
      </c>
      <c r="H2513" s="10">
        <v>4.0999999999999996</v>
      </c>
      <c r="I2513" t="s">
        <v>950</v>
      </c>
      <c r="J2513" s="11">
        <f>ROUND(E2513* H2513,5)</f>
        <v>4.0999999999999996</v>
      </c>
      <c r="K2513" s="12"/>
    </row>
    <row r="2514" spans="1:27" x14ac:dyDescent="0.25">
      <c r="D2514" s="13" t="s">
        <v>966</v>
      </c>
      <c r="E2514" s="12"/>
      <c r="H2514" s="12"/>
      <c r="K2514" s="10">
        <f>SUM(J2513:J2513)</f>
        <v>4.0999999999999996</v>
      </c>
    </row>
    <row r="2515" spans="1:27" x14ac:dyDescent="0.25">
      <c r="D2515" s="13" t="s">
        <v>967</v>
      </c>
      <c r="E2515" s="12"/>
      <c r="H2515" s="12"/>
      <c r="K2515" s="14">
        <f>SUM(J2508:J2514)</f>
        <v>13.17005</v>
      </c>
    </row>
    <row r="2516" spans="1:27" x14ac:dyDescent="0.25">
      <c r="D2516" s="13" t="s">
        <v>970</v>
      </c>
      <c r="E2516" s="12"/>
      <c r="H2516" s="12"/>
      <c r="K2516" s="14">
        <f>SUM(K2515:K2515)</f>
        <v>13.17005</v>
      </c>
    </row>
    <row r="2518" spans="1:27" ht="45" customHeight="1" x14ac:dyDescent="0.25">
      <c r="A2518" s="4" t="s">
        <v>2024</v>
      </c>
      <c r="B2518" s="4" t="s">
        <v>268</v>
      </c>
      <c r="C2518" s="5" t="s">
        <v>21</v>
      </c>
      <c r="D2518" s="55" t="s">
        <v>269</v>
      </c>
      <c r="E2518" s="56"/>
      <c r="F2518" s="56"/>
      <c r="G2518" s="5"/>
      <c r="H2518" s="7" t="s">
        <v>942</v>
      </c>
      <c r="I2518" s="57">
        <v>1</v>
      </c>
      <c r="J2518" s="58"/>
      <c r="K2518" s="8">
        <f>ROUND(K2527,2)</f>
        <v>14.77</v>
      </c>
      <c r="L2518" s="6" t="s">
        <v>2025</v>
      </c>
      <c r="M2518" s="5"/>
      <c r="N2518" s="5"/>
      <c r="O2518" s="5"/>
      <c r="P2518" s="5"/>
      <c r="Q2518" s="5"/>
      <c r="R2518" s="5"/>
      <c r="S2518" s="5"/>
      <c r="T2518" s="5"/>
      <c r="U2518" s="5"/>
      <c r="V2518" s="5"/>
      <c r="W2518" s="5"/>
      <c r="X2518" s="5"/>
      <c r="Y2518" s="5"/>
      <c r="Z2518" s="5"/>
      <c r="AA2518" s="5"/>
    </row>
    <row r="2519" spans="1:27" x14ac:dyDescent="0.25">
      <c r="B2519" s="1" t="s">
        <v>944</v>
      </c>
    </row>
    <row r="2520" spans="1:27" x14ac:dyDescent="0.25">
      <c r="B2520" t="s">
        <v>1234</v>
      </c>
      <c r="C2520" t="s">
        <v>946</v>
      </c>
      <c r="D2520" t="s">
        <v>1235</v>
      </c>
      <c r="E2520" s="9">
        <v>0.16500000000000001</v>
      </c>
      <c r="F2520" t="s">
        <v>948</v>
      </c>
      <c r="G2520" t="s">
        <v>949</v>
      </c>
      <c r="H2520" s="10">
        <v>25.4</v>
      </c>
      <c r="I2520" t="s">
        <v>950</v>
      </c>
      <c r="J2520" s="11">
        <f>ROUND(E2520/I2518* H2520,5)</f>
        <v>4.1909999999999998</v>
      </c>
      <c r="K2520" s="12"/>
    </row>
    <row r="2521" spans="1:27" x14ac:dyDescent="0.25">
      <c r="B2521" t="s">
        <v>1236</v>
      </c>
      <c r="C2521" t="s">
        <v>946</v>
      </c>
      <c r="D2521" t="s">
        <v>1237</v>
      </c>
      <c r="E2521" s="9">
        <v>0.16500000000000001</v>
      </c>
      <c r="F2521" t="s">
        <v>948</v>
      </c>
      <c r="G2521" t="s">
        <v>949</v>
      </c>
      <c r="H2521" s="10">
        <v>29.57</v>
      </c>
      <c r="I2521" t="s">
        <v>950</v>
      </c>
      <c r="J2521" s="11">
        <f>ROUND(E2521/I2518* H2521,5)</f>
        <v>4.8790500000000003</v>
      </c>
      <c r="K2521" s="12"/>
    </row>
    <row r="2522" spans="1:27" x14ac:dyDescent="0.25">
      <c r="D2522" s="13" t="s">
        <v>951</v>
      </c>
      <c r="E2522" s="12"/>
      <c r="H2522" s="12"/>
      <c r="K2522" s="10">
        <f>SUM(J2520:J2521)</f>
        <v>9.0700500000000002</v>
      </c>
    </row>
    <row r="2523" spans="1:27" x14ac:dyDescent="0.25">
      <c r="B2523" s="1" t="s">
        <v>956</v>
      </c>
      <c r="E2523" s="12"/>
      <c r="H2523" s="12"/>
      <c r="K2523" s="12"/>
    </row>
    <row r="2524" spans="1:27" x14ac:dyDescent="0.25">
      <c r="B2524" t="s">
        <v>2026</v>
      </c>
      <c r="C2524" t="s">
        <v>21</v>
      </c>
      <c r="D2524" t="s">
        <v>2027</v>
      </c>
      <c r="E2524" s="9">
        <v>1</v>
      </c>
      <c r="G2524" t="s">
        <v>949</v>
      </c>
      <c r="H2524" s="10">
        <v>5.7</v>
      </c>
      <c r="I2524" t="s">
        <v>950</v>
      </c>
      <c r="J2524" s="11">
        <f>ROUND(E2524* H2524,5)</f>
        <v>5.7</v>
      </c>
      <c r="K2524" s="12"/>
    </row>
    <row r="2525" spans="1:27" x14ac:dyDescent="0.25">
      <c r="D2525" s="13" t="s">
        <v>966</v>
      </c>
      <c r="E2525" s="12"/>
      <c r="H2525" s="12"/>
      <c r="K2525" s="10">
        <f>SUM(J2524:J2524)</f>
        <v>5.7</v>
      </c>
    </row>
    <row r="2526" spans="1:27" x14ac:dyDescent="0.25">
      <c r="D2526" s="13" t="s">
        <v>967</v>
      </c>
      <c r="E2526" s="12"/>
      <c r="H2526" s="12"/>
      <c r="K2526" s="14">
        <f>SUM(J2519:J2525)</f>
        <v>14.770050000000001</v>
      </c>
    </row>
    <row r="2527" spans="1:27" x14ac:dyDescent="0.25">
      <c r="D2527" s="13" t="s">
        <v>970</v>
      </c>
      <c r="E2527" s="12"/>
      <c r="H2527" s="12"/>
      <c r="K2527" s="14">
        <f>SUM(K2526:K2526)</f>
        <v>14.770050000000001</v>
      </c>
    </row>
    <row r="2529" spans="1:27" ht="45" customHeight="1" x14ac:dyDescent="0.25">
      <c r="A2529" s="4" t="s">
        <v>2028</v>
      </c>
      <c r="B2529" s="4" t="s">
        <v>324</v>
      </c>
      <c r="C2529" s="5" t="s">
        <v>21</v>
      </c>
      <c r="D2529" s="55" t="s">
        <v>325</v>
      </c>
      <c r="E2529" s="56"/>
      <c r="F2529" s="56"/>
      <c r="G2529" s="5"/>
      <c r="H2529" s="7" t="s">
        <v>942</v>
      </c>
      <c r="I2529" s="57">
        <v>1</v>
      </c>
      <c r="J2529" s="58"/>
      <c r="K2529" s="8">
        <f>ROUND(K2538,2)</f>
        <v>20.39</v>
      </c>
      <c r="L2529" s="6" t="s">
        <v>2029</v>
      </c>
      <c r="M2529" s="5"/>
      <c r="N2529" s="5"/>
      <c r="O2529" s="5"/>
      <c r="P2529" s="5"/>
      <c r="Q2529" s="5"/>
      <c r="R2529" s="5"/>
      <c r="S2529" s="5"/>
      <c r="T2529" s="5"/>
      <c r="U2529" s="5"/>
      <c r="V2529" s="5"/>
      <c r="W2529" s="5"/>
      <c r="X2529" s="5"/>
      <c r="Y2529" s="5"/>
      <c r="Z2529" s="5"/>
      <c r="AA2529" s="5"/>
    </row>
    <row r="2530" spans="1:27" x14ac:dyDescent="0.25">
      <c r="B2530" s="1" t="s">
        <v>944</v>
      </c>
    </row>
    <row r="2531" spans="1:27" x14ac:dyDescent="0.25">
      <c r="B2531" t="s">
        <v>1234</v>
      </c>
      <c r="C2531" t="s">
        <v>946</v>
      </c>
      <c r="D2531" t="s">
        <v>1235</v>
      </c>
      <c r="E2531" s="9">
        <v>0.2</v>
      </c>
      <c r="F2531" t="s">
        <v>948</v>
      </c>
      <c r="G2531" t="s">
        <v>949</v>
      </c>
      <c r="H2531" s="10">
        <v>25.4</v>
      </c>
      <c r="I2531" t="s">
        <v>950</v>
      </c>
      <c r="J2531" s="11">
        <f>ROUND(E2531/I2529* H2531,5)</f>
        <v>5.08</v>
      </c>
      <c r="K2531" s="12"/>
    </row>
    <row r="2532" spans="1:27" x14ac:dyDescent="0.25">
      <c r="B2532" t="s">
        <v>1236</v>
      </c>
      <c r="C2532" t="s">
        <v>946</v>
      </c>
      <c r="D2532" t="s">
        <v>1237</v>
      </c>
      <c r="E2532" s="9">
        <v>0.2</v>
      </c>
      <c r="F2532" t="s">
        <v>948</v>
      </c>
      <c r="G2532" t="s">
        <v>949</v>
      </c>
      <c r="H2532" s="10">
        <v>29.57</v>
      </c>
      <c r="I2532" t="s">
        <v>950</v>
      </c>
      <c r="J2532" s="11">
        <f>ROUND(E2532/I2529* H2532,5)</f>
        <v>5.9139999999999997</v>
      </c>
      <c r="K2532" s="12"/>
    </row>
    <row r="2533" spans="1:27" x14ac:dyDescent="0.25">
      <c r="D2533" s="13" t="s">
        <v>951</v>
      </c>
      <c r="E2533" s="12"/>
      <c r="H2533" s="12"/>
      <c r="K2533" s="10">
        <f>SUM(J2531:J2532)</f>
        <v>10.994</v>
      </c>
    </row>
    <row r="2534" spans="1:27" x14ac:dyDescent="0.25">
      <c r="B2534" s="1" t="s">
        <v>956</v>
      </c>
      <c r="E2534" s="12"/>
      <c r="H2534" s="12"/>
      <c r="K2534" s="12"/>
    </row>
    <row r="2535" spans="1:27" x14ac:dyDescent="0.25">
      <c r="B2535" t="s">
        <v>2030</v>
      </c>
      <c r="C2535" t="s">
        <v>21</v>
      </c>
      <c r="D2535" t="s">
        <v>2031</v>
      </c>
      <c r="E2535" s="9">
        <v>1</v>
      </c>
      <c r="G2535" t="s">
        <v>949</v>
      </c>
      <c r="H2535" s="10">
        <v>9.4</v>
      </c>
      <c r="I2535" t="s">
        <v>950</v>
      </c>
      <c r="J2535" s="11">
        <f>ROUND(E2535* H2535,5)</f>
        <v>9.4</v>
      </c>
      <c r="K2535" s="12"/>
    </row>
    <row r="2536" spans="1:27" x14ac:dyDescent="0.25">
      <c r="D2536" s="13" t="s">
        <v>966</v>
      </c>
      <c r="E2536" s="12"/>
      <c r="H2536" s="12"/>
      <c r="K2536" s="10">
        <f>SUM(J2535:J2535)</f>
        <v>9.4</v>
      </c>
    </row>
    <row r="2537" spans="1:27" x14ac:dyDescent="0.25">
      <c r="D2537" s="13" t="s">
        <v>967</v>
      </c>
      <c r="E2537" s="12"/>
      <c r="H2537" s="12"/>
      <c r="K2537" s="14">
        <f>SUM(J2530:J2536)</f>
        <v>20.393999999999998</v>
      </c>
    </row>
    <row r="2538" spans="1:27" x14ac:dyDescent="0.25">
      <c r="D2538" s="13" t="s">
        <v>970</v>
      </c>
      <c r="E2538" s="12"/>
      <c r="H2538" s="12"/>
      <c r="K2538" s="14">
        <f>SUM(K2537:K2537)</f>
        <v>20.393999999999998</v>
      </c>
    </row>
    <row r="2540" spans="1:27" ht="45" customHeight="1" x14ac:dyDescent="0.25">
      <c r="A2540" s="4" t="s">
        <v>2032</v>
      </c>
      <c r="B2540" s="4" t="s">
        <v>249</v>
      </c>
      <c r="C2540" s="5" t="s">
        <v>21</v>
      </c>
      <c r="D2540" s="55" t="s">
        <v>250</v>
      </c>
      <c r="E2540" s="56"/>
      <c r="F2540" s="56"/>
      <c r="G2540" s="5"/>
      <c r="H2540" s="7" t="s">
        <v>942</v>
      </c>
      <c r="I2540" s="57">
        <v>1</v>
      </c>
      <c r="J2540" s="58"/>
      <c r="K2540" s="8">
        <f>ROUND(K2549,2)</f>
        <v>28.35</v>
      </c>
      <c r="L2540" s="6" t="s">
        <v>2033</v>
      </c>
      <c r="M2540" s="5"/>
      <c r="N2540" s="5"/>
      <c r="O2540" s="5"/>
      <c r="P2540" s="5"/>
      <c r="Q2540" s="5"/>
      <c r="R2540" s="5"/>
      <c r="S2540" s="5"/>
      <c r="T2540" s="5"/>
      <c r="U2540" s="5"/>
      <c r="V2540" s="5"/>
      <c r="W2540" s="5"/>
      <c r="X2540" s="5"/>
      <c r="Y2540" s="5"/>
      <c r="Z2540" s="5"/>
      <c r="AA2540" s="5"/>
    </row>
    <row r="2541" spans="1:27" x14ac:dyDescent="0.25">
      <c r="B2541" s="1" t="s">
        <v>944</v>
      </c>
    </row>
    <row r="2542" spans="1:27" x14ac:dyDescent="0.25">
      <c r="B2542" t="s">
        <v>1234</v>
      </c>
      <c r="C2542" t="s">
        <v>946</v>
      </c>
      <c r="D2542" t="s">
        <v>1235</v>
      </c>
      <c r="E2542" s="9">
        <v>0.25</v>
      </c>
      <c r="F2542" t="s">
        <v>948</v>
      </c>
      <c r="G2542" t="s">
        <v>949</v>
      </c>
      <c r="H2542" s="10">
        <v>25.4</v>
      </c>
      <c r="I2542" t="s">
        <v>950</v>
      </c>
      <c r="J2542" s="11">
        <f>ROUND(E2542/I2540* H2542,5)</f>
        <v>6.35</v>
      </c>
      <c r="K2542" s="12"/>
    </row>
    <row r="2543" spans="1:27" x14ac:dyDescent="0.25">
      <c r="B2543" t="s">
        <v>1236</v>
      </c>
      <c r="C2543" t="s">
        <v>946</v>
      </c>
      <c r="D2543" t="s">
        <v>1237</v>
      </c>
      <c r="E2543" s="9">
        <v>0.25</v>
      </c>
      <c r="F2543" t="s">
        <v>948</v>
      </c>
      <c r="G2543" t="s">
        <v>949</v>
      </c>
      <c r="H2543" s="10">
        <v>29.57</v>
      </c>
      <c r="I2543" t="s">
        <v>950</v>
      </c>
      <c r="J2543" s="11">
        <f>ROUND(E2543/I2540* H2543,5)</f>
        <v>7.3925000000000001</v>
      </c>
      <c r="K2543" s="12"/>
    </row>
    <row r="2544" spans="1:27" x14ac:dyDescent="0.25">
      <c r="D2544" s="13" t="s">
        <v>951</v>
      </c>
      <c r="E2544" s="12"/>
      <c r="H2544" s="12"/>
      <c r="K2544" s="10">
        <f>SUM(J2542:J2543)</f>
        <v>13.7425</v>
      </c>
    </row>
    <row r="2545" spans="1:27" x14ac:dyDescent="0.25">
      <c r="B2545" s="1" t="s">
        <v>956</v>
      </c>
      <c r="E2545" s="12"/>
      <c r="H2545" s="12"/>
      <c r="K2545" s="12"/>
    </row>
    <row r="2546" spans="1:27" x14ac:dyDescent="0.25">
      <c r="B2546" t="s">
        <v>2034</v>
      </c>
      <c r="C2546" t="s">
        <v>21</v>
      </c>
      <c r="D2546" t="s">
        <v>2035</v>
      </c>
      <c r="E2546" s="9">
        <v>1</v>
      </c>
      <c r="G2546" t="s">
        <v>949</v>
      </c>
      <c r="H2546" s="10">
        <v>14.61</v>
      </c>
      <c r="I2546" t="s">
        <v>950</v>
      </c>
      <c r="J2546" s="11">
        <f>ROUND(E2546* H2546,5)</f>
        <v>14.61</v>
      </c>
      <c r="K2546" s="12"/>
    </row>
    <row r="2547" spans="1:27" x14ac:dyDescent="0.25">
      <c r="D2547" s="13" t="s">
        <v>966</v>
      </c>
      <c r="E2547" s="12"/>
      <c r="H2547" s="12"/>
      <c r="K2547" s="10">
        <f>SUM(J2546:J2546)</f>
        <v>14.61</v>
      </c>
    </row>
    <row r="2548" spans="1:27" x14ac:dyDescent="0.25">
      <c r="D2548" s="13" t="s">
        <v>967</v>
      </c>
      <c r="E2548" s="12"/>
      <c r="H2548" s="12"/>
      <c r="K2548" s="14">
        <f>SUM(J2541:J2547)</f>
        <v>28.352499999999999</v>
      </c>
    </row>
    <row r="2549" spans="1:27" x14ac:dyDescent="0.25">
      <c r="D2549" s="13" t="s">
        <v>970</v>
      </c>
      <c r="E2549" s="12"/>
      <c r="H2549" s="12"/>
      <c r="K2549" s="14">
        <f>SUM(K2548:K2548)</f>
        <v>28.352499999999999</v>
      </c>
    </row>
    <row r="2551" spans="1:27" ht="45" customHeight="1" x14ac:dyDescent="0.25">
      <c r="A2551" s="4" t="s">
        <v>2036</v>
      </c>
      <c r="B2551" s="4" t="s">
        <v>322</v>
      </c>
      <c r="C2551" s="5" t="s">
        <v>21</v>
      </c>
      <c r="D2551" s="55" t="s">
        <v>323</v>
      </c>
      <c r="E2551" s="56"/>
      <c r="F2551" s="56"/>
      <c r="G2551" s="5"/>
      <c r="H2551" s="7" t="s">
        <v>942</v>
      </c>
      <c r="I2551" s="57">
        <v>1</v>
      </c>
      <c r="J2551" s="58"/>
      <c r="K2551" s="8">
        <f>ROUND(K2560,2)</f>
        <v>34.81</v>
      </c>
      <c r="L2551" s="6" t="s">
        <v>2037</v>
      </c>
      <c r="M2551" s="5"/>
      <c r="N2551" s="5"/>
      <c r="O2551" s="5"/>
      <c r="P2551" s="5"/>
      <c r="Q2551" s="5"/>
      <c r="R2551" s="5"/>
      <c r="S2551" s="5"/>
      <c r="T2551" s="5"/>
      <c r="U2551" s="5"/>
      <c r="V2551" s="5"/>
      <c r="W2551" s="5"/>
      <c r="X2551" s="5"/>
      <c r="Y2551" s="5"/>
      <c r="Z2551" s="5"/>
      <c r="AA2551" s="5"/>
    </row>
    <row r="2552" spans="1:27" x14ac:dyDescent="0.25">
      <c r="B2552" s="1" t="s">
        <v>944</v>
      </c>
    </row>
    <row r="2553" spans="1:27" x14ac:dyDescent="0.25">
      <c r="B2553" t="s">
        <v>1234</v>
      </c>
      <c r="C2553" t="s">
        <v>946</v>
      </c>
      <c r="D2553" t="s">
        <v>1235</v>
      </c>
      <c r="E2553" s="9">
        <v>0.25</v>
      </c>
      <c r="F2553" t="s">
        <v>948</v>
      </c>
      <c r="G2553" t="s">
        <v>949</v>
      </c>
      <c r="H2553" s="10">
        <v>25.4</v>
      </c>
      <c r="I2553" t="s">
        <v>950</v>
      </c>
      <c r="J2553" s="11">
        <f>ROUND(E2553/I2551* H2553,5)</f>
        <v>6.35</v>
      </c>
      <c r="K2553" s="12"/>
    </row>
    <row r="2554" spans="1:27" x14ac:dyDescent="0.25">
      <c r="B2554" t="s">
        <v>1236</v>
      </c>
      <c r="C2554" t="s">
        <v>946</v>
      </c>
      <c r="D2554" t="s">
        <v>1237</v>
      </c>
      <c r="E2554" s="9">
        <v>0.25</v>
      </c>
      <c r="F2554" t="s">
        <v>948</v>
      </c>
      <c r="G2554" t="s">
        <v>949</v>
      </c>
      <c r="H2554" s="10">
        <v>29.57</v>
      </c>
      <c r="I2554" t="s">
        <v>950</v>
      </c>
      <c r="J2554" s="11">
        <f>ROUND(E2554/I2551* H2554,5)</f>
        <v>7.3925000000000001</v>
      </c>
      <c r="K2554" s="12"/>
    </row>
    <row r="2555" spans="1:27" x14ac:dyDescent="0.25">
      <c r="D2555" s="13" t="s">
        <v>951</v>
      </c>
      <c r="E2555" s="12"/>
      <c r="H2555" s="12"/>
      <c r="K2555" s="10">
        <f>SUM(J2553:J2554)</f>
        <v>13.7425</v>
      </c>
    </row>
    <row r="2556" spans="1:27" x14ac:dyDescent="0.25">
      <c r="B2556" s="1" t="s">
        <v>956</v>
      </c>
      <c r="E2556" s="12"/>
      <c r="H2556" s="12"/>
      <c r="K2556" s="12"/>
    </row>
    <row r="2557" spans="1:27" x14ac:dyDescent="0.25">
      <c r="B2557" t="s">
        <v>2038</v>
      </c>
      <c r="C2557" t="s">
        <v>21</v>
      </c>
      <c r="D2557" t="s">
        <v>2039</v>
      </c>
      <c r="E2557" s="9">
        <v>1</v>
      </c>
      <c r="G2557" t="s">
        <v>949</v>
      </c>
      <c r="H2557" s="10">
        <v>21.07</v>
      </c>
      <c r="I2557" t="s">
        <v>950</v>
      </c>
      <c r="J2557" s="11">
        <f>ROUND(E2557* H2557,5)</f>
        <v>21.07</v>
      </c>
      <c r="K2557" s="12"/>
    </row>
    <row r="2558" spans="1:27" x14ac:dyDescent="0.25">
      <c r="D2558" s="13" t="s">
        <v>966</v>
      </c>
      <c r="E2558" s="12"/>
      <c r="H2558" s="12"/>
      <c r="K2558" s="10">
        <f>SUM(J2557:J2557)</f>
        <v>21.07</v>
      </c>
    </row>
    <row r="2559" spans="1:27" x14ac:dyDescent="0.25">
      <c r="D2559" s="13" t="s">
        <v>967</v>
      </c>
      <c r="E2559" s="12"/>
      <c r="H2559" s="12"/>
      <c r="K2559" s="14">
        <f>SUM(J2552:J2558)</f>
        <v>34.8125</v>
      </c>
    </row>
    <row r="2560" spans="1:27" x14ac:dyDescent="0.25">
      <c r="D2560" s="13" t="s">
        <v>970</v>
      </c>
      <c r="E2560" s="12"/>
      <c r="H2560" s="12"/>
      <c r="K2560" s="14">
        <f>SUM(K2559:K2559)</f>
        <v>34.8125</v>
      </c>
    </row>
    <row r="2562" spans="1:27" ht="45" customHeight="1" x14ac:dyDescent="0.25">
      <c r="A2562" s="4" t="s">
        <v>2040</v>
      </c>
      <c r="B2562" s="4" t="s">
        <v>320</v>
      </c>
      <c r="C2562" s="5" t="s">
        <v>21</v>
      </c>
      <c r="D2562" s="55" t="s">
        <v>321</v>
      </c>
      <c r="E2562" s="56"/>
      <c r="F2562" s="56"/>
      <c r="G2562" s="5"/>
      <c r="H2562" s="7" t="s">
        <v>942</v>
      </c>
      <c r="I2562" s="57">
        <v>1</v>
      </c>
      <c r="J2562" s="58"/>
      <c r="K2562" s="8">
        <f>ROUND(K2571,2)</f>
        <v>51.61</v>
      </c>
      <c r="L2562" s="6" t="s">
        <v>2041</v>
      </c>
      <c r="M2562" s="5"/>
      <c r="N2562" s="5"/>
      <c r="O2562" s="5"/>
      <c r="P2562" s="5"/>
      <c r="Q2562" s="5"/>
      <c r="R2562" s="5"/>
      <c r="S2562" s="5"/>
      <c r="T2562" s="5"/>
      <c r="U2562" s="5"/>
      <c r="V2562" s="5"/>
      <c r="W2562" s="5"/>
      <c r="X2562" s="5"/>
      <c r="Y2562" s="5"/>
      <c r="Z2562" s="5"/>
      <c r="AA2562" s="5"/>
    </row>
    <row r="2563" spans="1:27" x14ac:dyDescent="0.25">
      <c r="B2563" s="1" t="s">
        <v>944</v>
      </c>
    </row>
    <row r="2564" spans="1:27" x14ac:dyDescent="0.25">
      <c r="B2564" t="s">
        <v>1234</v>
      </c>
      <c r="C2564" t="s">
        <v>946</v>
      </c>
      <c r="D2564" t="s">
        <v>1235</v>
      </c>
      <c r="E2564" s="9">
        <v>0.3</v>
      </c>
      <c r="F2564" t="s">
        <v>948</v>
      </c>
      <c r="G2564" t="s">
        <v>949</v>
      </c>
      <c r="H2564" s="10">
        <v>25.4</v>
      </c>
      <c r="I2564" t="s">
        <v>950</v>
      </c>
      <c r="J2564" s="11">
        <f>ROUND(E2564/I2562* H2564,5)</f>
        <v>7.62</v>
      </c>
      <c r="K2564" s="12"/>
    </row>
    <row r="2565" spans="1:27" x14ac:dyDescent="0.25">
      <c r="B2565" t="s">
        <v>1236</v>
      </c>
      <c r="C2565" t="s">
        <v>946</v>
      </c>
      <c r="D2565" t="s">
        <v>1237</v>
      </c>
      <c r="E2565" s="9">
        <v>0.3</v>
      </c>
      <c r="F2565" t="s">
        <v>948</v>
      </c>
      <c r="G2565" t="s">
        <v>949</v>
      </c>
      <c r="H2565" s="10">
        <v>29.57</v>
      </c>
      <c r="I2565" t="s">
        <v>950</v>
      </c>
      <c r="J2565" s="11">
        <f>ROUND(E2565/I2562* H2565,5)</f>
        <v>8.8710000000000004</v>
      </c>
      <c r="K2565" s="12"/>
    </row>
    <row r="2566" spans="1:27" x14ac:dyDescent="0.25">
      <c r="D2566" s="13" t="s">
        <v>951</v>
      </c>
      <c r="E2566" s="12"/>
      <c r="H2566" s="12"/>
      <c r="K2566" s="10">
        <f>SUM(J2564:J2565)</f>
        <v>16.491</v>
      </c>
    </row>
    <row r="2567" spans="1:27" x14ac:dyDescent="0.25">
      <c r="B2567" s="1" t="s">
        <v>956</v>
      </c>
      <c r="E2567" s="12"/>
      <c r="H2567" s="12"/>
      <c r="K2567" s="12"/>
    </row>
    <row r="2568" spans="1:27" x14ac:dyDescent="0.25">
      <c r="B2568" t="s">
        <v>2042</v>
      </c>
      <c r="C2568" t="s">
        <v>21</v>
      </c>
      <c r="D2568" t="s">
        <v>2043</v>
      </c>
      <c r="E2568" s="9">
        <v>1</v>
      </c>
      <c r="G2568" t="s">
        <v>949</v>
      </c>
      <c r="H2568" s="10">
        <v>35.119999999999997</v>
      </c>
      <c r="I2568" t="s">
        <v>950</v>
      </c>
      <c r="J2568" s="11">
        <f>ROUND(E2568* H2568,5)</f>
        <v>35.119999999999997</v>
      </c>
      <c r="K2568" s="12"/>
    </row>
    <row r="2569" spans="1:27" x14ac:dyDescent="0.25">
      <c r="D2569" s="13" t="s">
        <v>966</v>
      </c>
      <c r="E2569" s="12"/>
      <c r="H2569" s="12"/>
      <c r="K2569" s="10">
        <f>SUM(J2568:J2568)</f>
        <v>35.119999999999997</v>
      </c>
    </row>
    <row r="2570" spans="1:27" x14ac:dyDescent="0.25">
      <c r="D2570" s="13" t="s">
        <v>967</v>
      </c>
      <c r="E2570" s="12"/>
      <c r="H2570" s="12"/>
      <c r="K2570" s="14">
        <f>SUM(J2563:J2569)</f>
        <v>51.610999999999997</v>
      </c>
    </row>
    <row r="2571" spans="1:27" x14ac:dyDescent="0.25">
      <c r="D2571" s="13" t="s">
        <v>970</v>
      </c>
      <c r="E2571" s="12"/>
      <c r="H2571" s="12"/>
      <c r="K2571" s="14">
        <f>SUM(K2570:K2570)</f>
        <v>51.610999999999997</v>
      </c>
    </row>
    <row r="2573" spans="1:27" ht="45" customHeight="1" x14ac:dyDescent="0.25">
      <c r="A2573" s="4" t="s">
        <v>2044</v>
      </c>
      <c r="B2573" s="4" t="s">
        <v>744</v>
      </c>
      <c r="C2573" s="5" t="s">
        <v>239</v>
      </c>
      <c r="D2573" s="55" t="s">
        <v>745</v>
      </c>
      <c r="E2573" s="56"/>
      <c r="F2573" s="56"/>
      <c r="G2573" s="5"/>
      <c r="H2573" s="7" t="s">
        <v>942</v>
      </c>
      <c r="I2573" s="57">
        <v>1</v>
      </c>
      <c r="J2573" s="58"/>
      <c r="K2573" s="8">
        <f>ROUND(K2582,2)</f>
        <v>55.99</v>
      </c>
      <c r="L2573" s="6" t="s">
        <v>2045</v>
      </c>
      <c r="M2573" s="5"/>
      <c r="N2573" s="5"/>
      <c r="O2573" s="5"/>
      <c r="P2573" s="5"/>
      <c r="Q2573" s="5"/>
      <c r="R2573" s="5"/>
      <c r="S2573" s="5"/>
      <c r="T2573" s="5"/>
      <c r="U2573" s="5"/>
      <c r="V2573" s="5"/>
      <c r="W2573" s="5"/>
      <c r="X2573" s="5"/>
      <c r="Y2573" s="5"/>
      <c r="Z2573" s="5"/>
      <c r="AA2573" s="5"/>
    </row>
    <row r="2574" spans="1:27" x14ac:dyDescent="0.25">
      <c r="B2574" s="1" t="s">
        <v>944</v>
      </c>
    </row>
    <row r="2575" spans="1:27" x14ac:dyDescent="0.25">
      <c r="B2575" t="s">
        <v>1236</v>
      </c>
      <c r="C2575" t="s">
        <v>946</v>
      </c>
      <c r="D2575" t="s">
        <v>1237</v>
      </c>
      <c r="E2575" s="9">
        <v>0.2</v>
      </c>
      <c r="F2575" t="s">
        <v>948</v>
      </c>
      <c r="G2575" t="s">
        <v>949</v>
      </c>
      <c r="H2575" s="10">
        <v>29.57</v>
      </c>
      <c r="I2575" t="s">
        <v>950</v>
      </c>
      <c r="J2575" s="11">
        <f>ROUND(E2575/I2573* H2575,5)</f>
        <v>5.9139999999999997</v>
      </c>
      <c r="K2575" s="12"/>
    </row>
    <row r="2576" spans="1:27" x14ac:dyDescent="0.25">
      <c r="B2576" t="s">
        <v>1234</v>
      </c>
      <c r="C2576" t="s">
        <v>946</v>
      </c>
      <c r="D2576" t="s">
        <v>1235</v>
      </c>
      <c r="E2576" s="9">
        <v>0.2</v>
      </c>
      <c r="F2576" t="s">
        <v>948</v>
      </c>
      <c r="G2576" t="s">
        <v>949</v>
      </c>
      <c r="H2576" s="10">
        <v>25.4</v>
      </c>
      <c r="I2576" t="s">
        <v>950</v>
      </c>
      <c r="J2576" s="11">
        <f>ROUND(E2576/I2573* H2576,5)</f>
        <v>5.08</v>
      </c>
      <c r="K2576" s="12"/>
    </row>
    <row r="2577" spans="1:27" x14ac:dyDescent="0.25">
      <c r="D2577" s="13" t="s">
        <v>951</v>
      </c>
      <c r="E2577" s="12"/>
      <c r="H2577" s="12"/>
      <c r="K2577" s="10">
        <f>SUM(J2575:J2576)</f>
        <v>10.994</v>
      </c>
    </row>
    <row r="2578" spans="1:27" x14ac:dyDescent="0.25">
      <c r="B2578" s="1" t="s">
        <v>956</v>
      </c>
      <c r="E2578" s="12"/>
      <c r="H2578" s="12"/>
      <c r="K2578" s="12"/>
    </row>
    <row r="2579" spans="1:27" x14ac:dyDescent="0.25">
      <c r="B2579" t="s">
        <v>2046</v>
      </c>
      <c r="C2579" t="s">
        <v>239</v>
      </c>
      <c r="D2579" t="s">
        <v>2047</v>
      </c>
      <c r="E2579" s="9">
        <v>1</v>
      </c>
      <c r="G2579" t="s">
        <v>949</v>
      </c>
      <c r="H2579" s="10">
        <v>45</v>
      </c>
      <c r="I2579" t="s">
        <v>950</v>
      </c>
      <c r="J2579" s="11">
        <f>ROUND(E2579* H2579,5)</f>
        <v>45</v>
      </c>
      <c r="K2579" s="12"/>
    </row>
    <row r="2580" spans="1:27" x14ac:dyDescent="0.25">
      <c r="D2580" s="13" t="s">
        <v>966</v>
      </c>
      <c r="E2580" s="12"/>
      <c r="H2580" s="12"/>
      <c r="K2580" s="10">
        <f>SUM(J2579:J2579)</f>
        <v>45</v>
      </c>
    </row>
    <row r="2581" spans="1:27" x14ac:dyDescent="0.25">
      <c r="D2581" s="13" t="s">
        <v>967</v>
      </c>
      <c r="E2581" s="12"/>
      <c r="H2581" s="12"/>
      <c r="K2581" s="14">
        <f>SUM(J2574:J2580)</f>
        <v>55.994</v>
      </c>
    </row>
    <row r="2582" spans="1:27" x14ac:dyDescent="0.25">
      <c r="D2582" s="13" t="s">
        <v>970</v>
      </c>
      <c r="E2582" s="12"/>
      <c r="H2582" s="12"/>
      <c r="K2582" s="14">
        <f>SUM(K2581:K2581)</f>
        <v>55.994</v>
      </c>
    </row>
    <row r="2584" spans="1:27" ht="45" customHeight="1" x14ac:dyDescent="0.25">
      <c r="A2584" s="4" t="s">
        <v>2048</v>
      </c>
      <c r="B2584" s="4" t="s">
        <v>746</v>
      </c>
      <c r="C2584" s="5" t="s">
        <v>239</v>
      </c>
      <c r="D2584" s="55" t="s">
        <v>747</v>
      </c>
      <c r="E2584" s="56"/>
      <c r="F2584" s="56"/>
      <c r="G2584" s="5"/>
      <c r="H2584" s="7" t="s">
        <v>942</v>
      </c>
      <c r="I2584" s="57">
        <v>1</v>
      </c>
      <c r="J2584" s="58"/>
      <c r="K2584" s="8">
        <f>ROUND(K2593,2)</f>
        <v>67.989999999999995</v>
      </c>
      <c r="L2584" s="6" t="s">
        <v>2049</v>
      </c>
      <c r="M2584" s="5"/>
      <c r="N2584" s="5"/>
      <c r="O2584" s="5"/>
      <c r="P2584" s="5"/>
      <c r="Q2584" s="5"/>
      <c r="R2584" s="5"/>
      <c r="S2584" s="5"/>
      <c r="T2584" s="5"/>
      <c r="U2584" s="5"/>
      <c r="V2584" s="5"/>
      <c r="W2584" s="5"/>
      <c r="X2584" s="5"/>
      <c r="Y2584" s="5"/>
      <c r="Z2584" s="5"/>
      <c r="AA2584" s="5"/>
    </row>
    <row r="2585" spans="1:27" x14ac:dyDescent="0.25">
      <c r="B2585" s="1" t="s">
        <v>944</v>
      </c>
    </row>
    <row r="2586" spans="1:27" x14ac:dyDescent="0.25">
      <c r="B2586" t="s">
        <v>1234</v>
      </c>
      <c r="C2586" t="s">
        <v>946</v>
      </c>
      <c r="D2586" t="s">
        <v>1235</v>
      </c>
      <c r="E2586" s="9">
        <v>0.2</v>
      </c>
      <c r="F2586" t="s">
        <v>948</v>
      </c>
      <c r="G2586" t="s">
        <v>949</v>
      </c>
      <c r="H2586" s="10">
        <v>25.4</v>
      </c>
      <c r="I2586" t="s">
        <v>950</v>
      </c>
      <c r="J2586" s="11">
        <f>ROUND(E2586/I2584* H2586,5)</f>
        <v>5.08</v>
      </c>
      <c r="K2586" s="12"/>
    </row>
    <row r="2587" spans="1:27" x14ac:dyDescent="0.25">
      <c r="B2587" t="s">
        <v>1236</v>
      </c>
      <c r="C2587" t="s">
        <v>946</v>
      </c>
      <c r="D2587" t="s">
        <v>1237</v>
      </c>
      <c r="E2587" s="9">
        <v>0.2</v>
      </c>
      <c r="F2587" t="s">
        <v>948</v>
      </c>
      <c r="G2587" t="s">
        <v>949</v>
      </c>
      <c r="H2587" s="10">
        <v>29.57</v>
      </c>
      <c r="I2587" t="s">
        <v>950</v>
      </c>
      <c r="J2587" s="11">
        <f>ROUND(E2587/I2584* H2587,5)</f>
        <v>5.9139999999999997</v>
      </c>
      <c r="K2587" s="12"/>
    </row>
    <row r="2588" spans="1:27" x14ac:dyDescent="0.25">
      <c r="D2588" s="13" t="s">
        <v>951</v>
      </c>
      <c r="E2588" s="12"/>
      <c r="H2588" s="12"/>
      <c r="K2588" s="10">
        <f>SUM(J2586:J2587)</f>
        <v>10.994</v>
      </c>
    </row>
    <row r="2589" spans="1:27" x14ac:dyDescent="0.25">
      <c r="B2589" s="1" t="s">
        <v>956</v>
      </c>
      <c r="E2589" s="12"/>
      <c r="H2589" s="12"/>
      <c r="K2589" s="12"/>
    </row>
    <row r="2590" spans="1:27" x14ac:dyDescent="0.25">
      <c r="B2590" t="s">
        <v>2050</v>
      </c>
      <c r="C2590" t="s">
        <v>239</v>
      </c>
      <c r="D2590" t="s">
        <v>2051</v>
      </c>
      <c r="E2590" s="9">
        <v>1</v>
      </c>
      <c r="G2590" t="s">
        <v>949</v>
      </c>
      <c r="H2590" s="10">
        <v>57</v>
      </c>
      <c r="I2590" t="s">
        <v>950</v>
      </c>
      <c r="J2590" s="11">
        <f>ROUND(E2590* H2590,5)</f>
        <v>57</v>
      </c>
      <c r="K2590" s="12"/>
    </row>
    <row r="2591" spans="1:27" x14ac:dyDescent="0.25">
      <c r="D2591" s="13" t="s">
        <v>966</v>
      </c>
      <c r="E2591" s="12"/>
      <c r="H2591" s="12"/>
      <c r="K2591" s="10">
        <f>SUM(J2590:J2590)</f>
        <v>57</v>
      </c>
    </row>
    <row r="2592" spans="1:27" x14ac:dyDescent="0.25">
      <c r="D2592" s="13" t="s">
        <v>967</v>
      </c>
      <c r="E2592" s="12"/>
      <c r="H2592" s="12"/>
      <c r="K2592" s="14">
        <f>SUM(J2585:J2591)</f>
        <v>67.994</v>
      </c>
    </row>
    <row r="2593" spans="1:27" x14ac:dyDescent="0.25">
      <c r="D2593" s="13" t="s">
        <v>970</v>
      </c>
      <c r="E2593" s="12"/>
      <c r="H2593" s="12"/>
      <c r="K2593" s="14">
        <f>SUM(K2592:K2592)</f>
        <v>67.994</v>
      </c>
    </row>
    <row r="2595" spans="1:27" ht="45" customHeight="1" x14ac:dyDescent="0.25">
      <c r="A2595" s="4" t="s">
        <v>2052</v>
      </c>
      <c r="B2595" s="4" t="s">
        <v>738</v>
      </c>
      <c r="C2595" s="5" t="s">
        <v>239</v>
      </c>
      <c r="D2595" s="55" t="s">
        <v>739</v>
      </c>
      <c r="E2595" s="56"/>
      <c r="F2595" s="56"/>
      <c r="G2595" s="5"/>
      <c r="H2595" s="7" t="s">
        <v>942</v>
      </c>
      <c r="I2595" s="57">
        <v>1</v>
      </c>
      <c r="J2595" s="58"/>
      <c r="K2595" s="8">
        <f>ROUND(K2604,2)</f>
        <v>625.5</v>
      </c>
      <c r="L2595" s="6" t="s">
        <v>2053</v>
      </c>
      <c r="M2595" s="5"/>
      <c r="N2595" s="5"/>
      <c r="O2595" s="5"/>
      <c r="P2595" s="5"/>
      <c r="Q2595" s="5"/>
      <c r="R2595" s="5"/>
      <c r="S2595" s="5"/>
      <c r="T2595" s="5"/>
      <c r="U2595" s="5"/>
      <c r="V2595" s="5"/>
      <c r="W2595" s="5"/>
      <c r="X2595" s="5"/>
      <c r="Y2595" s="5"/>
      <c r="Z2595" s="5"/>
      <c r="AA2595" s="5"/>
    </row>
    <row r="2596" spans="1:27" x14ac:dyDescent="0.25">
      <c r="B2596" s="1" t="s">
        <v>944</v>
      </c>
    </row>
    <row r="2597" spans="1:27" x14ac:dyDescent="0.25">
      <c r="B2597" t="s">
        <v>1236</v>
      </c>
      <c r="C2597" t="s">
        <v>946</v>
      </c>
      <c r="D2597" t="s">
        <v>1237</v>
      </c>
      <c r="E2597" s="9">
        <v>0.1</v>
      </c>
      <c r="F2597" t="s">
        <v>948</v>
      </c>
      <c r="G2597" t="s">
        <v>949</v>
      </c>
      <c r="H2597" s="10">
        <v>29.57</v>
      </c>
      <c r="I2597" t="s">
        <v>950</v>
      </c>
      <c r="J2597" s="11">
        <f>ROUND(E2597/I2595* H2597,5)</f>
        <v>2.9569999999999999</v>
      </c>
      <c r="K2597" s="12"/>
    </row>
    <row r="2598" spans="1:27" x14ac:dyDescent="0.25">
      <c r="B2598" t="s">
        <v>1234</v>
      </c>
      <c r="C2598" t="s">
        <v>946</v>
      </c>
      <c r="D2598" t="s">
        <v>1235</v>
      </c>
      <c r="E2598" s="9">
        <v>0.1</v>
      </c>
      <c r="F2598" t="s">
        <v>948</v>
      </c>
      <c r="G2598" t="s">
        <v>949</v>
      </c>
      <c r="H2598" s="10">
        <v>25.4</v>
      </c>
      <c r="I2598" t="s">
        <v>950</v>
      </c>
      <c r="J2598" s="11">
        <f>ROUND(E2598/I2595* H2598,5)</f>
        <v>2.54</v>
      </c>
      <c r="K2598" s="12"/>
    </row>
    <row r="2599" spans="1:27" x14ac:dyDescent="0.25">
      <c r="D2599" s="13" t="s">
        <v>951</v>
      </c>
      <c r="E2599" s="12"/>
      <c r="H2599" s="12"/>
      <c r="K2599" s="10">
        <f>SUM(J2597:J2598)</f>
        <v>5.4969999999999999</v>
      </c>
    </row>
    <row r="2600" spans="1:27" x14ac:dyDescent="0.25">
      <c r="B2600" s="1" t="s">
        <v>956</v>
      </c>
      <c r="E2600" s="12"/>
      <c r="H2600" s="12"/>
      <c r="K2600" s="12"/>
    </row>
    <row r="2601" spans="1:27" x14ac:dyDescent="0.25">
      <c r="B2601" t="s">
        <v>2054</v>
      </c>
      <c r="C2601" t="s">
        <v>239</v>
      </c>
      <c r="D2601" t="s">
        <v>2055</v>
      </c>
      <c r="E2601" s="9">
        <v>1</v>
      </c>
      <c r="G2601" t="s">
        <v>949</v>
      </c>
      <c r="H2601" s="10">
        <v>620</v>
      </c>
      <c r="I2601" t="s">
        <v>950</v>
      </c>
      <c r="J2601" s="11">
        <f>ROUND(E2601* H2601,5)</f>
        <v>620</v>
      </c>
      <c r="K2601" s="12"/>
    </row>
    <row r="2602" spans="1:27" x14ac:dyDescent="0.25">
      <c r="D2602" s="13" t="s">
        <v>966</v>
      </c>
      <c r="E2602" s="12"/>
      <c r="H2602" s="12"/>
      <c r="K2602" s="10">
        <f>SUM(J2601:J2601)</f>
        <v>620</v>
      </c>
    </row>
    <row r="2603" spans="1:27" x14ac:dyDescent="0.25">
      <c r="D2603" s="13" t="s">
        <v>967</v>
      </c>
      <c r="E2603" s="12"/>
      <c r="H2603" s="12"/>
      <c r="K2603" s="14">
        <f>SUM(J2596:J2602)</f>
        <v>625.49699999999996</v>
      </c>
    </row>
    <row r="2604" spans="1:27" x14ac:dyDescent="0.25">
      <c r="D2604" s="13" t="s">
        <v>970</v>
      </c>
      <c r="E2604" s="12"/>
      <c r="H2604" s="12"/>
      <c r="K2604" s="14">
        <f>SUM(K2603:K2603)</f>
        <v>625.49699999999996</v>
      </c>
    </row>
    <row r="2606" spans="1:27" ht="45" customHeight="1" x14ac:dyDescent="0.25">
      <c r="A2606" s="4" t="s">
        <v>2056</v>
      </c>
      <c r="B2606" s="4" t="s">
        <v>742</v>
      </c>
      <c r="C2606" s="5" t="s">
        <v>239</v>
      </c>
      <c r="D2606" s="55" t="s">
        <v>743</v>
      </c>
      <c r="E2606" s="56"/>
      <c r="F2606" s="56"/>
      <c r="G2606" s="5"/>
      <c r="H2606" s="7" t="s">
        <v>942</v>
      </c>
      <c r="I2606" s="57">
        <v>1</v>
      </c>
      <c r="J2606" s="58"/>
      <c r="K2606" s="8">
        <f>ROUND(K2614,2)</f>
        <v>5.03</v>
      </c>
      <c r="L2606" s="6" t="s">
        <v>2057</v>
      </c>
      <c r="M2606" s="5"/>
      <c r="N2606" s="5"/>
      <c r="O2606" s="5"/>
      <c r="P2606" s="5"/>
      <c r="Q2606" s="5"/>
      <c r="R2606" s="5"/>
      <c r="S2606" s="5"/>
      <c r="T2606" s="5"/>
      <c r="U2606" s="5"/>
      <c r="V2606" s="5"/>
      <c r="W2606" s="5"/>
      <c r="X2606" s="5"/>
      <c r="Y2606" s="5"/>
      <c r="Z2606" s="5"/>
      <c r="AA2606" s="5"/>
    </row>
    <row r="2607" spans="1:27" x14ac:dyDescent="0.25">
      <c r="B2607" s="1" t="s">
        <v>944</v>
      </c>
    </row>
    <row r="2608" spans="1:27" x14ac:dyDescent="0.25">
      <c r="B2608" t="s">
        <v>1234</v>
      </c>
      <c r="C2608" t="s">
        <v>946</v>
      </c>
      <c r="D2608" t="s">
        <v>1235</v>
      </c>
      <c r="E2608" s="9">
        <v>5.0000000000000001E-3</v>
      </c>
      <c r="F2608" t="s">
        <v>948</v>
      </c>
      <c r="G2608" t="s">
        <v>949</v>
      </c>
      <c r="H2608" s="10">
        <v>25.4</v>
      </c>
      <c r="I2608" t="s">
        <v>950</v>
      </c>
      <c r="J2608" s="11">
        <f>ROUND(E2608/I2606* H2608,5)</f>
        <v>0.127</v>
      </c>
      <c r="K2608" s="12"/>
    </row>
    <row r="2609" spans="1:27" x14ac:dyDescent="0.25">
      <c r="D2609" s="13" t="s">
        <v>951</v>
      </c>
      <c r="E2609" s="12"/>
      <c r="H2609" s="12"/>
      <c r="K2609" s="10">
        <f>SUM(J2608:J2608)</f>
        <v>0.127</v>
      </c>
    </row>
    <row r="2610" spans="1:27" x14ac:dyDescent="0.25">
      <c r="B2610" s="1" t="s">
        <v>956</v>
      </c>
      <c r="E2610" s="12"/>
      <c r="H2610" s="12"/>
      <c r="K2610" s="12"/>
    </row>
    <row r="2611" spans="1:27" x14ac:dyDescent="0.25">
      <c r="B2611" t="s">
        <v>2058</v>
      </c>
      <c r="C2611" t="s">
        <v>239</v>
      </c>
      <c r="D2611" t="s">
        <v>2057</v>
      </c>
      <c r="E2611" s="9">
        <v>1</v>
      </c>
      <c r="G2611" t="s">
        <v>949</v>
      </c>
      <c r="H2611" s="10">
        <v>4.9000000000000004</v>
      </c>
      <c r="I2611" t="s">
        <v>950</v>
      </c>
      <c r="J2611" s="11">
        <f>ROUND(E2611* H2611,5)</f>
        <v>4.9000000000000004</v>
      </c>
      <c r="K2611" s="12"/>
    </row>
    <row r="2612" spans="1:27" x14ac:dyDescent="0.25">
      <c r="D2612" s="13" t="s">
        <v>966</v>
      </c>
      <c r="E2612" s="12"/>
      <c r="H2612" s="12"/>
      <c r="K2612" s="10">
        <f>SUM(J2611:J2611)</f>
        <v>4.9000000000000004</v>
      </c>
    </row>
    <row r="2613" spans="1:27" x14ac:dyDescent="0.25">
      <c r="D2613" s="13" t="s">
        <v>967</v>
      </c>
      <c r="E2613" s="12"/>
      <c r="H2613" s="12"/>
      <c r="K2613" s="14">
        <f>SUM(J2607:J2612)</f>
        <v>5.0270000000000001</v>
      </c>
    </row>
    <row r="2614" spans="1:27" x14ac:dyDescent="0.25">
      <c r="D2614" s="13" t="s">
        <v>970</v>
      </c>
      <c r="E2614" s="12"/>
      <c r="H2614" s="12"/>
      <c r="K2614" s="14">
        <f>SUM(K2613:K2613)</f>
        <v>5.0270000000000001</v>
      </c>
    </row>
    <row r="2616" spans="1:27" ht="45" customHeight="1" x14ac:dyDescent="0.25">
      <c r="A2616" s="4" t="s">
        <v>2059</v>
      </c>
      <c r="B2616" s="4" t="s">
        <v>736</v>
      </c>
      <c r="C2616" s="5" t="s">
        <v>239</v>
      </c>
      <c r="D2616" s="55" t="s">
        <v>737</v>
      </c>
      <c r="E2616" s="56"/>
      <c r="F2616" s="56"/>
      <c r="G2616" s="5"/>
      <c r="H2616" s="7" t="s">
        <v>942</v>
      </c>
      <c r="I2616" s="57">
        <v>1</v>
      </c>
      <c r="J2616" s="58"/>
      <c r="K2616" s="8">
        <f>ROUND(K2625,2)</f>
        <v>108.46</v>
      </c>
      <c r="L2616" s="6" t="s">
        <v>2060</v>
      </c>
      <c r="M2616" s="5"/>
      <c r="N2616" s="5"/>
      <c r="O2616" s="5"/>
      <c r="P2616" s="5"/>
      <c r="Q2616" s="5"/>
      <c r="R2616" s="5"/>
      <c r="S2616" s="5"/>
      <c r="T2616" s="5"/>
      <c r="U2616" s="5"/>
      <c r="V2616" s="5"/>
      <c r="W2616" s="5"/>
      <c r="X2616" s="5"/>
      <c r="Y2616" s="5"/>
      <c r="Z2616" s="5"/>
      <c r="AA2616" s="5"/>
    </row>
    <row r="2617" spans="1:27" x14ac:dyDescent="0.25">
      <c r="B2617" s="1" t="s">
        <v>944</v>
      </c>
    </row>
    <row r="2618" spans="1:27" x14ac:dyDescent="0.25">
      <c r="B2618" t="s">
        <v>1234</v>
      </c>
      <c r="C2618" t="s">
        <v>946</v>
      </c>
      <c r="D2618" t="s">
        <v>1235</v>
      </c>
      <c r="E2618" s="9">
        <v>0.1</v>
      </c>
      <c r="F2618" t="s">
        <v>948</v>
      </c>
      <c r="G2618" t="s">
        <v>949</v>
      </c>
      <c r="H2618" s="10">
        <v>25.4</v>
      </c>
      <c r="I2618" t="s">
        <v>950</v>
      </c>
      <c r="J2618" s="11">
        <f>ROUND(E2618/I2616* H2618,5)</f>
        <v>2.54</v>
      </c>
      <c r="K2618" s="12"/>
    </row>
    <row r="2619" spans="1:27" x14ac:dyDescent="0.25">
      <c r="B2619" t="s">
        <v>1236</v>
      </c>
      <c r="C2619" t="s">
        <v>946</v>
      </c>
      <c r="D2619" t="s">
        <v>1237</v>
      </c>
      <c r="E2619" s="9">
        <v>0.1</v>
      </c>
      <c r="F2619" t="s">
        <v>948</v>
      </c>
      <c r="G2619" t="s">
        <v>949</v>
      </c>
      <c r="H2619" s="10">
        <v>29.57</v>
      </c>
      <c r="I2619" t="s">
        <v>950</v>
      </c>
      <c r="J2619" s="11">
        <f>ROUND(E2619/I2616* H2619,5)</f>
        <v>2.9569999999999999</v>
      </c>
      <c r="K2619" s="12"/>
    </row>
    <row r="2620" spans="1:27" x14ac:dyDescent="0.25">
      <c r="D2620" s="13" t="s">
        <v>951</v>
      </c>
      <c r="E2620" s="12"/>
      <c r="H2620" s="12"/>
      <c r="K2620" s="10">
        <f>SUM(J2618:J2619)</f>
        <v>5.4969999999999999</v>
      </c>
    </row>
    <row r="2621" spans="1:27" x14ac:dyDescent="0.25">
      <c r="B2621" s="1" t="s">
        <v>956</v>
      </c>
      <c r="E2621" s="12"/>
      <c r="H2621" s="12"/>
      <c r="K2621" s="12"/>
    </row>
    <row r="2622" spans="1:27" x14ac:dyDescent="0.25">
      <c r="B2622" t="s">
        <v>2061</v>
      </c>
      <c r="C2622" t="s">
        <v>239</v>
      </c>
      <c r="D2622" t="s">
        <v>2062</v>
      </c>
      <c r="E2622" s="9">
        <v>1</v>
      </c>
      <c r="G2622" t="s">
        <v>949</v>
      </c>
      <c r="H2622" s="10">
        <v>102.96</v>
      </c>
      <c r="I2622" t="s">
        <v>950</v>
      </c>
      <c r="J2622" s="11">
        <f>ROUND(E2622* H2622,5)</f>
        <v>102.96</v>
      </c>
      <c r="K2622" s="12"/>
    </row>
    <row r="2623" spans="1:27" x14ac:dyDescent="0.25">
      <c r="D2623" s="13" t="s">
        <v>966</v>
      </c>
      <c r="E2623" s="12"/>
      <c r="H2623" s="12"/>
      <c r="K2623" s="10">
        <f>SUM(J2622:J2622)</f>
        <v>102.96</v>
      </c>
    </row>
    <row r="2624" spans="1:27" x14ac:dyDescent="0.25">
      <c r="D2624" s="13" t="s">
        <v>967</v>
      </c>
      <c r="E2624" s="12"/>
      <c r="H2624" s="12"/>
      <c r="K2624" s="14">
        <f>SUM(J2617:J2623)</f>
        <v>108.45699999999999</v>
      </c>
    </row>
    <row r="2625" spans="1:27" x14ac:dyDescent="0.25">
      <c r="D2625" s="13" t="s">
        <v>970</v>
      </c>
      <c r="E2625" s="12"/>
      <c r="H2625" s="12"/>
      <c r="K2625" s="14">
        <f>SUM(K2624:K2624)</f>
        <v>108.45699999999999</v>
      </c>
    </row>
    <row r="2627" spans="1:27" ht="45" customHeight="1" x14ac:dyDescent="0.25">
      <c r="A2627" s="4" t="s">
        <v>2063</v>
      </c>
      <c r="B2627" s="4" t="s">
        <v>732</v>
      </c>
      <c r="C2627" s="5" t="s">
        <v>239</v>
      </c>
      <c r="D2627" s="55" t="s">
        <v>733</v>
      </c>
      <c r="E2627" s="56"/>
      <c r="F2627" s="56"/>
      <c r="G2627" s="5"/>
      <c r="H2627" s="7" t="s">
        <v>942</v>
      </c>
      <c r="I2627" s="57">
        <v>1</v>
      </c>
      <c r="J2627" s="58"/>
      <c r="K2627" s="8">
        <f>ROUND(K2636,2)</f>
        <v>109.05</v>
      </c>
      <c r="L2627" s="6" t="s">
        <v>2064</v>
      </c>
      <c r="M2627" s="5"/>
      <c r="N2627" s="5"/>
      <c r="O2627" s="5"/>
      <c r="P2627" s="5"/>
      <c r="Q2627" s="5"/>
      <c r="R2627" s="5"/>
      <c r="S2627" s="5"/>
      <c r="T2627" s="5"/>
      <c r="U2627" s="5"/>
      <c r="V2627" s="5"/>
      <c r="W2627" s="5"/>
      <c r="X2627" s="5"/>
      <c r="Y2627" s="5"/>
      <c r="Z2627" s="5"/>
      <c r="AA2627" s="5"/>
    </row>
    <row r="2628" spans="1:27" x14ac:dyDescent="0.25">
      <c r="B2628" s="1" t="s">
        <v>944</v>
      </c>
    </row>
    <row r="2629" spans="1:27" x14ac:dyDescent="0.25">
      <c r="B2629" t="s">
        <v>1236</v>
      </c>
      <c r="C2629" t="s">
        <v>946</v>
      </c>
      <c r="D2629" t="s">
        <v>1237</v>
      </c>
      <c r="E2629" s="9">
        <v>0.1</v>
      </c>
      <c r="F2629" t="s">
        <v>948</v>
      </c>
      <c r="G2629" t="s">
        <v>949</v>
      </c>
      <c r="H2629" s="10">
        <v>29.57</v>
      </c>
      <c r="I2629" t="s">
        <v>950</v>
      </c>
      <c r="J2629" s="11">
        <f>ROUND(E2629/I2627* H2629,5)</f>
        <v>2.9569999999999999</v>
      </c>
      <c r="K2629" s="12"/>
    </row>
    <row r="2630" spans="1:27" x14ac:dyDescent="0.25">
      <c r="B2630" t="s">
        <v>1234</v>
      </c>
      <c r="C2630" t="s">
        <v>946</v>
      </c>
      <c r="D2630" t="s">
        <v>1235</v>
      </c>
      <c r="E2630" s="9">
        <v>0.1</v>
      </c>
      <c r="F2630" t="s">
        <v>948</v>
      </c>
      <c r="G2630" t="s">
        <v>949</v>
      </c>
      <c r="H2630" s="10">
        <v>25.4</v>
      </c>
      <c r="I2630" t="s">
        <v>950</v>
      </c>
      <c r="J2630" s="11">
        <f>ROUND(E2630/I2627* H2630,5)</f>
        <v>2.54</v>
      </c>
      <c r="K2630" s="12"/>
    </row>
    <row r="2631" spans="1:27" x14ac:dyDescent="0.25">
      <c r="D2631" s="13" t="s">
        <v>951</v>
      </c>
      <c r="E2631" s="12"/>
      <c r="H2631" s="12"/>
      <c r="K2631" s="10">
        <f>SUM(J2629:J2630)</f>
        <v>5.4969999999999999</v>
      </c>
    </row>
    <row r="2632" spans="1:27" x14ac:dyDescent="0.25">
      <c r="B2632" s="1" t="s">
        <v>956</v>
      </c>
      <c r="E2632" s="12"/>
      <c r="H2632" s="12"/>
      <c r="K2632" s="12"/>
    </row>
    <row r="2633" spans="1:27" x14ac:dyDescent="0.25">
      <c r="B2633" t="s">
        <v>2065</v>
      </c>
      <c r="C2633" t="s">
        <v>239</v>
      </c>
      <c r="D2633" t="s">
        <v>2066</v>
      </c>
      <c r="E2633" s="9">
        <v>1</v>
      </c>
      <c r="G2633" t="s">
        <v>949</v>
      </c>
      <c r="H2633" s="10">
        <v>103.55</v>
      </c>
      <c r="I2633" t="s">
        <v>950</v>
      </c>
      <c r="J2633" s="11">
        <f>ROUND(E2633* H2633,5)</f>
        <v>103.55</v>
      </c>
      <c r="K2633" s="12"/>
    </row>
    <row r="2634" spans="1:27" x14ac:dyDescent="0.25">
      <c r="D2634" s="13" t="s">
        <v>966</v>
      </c>
      <c r="E2634" s="12"/>
      <c r="H2634" s="12"/>
      <c r="K2634" s="10">
        <f>SUM(J2633:J2633)</f>
        <v>103.55</v>
      </c>
    </row>
    <row r="2635" spans="1:27" x14ac:dyDescent="0.25">
      <c r="D2635" s="13" t="s">
        <v>967</v>
      </c>
      <c r="E2635" s="12"/>
      <c r="H2635" s="12"/>
      <c r="K2635" s="14">
        <f>SUM(J2628:J2634)</f>
        <v>109.047</v>
      </c>
    </row>
    <row r="2636" spans="1:27" x14ac:dyDescent="0.25">
      <c r="D2636" s="13" t="s">
        <v>970</v>
      </c>
      <c r="E2636" s="12"/>
      <c r="H2636" s="12"/>
      <c r="K2636" s="14">
        <f>SUM(K2635:K2635)</f>
        <v>109.047</v>
      </c>
    </row>
    <row r="2638" spans="1:27" ht="45" customHeight="1" x14ac:dyDescent="0.25">
      <c r="A2638" s="4" t="s">
        <v>2067</v>
      </c>
      <c r="B2638" s="4" t="s">
        <v>734</v>
      </c>
      <c r="C2638" s="5" t="s">
        <v>239</v>
      </c>
      <c r="D2638" s="55" t="s">
        <v>735</v>
      </c>
      <c r="E2638" s="56"/>
      <c r="F2638" s="56"/>
      <c r="G2638" s="5"/>
      <c r="H2638" s="7" t="s">
        <v>942</v>
      </c>
      <c r="I2638" s="57">
        <v>1</v>
      </c>
      <c r="J2638" s="58"/>
      <c r="K2638" s="8">
        <f>ROUND(K2647,2)</f>
        <v>108.59</v>
      </c>
      <c r="L2638" s="6" t="s">
        <v>2068</v>
      </c>
      <c r="M2638" s="5"/>
      <c r="N2638" s="5"/>
      <c r="O2638" s="5"/>
      <c r="P2638" s="5"/>
      <c r="Q2638" s="5"/>
      <c r="R2638" s="5"/>
      <c r="S2638" s="5"/>
      <c r="T2638" s="5"/>
      <c r="U2638" s="5"/>
      <c r="V2638" s="5"/>
      <c r="W2638" s="5"/>
      <c r="X2638" s="5"/>
      <c r="Y2638" s="5"/>
      <c r="Z2638" s="5"/>
      <c r="AA2638" s="5"/>
    </row>
    <row r="2639" spans="1:27" x14ac:dyDescent="0.25">
      <c r="B2639" s="1" t="s">
        <v>944</v>
      </c>
    </row>
    <row r="2640" spans="1:27" x14ac:dyDescent="0.25">
      <c r="B2640" t="s">
        <v>1236</v>
      </c>
      <c r="C2640" t="s">
        <v>946</v>
      </c>
      <c r="D2640" t="s">
        <v>1237</v>
      </c>
      <c r="E2640" s="9">
        <v>0.1</v>
      </c>
      <c r="F2640" t="s">
        <v>948</v>
      </c>
      <c r="G2640" t="s">
        <v>949</v>
      </c>
      <c r="H2640" s="10">
        <v>29.57</v>
      </c>
      <c r="I2640" t="s">
        <v>950</v>
      </c>
      <c r="J2640" s="11">
        <f>ROUND(E2640/I2638* H2640,5)</f>
        <v>2.9569999999999999</v>
      </c>
      <c r="K2640" s="12"/>
    </row>
    <row r="2641" spans="1:27" x14ac:dyDescent="0.25">
      <c r="B2641" t="s">
        <v>1234</v>
      </c>
      <c r="C2641" t="s">
        <v>946</v>
      </c>
      <c r="D2641" t="s">
        <v>1235</v>
      </c>
      <c r="E2641" s="9">
        <v>0.1</v>
      </c>
      <c r="F2641" t="s">
        <v>948</v>
      </c>
      <c r="G2641" t="s">
        <v>949</v>
      </c>
      <c r="H2641" s="10">
        <v>25.4</v>
      </c>
      <c r="I2641" t="s">
        <v>950</v>
      </c>
      <c r="J2641" s="11">
        <f>ROUND(E2641/I2638* H2641,5)</f>
        <v>2.54</v>
      </c>
      <c r="K2641" s="12"/>
    </row>
    <row r="2642" spans="1:27" x14ac:dyDescent="0.25">
      <c r="D2642" s="13" t="s">
        <v>951</v>
      </c>
      <c r="E2642" s="12"/>
      <c r="H2642" s="12"/>
      <c r="K2642" s="10">
        <f>SUM(J2640:J2641)</f>
        <v>5.4969999999999999</v>
      </c>
    </row>
    <row r="2643" spans="1:27" x14ac:dyDescent="0.25">
      <c r="B2643" s="1" t="s">
        <v>956</v>
      </c>
      <c r="E2643" s="12"/>
      <c r="H2643" s="12"/>
      <c r="K2643" s="12"/>
    </row>
    <row r="2644" spans="1:27" x14ac:dyDescent="0.25">
      <c r="B2644" t="s">
        <v>2069</v>
      </c>
      <c r="C2644" t="s">
        <v>239</v>
      </c>
      <c r="D2644" t="s">
        <v>2070</v>
      </c>
      <c r="E2644" s="9">
        <v>1</v>
      </c>
      <c r="G2644" t="s">
        <v>949</v>
      </c>
      <c r="H2644" s="10">
        <v>103.09</v>
      </c>
      <c r="I2644" t="s">
        <v>950</v>
      </c>
      <c r="J2644" s="11">
        <f>ROUND(E2644* H2644,5)</f>
        <v>103.09</v>
      </c>
      <c r="K2644" s="12"/>
    </row>
    <row r="2645" spans="1:27" x14ac:dyDescent="0.25">
      <c r="D2645" s="13" t="s">
        <v>966</v>
      </c>
      <c r="E2645" s="12"/>
      <c r="H2645" s="12"/>
      <c r="K2645" s="10">
        <f>SUM(J2644:J2644)</f>
        <v>103.09</v>
      </c>
    </row>
    <row r="2646" spans="1:27" x14ac:dyDescent="0.25">
      <c r="D2646" s="13" t="s">
        <v>967</v>
      </c>
      <c r="E2646" s="12"/>
      <c r="H2646" s="12"/>
      <c r="K2646" s="14">
        <f>SUM(J2639:J2645)</f>
        <v>108.587</v>
      </c>
    </row>
    <row r="2647" spans="1:27" x14ac:dyDescent="0.25">
      <c r="D2647" s="13" t="s">
        <v>970</v>
      </c>
      <c r="E2647" s="12"/>
      <c r="H2647" s="12"/>
      <c r="K2647" s="14">
        <f>SUM(K2646:K2646)</f>
        <v>108.587</v>
      </c>
    </row>
    <row r="2649" spans="1:27" ht="45" customHeight="1" x14ac:dyDescent="0.25">
      <c r="A2649" s="4" t="s">
        <v>2071</v>
      </c>
      <c r="B2649" s="4" t="s">
        <v>330</v>
      </c>
      <c r="C2649" s="5" t="s">
        <v>21</v>
      </c>
      <c r="D2649" s="55" t="s">
        <v>331</v>
      </c>
      <c r="E2649" s="56"/>
      <c r="F2649" s="56"/>
      <c r="G2649" s="5"/>
      <c r="H2649" s="7" t="s">
        <v>942</v>
      </c>
      <c r="I2649" s="57">
        <v>1</v>
      </c>
      <c r="J2649" s="58"/>
      <c r="K2649" s="8">
        <f>ROUND(K2658,2)</f>
        <v>119.42</v>
      </c>
      <c r="L2649" s="6" t="s">
        <v>2072</v>
      </c>
      <c r="M2649" s="5"/>
      <c r="N2649" s="5"/>
      <c r="O2649" s="5"/>
      <c r="P2649" s="5"/>
      <c r="Q2649" s="5"/>
      <c r="R2649" s="5"/>
      <c r="S2649" s="5"/>
      <c r="T2649" s="5"/>
      <c r="U2649" s="5"/>
      <c r="V2649" s="5"/>
      <c r="W2649" s="5"/>
      <c r="X2649" s="5"/>
      <c r="Y2649" s="5"/>
      <c r="Z2649" s="5"/>
      <c r="AA2649" s="5"/>
    </row>
    <row r="2650" spans="1:27" x14ac:dyDescent="0.25">
      <c r="B2650" s="1" t="s">
        <v>944</v>
      </c>
    </row>
    <row r="2651" spans="1:27" x14ac:dyDescent="0.25">
      <c r="B2651" t="s">
        <v>1234</v>
      </c>
      <c r="C2651" t="s">
        <v>946</v>
      </c>
      <c r="D2651" t="s">
        <v>1235</v>
      </c>
      <c r="E2651" s="9">
        <v>0.4</v>
      </c>
      <c r="F2651" t="s">
        <v>948</v>
      </c>
      <c r="G2651" t="s">
        <v>949</v>
      </c>
      <c r="H2651" s="10">
        <v>25.4</v>
      </c>
      <c r="I2651" t="s">
        <v>950</v>
      </c>
      <c r="J2651" s="11">
        <f>ROUND(E2651/I2649* H2651,5)</f>
        <v>10.16</v>
      </c>
      <c r="K2651" s="12"/>
    </row>
    <row r="2652" spans="1:27" x14ac:dyDescent="0.25">
      <c r="B2652" t="s">
        <v>1236</v>
      </c>
      <c r="C2652" t="s">
        <v>946</v>
      </c>
      <c r="D2652" t="s">
        <v>1237</v>
      </c>
      <c r="E2652" s="9">
        <v>0.4</v>
      </c>
      <c r="F2652" t="s">
        <v>948</v>
      </c>
      <c r="G2652" t="s">
        <v>949</v>
      </c>
      <c r="H2652" s="10">
        <v>29.57</v>
      </c>
      <c r="I2652" t="s">
        <v>950</v>
      </c>
      <c r="J2652" s="11">
        <f>ROUND(E2652/I2649* H2652,5)</f>
        <v>11.827999999999999</v>
      </c>
      <c r="K2652" s="12"/>
    </row>
    <row r="2653" spans="1:27" x14ac:dyDescent="0.25">
      <c r="D2653" s="13" t="s">
        <v>951</v>
      </c>
      <c r="E2653" s="12"/>
      <c r="H2653" s="12"/>
      <c r="K2653" s="10">
        <f>SUM(J2651:J2652)</f>
        <v>21.988</v>
      </c>
    </row>
    <row r="2654" spans="1:27" x14ac:dyDescent="0.25">
      <c r="B2654" s="1" t="s">
        <v>956</v>
      </c>
      <c r="E2654" s="12"/>
      <c r="H2654" s="12"/>
      <c r="K2654" s="12"/>
    </row>
    <row r="2655" spans="1:27" x14ac:dyDescent="0.25">
      <c r="B2655" t="s">
        <v>2073</v>
      </c>
      <c r="C2655" t="s">
        <v>21</v>
      </c>
      <c r="D2655" t="s">
        <v>2074</v>
      </c>
      <c r="E2655" s="9">
        <v>1</v>
      </c>
      <c r="G2655" t="s">
        <v>949</v>
      </c>
      <c r="H2655" s="10">
        <v>97.43</v>
      </c>
      <c r="I2655" t="s">
        <v>950</v>
      </c>
      <c r="J2655" s="11">
        <f>ROUND(E2655* H2655,5)</f>
        <v>97.43</v>
      </c>
      <c r="K2655" s="12"/>
    </row>
    <row r="2656" spans="1:27" x14ac:dyDescent="0.25">
      <c r="D2656" s="13" t="s">
        <v>966</v>
      </c>
      <c r="E2656" s="12"/>
      <c r="H2656" s="12"/>
      <c r="K2656" s="10">
        <f>SUM(J2655:J2655)</f>
        <v>97.43</v>
      </c>
    </row>
    <row r="2657" spans="1:27" x14ac:dyDescent="0.25">
      <c r="D2657" s="13" t="s">
        <v>967</v>
      </c>
      <c r="E2657" s="12"/>
      <c r="H2657" s="12"/>
      <c r="K2657" s="14">
        <f>SUM(J2650:J2656)</f>
        <v>119.41800000000001</v>
      </c>
    </row>
    <row r="2658" spans="1:27" x14ac:dyDescent="0.25">
      <c r="D2658" s="13" t="s">
        <v>970</v>
      </c>
      <c r="E2658" s="12"/>
      <c r="H2658" s="12"/>
      <c r="K2658" s="14">
        <f>SUM(K2657:K2657)</f>
        <v>119.41800000000001</v>
      </c>
    </row>
    <row r="2660" spans="1:27" ht="45" customHeight="1" x14ac:dyDescent="0.25">
      <c r="A2660" s="4" t="s">
        <v>2075</v>
      </c>
      <c r="B2660" s="4" t="s">
        <v>328</v>
      </c>
      <c r="C2660" s="5" t="s">
        <v>21</v>
      </c>
      <c r="D2660" s="55" t="s">
        <v>329</v>
      </c>
      <c r="E2660" s="56"/>
      <c r="F2660" s="56"/>
      <c r="G2660" s="5"/>
      <c r="H2660" s="7" t="s">
        <v>942</v>
      </c>
      <c r="I2660" s="57">
        <v>1</v>
      </c>
      <c r="J2660" s="58"/>
      <c r="K2660" s="8">
        <f>ROUND(K2669,2)</f>
        <v>172.82</v>
      </c>
      <c r="L2660" s="6" t="s">
        <v>2076</v>
      </c>
      <c r="M2660" s="5"/>
      <c r="N2660" s="5"/>
      <c r="O2660" s="5"/>
      <c r="P2660" s="5"/>
      <c r="Q2660" s="5"/>
      <c r="R2660" s="5"/>
      <c r="S2660" s="5"/>
      <c r="T2660" s="5"/>
      <c r="U2660" s="5"/>
      <c r="V2660" s="5"/>
      <c r="W2660" s="5"/>
      <c r="X2660" s="5"/>
      <c r="Y2660" s="5"/>
      <c r="Z2660" s="5"/>
      <c r="AA2660" s="5"/>
    </row>
    <row r="2661" spans="1:27" x14ac:dyDescent="0.25">
      <c r="B2661" s="1" t="s">
        <v>944</v>
      </c>
    </row>
    <row r="2662" spans="1:27" x14ac:dyDescent="0.25">
      <c r="B2662" t="s">
        <v>1236</v>
      </c>
      <c r="C2662" t="s">
        <v>946</v>
      </c>
      <c r="D2662" t="s">
        <v>1237</v>
      </c>
      <c r="E2662" s="9">
        <v>0.8</v>
      </c>
      <c r="F2662" t="s">
        <v>948</v>
      </c>
      <c r="G2662" t="s">
        <v>949</v>
      </c>
      <c r="H2662" s="10">
        <v>29.57</v>
      </c>
      <c r="I2662" t="s">
        <v>950</v>
      </c>
      <c r="J2662" s="11">
        <f>ROUND(E2662/I2660* H2662,5)</f>
        <v>23.655999999999999</v>
      </c>
      <c r="K2662" s="12"/>
    </row>
    <row r="2663" spans="1:27" x14ac:dyDescent="0.25">
      <c r="B2663" t="s">
        <v>1234</v>
      </c>
      <c r="C2663" t="s">
        <v>946</v>
      </c>
      <c r="D2663" t="s">
        <v>1235</v>
      </c>
      <c r="E2663" s="9">
        <v>0.8</v>
      </c>
      <c r="F2663" t="s">
        <v>948</v>
      </c>
      <c r="G2663" t="s">
        <v>949</v>
      </c>
      <c r="H2663" s="10">
        <v>25.4</v>
      </c>
      <c r="I2663" t="s">
        <v>950</v>
      </c>
      <c r="J2663" s="11">
        <f>ROUND(E2663/I2660* H2663,5)</f>
        <v>20.32</v>
      </c>
      <c r="K2663" s="12"/>
    </row>
    <row r="2664" spans="1:27" x14ac:dyDescent="0.25">
      <c r="D2664" s="13" t="s">
        <v>951</v>
      </c>
      <c r="E2664" s="12"/>
      <c r="H2664" s="12"/>
      <c r="K2664" s="10">
        <f>SUM(J2662:J2663)</f>
        <v>43.975999999999999</v>
      </c>
    </row>
    <row r="2665" spans="1:27" x14ac:dyDescent="0.25">
      <c r="B2665" s="1" t="s">
        <v>956</v>
      </c>
      <c r="E2665" s="12"/>
      <c r="H2665" s="12"/>
      <c r="K2665" s="12"/>
    </row>
    <row r="2666" spans="1:27" x14ac:dyDescent="0.25">
      <c r="B2666" t="s">
        <v>2077</v>
      </c>
      <c r="C2666" t="s">
        <v>21</v>
      </c>
      <c r="D2666" t="s">
        <v>2078</v>
      </c>
      <c r="E2666" s="9">
        <v>1</v>
      </c>
      <c r="G2666" t="s">
        <v>949</v>
      </c>
      <c r="H2666" s="10">
        <v>128.84</v>
      </c>
      <c r="I2666" t="s">
        <v>950</v>
      </c>
      <c r="J2666" s="11">
        <f>ROUND(E2666* H2666,5)</f>
        <v>128.84</v>
      </c>
      <c r="K2666" s="12"/>
    </row>
    <row r="2667" spans="1:27" x14ac:dyDescent="0.25">
      <c r="D2667" s="13" t="s">
        <v>966</v>
      </c>
      <c r="E2667" s="12"/>
      <c r="H2667" s="12"/>
      <c r="K2667" s="10">
        <f>SUM(J2666:J2666)</f>
        <v>128.84</v>
      </c>
    </row>
    <row r="2668" spans="1:27" x14ac:dyDescent="0.25">
      <c r="D2668" s="13" t="s">
        <v>967</v>
      </c>
      <c r="E2668" s="12"/>
      <c r="H2668" s="12"/>
      <c r="K2668" s="14">
        <f>SUM(J2661:J2667)</f>
        <v>172.816</v>
      </c>
    </row>
    <row r="2669" spans="1:27" x14ac:dyDescent="0.25">
      <c r="D2669" s="13" t="s">
        <v>970</v>
      </c>
      <c r="E2669" s="12"/>
      <c r="H2669" s="12"/>
      <c r="K2669" s="14">
        <f>SUM(K2668:K2668)</f>
        <v>172.816</v>
      </c>
    </row>
    <row r="2671" spans="1:27" ht="45" customHeight="1" x14ac:dyDescent="0.25">
      <c r="A2671" s="4" t="s">
        <v>2079</v>
      </c>
      <c r="B2671" s="4" t="s">
        <v>344</v>
      </c>
      <c r="C2671" s="5" t="s">
        <v>21</v>
      </c>
      <c r="D2671" s="55" t="s">
        <v>345</v>
      </c>
      <c r="E2671" s="56"/>
      <c r="F2671" s="56"/>
      <c r="G2671" s="5"/>
      <c r="H2671" s="7" t="s">
        <v>942</v>
      </c>
      <c r="I2671" s="57">
        <v>1</v>
      </c>
      <c r="J2671" s="58"/>
      <c r="K2671" s="8">
        <f>ROUND(K2680,2)</f>
        <v>114.25</v>
      </c>
      <c r="L2671" s="6" t="s">
        <v>2080</v>
      </c>
      <c r="M2671" s="5"/>
      <c r="N2671" s="5"/>
      <c r="O2671" s="5"/>
      <c r="P2671" s="5"/>
      <c r="Q2671" s="5"/>
      <c r="R2671" s="5"/>
      <c r="S2671" s="5"/>
      <c r="T2671" s="5"/>
      <c r="U2671" s="5"/>
      <c r="V2671" s="5"/>
      <c r="W2671" s="5"/>
      <c r="X2671" s="5"/>
      <c r="Y2671" s="5"/>
      <c r="Z2671" s="5"/>
      <c r="AA2671" s="5"/>
    </row>
    <row r="2672" spans="1:27" x14ac:dyDescent="0.25">
      <c r="B2672" s="1" t="s">
        <v>944</v>
      </c>
    </row>
    <row r="2673" spans="1:27" x14ac:dyDescent="0.25">
      <c r="B2673" t="s">
        <v>1234</v>
      </c>
      <c r="C2673" t="s">
        <v>946</v>
      </c>
      <c r="D2673" t="s">
        <v>1235</v>
      </c>
      <c r="E2673" s="9">
        <v>0.15</v>
      </c>
      <c r="F2673" t="s">
        <v>948</v>
      </c>
      <c r="G2673" t="s">
        <v>949</v>
      </c>
      <c r="H2673" s="10">
        <v>25.4</v>
      </c>
      <c r="I2673" t="s">
        <v>950</v>
      </c>
      <c r="J2673" s="11">
        <f>ROUND(E2673/I2671* H2673,5)</f>
        <v>3.81</v>
      </c>
      <c r="K2673" s="12"/>
    </row>
    <row r="2674" spans="1:27" x14ac:dyDescent="0.25">
      <c r="B2674" t="s">
        <v>1236</v>
      </c>
      <c r="C2674" t="s">
        <v>946</v>
      </c>
      <c r="D2674" t="s">
        <v>1237</v>
      </c>
      <c r="E2674" s="9">
        <v>0.15</v>
      </c>
      <c r="F2674" t="s">
        <v>948</v>
      </c>
      <c r="G2674" t="s">
        <v>949</v>
      </c>
      <c r="H2674" s="10">
        <v>29.57</v>
      </c>
      <c r="I2674" t="s">
        <v>950</v>
      </c>
      <c r="J2674" s="11">
        <f>ROUND(E2674/I2671* H2674,5)</f>
        <v>4.4355000000000002</v>
      </c>
      <c r="K2674" s="12"/>
    </row>
    <row r="2675" spans="1:27" x14ac:dyDescent="0.25">
      <c r="D2675" s="13" t="s">
        <v>951</v>
      </c>
      <c r="E2675" s="12"/>
      <c r="H2675" s="12"/>
      <c r="K2675" s="10">
        <f>SUM(J2673:J2674)</f>
        <v>8.2454999999999998</v>
      </c>
    </row>
    <row r="2676" spans="1:27" x14ac:dyDescent="0.25">
      <c r="B2676" s="1" t="s">
        <v>956</v>
      </c>
      <c r="E2676" s="12"/>
      <c r="H2676" s="12"/>
      <c r="K2676" s="12"/>
    </row>
    <row r="2677" spans="1:27" ht="135" x14ac:dyDescent="0.25">
      <c r="B2677" t="s">
        <v>2081</v>
      </c>
      <c r="C2677" t="s">
        <v>21</v>
      </c>
      <c r="D2677" s="15" t="s">
        <v>345</v>
      </c>
      <c r="E2677" s="9">
        <v>1</v>
      </c>
      <c r="G2677" t="s">
        <v>949</v>
      </c>
      <c r="H2677" s="10">
        <v>106</v>
      </c>
      <c r="I2677" t="s">
        <v>950</v>
      </c>
      <c r="J2677" s="11">
        <f>ROUND(E2677* H2677,5)</f>
        <v>106</v>
      </c>
      <c r="K2677" s="12"/>
    </row>
    <row r="2678" spans="1:27" x14ac:dyDescent="0.25">
      <c r="D2678" s="13" t="s">
        <v>966</v>
      </c>
      <c r="E2678" s="12"/>
      <c r="H2678" s="12"/>
      <c r="K2678" s="10">
        <f>SUM(J2677:J2677)</f>
        <v>106</v>
      </c>
    </row>
    <row r="2679" spans="1:27" x14ac:dyDescent="0.25">
      <c r="D2679" s="13" t="s">
        <v>967</v>
      </c>
      <c r="E2679" s="12"/>
      <c r="H2679" s="12"/>
      <c r="K2679" s="14">
        <f>SUM(J2672:J2678)</f>
        <v>114.24549999999999</v>
      </c>
    </row>
    <row r="2680" spans="1:27" x14ac:dyDescent="0.25">
      <c r="D2680" s="13" t="s">
        <v>970</v>
      </c>
      <c r="E2680" s="12"/>
      <c r="H2680" s="12"/>
      <c r="K2680" s="14">
        <f>SUM(K2679:K2679)</f>
        <v>114.24549999999999</v>
      </c>
    </row>
    <row r="2682" spans="1:27" ht="45" customHeight="1" x14ac:dyDescent="0.25">
      <c r="A2682" s="4" t="s">
        <v>2082</v>
      </c>
      <c r="B2682" s="4" t="s">
        <v>342</v>
      </c>
      <c r="C2682" s="5" t="s">
        <v>21</v>
      </c>
      <c r="D2682" s="55" t="s">
        <v>343</v>
      </c>
      <c r="E2682" s="56"/>
      <c r="F2682" s="56"/>
      <c r="G2682" s="5"/>
      <c r="H2682" s="7" t="s">
        <v>942</v>
      </c>
      <c r="I2682" s="57">
        <v>1</v>
      </c>
      <c r="J2682" s="58"/>
      <c r="K2682" s="8">
        <f>ROUND(K2691,2)</f>
        <v>428.86</v>
      </c>
      <c r="L2682" s="6" t="s">
        <v>2083</v>
      </c>
      <c r="M2682" s="5"/>
      <c r="N2682" s="5"/>
      <c r="O2682" s="5"/>
      <c r="P2682" s="5"/>
      <c r="Q2682" s="5"/>
      <c r="R2682" s="5"/>
      <c r="S2682" s="5"/>
      <c r="T2682" s="5"/>
      <c r="U2682" s="5"/>
      <c r="V2682" s="5"/>
      <c r="W2682" s="5"/>
      <c r="X2682" s="5"/>
      <c r="Y2682" s="5"/>
      <c r="Z2682" s="5"/>
      <c r="AA2682" s="5"/>
    </row>
    <row r="2683" spans="1:27" x14ac:dyDescent="0.25">
      <c r="B2683" s="1" t="s">
        <v>944</v>
      </c>
    </row>
    <row r="2684" spans="1:27" x14ac:dyDescent="0.25">
      <c r="B2684" t="s">
        <v>1234</v>
      </c>
      <c r="C2684" t="s">
        <v>946</v>
      </c>
      <c r="D2684" t="s">
        <v>1235</v>
      </c>
      <c r="E2684" s="9">
        <v>2.5</v>
      </c>
      <c r="F2684" t="s">
        <v>948</v>
      </c>
      <c r="G2684" t="s">
        <v>949</v>
      </c>
      <c r="H2684" s="10">
        <v>25.4</v>
      </c>
      <c r="I2684" t="s">
        <v>950</v>
      </c>
      <c r="J2684" s="11">
        <f>ROUND(E2684/I2682* H2684,5)</f>
        <v>63.5</v>
      </c>
      <c r="K2684" s="12"/>
    </row>
    <row r="2685" spans="1:27" x14ac:dyDescent="0.25">
      <c r="B2685" t="s">
        <v>1236</v>
      </c>
      <c r="C2685" t="s">
        <v>946</v>
      </c>
      <c r="D2685" t="s">
        <v>1237</v>
      </c>
      <c r="E2685" s="9">
        <v>1.5</v>
      </c>
      <c r="F2685" t="s">
        <v>948</v>
      </c>
      <c r="G2685" t="s">
        <v>949</v>
      </c>
      <c r="H2685" s="10">
        <v>29.57</v>
      </c>
      <c r="I2685" t="s">
        <v>950</v>
      </c>
      <c r="J2685" s="11">
        <f>ROUND(E2685/I2682* H2685,5)</f>
        <v>44.354999999999997</v>
      </c>
      <c r="K2685" s="12"/>
    </row>
    <row r="2686" spans="1:27" x14ac:dyDescent="0.25">
      <c r="D2686" s="13" t="s">
        <v>951</v>
      </c>
      <c r="E2686" s="12"/>
      <c r="H2686" s="12"/>
      <c r="K2686" s="10">
        <f>SUM(J2684:J2685)</f>
        <v>107.85499999999999</v>
      </c>
    </row>
    <row r="2687" spans="1:27" x14ac:dyDescent="0.25">
      <c r="B2687" s="1" t="s">
        <v>956</v>
      </c>
      <c r="E2687" s="12"/>
      <c r="H2687" s="12"/>
      <c r="K2687" s="12"/>
    </row>
    <row r="2688" spans="1:27" ht="345" x14ac:dyDescent="0.25">
      <c r="B2688" t="s">
        <v>2084</v>
      </c>
      <c r="C2688" t="s">
        <v>239</v>
      </c>
      <c r="D2688" s="15" t="s">
        <v>2085</v>
      </c>
      <c r="E2688" s="9">
        <v>1</v>
      </c>
      <c r="G2688" t="s">
        <v>949</v>
      </c>
      <c r="H2688" s="10">
        <v>321</v>
      </c>
      <c r="I2688" t="s">
        <v>950</v>
      </c>
      <c r="J2688" s="11">
        <f>ROUND(E2688* H2688,5)</f>
        <v>321</v>
      </c>
      <c r="K2688" s="12"/>
    </row>
    <row r="2689" spans="1:27" x14ac:dyDescent="0.25">
      <c r="D2689" s="13" t="s">
        <v>966</v>
      </c>
      <c r="E2689" s="12"/>
      <c r="H2689" s="12"/>
      <c r="K2689" s="10">
        <f>SUM(J2688:J2688)</f>
        <v>321</v>
      </c>
    </row>
    <row r="2690" spans="1:27" x14ac:dyDescent="0.25">
      <c r="D2690" s="13" t="s">
        <v>967</v>
      </c>
      <c r="E2690" s="12"/>
      <c r="H2690" s="12"/>
      <c r="K2690" s="14">
        <f>SUM(J2683:J2689)</f>
        <v>428.85500000000002</v>
      </c>
    </row>
    <row r="2691" spans="1:27" x14ac:dyDescent="0.25">
      <c r="D2691" s="13" t="s">
        <v>970</v>
      </c>
      <c r="E2691" s="12"/>
      <c r="H2691" s="12"/>
      <c r="K2691" s="14">
        <f>SUM(K2690:K2690)</f>
        <v>428.85500000000002</v>
      </c>
    </row>
    <row r="2693" spans="1:27" ht="45" customHeight="1" x14ac:dyDescent="0.25">
      <c r="A2693" s="4" t="s">
        <v>2086</v>
      </c>
      <c r="B2693" s="4" t="s">
        <v>340</v>
      </c>
      <c r="C2693" s="5" t="s">
        <v>21</v>
      </c>
      <c r="D2693" s="55" t="s">
        <v>341</v>
      </c>
      <c r="E2693" s="56"/>
      <c r="F2693" s="56"/>
      <c r="G2693" s="5"/>
      <c r="H2693" s="7" t="s">
        <v>942</v>
      </c>
      <c r="I2693" s="57">
        <v>1</v>
      </c>
      <c r="J2693" s="58"/>
      <c r="K2693" s="8">
        <f>ROUND(K2702,2)</f>
        <v>501.98</v>
      </c>
      <c r="L2693" s="6" t="s">
        <v>2087</v>
      </c>
      <c r="M2693" s="5"/>
      <c r="N2693" s="5"/>
      <c r="O2693" s="5"/>
      <c r="P2693" s="5"/>
      <c r="Q2693" s="5"/>
      <c r="R2693" s="5"/>
      <c r="S2693" s="5"/>
      <c r="T2693" s="5"/>
      <c r="U2693" s="5"/>
      <c r="V2693" s="5"/>
      <c r="W2693" s="5"/>
      <c r="X2693" s="5"/>
      <c r="Y2693" s="5"/>
      <c r="Z2693" s="5"/>
      <c r="AA2693" s="5"/>
    </row>
    <row r="2694" spans="1:27" x14ac:dyDescent="0.25">
      <c r="B2694" s="1" t="s">
        <v>944</v>
      </c>
    </row>
    <row r="2695" spans="1:27" x14ac:dyDescent="0.25">
      <c r="B2695" t="s">
        <v>1236</v>
      </c>
      <c r="C2695" t="s">
        <v>946</v>
      </c>
      <c r="D2695" t="s">
        <v>1237</v>
      </c>
      <c r="E2695" s="9">
        <v>1.2</v>
      </c>
      <c r="F2695" t="s">
        <v>948</v>
      </c>
      <c r="G2695" t="s">
        <v>949</v>
      </c>
      <c r="H2695" s="10">
        <v>29.57</v>
      </c>
      <c r="I2695" t="s">
        <v>950</v>
      </c>
      <c r="J2695" s="11">
        <f>ROUND(E2695/I2693* H2695,5)</f>
        <v>35.484000000000002</v>
      </c>
      <c r="K2695" s="12"/>
    </row>
    <row r="2696" spans="1:27" x14ac:dyDescent="0.25">
      <c r="B2696" t="s">
        <v>1234</v>
      </c>
      <c r="C2696" t="s">
        <v>946</v>
      </c>
      <c r="D2696" t="s">
        <v>1235</v>
      </c>
      <c r="E2696" s="9">
        <v>2.5</v>
      </c>
      <c r="F2696" t="s">
        <v>948</v>
      </c>
      <c r="G2696" t="s">
        <v>949</v>
      </c>
      <c r="H2696" s="10">
        <v>25.4</v>
      </c>
      <c r="I2696" t="s">
        <v>950</v>
      </c>
      <c r="J2696" s="11">
        <f>ROUND(E2696/I2693* H2696,5)</f>
        <v>63.5</v>
      </c>
      <c r="K2696" s="12"/>
    </row>
    <row r="2697" spans="1:27" x14ac:dyDescent="0.25">
      <c r="D2697" s="13" t="s">
        <v>951</v>
      </c>
      <c r="E2697" s="12"/>
      <c r="H2697" s="12"/>
      <c r="K2697" s="10">
        <f>SUM(J2695:J2696)</f>
        <v>98.984000000000009</v>
      </c>
    </row>
    <row r="2698" spans="1:27" x14ac:dyDescent="0.25">
      <c r="B2698" s="1" t="s">
        <v>956</v>
      </c>
      <c r="E2698" s="12"/>
      <c r="H2698" s="12"/>
      <c r="K2698" s="12"/>
    </row>
    <row r="2699" spans="1:27" ht="345" x14ac:dyDescent="0.25">
      <c r="B2699" t="s">
        <v>2088</v>
      </c>
      <c r="C2699" t="s">
        <v>239</v>
      </c>
      <c r="D2699" s="15" t="s">
        <v>2089</v>
      </c>
      <c r="E2699" s="9">
        <v>1</v>
      </c>
      <c r="G2699" t="s">
        <v>949</v>
      </c>
      <c r="H2699" s="10">
        <v>403</v>
      </c>
      <c r="I2699" t="s">
        <v>950</v>
      </c>
      <c r="J2699" s="11">
        <f>ROUND(E2699* H2699,5)</f>
        <v>403</v>
      </c>
      <c r="K2699" s="12"/>
    </row>
    <row r="2700" spans="1:27" x14ac:dyDescent="0.25">
      <c r="D2700" s="13" t="s">
        <v>966</v>
      </c>
      <c r="E2700" s="12"/>
      <c r="H2700" s="12"/>
      <c r="K2700" s="10">
        <f>SUM(J2699:J2699)</f>
        <v>403</v>
      </c>
    </row>
    <row r="2701" spans="1:27" x14ac:dyDescent="0.25">
      <c r="D2701" s="13" t="s">
        <v>967</v>
      </c>
      <c r="E2701" s="12"/>
      <c r="H2701" s="12"/>
      <c r="K2701" s="14">
        <f>SUM(J2694:J2700)</f>
        <v>501.98400000000004</v>
      </c>
    </row>
    <row r="2702" spans="1:27" x14ac:dyDescent="0.25">
      <c r="D2702" s="13" t="s">
        <v>970</v>
      </c>
      <c r="E2702" s="12"/>
      <c r="H2702" s="12"/>
      <c r="K2702" s="14">
        <f>SUM(K2701:K2701)</f>
        <v>501.98400000000004</v>
      </c>
    </row>
    <row r="2704" spans="1:27" ht="45" customHeight="1" x14ac:dyDescent="0.25">
      <c r="A2704" s="4" t="s">
        <v>2090</v>
      </c>
      <c r="B2704" s="4" t="s">
        <v>338</v>
      </c>
      <c r="C2704" s="5" t="s">
        <v>21</v>
      </c>
      <c r="D2704" s="55" t="s">
        <v>339</v>
      </c>
      <c r="E2704" s="56"/>
      <c r="F2704" s="56"/>
      <c r="G2704" s="5"/>
      <c r="H2704" s="7" t="s">
        <v>942</v>
      </c>
      <c r="I2704" s="57">
        <v>1</v>
      </c>
      <c r="J2704" s="58"/>
      <c r="K2704" s="8">
        <f>ROUND(K2713,2)</f>
        <v>1147.98</v>
      </c>
      <c r="L2704" s="6" t="s">
        <v>2091</v>
      </c>
      <c r="M2704" s="5"/>
      <c r="N2704" s="5"/>
      <c r="O2704" s="5"/>
      <c r="P2704" s="5"/>
      <c r="Q2704" s="5"/>
      <c r="R2704" s="5"/>
      <c r="S2704" s="5"/>
      <c r="T2704" s="5"/>
      <c r="U2704" s="5"/>
      <c r="V2704" s="5"/>
      <c r="W2704" s="5"/>
      <c r="X2704" s="5"/>
      <c r="Y2704" s="5"/>
      <c r="Z2704" s="5"/>
      <c r="AA2704" s="5"/>
    </row>
    <row r="2705" spans="1:27" x14ac:dyDescent="0.25">
      <c r="B2705" s="1" t="s">
        <v>944</v>
      </c>
    </row>
    <row r="2706" spans="1:27" x14ac:dyDescent="0.25">
      <c r="B2706" t="s">
        <v>1234</v>
      </c>
      <c r="C2706" t="s">
        <v>946</v>
      </c>
      <c r="D2706" t="s">
        <v>1235</v>
      </c>
      <c r="E2706" s="9">
        <v>2.5</v>
      </c>
      <c r="F2706" t="s">
        <v>948</v>
      </c>
      <c r="G2706" t="s">
        <v>949</v>
      </c>
      <c r="H2706" s="10">
        <v>25.4</v>
      </c>
      <c r="I2706" t="s">
        <v>950</v>
      </c>
      <c r="J2706" s="11">
        <f>ROUND(E2706/I2704* H2706,5)</f>
        <v>63.5</v>
      </c>
      <c r="K2706" s="12"/>
    </row>
    <row r="2707" spans="1:27" x14ac:dyDescent="0.25">
      <c r="B2707" t="s">
        <v>1236</v>
      </c>
      <c r="C2707" t="s">
        <v>946</v>
      </c>
      <c r="D2707" t="s">
        <v>1237</v>
      </c>
      <c r="E2707" s="9">
        <v>1.2</v>
      </c>
      <c r="F2707" t="s">
        <v>948</v>
      </c>
      <c r="G2707" t="s">
        <v>949</v>
      </c>
      <c r="H2707" s="10">
        <v>29.57</v>
      </c>
      <c r="I2707" t="s">
        <v>950</v>
      </c>
      <c r="J2707" s="11">
        <f>ROUND(E2707/I2704* H2707,5)</f>
        <v>35.484000000000002</v>
      </c>
      <c r="K2707" s="12"/>
    </row>
    <row r="2708" spans="1:27" x14ac:dyDescent="0.25">
      <c r="D2708" s="13" t="s">
        <v>951</v>
      </c>
      <c r="E2708" s="12"/>
      <c r="H2708" s="12"/>
      <c r="K2708" s="10">
        <f>SUM(J2706:J2707)</f>
        <v>98.984000000000009</v>
      </c>
    </row>
    <row r="2709" spans="1:27" x14ac:dyDescent="0.25">
      <c r="B2709" s="1" t="s">
        <v>956</v>
      </c>
      <c r="E2709" s="12"/>
      <c r="H2709" s="12"/>
      <c r="K2709" s="12"/>
    </row>
    <row r="2710" spans="1:27" ht="345" x14ac:dyDescent="0.25">
      <c r="B2710" t="s">
        <v>2092</v>
      </c>
      <c r="C2710" t="s">
        <v>239</v>
      </c>
      <c r="D2710" s="15" t="s">
        <v>2093</v>
      </c>
      <c r="E2710" s="9">
        <v>1</v>
      </c>
      <c r="G2710" t="s">
        <v>949</v>
      </c>
      <c r="H2710" s="10">
        <v>1049</v>
      </c>
      <c r="I2710" t="s">
        <v>950</v>
      </c>
      <c r="J2710" s="11">
        <f>ROUND(E2710* H2710,5)</f>
        <v>1049</v>
      </c>
      <c r="K2710" s="12"/>
    </row>
    <row r="2711" spans="1:27" x14ac:dyDescent="0.25">
      <c r="D2711" s="13" t="s">
        <v>966</v>
      </c>
      <c r="E2711" s="12"/>
      <c r="H2711" s="12"/>
      <c r="K2711" s="10">
        <f>SUM(J2710:J2710)</f>
        <v>1049</v>
      </c>
    </row>
    <row r="2712" spans="1:27" x14ac:dyDescent="0.25">
      <c r="D2712" s="13" t="s">
        <v>967</v>
      </c>
      <c r="E2712" s="12"/>
      <c r="H2712" s="12"/>
      <c r="K2712" s="14">
        <f>SUM(J2705:J2711)</f>
        <v>1147.9839999999999</v>
      </c>
    </row>
    <row r="2713" spans="1:27" x14ac:dyDescent="0.25">
      <c r="D2713" s="13" t="s">
        <v>970</v>
      </c>
      <c r="E2713" s="12"/>
      <c r="H2713" s="12"/>
      <c r="K2713" s="14">
        <f>SUM(K2712:K2712)</f>
        <v>1147.9839999999999</v>
      </c>
    </row>
    <row r="2715" spans="1:27" ht="45" customHeight="1" x14ac:dyDescent="0.25">
      <c r="A2715" s="4" t="s">
        <v>2094</v>
      </c>
      <c r="B2715" s="4" t="s">
        <v>336</v>
      </c>
      <c r="C2715" s="5" t="s">
        <v>21</v>
      </c>
      <c r="D2715" s="55" t="s">
        <v>337</v>
      </c>
      <c r="E2715" s="56"/>
      <c r="F2715" s="56"/>
      <c r="G2715" s="5"/>
      <c r="H2715" s="7" t="s">
        <v>942</v>
      </c>
      <c r="I2715" s="57">
        <v>1</v>
      </c>
      <c r="J2715" s="58"/>
      <c r="K2715" s="8">
        <f>ROUND(K2724,2)</f>
        <v>13.47</v>
      </c>
      <c r="L2715" s="6" t="s">
        <v>2095</v>
      </c>
      <c r="M2715" s="5"/>
      <c r="N2715" s="5"/>
      <c r="O2715" s="5"/>
      <c r="P2715" s="5"/>
      <c r="Q2715" s="5"/>
      <c r="R2715" s="5"/>
      <c r="S2715" s="5"/>
      <c r="T2715" s="5"/>
      <c r="U2715" s="5"/>
      <c r="V2715" s="5"/>
      <c r="W2715" s="5"/>
      <c r="X2715" s="5"/>
      <c r="Y2715" s="5"/>
      <c r="Z2715" s="5"/>
      <c r="AA2715" s="5"/>
    </row>
    <row r="2716" spans="1:27" x14ac:dyDescent="0.25">
      <c r="B2716" s="1" t="s">
        <v>944</v>
      </c>
    </row>
    <row r="2717" spans="1:27" x14ac:dyDescent="0.25">
      <c r="B2717" t="s">
        <v>1234</v>
      </c>
      <c r="C2717" t="s">
        <v>946</v>
      </c>
      <c r="D2717" t="s">
        <v>1235</v>
      </c>
      <c r="E2717" s="9">
        <v>0.16500000000000001</v>
      </c>
      <c r="F2717" t="s">
        <v>948</v>
      </c>
      <c r="G2717" t="s">
        <v>949</v>
      </c>
      <c r="H2717" s="10">
        <v>25.4</v>
      </c>
      <c r="I2717" t="s">
        <v>950</v>
      </c>
      <c r="J2717" s="11">
        <f>ROUND(E2717/I2715* H2717,5)</f>
        <v>4.1909999999999998</v>
      </c>
      <c r="K2717" s="12"/>
    </row>
    <row r="2718" spans="1:27" x14ac:dyDescent="0.25">
      <c r="B2718" t="s">
        <v>1236</v>
      </c>
      <c r="C2718" t="s">
        <v>946</v>
      </c>
      <c r="D2718" t="s">
        <v>1237</v>
      </c>
      <c r="E2718" s="9">
        <v>0.16500000000000001</v>
      </c>
      <c r="F2718" t="s">
        <v>948</v>
      </c>
      <c r="G2718" t="s">
        <v>949</v>
      </c>
      <c r="H2718" s="10">
        <v>29.57</v>
      </c>
      <c r="I2718" t="s">
        <v>950</v>
      </c>
      <c r="J2718" s="11">
        <f>ROUND(E2718/I2715* H2718,5)</f>
        <v>4.8790500000000003</v>
      </c>
      <c r="K2718" s="12"/>
    </row>
    <row r="2719" spans="1:27" x14ac:dyDescent="0.25">
      <c r="D2719" s="13" t="s">
        <v>951</v>
      </c>
      <c r="E2719" s="12"/>
      <c r="H2719" s="12"/>
      <c r="K2719" s="10">
        <f>SUM(J2717:J2718)</f>
        <v>9.0700500000000002</v>
      </c>
    </row>
    <row r="2720" spans="1:27" x14ac:dyDescent="0.25">
      <c r="B2720" s="1" t="s">
        <v>956</v>
      </c>
      <c r="E2720" s="12"/>
      <c r="H2720" s="12"/>
      <c r="K2720" s="12"/>
    </row>
    <row r="2721" spans="1:27" x14ac:dyDescent="0.25">
      <c r="B2721" t="s">
        <v>2096</v>
      </c>
      <c r="C2721" t="s">
        <v>21</v>
      </c>
      <c r="D2721" t="s">
        <v>2097</v>
      </c>
      <c r="E2721" s="9">
        <v>1</v>
      </c>
      <c r="G2721" t="s">
        <v>949</v>
      </c>
      <c r="H2721" s="10">
        <v>4.4000000000000004</v>
      </c>
      <c r="I2721" t="s">
        <v>950</v>
      </c>
      <c r="J2721" s="11">
        <f>ROUND(E2721* H2721,5)</f>
        <v>4.4000000000000004</v>
      </c>
      <c r="K2721" s="12"/>
    </row>
    <row r="2722" spans="1:27" x14ac:dyDescent="0.25">
      <c r="D2722" s="13" t="s">
        <v>966</v>
      </c>
      <c r="E2722" s="12"/>
      <c r="H2722" s="12"/>
      <c r="K2722" s="10">
        <f>SUM(J2721:J2721)</f>
        <v>4.4000000000000004</v>
      </c>
    </row>
    <row r="2723" spans="1:27" x14ac:dyDescent="0.25">
      <c r="D2723" s="13" t="s">
        <v>967</v>
      </c>
      <c r="E2723" s="12"/>
      <c r="H2723" s="12"/>
      <c r="K2723" s="14">
        <f>SUM(J2716:J2722)</f>
        <v>13.470050000000001</v>
      </c>
    </row>
    <row r="2724" spans="1:27" x14ac:dyDescent="0.25">
      <c r="D2724" s="13" t="s">
        <v>970</v>
      </c>
      <c r="E2724" s="12"/>
      <c r="H2724" s="12"/>
      <c r="K2724" s="14">
        <f>SUM(K2723:K2723)</f>
        <v>13.470050000000001</v>
      </c>
    </row>
    <row r="2726" spans="1:27" ht="45" customHeight="1" x14ac:dyDescent="0.25">
      <c r="A2726" s="4" t="s">
        <v>2098</v>
      </c>
      <c r="B2726" s="4" t="s">
        <v>334</v>
      </c>
      <c r="C2726" s="5" t="s">
        <v>21</v>
      </c>
      <c r="D2726" s="55" t="s">
        <v>335</v>
      </c>
      <c r="E2726" s="56"/>
      <c r="F2726" s="56"/>
      <c r="G2726" s="5"/>
      <c r="H2726" s="7" t="s">
        <v>942</v>
      </c>
      <c r="I2726" s="57">
        <v>1</v>
      </c>
      <c r="J2726" s="58"/>
      <c r="K2726" s="8">
        <f>ROUND(K2735,2)</f>
        <v>19.399999999999999</v>
      </c>
      <c r="L2726" s="6" t="s">
        <v>2099</v>
      </c>
      <c r="M2726" s="5"/>
      <c r="N2726" s="5"/>
      <c r="O2726" s="5"/>
      <c r="P2726" s="5"/>
      <c r="Q2726" s="5"/>
      <c r="R2726" s="5"/>
      <c r="S2726" s="5"/>
      <c r="T2726" s="5"/>
      <c r="U2726" s="5"/>
      <c r="V2726" s="5"/>
      <c r="W2726" s="5"/>
      <c r="X2726" s="5"/>
      <c r="Y2726" s="5"/>
      <c r="Z2726" s="5"/>
      <c r="AA2726" s="5"/>
    </row>
    <row r="2727" spans="1:27" x14ac:dyDescent="0.25">
      <c r="B2727" s="1" t="s">
        <v>944</v>
      </c>
    </row>
    <row r="2728" spans="1:27" x14ac:dyDescent="0.25">
      <c r="B2728" t="s">
        <v>1236</v>
      </c>
      <c r="C2728" t="s">
        <v>946</v>
      </c>
      <c r="D2728" t="s">
        <v>1237</v>
      </c>
      <c r="E2728" s="9">
        <v>0.2</v>
      </c>
      <c r="F2728" t="s">
        <v>948</v>
      </c>
      <c r="G2728" t="s">
        <v>949</v>
      </c>
      <c r="H2728" s="10">
        <v>29.57</v>
      </c>
      <c r="I2728" t="s">
        <v>950</v>
      </c>
      <c r="J2728" s="11">
        <f>ROUND(E2728/I2726* H2728,5)</f>
        <v>5.9139999999999997</v>
      </c>
      <c r="K2728" s="12"/>
    </row>
    <row r="2729" spans="1:27" x14ac:dyDescent="0.25">
      <c r="B2729" t="s">
        <v>1234</v>
      </c>
      <c r="C2729" t="s">
        <v>946</v>
      </c>
      <c r="D2729" t="s">
        <v>1235</v>
      </c>
      <c r="E2729" s="9">
        <v>0.2</v>
      </c>
      <c r="F2729" t="s">
        <v>948</v>
      </c>
      <c r="G2729" t="s">
        <v>949</v>
      </c>
      <c r="H2729" s="10">
        <v>25.4</v>
      </c>
      <c r="I2729" t="s">
        <v>950</v>
      </c>
      <c r="J2729" s="11">
        <f>ROUND(E2729/I2726* H2729,5)</f>
        <v>5.08</v>
      </c>
      <c r="K2729" s="12"/>
    </row>
    <row r="2730" spans="1:27" x14ac:dyDescent="0.25">
      <c r="D2730" s="13" t="s">
        <v>951</v>
      </c>
      <c r="E2730" s="12"/>
      <c r="H2730" s="12"/>
      <c r="K2730" s="10">
        <f>SUM(J2728:J2729)</f>
        <v>10.994</v>
      </c>
    </row>
    <row r="2731" spans="1:27" x14ac:dyDescent="0.25">
      <c r="B2731" s="1" t="s">
        <v>956</v>
      </c>
      <c r="E2731" s="12"/>
      <c r="H2731" s="12"/>
      <c r="K2731" s="12"/>
    </row>
    <row r="2732" spans="1:27" x14ac:dyDescent="0.25">
      <c r="B2732" t="s">
        <v>2100</v>
      </c>
      <c r="C2732" t="s">
        <v>21</v>
      </c>
      <c r="D2732" t="s">
        <v>2101</v>
      </c>
      <c r="E2732" s="9">
        <v>1</v>
      </c>
      <c r="G2732" t="s">
        <v>949</v>
      </c>
      <c r="H2732" s="10">
        <v>8.41</v>
      </c>
      <c r="I2732" t="s">
        <v>950</v>
      </c>
      <c r="J2732" s="11">
        <f>ROUND(E2732* H2732,5)</f>
        <v>8.41</v>
      </c>
      <c r="K2732" s="12"/>
    </row>
    <row r="2733" spans="1:27" x14ac:dyDescent="0.25">
      <c r="D2733" s="13" t="s">
        <v>966</v>
      </c>
      <c r="E2733" s="12"/>
      <c r="H2733" s="12"/>
      <c r="K2733" s="10">
        <f>SUM(J2732:J2732)</f>
        <v>8.41</v>
      </c>
    </row>
    <row r="2734" spans="1:27" x14ac:dyDescent="0.25">
      <c r="D2734" s="13" t="s">
        <v>967</v>
      </c>
      <c r="E2734" s="12"/>
      <c r="H2734" s="12"/>
      <c r="K2734" s="14">
        <f>SUM(J2727:J2733)</f>
        <v>19.404</v>
      </c>
    </row>
    <row r="2735" spans="1:27" x14ac:dyDescent="0.25">
      <c r="D2735" s="13" t="s">
        <v>970</v>
      </c>
      <c r="E2735" s="12"/>
      <c r="H2735" s="12"/>
      <c r="K2735" s="14">
        <f>SUM(K2734:K2734)</f>
        <v>19.404</v>
      </c>
    </row>
    <row r="2737" spans="1:27" ht="45" customHeight="1" x14ac:dyDescent="0.25">
      <c r="A2737" s="4" t="s">
        <v>2102</v>
      </c>
      <c r="B2737" s="4" t="s">
        <v>332</v>
      </c>
      <c r="C2737" s="5" t="s">
        <v>21</v>
      </c>
      <c r="D2737" s="55" t="s">
        <v>333</v>
      </c>
      <c r="E2737" s="56"/>
      <c r="F2737" s="56"/>
      <c r="G2737" s="5"/>
      <c r="H2737" s="7" t="s">
        <v>942</v>
      </c>
      <c r="I2737" s="57">
        <v>1</v>
      </c>
      <c r="J2737" s="58"/>
      <c r="K2737" s="8">
        <f>ROUND(K2746,2)</f>
        <v>28.63</v>
      </c>
      <c r="L2737" s="6" t="s">
        <v>2103</v>
      </c>
      <c r="M2737" s="5"/>
      <c r="N2737" s="5"/>
      <c r="O2737" s="5"/>
      <c r="P2737" s="5"/>
      <c r="Q2737" s="5"/>
      <c r="R2737" s="5"/>
      <c r="S2737" s="5"/>
      <c r="T2737" s="5"/>
      <c r="U2737" s="5"/>
      <c r="V2737" s="5"/>
      <c r="W2737" s="5"/>
      <c r="X2737" s="5"/>
      <c r="Y2737" s="5"/>
      <c r="Z2737" s="5"/>
      <c r="AA2737" s="5"/>
    </row>
    <row r="2738" spans="1:27" x14ac:dyDescent="0.25">
      <c r="B2738" s="1" t="s">
        <v>944</v>
      </c>
    </row>
    <row r="2739" spans="1:27" x14ac:dyDescent="0.25">
      <c r="B2739" t="s">
        <v>1236</v>
      </c>
      <c r="C2739" t="s">
        <v>946</v>
      </c>
      <c r="D2739" t="s">
        <v>1237</v>
      </c>
      <c r="E2739" s="9">
        <v>0.25</v>
      </c>
      <c r="F2739" t="s">
        <v>948</v>
      </c>
      <c r="G2739" t="s">
        <v>949</v>
      </c>
      <c r="H2739" s="10">
        <v>29.57</v>
      </c>
      <c r="I2739" t="s">
        <v>950</v>
      </c>
      <c r="J2739" s="11">
        <f>ROUND(E2739/I2737* H2739,5)</f>
        <v>7.3925000000000001</v>
      </c>
      <c r="K2739" s="12"/>
    </row>
    <row r="2740" spans="1:27" x14ac:dyDescent="0.25">
      <c r="B2740" t="s">
        <v>1234</v>
      </c>
      <c r="C2740" t="s">
        <v>946</v>
      </c>
      <c r="D2740" t="s">
        <v>1235</v>
      </c>
      <c r="E2740" s="9">
        <v>0.25</v>
      </c>
      <c r="F2740" t="s">
        <v>948</v>
      </c>
      <c r="G2740" t="s">
        <v>949</v>
      </c>
      <c r="H2740" s="10">
        <v>25.4</v>
      </c>
      <c r="I2740" t="s">
        <v>950</v>
      </c>
      <c r="J2740" s="11">
        <f>ROUND(E2740/I2737* H2740,5)</f>
        <v>6.35</v>
      </c>
      <c r="K2740" s="12"/>
    </row>
    <row r="2741" spans="1:27" x14ac:dyDescent="0.25">
      <c r="D2741" s="13" t="s">
        <v>951</v>
      </c>
      <c r="E2741" s="12"/>
      <c r="H2741" s="12"/>
      <c r="K2741" s="10">
        <f>SUM(J2739:J2740)</f>
        <v>13.7425</v>
      </c>
    </row>
    <row r="2742" spans="1:27" x14ac:dyDescent="0.25">
      <c r="B2742" s="1" t="s">
        <v>956</v>
      </c>
      <c r="E2742" s="12"/>
      <c r="H2742" s="12"/>
      <c r="K2742" s="12"/>
    </row>
    <row r="2743" spans="1:27" x14ac:dyDescent="0.25">
      <c r="B2743" t="s">
        <v>2104</v>
      </c>
      <c r="C2743" t="s">
        <v>21</v>
      </c>
      <c r="D2743" t="s">
        <v>2105</v>
      </c>
      <c r="E2743" s="9">
        <v>1</v>
      </c>
      <c r="G2743" t="s">
        <v>949</v>
      </c>
      <c r="H2743" s="10">
        <v>14.89</v>
      </c>
      <c r="I2743" t="s">
        <v>950</v>
      </c>
      <c r="J2743" s="11">
        <f>ROUND(E2743* H2743,5)</f>
        <v>14.89</v>
      </c>
      <c r="K2743" s="12"/>
    </row>
    <row r="2744" spans="1:27" x14ac:dyDescent="0.25">
      <c r="D2744" s="13" t="s">
        <v>966</v>
      </c>
      <c r="E2744" s="12"/>
      <c r="H2744" s="12"/>
      <c r="K2744" s="10">
        <f>SUM(J2743:J2743)</f>
        <v>14.89</v>
      </c>
    </row>
    <row r="2745" spans="1:27" x14ac:dyDescent="0.25">
      <c r="D2745" s="13" t="s">
        <v>967</v>
      </c>
      <c r="E2745" s="12"/>
      <c r="H2745" s="12"/>
      <c r="K2745" s="14">
        <f>SUM(J2738:J2744)</f>
        <v>28.6325</v>
      </c>
    </row>
    <row r="2746" spans="1:27" x14ac:dyDescent="0.25">
      <c r="D2746" s="13" t="s">
        <v>970</v>
      </c>
      <c r="E2746" s="12"/>
      <c r="H2746" s="12"/>
      <c r="K2746" s="14">
        <f>SUM(K2745:K2745)</f>
        <v>28.6325</v>
      </c>
    </row>
    <row r="2748" spans="1:27" ht="45" customHeight="1" x14ac:dyDescent="0.25">
      <c r="A2748" s="4" t="s">
        <v>2106</v>
      </c>
      <c r="B2748" s="4" t="s">
        <v>612</v>
      </c>
      <c r="C2748" s="5" t="s">
        <v>442</v>
      </c>
      <c r="D2748" s="55" t="s">
        <v>613</v>
      </c>
      <c r="E2748" s="56"/>
      <c r="F2748" s="56"/>
      <c r="G2748" s="5"/>
      <c r="H2748" s="7" t="s">
        <v>942</v>
      </c>
      <c r="I2748" s="57">
        <v>1</v>
      </c>
      <c r="J2748" s="58"/>
      <c r="K2748" s="8">
        <f>ROUND(K2757,2)</f>
        <v>1.27</v>
      </c>
      <c r="L2748" s="6" t="s">
        <v>2107</v>
      </c>
      <c r="M2748" s="5"/>
      <c r="N2748" s="5"/>
      <c r="O2748" s="5"/>
      <c r="P2748" s="5"/>
      <c r="Q2748" s="5"/>
      <c r="R2748" s="5"/>
      <c r="S2748" s="5"/>
      <c r="T2748" s="5"/>
      <c r="U2748" s="5"/>
      <c r="V2748" s="5"/>
      <c r="W2748" s="5"/>
      <c r="X2748" s="5"/>
      <c r="Y2748" s="5"/>
      <c r="Z2748" s="5"/>
      <c r="AA2748" s="5"/>
    </row>
    <row r="2749" spans="1:27" x14ac:dyDescent="0.25">
      <c r="B2749" s="1" t="s">
        <v>944</v>
      </c>
    </row>
    <row r="2750" spans="1:27" x14ac:dyDescent="0.25">
      <c r="B2750" t="s">
        <v>1234</v>
      </c>
      <c r="C2750" t="s">
        <v>946</v>
      </c>
      <c r="D2750" t="s">
        <v>1235</v>
      </c>
      <c r="E2750" s="9">
        <v>0.01</v>
      </c>
      <c r="F2750" t="s">
        <v>948</v>
      </c>
      <c r="G2750" t="s">
        <v>949</v>
      </c>
      <c r="H2750" s="10">
        <v>25.4</v>
      </c>
      <c r="I2750" t="s">
        <v>950</v>
      </c>
      <c r="J2750" s="11">
        <f>ROUND(E2750/I2748* H2750,5)</f>
        <v>0.254</v>
      </c>
      <c r="K2750" s="12"/>
    </row>
    <row r="2751" spans="1:27" x14ac:dyDescent="0.25">
      <c r="B2751" t="s">
        <v>1236</v>
      </c>
      <c r="C2751" t="s">
        <v>946</v>
      </c>
      <c r="D2751" t="s">
        <v>1237</v>
      </c>
      <c r="E2751" s="9">
        <v>0.01</v>
      </c>
      <c r="F2751" t="s">
        <v>948</v>
      </c>
      <c r="G2751" t="s">
        <v>949</v>
      </c>
      <c r="H2751" s="10">
        <v>29.57</v>
      </c>
      <c r="I2751" t="s">
        <v>950</v>
      </c>
      <c r="J2751" s="11">
        <f>ROUND(E2751/I2748* H2751,5)</f>
        <v>0.29570000000000002</v>
      </c>
      <c r="K2751" s="12"/>
    </row>
    <row r="2752" spans="1:27" x14ac:dyDescent="0.25">
      <c r="D2752" s="13" t="s">
        <v>951</v>
      </c>
      <c r="E2752" s="12"/>
      <c r="H2752" s="12"/>
      <c r="K2752" s="10">
        <f>SUM(J2750:J2751)</f>
        <v>0.54970000000000008</v>
      </c>
    </row>
    <row r="2753" spans="1:27" x14ac:dyDescent="0.25">
      <c r="B2753" s="1" t="s">
        <v>956</v>
      </c>
      <c r="E2753" s="12"/>
      <c r="H2753" s="12"/>
      <c r="K2753" s="12"/>
    </row>
    <row r="2754" spans="1:27" x14ac:dyDescent="0.25">
      <c r="B2754" t="s">
        <v>2108</v>
      </c>
      <c r="C2754" t="s">
        <v>239</v>
      </c>
      <c r="D2754" t="s">
        <v>2109</v>
      </c>
      <c r="E2754" s="9">
        <v>1</v>
      </c>
      <c r="G2754" t="s">
        <v>949</v>
      </c>
      <c r="H2754" s="10">
        <v>0.72</v>
      </c>
      <c r="I2754" t="s">
        <v>950</v>
      </c>
      <c r="J2754" s="11">
        <f>ROUND(E2754* H2754,5)</f>
        <v>0.72</v>
      </c>
      <c r="K2754" s="12"/>
    </row>
    <row r="2755" spans="1:27" x14ac:dyDescent="0.25">
      <c r="D2755" s="13" t="s">
        <v>966</v>
      </c>
      <c r="E2755" s="12"/>
      <c r="H2755" s="12"/>
      <c r="K2755" s="10">
        <f>SUM(J2754:J2754)</f>
        <v>0.72</v>
      </c>
    </row>
    <row r="2756" spans="1:27" x14ac:dyDescent="0.25">
      <c r="D2756" s="13" t="s">
        <v>967</v>
      </c>
      <c r="E2756" s="12"/>
      <c r="H2756" s="12"/>
      <c r="K2756" s="14">
        <f>SUM(J2749:J2755)</f>
        <v>1.2697000000000001</v>
      </c>
    </row>
    <row r="2757" spans="1:27" x14ac:dyDescent="0.25">
      <c r="D2757" s="13" t="s">
        <v>970</v>
      </c>
      <c r="E2757" s="12"/>
      <c r="H2757" s="12"/>
      <c r="K2757" s="14">
        <f>SUM(K2756:K2756)</f>
        <v>1.2697000000000001</v>
      </c>
    </row>
    <row r="2759" spans="1:27" ht="45" customHeight="1" x14ac:dyDescent="0.25">
      <c r="A2759" s="4" t="s">
        <v>2110</v>
      </c>
      <c r="B2759" s="4" t="s">
        <v>630</v>
      </c>
      <c r="C2759" s="5" t="s">
        <v>21</v>
      </c>
      <c r="D2759" s="55" t="s">
        <v>631</v>
      </c>
      <c r="E2759" s="56"/>
      <c r="F2759" s="56"/>
      <c r="G2759" s="5"/>
      <c r="H2759" s="7" t="s">
        <v>942</v>
      </c>
      <c r="I2759" s="57">
        <v>1</v>
      </c>
      <c r="J2759" s="58"/>
      <c r="K2759" s="8">
        <f>ROUND(K2764,2)</f>
        <v>160.16</v>
      </c>
      <c r="L2759" s="6" t="s">
        <v>631</v>
      </c>
      <c r="M2759" s="5"/>
      <c r="N2759" s="5"/>
      <c r="O2759" s="5"/>
      <c r="P2759" s="5"/>
      <c r="Q2759" s="5"/>
      <c r="R2759" s="5"/>
      <c r="S2759" s="5"/>
      <c r="T2759" s="5"/>
      <c r="U2759" s="5"/>
      <c r="V2759" s="5"/>
      <c r="W2759" s="5"/>
      <c r="X2759" s="5"/>
      <c r="Y2759" s="5"/>
      <c r="Z2759" s="5"/>
      <c r="AA2759" s="5"/>
    </row>
    <row r="2760" spans="1:27" x14ac:dyDescent="0.25">
      <c r="B2760" s="1" t="s">
        <v>956</v>
      </c>
    </row>
    <row r="2761" spans="1:27" x14ac:dyDescent="0.25">
      <c r="B2761" t="s">
        <v>2111</v>
      </c>
      <c r="C2761" t="s">
        <v>21</v>
      </c>
      <c r="D2761" t="s">
        <v>631</v>
      </c>
      <c r="E2761" s="9">
        <v>1</v>
      </c>
      <c r="G2761" t="s">
        <v>949</v>
      </c>
      <c r="H2761" s="10">
        <v>160.16</v>
      </c>
      <c r="I2761" t="s">
        <v>950</v>
      </c>
      <c r="J2761" s="11">
        <f>ROUND(E2761* H2761,5)</f>
        <v>160.16</v>
      </c>
      <c r="K2761" s="12"/>
    </row>
    <row r="2762" spans="1:27" x14ac:dyDescent="0.25">
      <c r="D2762" s="13" t="s">
        <v>966</v>
      </c>
      <c r="E2762" s="12"/>
      <c r="H2762" s="12"/>
      <c r="K2762" s="10">
        <f>SUM(J2761:J2761)</f>
        <v>160.16</v>
      </c>
    </row>
    <row r="2763" spans="1:27" x14ac:dyDescent="0.25">
      <c r="D2763" s="13" t="s">
        <v>967</v>
      </c>
      <c r="E2763" s="12"/>
      <c r="H2763" s="12"/>
      <c r="K2763" s="14">
        <f>SUM(J2760:J2762)</f>
        <v>160.16</v>
      </c>
    </row>
    <row r="2764" spans="1:27" x14ac:dyDescent="0.25">
      <c r="D2764" s="13" t="s">
        <v>970</v>
      </c>
      <c r="E2764" s="12"/>
      <c r="H2764" s="12"/>
      <c r="K2764" s="14">
        <f>SUM(K2763:K2763)</f>
        <v>160.16</v>
      </c>
    </row>
    <row r="2766" spans="1:27" ht="45" customHeight="1" x14ac:dyDescent="0.25">
      <c r="A2766" s="4" t="s">
        <v>2112</v>
      </c>
      <c r="B2766" s="4" t="s">
        <v>628</v>
      </c>
      <c r="C2766" s="5" t="s">
        <v>21</v>
      </c>
      <c r="D2766" s="55" t="s">
        <v>629</v>
      </c>
      <c r="E2766" s="56"/>
      <c r="F2766" s="56"/>
      <c r="G2766" s="5"/>
      <c r="H2766" s="7" t="s">
        <v>942</v>
      </c>
      <c r="I2766" s="57">
        <v>1</v>
      </c>
      <c r="J2766" s="58"/>
      <c r="K2766" s="8">
        <f>ROUND(K2772,2)</f>
        <v>109.94</v>
      </c>
      <c r="L2766" s="6" t="s">
        <v>2113</v>
      </c>
      <c r="M2766" s="5"/>
      <c r="N2766" s="5"/>
      <c r="O2766" s="5"/>
      <c r="P2766" s="5"/>
      <c r="Q2766" s="5"/>
      <c r="R2766" s="5"/>
      <c r="S2766" s="5"/>
      <c r="T2766" s="5"/>
      <c r="U2766" s="5"/>
      <c r="V2766" s="5"/>
      <c r="W2766" s="5"/>
      <c r="X2766" s="5"/>
      <c r="Y2766" s="5"/>
      <c r="Z2766" s="5"/>
      <c r="AA2766" s="5"/>
    </row>
    <row r="2767" spans="1:27" x14ac:dyDescent="0.25">
      <c r="B2767" s="1" t="s">
        <v>944</v>
      </c>
    </row>
    <row r="2768" spans="1:27" x14ac:dyDescent="0.25">
      <c r="B2768" t="s">
        <v>1236</v>
      </c>
      <c r="C2768" t="s">
        <v>946</v>
      </c>
      <c r="D2768" t="s">
        <v>1237</v>
      </c>
      <c r="E2768" s="9">
        <v>2</v>
      </c>
      <c r="F2768" t="s">
        <v>948</v>
      </c>
      <c r="G2768" t="s">
        <v>949</v>
      </c>
      <c r="H2768" s="10">
        <v>29.57</v>
      </c>
      <c r="I2768" t="s">
        <v>950</v>
      </c>
      <c r="J2768" s="11">
        <f>ROUND(E2768/I2766* H2768,5)</f>
        <v>59.14</v>
      </c>
      <c r="K2768" s="12"/>
    </row>
    <row r="2769" spans="1:27" x14ac:dyDescent="0.25">
      <c r="B2769" t="s">
        <v>1234</v>
      </c>
      <c r="C2769" t="s">
        <v>946</v>
      </c>
      <c r="D2769" t="s">
        <v>1235</v>
      </c>
      <c r="E2769" s="9">
        <v>2</v>
      </c>
      <c r="F2769" t="s">
        <v>948</v>
      </c>
      <c r="G2769" t="s">
        <v>949</v>
      </c>
      <c r="H2769" s="10">
        <v>25.4</v>
      </c>
      <c r="I2769" t="s">
        <v>950</v>
      </c>
      <c r="J2769" s="11">
        <f>ROUND(E2769/I2766* H2769,5)</f>
        <v>50.8</v>
      </c>
      <c r="K2769" s="12"/>
    </row>
    <row r="2770" spans="1:27" x14ac:dyDescent="0.25">
      <c r="D2770" s="13" t="s">
        <v>951</v>
      </c>
      <c r="E2770" s="12"/>
      <c r="H2770" s="12"/>
      <c r="K2770" s="10">
        <f>SUM(J2768:J2769)</f>
        <v>109.94</v>
      </c>
    </row>
    <row r="2771" spans="1:27" x14ac:dyDescent="0.25">
      <c r="D2771" s="13" t="s">
        <v>967</v>
      </c>
      <c r="E2771" s="12"/>
      <c r="H2771" s="12"/>
      <c r="K2771" s="14">
        <f>SUM(J2767:J2770)</f>
        <v>109.94</v>
      </c>
    </row>
    <row r="2772" spans="1:27" x14ac:dyDescent="0.25">
      <c r="D2772" s="13" t="s">
        <v>970</v>
      </c>
      <c r="E2772" s="12"/>
      <c r="H2772" s="12"/>
      <c r="K2772" s="14">
        <f>SUM(K2771:K2771)</f>
        <v>109.94</v>
      </c>
    </row>
    <row r="2774" spans="1:27" ht="45" customHeight="1" x14ac:dyDescent="0.25">
      <c r="A2774" s="4" t="s">
        <v>2114</v>
      </c>
      <c r="B2774" s="4" t="s">
        <v>621</v>
      </c>
      <c r="C2774" s="5" t="s">
        <v>239</v>
      </c>
      <c r="D2774" s="55" t="s">
        <v>622</v>
      </c>
      <c r="E2774" s="56"/>
      <c r="F2774" s="56"/>
      <c r="G2774" s="5"/>
      <c r="H2774" s="7" t="s">
        <v>942</v>
      </c>
      <c r="I2774" s="57">
        <v>1</v>
      </c>
      <c r="J2774" s="58"/>
      <c r="K2774" s="8">
        <f>ROUND(K2782,2)</f>
        <v>52.39</v>
      </c>
      <c r="L2774" s="6" t="s">
        <v>2115</v>
      </c>
      <c r="M2774" s="5"/>
      <c r="N2774" s="5"/>
      <c r="O2774" s="5"/>
      <c r="P2774" s="5"/>
      <c r="Q2774" s="5"/>
      <c r="R2774" s="5"/>
      <c r="S2774" s="5"/>
      <c r="T2774" s="5"/>
      <c r="U2774" s="5"/>
      <c r="V2774" s="5"/>
      <c r="W2774" s="5"/>
      <c r="X2774" s="5"/>
      <c r="Y2774" s="5"/>
      <c r="Z2774" s="5"/>
      <c r="AA2774" s="5"/>
    </row>
    <row r="2775" spans="1:27" x14ac:dyDescent="0.25">
      <c r="B2775" s="1" t="s">
        <v>944</v>
      </c>
    </row>
    <row r="2776" spans="1:27" x14ac:dyDescent="0.25">
      <c r="B2776" t="s">
        <v>1236</v>
      </c>
      <c r="C2776" t="s">
        <v>946</v>
      </c>
      <c r="D2776" t="s">
        <v>1237</v>
      </c>
      <c r="E2776" s="9">
        <v>0.25</v>
      </c>
      <c r="F2776" t="s">
        <v>948</v>
      </c>
      <c r="G2776" t="s">
        <v>949</v>
      </c>
      <c r="H2776" s="10">
        <v>29.57</v>
      </c>
      <c r="I2776" t="s">
        <v>950</v>
      </c>
      <c r="J2776" s="11">
        <f>ROUND(E2776/I2774* H2776,5)</f>
        <v>7.3925000000000001</v>
      </c>
      <c r="K2776" s="12"/>
    </row>
    <row r="2777" spans="1:27" x14ac:dyDescent="0.25">
      <c r="D2777" s="13" t="s">
        <v>951</v>
      </c>
      <c r="E2777" s="12"/>
      <c r="H2777" s="12"/>
      <c r="K2777" s="10">
        <f>SUM(J2776:J2776)</f>
        <v>7.3925000000000001</v>
      </c>
    </row>
    <row r="2778" spans="1:27" x14ac:dyDescent="0.25">
      <c r="B2778" s="1" t="s">
        <v>956</v>
      </c>
      <c r="E2778" s="12"/>
      <c r="H2778" s="12"/>
      <c r="K2778" s="12"/>
    </row>
    <row r="2779" spans="1:27" x14ac:dyDescent="0.25">
      <c r="B2779" t="s">
        <v>2116</v>
      </c>
      <c r="C2779" t="s">
        <v>21</v>
      </c>
      <c r="D2779" t="s">
        <v>2117</v>
      </c>
      <c r="E2779" s="9">
        <v>1</v>
      </c>
      <c r="G2779" t="s">
        <v>949</v>
      </c>
      <c r="H2779" s="10">
        <v>45</v>
      </c>
      <c r="I2779" t="s">
        <v>950</v>
      </c>
      <c r="J2779" s="11">
        <f>ROUND(E2779* H2779,5)</f>
        <v>45</v>
      </c>
      <c r="K2779" s="12"/>
    </row>
    <row r="2780" spans="1:27" x14ac:dyDescent="0.25">
      <c r="D2780" s="13" t="s">
        <v>966</v>
      </c>
      <c r="E2780" s="12"/>
      <c r="H2780" s="12"/>
      <c r="K2780" s="10">
        <f>SUM(J2779:J2779)</f>
        <v>45</v>
      </c>
    </row>
    <row r="2781" spans="1:27" x14ac:dyDescent="0.25">
      <c r="D2781" s="13" t="s">
        <v>967</v>
      </c>
      <c r="E2781" s="12"/>
      <c r="H2781" s="12"/>
      <c r="K2781" s="14">
        <f>SUM(J2775:J2780)</f>
        <v>52.392499999999998</v>
      </c>
    </row>
    <row r="2782" spans="1:27" x14ac:dyDescent="0.25">
      <c r="D2782" s="13" t="s">
        <v>970</v>
      </c>
      <c r="E2782" s="12"/>
      <c r="H2782" s="12"/>
      <c r="K2782" s="14">
        <f>SUM(K2781:K2781)</f>
        <v>52.392499999999998</v>
      </c>
    </row>
    <row r="2784" spans="1:27" ht="45" customHeight="1" x14ac:dyDescent="0.25">
      <c r="A2784" s="4" t="s">
        <v>2118</v>
      </c>
      <c r="B2784" s="4" t="s">
        <v>579</v>
      </c>
      <c r="C2784" s="5" t="s">
        <v>126</v>
      </c>
      <c r="D2784" s="55" t="s">
        <v>580</v>
      </c>
      <c r="E2784" s="56"/>
      <c r="F2784" s="56"/>
      <c r="G2784" s="5"/>
      <c r="H2784" s="7" t="s">
        <v>942</v>
      </c>
      <c r="I2784" s="57">
        <v>1</v>
      </c>
      <c r="J2784" s="58"/>
      <c r="K2784" s="8">
        <f>ROUND(K2793,2)</f>
        <v>1.33</v>
      </c>
      <c r="L2784" s="6" t="s">
        <v>2119</v>
      </c>
      <c r="M2784" s="5"/>
      <c r="N2784" s="5"/>
      <c r="O2784" s="5"/>
      <c r="P2784" s="5"/>
      <c r="Q2784" s="5"/>
      <c r="R2784" s="5"/>
      <c r="S2784" s="5"/>
      <c r="T2784" s="5"/>
      <c r="U2784" s="5"/>
      <c r="V2784" s="5"/>
      <c r="W2784" s="5"/>
      <c r="X2784" s="5"/>
      <c r="Y2784" s="5"/>
      <c r="Z2784" s="5"/>
      <c r="AA2784" s="5"/>
    </row>
    <row r="2785" spans="1:27" x14ac:dyDescent="0.25">
      <c r="B2785" s="1" t="s">
        <v>944</v>
      </c>
    </row>
    <row r="2786" spans="1:27" x14ac:dyDescent="0.25">
      <c r="B2786" t="s">
        <v>1161</v>
      </c>
      <c r="C2786" t="s">
        <v>946</v>
      </c>
      <c r="D2786" t="s">
        <v>1162</v>
      </c>
      <c r="E2786" s="9">
        <v>2E-3</v>
      </c>
      <c r="F2786" t="s">
        <v>948</v>
      </c>
      <c r="G2786" t="s">
        <v>949</v>
      </c>
      <c r="H2786" s="10">
        <v>28.69</v>
      </c>
      <c r="I2786" t="s">
        <v>950</v>
      </c>
      <c r="J2786" s="11">
        <f>ROUND(E2786/I2784* H2786,5)</f>
        <v>5.738E-2</v>
      </c>
      <c r="K2786" s="12"/>
    </row>
    <row r="2787" spans="1:27" x14ac:dyDescent="0.25">
      <c r="B2787" t="s">
        <v>1499</v>
      </c>
      <c r="C2787" t="s">
        <v>946</v>
      </c>
      <c r="D2787" t="s">
        <v>1500</v>
      </c>
      <c r="E2787" s="9">
        <v>2E-3</v>
      </c>
      <c r="F2787" t="s">
        <v>948</v>
      </c>
      <c r="G2787" t="s">
        <v>949</v>
      </c>
      <c r="H2787" s="10">
        <v>24.61</v>
      </c>
      <c r="I2787" t="s">
        <v>950</v>
      </c>
      <c r="J2787" s="11">
        <f>ROUND(E2787/I2784* H2787,5)</f>
        <v>4.922E-2</v>
      </c>
      <c r="K2787" s="12"/>
    </row>
    <row r="2788" spans="1:27" x14ac:dyDescent="0.25">
      <c r="D2788" s="13" t="s">
        <v>951</v>
      </c>
      <c r="E2788" s="12"/>
      <c r="H2788" s="12"/>
      <c r="K2788" s="10">
        <f>SUM(J2786:J2787)</f>
        <v>0.1066</v>
      </c>
    </row>
    <row r="2789" spans="1:27" x14ac:dyDescent="0.25">
      <c r="B2789" s="1" t="s">
        <v>956</v>
      </c>
      <c r="E2789" s="12"/>
      <c r="H2789" s="12"/>
      <c r="K2789" s="12"/>
    </row>
    <row r="2790" spans="1:27" x14ac:dyDescent="0.25">
      <c r="B2790" t="s">
        <v>2120</v>
      </c>
      <c r="C2790" t="s">
        <v>126</v>
      </c>
      <c r="D2790" t="s">
        <v>2121</v>
      </c>
      <c r="E2790" s="9">
        <v>1</v>
      </c>
      <c r="G2790" t="s">
        <v>949</v>
      </c>
      <c r="H2790" s="10">
        <v>1.22</v>
      </c>
      <c r="I2790" t="s">
        <v>950</v>
      </c>
      <c r="J2790" s="11">
        <f>ROUND(E2790* H2790,5)</f>
        <v>1.22</v>
      </c>
      <c r="K2790" s="12"/>
    </row>
    <row r="2791" spans="1:27" x14ac:dyDescent="0.25">
      <c r="D2791" s="13" t="s">
        <v>966</v>
      </c>
      <c r="E2791" s="12"/>
      <c r="H2791" s="12"/>
      <c r="K2791" s="10">
        <f>SUM(J2790:J2790)</f>
        <v>1.22</v>
      </c>
    </row>
    <row r="2792" spans="1:27" x14ac:dyDescent="0.25">
      <c r="D2792" s="13" t="s">
        <v>967</v>
      </c>
      <c r="E2792" s="12"/>
      <c r="H2792" s="12"/>
      <c r="K2792" s="14">
        <f>SUM(J2785:J2791)</f>
        <v>1.3266</v>
      </c>
    </row>
    <row r="2793" spans="1:27" x14ac:dyDescent="0.25">
      <c r="D2793" s="13" t="s">
        <v>970</v>
      </c>
      <c r="E2793" s="12"/>
      <c r="H2793" s="12"/>
      <c r="K2793" s="14">
        <f>SUM(K2792:K2792)</f>
        <v>1.3266</v>
      </c>
    </row>
    <row r="2795" spans="1:27" ht="45" customHeight="1" x14ac:dyDescent="0.25">
      <c r="A2795" s="4" t="s">
        <v>2122</v>
      </c>
      <c r="B2795" s="4" t="s">
        <v>575</v>
      </c>
      <c r="C2795" s="5" t="s">
        <v>126</v>
      </c>
      <c r="D2795" s="55" t="s">
        <v>576</v>
      </c>
      <c r="E2795" s="56"/>
      <c r="F2795" s="56"/>
      <c r="G2795" s="5"/>
      <c r="H2795" s="7" t="s">
        <v>942</v>
      </c>
      <c r="I2795" s="57">
        <v>1</v>
      </c>
      <c r="J2795" s="58"/>
      <c r="K2795" s="8">
        <f>ROUND(K2804,2)</f>
        <v>5.71</v>
      </c>
      <c r="L2795" s="6" t="s">
        <v>2123</v>
      </c>
      <c r="M2795" s="5"/>
      <c r="N2795" s="5"/>
      <c r="O2795" s="5"/>
      <c r="P2795" s="5"/>
      <c r="Q2795" s="5"/>
      <c r="R2795" s="5"/>
      <c r="S2795" s="5"/>
      <c r="T2795" s="5"/>
      <c r="U2795" s="5"/>
      <c r="V2795" s="5"/>
      <c r="W2795" s="5"/>
      <c r="X2795" s="5"/>
      <c r="Y2795" s="5"/>
      <c r="Z2795" s="5"/>
      <c r="AA2795" s="5"/>
    </row>
    <row r="2796" spans="1:27" x14ac:dyDescent="0.25">
      <c r="B2796" s="1" t="s">
        <v>944</v>
      </c>
    </row>
    <row r="2797" spans="1:27" x14ac:dyDescent="0.25">
      <c r="B2797" t="s">
        <v>1499</v>
      </c>
      <c r="C2797" t="s">
        <v>946</v>
      </c>
      <c r="D2797" t="s">
        <v>1500</v>
      </c>
      <c r="E2797" s="9">
        <v>0.01</v>
      </c>
      <c r="F2797" t="s">
        <v>948</v>
      </c>
      <c r="G2797" t="s">
        <v>949</v>
      </c>
      <c r="H2797" s="10">
        <v>24.61</v>
      </c>
      <c r="I2797" t="s">
        <v>950</v>
      </c>
      <c r="J2797" s="11">
        <f>ROUND(E2797/I2795* H2797,5)</f>
        <v>0.24610000000000001</v>
      </c>
      <c r="K2797" s="12"/>
    </row>
    <row r="2798" spans="1:27" x14ac:dyDescent="0.25">
      <c r="B2798" t="s">
        <v>1161</v>
      </c>
      <c r="C2798" t="s">
        <v>946</v>
      </c>
      <c r="D2798" t="s">
        <v>1162</v>
      </c>
      <c r="E2798" s="9">
        <v>0.01</v>
      </c>
      <c r="F2798" t="s">
        <v>948</v>
      </c>
      <c r="G2798" t="s">
        <v>949</v>
      </c>
      <c r="H2798" s="10">
        <v>28.69</v>
      </c>
      <c r="I2798" t="s">
        <v>950</v>
      </c>
      <c r="J2798" s="11">
        <f>ROUND(E2798/I2795* H2798,5)</f>
        <v>0.28689999999999999</v>
      </c>
      <c r="K2798" s="12"/>
    </row>
    <row r="2799" spans="1:27" x14ac:dyDescent="0.25">
      <c r="D2799" s="13" t="s">
        <v>951</v>
      </c>
      <c r="E2799" s="12"/>
      <c r="H2799" s="12"/>
      <c r="K2799" s="10">
        <f>SUM(J2797:J2798)</f>
        <v>0.53300000000000003</v>
      </c>
    </row>
    <row r="2800" spans="1:27" x14ac:dyDescent="0.25">
      <c r="B2800" s="1" t="s">
        <v>956</v>
      </c>
      <c r="E2800" s="12"/>
      <c r="H2800" s="12"/>
      <c r="K2800" s="12"/>
    </row>
    <row r="2801" spans="1:27" x14ac:dyDescent="0.25">
      <c r="B2801" t="s">
        <v>2124</v>
      </c>
      <c r="C2801" t="s">
        <v>21</v>
      </c>
      <c r="D2801" t="s">
        <v>2125</v>
      </c>
      <c r="E2801" s="9">
        <v>1</v>
      </c>
      <c r="G2801" t="s">
        <v>949</v>
      </c>
      <c r="H2801" s="10">
        <v>5.18</v>
      </c>
      <c r="I2801" t="s">
        <v>950</v>
      </c>
      <c r="J2801" s="11">
        <f>ROUND(E2801* H2801,5)</f>
        <v>5.18</v>
      </c>
      <c r="K2801" s="12"/>
    </row>
    <row r="2802" spans="1:27" x14ac:dyDescent="0.25">
      <c r="D2802" s="13" t="s">
        <v>966</v>
      </c>
      <c r="E2802" s="12"/>
      <c r="H2802" s="12"/>
      <c r="K2802" s="10">
        <f>SUM(J2801:J2801)</f>
        <v>5.18</v>
      </c>
    </row>
    <row r="2803" spans="1:27" x14ac:dyDescent="0.25">
      <c r="D2803" s="13" t="s">
        <v>967</v>
      </c>
      <c r="E2803" s="12"/>
      <c r="H2803" s="12"/>
      <c r="K2803" s="14">
        <f>SUM(J2796:J2802)</f>
        <v>5.7130000000000001</v>
      </c>
    </row>
    <row r="2804" spans="1:27" x14ac:dyDescent="0.25">
      <c r="D2804" s="13" t="s">
        <v>970</v>
      </c>
      <c r="E2804" s="12"/>
      <c r="H2804" s="12"/>
      <c r="K2804" s="14">
        <f>SUM(K2803:K2803)</f>
        <v>5.7130000000000001</v>
      </c>
    </row>
    <row r="2806" spans="1:27" ht="45" customHeight="1" x14ac:dyDescent="0.25">
      <c r="A2806" s="4" t="s">
        <v>2126</v>
      </c>
      <c r="B2806" s="4" t="s">
        <v>577</v>
      </c>
      <c r="C2806" s="5" t="s">
        <v>126</v>
      </c>
      <c r="D2806" s="55" t="s">
        <v>578</v>
      </c>
      <c r="E2806" s="56"/>
      <c r="F2806" s="56"/>
      <c r="G2806" s="5"/>
      <c r="H2806" s="7" t="s">
        <v>942</v>
      </c>
      <c r="I2806" s="57">
        <v>1</v>
      </c>
      <c r="J2806" s="58"/>
      <c r="K2806" s="8">
        <f>ROUND(K2815,2)</f>
        <v>6.73</v>
      </c>
      <c r="L2806" s="6" t="s">
        <v>2127</v>
      </c>
      <c r="M2806" s="5"/>
      <c r="N2806" s="5"/>
      <c r="O2806" s="5"/>
      <c r="P2806" s="5"/>
      <c r="Q2806" s="5"/>
      <c r="R2806" s="5"/>
      <c r="S2806" s="5"/>
      <c r="T2806" s="5"/>
      <c r="U2806" s="5"/>
      <c r="V2806" s="5"/>
      <c r="W2806" s="5"/>
      <c r="X2806" s="5"/>
      <c r="Y2806" s="5"/>
      <c r="Z2806" s="5"/>
      <c r="AA2806" s="5"/>
    </row>
    <row r="2807" spans="1:27" x14ac:dyDescent="0.25">
      <c r="B2807" s="1" t="s">
        <v>944</v>
      </c>
    </row>
    <row r="2808" spans="1:27" x14ac:dyDescent="0.25">
      <c r="B2808" t="s">
        <v>1499</v>
      </c>
      <c r="C2808" t="s">
        <v>946</v>
      </c>
      <c r="D2808" t="s">
        <v>1500</v>
      </c>
      <c r="E2808" s="9">
        <v>0.01</v>
      </c>
      <c r="F2808" t="s">
        <v>948</v>
      </c>
      <c r="G2808" t="s">
        <v>949</v>
      </c>
      <c r="H2808" s="10">
        <v>24.61</v>
      </c>
      <c r="I2808" t="s">
        <v>950</v>
      </c>
      <c r="J2808" s="11">
        <f>ROUND(E2808/I2806* H2808,5)</f>
        <v>0.24610000000000001</v>
      </c>
      <c r="K2808" s="12"/>
    </row>
    <row r="2809" spans="1:27" x14ac:dyDescent="0.25">
      <c r="B2809" t="s">
        <v>1161</v>
      </c>
      <c r="C2809" t="s">
        <v>946</v>
      </c>
      <c r="D2809" t="s">
        <v>1162</v>
      </c>
      <c r="E2809" s="9">
        <v>0.01</v>
      </c>
      <c r="F2809" t="s">
        <v>948</v>
      </c>
      <c r="G2809" t="s">
        <v>949</v>
      </c>
      <c r="H2809" s="10">
        <v>28.69</v>
      </c>
      <c r="I2809" t="s">
        <v>950</v>
      </c>
      <c r="J2809" s="11">
        <f>ROUND(E2809/I2806* H2809,5)</f>
        <v>0.28689999999999999</v>
      </c>
      <c r="K2809" s="12"/>
    </row>
    <row r="2810" spans="1:27" x14ac:dyDescent="0.25">
      <c r="D2810" s="13" t="s">
        <v>951</v>
      </c>
      <c r="E2810" s="12"/>
      <c r="H2810" s="12"/>
      <c r="K2810" s="10">
        <f>SUM(J2808:J2809)</f>
        <v>0.53300000000000003</v>
      </c>
    </row>
    <row r="2811" spans="1:27" x14ac:dyDescent="0.25">
      <c r="B2811" s="1" t="s">
        <v>956</v>
      </c>
      <c r="E2811" s="12"/>
      <c r="H2811" s="12"/>
      <c r="K2811" s="12"/>
    </row>
    <row r="2812" spans="1:27" x14ac:dyDescent="0.25">
      <c r="B2812" t="s">
        <v>2128</v>
      </c>
      <c r="C2812" t="s">
        <v>21</v>
      </c>
      <c r="D2812" t="s">
        <v>2129</v>
      </c>
      <c r="E2812" s="9">
        <v>1</v>
      </c>
      <c r="G2812" t="s">
        <v>949</v>
      </c>
      <c r="H2812" s="10">
        <v>6.2</v>
      </c>
      <c r="I2812" t="s">
        <v>950</v>
      </c>
      <c r="J2812" s="11">
        <f>ROUND(E2812* H2812,5)</f>
        <v>6.2</v>
      </c>
      <c r="K2812" s="12"/>
    </row>
    <row r="2813" spans="1:27" x14ac:dyDescent="0.25">
      <c r="D2813" s="13" t="s">
        <v>966</v>
      </c>
      <c r="E2813" s="12"/>
      <c r="H2813" s="12"/>
      <c r="K2813" s="10">
        <f>SUM(J2812:J2812)</f>
        <v>6.2</v>
      </c>
    </row>
    <row r="2814" spans="1:27" x14ac:dyDescent="0.25">
      <c r="D2814" s="13" t="s">
        <v>967</v>
      </c>
      <c r="E2814" s="12"/>
      <c r="H2814" s="12"/>
      <c r="K2814" s="14">
        <f>SUM(J2807:J2813)</f>
        <v>6.7330000000000005</v>
      </c>
    </row>
    <row r="2815" spans="1:27" x14ac:dyDescent="0.25">
      <c r="D2815" s="13" t="s">
        <v>970</v>
      </c>
      <c r="E2815" s="12"/>
      <c r="H2815" s="12"/>
      <c r="K2815" s="14">
        <f>SUM(K2814:K2814)</f>
        <v>6.7330000000000005</v>
      </c>
    </row>
    <row r="2817" spans="1:27" ht="45" customHeight="1" x14ac:dyDescent="0.25">
      <c r="A2817" s="4" t="s">
        <v>2130</v>
      </c>
      <c r="B2817" s="4" t="s">
        <v>571</v>
      </c>
      <c r="C2817" s="5" t="s">
        <v>21</v>
      </c>
      <c r="D2817" s="55" t="s">
        <v>572</v>
      </c>
      <c r="E2817" s="56"/>
      <c r="F2817" s="56"/>
      <c r="G2817" s="5"/>
      <c r="H2817" s="7" t="s">
        <v>942</v>
      </c>
      <c r="I2817" s="57">
        <v>1</v>
      </c>
      <c r="J2817" s="58"/>
      <c r="K2817" s="8">
        <f>ROUND(K2826,2)</f>
        <v>6.13</v>
      </c>
      <c r="L2817" s="6" t="s">
        <v>2131</v>
      </c>
      <c r="M2817" s="5"/>
      <c r="N2817" s="5"/>
      <c r="O2817" s="5"/>
      <c r="P2817" s="5"/>
      <c r="Q2817" s="5"/>
      <c r="R2817" s="5"/>
      <c r="S2817" s="5"/>
      <c r="T2817" s="5"/>
      <c r="U2817" s="5"/>
      <c r="V2817" s="5"/>
      <c r="W2817" s="5"/>
      <c r="X2817" s="5"/>
      <c r="Y2817" s="5"/>
      <c r="Z2817" s="5"/>
      <c r="AA2817" s="5"/>
    </row>
    <row r="2818" spans="1:27" x14ac:dyDescent="0.25">
      <c r="B2818" s="1" t="s">
        <v>944</v>
      </c>
    </row>
    <row r="2819" spans="1:27" x14ac:dyDescent="0.25">
      <c r="B2819" t="s">
        <v>1161</v>
      </c>
      <c r="C2819" t="s">
        <v>946</v>
      </c>
      <c r="D2819" t="s">
        <v>1162</v>
      </c>
      <c r="E2819" s="9">
        <v>0.01</v>
      </c>
      <c r="F2819" t="s">
        <v>948</v>
      </c>
      <c r="G2819" t="s">
        <v>949</v>
      </c>
      <c r="H2819" s="10">
        <v>28.69</v>
      </c>
      <c r="I2819" t="s">
        <v>950</v>
      </c>
      <c r="J2819" s="11">
        <f>ROUND(E2819/I2817* H2819,5)</f>
        <v>0.28689999999999999</v>
      </c>
      <c r="K2819" s="12"/>
    </row>
    <row r="2820" spans="1:27" x14ac:dyDescent="0.25">
      <c r="B2820" t="s">
        <v>1499</v>
      </c>
      <c r="C2820" t="s">
        <v>946</v>
      </c>
      <c r="D2820" t="s">
        <v>1500</v>
      </c>
      <c r="E2820" s="9">
        <v>0.01</v>
      </c>
      <c r="F2820" t="s">
        <v>948</v>
      </c>
      <c r="G2820" t="s">
        <v>949</v>
      </c>
      <c r="H2820" s="10">
        <v>24.61</v>
      </c>
      <c r="I2820" t="s">
        <v>950</v>
      </c>
      <c r="J2820" s="11">
        <f>ROUND(E2820/I2817* H2820,5)</f>
        <v>0.24610000000000001</v>
      </c>
      <c r="K2820" s="12"/>
    </row>
    <row r="2821" spans="1:27" x14ac:dyDescent="0.25">
      <c r="D2821" s="13" t="s">
        <v>951</v>
      </c>
      <c r="E2821" s="12"/>
      <c r="H2821" s="12"/>
      <c r="K2821" s="10">
        <f>SUM(J2819:J2820)</f>
        <v>0.53300000000000003</v>
      </c>
    </row>
    <row r="2822" spans="1:27" x14ac:dyDescent="0.25">
      <c r="B2822" s="1" t="s">
        <v>956</v>
      </c>
      <c r="E2822" s="12"/>
      <c r="H2822" s="12"/>
      <c r="K2822" s="12"/>
    </row>
    <row r="2823" spans="1:27" x14ac:dyDescent="0.25">
      <c r="B2823" t="s">
        <v>2132</v>
      </c>
      <c r="C2823" t="s">
        <v>239</v>
      </c>
      <c r="D2823" t="s">
        <v>2133</v>
      </c>
      <c r="E2823" s="9">
        <v>1</v>
      </c>
      <c r="G2823" t="s">
        <v>949</v>
      </c>
      <c r="H2823" s="10">
        <v>5.6</v>
      </c>
      <c r="I2823" t="s">
        <v>950</v>
      </c>
      <c r="J2823" s="11">
        <f>ROUND(E2823* H2823,5)</f>
        <v>5.6</v>
      </c>
      <c r="K2823" s="12"/>
    </row>
    <row r="2824" spans="1:27" x14ac:dyDescent="0.25">
      <c r="D2824" s="13" t="s">
        <v>966</v>
      </c>
      <c r="E2824" s="12"/>
      <c r="H2824" s="12"/>
      <c r="K2824" s="10">
        <f>SUM(J2823:J2823)</f>
        <v>5.6</v>
      </c>
    </row>
    <row r="2825" spans="1:27" x14ac:dyDescent="0.25">
      <c r="D2825" s="13" t="s">
        <v>967</v>
      </c>
      <c r="E2825" s="12"/>
      <c r="H2825" s="12"/>
      <c r="K2825" s="14">
        <f>SUM(J2818:J2824)</f>
        <v>6.133</v>
      </c>
    </row>
    <row r="2826" spans="1:27" x14ac:dyDescent="0.25">
      <c r="D2826" s="13" t="s">
        <v>970</v>
      </c>
      <c r="E2826" s="12"/>
      <c r="H2826" s="12"/>
      <c r="K2826" s="14">
        <f>SUM(K2825:K2825)</f>
        <v>6.133</v>
      </c>
    </row>
    <row r="2828" spans="1:27" ht="45" customHeight="1" x14ac:dyDescent="0.25">
      <c r="A2828" s="4" t="s">
        <v>2134</v>
      </c>
      <c r="B2828" s="4" t="s">
        <v>573</v>
      </c>
      <c r="C2828" s="5" t="s">
        <v>21</v>
      </c>
      <c r="D2828" s="55" t="s">
        <v>574</v>
      </c>
      <c r="E2828" s="56"/>
      <c r="F2828" s="56"/>
      <c r="G2828" s="5"/>
      <c r="H2828" s="7" t="s">
        <v>942</v>
      </c>
      <c r="I2828" s="57">
        <v>1</v>
      </c>
      <c r="J2828" s="58"/>
      <c r="K2828" s="8">
        <f>ROUND(K2837,2)</f>
        <v>9.5299999999999994</v>
      </c>
      <c r="L2828" s="6" t="s">
        <v>574</v>
      </c>
      <c r="M2828" s="5"/>
      <c r="N2828" s="5"/>
      <c r="O2828" s="5"/>
      <c r="P2828" s="5"/>
      <c r="Q2828" s="5"/>
      <c r="R2828" s="5"/>
      <c r="S2828" s="5"/>
      <c r="T2828" s="5"/>
      <c r="U2828" s="5"/>
      <c r="V2828" s="5"/>
      <c r="W2828" s="5"/>
      <c r="X2828" s="5"/>
      <c r="Y2828" s="5"/>
      <c r="Z2828" s="5"/>
      <c r="AA2828" s="5"/>
    </row>
    <row r="2829" spans="1:27" x14ac:dyDescent="0.25">
      <c r="B2829" s="1" t="s">
        <v>944</v>
      </c>
    </row>
    <row r="2830" spans="1:27" x14ac:dyDescent="0.25">
      <c r="B2830" t="s">
        <v>1499</v>
      </c>
      <c r="C2830" t="s">
        <v>946</v>
      </c>
      <c r="D2830" t="s">
        <v>1500</v>
      </c>
      <c r="E2830" s="9">
        <v>0.1</v>
      </c>
      <c r="F2830" t="s">
        <v>948</v>
      </c>
      <c r="G2830" t="s">
        <v>949</v>
      </c>
      <c r="H2830" s="10">
        <v>24.61</v>
      </c>
      <c r="I2830" t="s">
        <v>950</v>
      </c>
      <c r="J2830" s="11">
        <f>ROUND(E2830/I2828* H2830,5)</f>
        <v>2.4609999999999999</v>
      </c>
      <c r="K2830" s="12"/>
    </row>
    <row r="2831" spans="1:27" x14ac:dyDescent="0.25">
      <c r="B2831" t="s">
        <v>1161</v>
      </c>
      <c r="C2831" t="s">
        <v>946</v>
      </c>
      <c r="D2831" t="s">
        <v>1162</v>
      </c>
      <c r="E2831" s="9">
        <v>0.1</v>
      </c>
      <c r="F2831" t="s">
        <v>948</v>
      </c>
      <c r="G2831" t="s">
        <v>949</v>
      </c>
      <c r="H2831" s="10">
        <v>28.69</v>
      </c>
      <c r="I2831" t="s">
        <v>950</v>
      </c>
      <c r="J2831" s="11">
        <f>ROUND(E2831/I2828* H2831,5)</f>
        <v>2.8690000000000002</v>
      </c>
      <c r="K2831" s="12"/>
    </row>
    <row r="2832" spans="1:27" x14ac:dyDescent="0.25">
      <c r="D2832" s="13" t="s">
        <v>951</v>
      </c>
      <c r="E2832" s="12"/>
      <c r="H2832" s="12"/>
      <c r="K2832" s="10">
        <f>SUM(J2830:J2831)</f>
        <v>5.33</v>
      </c>
    </row>
    <row r="2833" spans="1:27" x14ac:dyDescent="0.25">
      <c r="B2833" s="1" t="s">
        <v>956</v>
      </c>
      <c r="E2833" s="12"/>
      <c r="H2833" s="12"/>
      <c r="K2833" s="12"/>
    </row>
    <row r="2834" spans="1:27" x14ac:dyDescent="0.25">
      <c r="B2834" t="s">
        <v>2135</v>
      </c>
      <c r="C2834" t="s">
        <v>21</v>
      </c>
      <c r="D2834" t="s">
        <v>574</v>
      </c>
      <c r="E2834" s="9">
        <v>1</v>
      </c>
      <c r="G2834" t="s">
        <v>949</v>
      </c>
      <c r="H2834" s="10">
        <v>4.2</v>
      </c>
      <c r="I2834" t="s">
        <v>950</v>
      </c>
      <c r="J2834" s="11">
        <f>ROUND(E2834* H2834,5)</f>
        <v>4.2</v>
      </c>
      <c r="K2834" s="12"/>
    </row>
    <row r="2835" spans="1:27" x14ac:dyDescent="0.25">
      <c r="D2835" s="13" t="s">
        <v>966</v>
      </c>
      <c r="E2835" s="12"/>
      <c r="H2835" s="12"/>
      <c r="K2835" s="10">
        <f>SUM(J2834:J2834)</f>
        <v>4.2</v>
      </c>
    </row>
    <row r="2836" spans="1:27" x14ac:dyDescent="0.25">
      <c r="D2836" s="13" t="s">
        <v>967</v>
      </c>
      <c r="E2836" s="12"/>
      <c r="H2836" s="12"/>
      <c r="K2836" s="14">
        <f>SUM(J2829:J2835)</f>
        <v>9.5300000000000011</v>
      </c>
    </row>
    <row r="2837" spans="1:27" x14ac:dyDescent="0.25">
      <c r="D2837" s="13" t="s">
        <v>970</v>
      </c>
      <c r="E2837" s="12"/>
      <c r="H2837" s="12"/>
      <c r="K2837" s="14">
        <f>SUM(K2836:K2836)</f>
        <v>9.5300000000000011</v>
      </c>
    </row>
    <row r="2839" spans="1:27" ht="45" customHeight="1" x14ac:dyDescent="0.25">
      <c r="A2839" s="4" t="s">
        <v>2136</v>
      </c>
      <c r="B2839" s="4" t="s">
        <v>567</v>
      </c>
      <c r="C2839" s="5" t="s">
        <v>21</v>
      </c>
      <c r="D2839" s="55" t="s">
        <v>568</v>
      </c>
      <c r="E2839" s="56"/>
      <c r="F2839" s="56"/>
      <c r="G2839" s="5"/>
      <c r="H2839" s="7" t="s">
        <v>942</v>
      </c>
      <c r="I2839" s="57">
        <v>1</v>
      </c>
      <c r="J2839" s="58"/>
      <c r="K2839" s="8">
        <f>ROUND(K2848,2)</f>
        <v>13.13</v>
      </c>
      <c r="L2839" s="6" t="s">
        <v>2137</v>
      </c>
      <c r="M2839" s="5"/>
      <c r="N2839" s="5"/>
      <c r="O2839" s="5"/>
      <c r="P2839" s="5"/>
      <c r="Q2839" s="5"/>
      <c r="R2839" s="5"/>
      <c r="S2839" s="5"/>
      <c r="T2839" s="5"/>
      <c r="U2839" s="5"/>
      <c r="V2839" s="5"/>
      <c r="W2839" s="5"/>
      <c r="X2839" s="5"/>
      <c r="Y2839" s="5"/>
      <c r="Z2839" s="5"/>
      <c r="AA2839" s="5"/>
    </row>
    <row r="2840" spans="1:27" x14ac:dyDescent="0.25">
      <c r="B2840" s="1" t="s">
        <v>944</v>
      </c>
    </row>
    <row r="2841" spans="1:27" x14ac:dyDescent="0.25">
      <c r="B2841" t="s">
        <v>1161</v>
      </c>
      <c r="C2841" t="s">
        <v>946</v>
      </c>
      <c r="D2841" t="s">
        <v>1162</v>
      </c>
      <c r="E2841" s="9">
        <v>0.01</v>
      </c>
      <c r="F2841" t="s">
        <v>948</v>
      </c>
      <c r="G2841" t="s">
        <v>949</v>
      </c>
      <c r="H2841" s="10">
        <v>28.69</v>
      </c>
      <c r="I2841" t="s">
        <v>950</v>
      </c>
      <c r="J2841" s="11">
        <f>ROUND(E2841/I2839* H2841,5)</f>
        <v>0.28689999999999999</v>
      </c>
      <c r="K2841" s="12"/>
    </row>
    <row r="2842" spans="1:27" x14ac:dyDescent="0.25">
      <c r="B2842" t="s">
        <v>1499</v>
      </c>
      <c r="C2842" t="s">
        <v>946</v>
      </c>
      <c r="D2842" t="s">
        <v>1500</v>
      </c>
      <c r="E2842" s="9">
        <v>0.01</v>
      </c>
      <c r="F2842" t="s">
        <v>948</v>
      </c>
      <c r="G2842" t="s">
        <v>949</v>
      </c>
      <c r="H2842" s="10">
        <v>24.61</v>
      </c>
      <c r="I2842" t="s">
        <v>950</v>
      </c>
      <c r="J2842" s="11">
        <f>ROUND(E2842/I2839* H2842,5)</f>
        <v>0.24610000000000001</v>
      </c>
      <c r="K2842" s="12"/>
    </row>
    <row r="2843" spans="1:27" x14ac:dyDescent="0.25">
      <c r="D2843" s="13" t="s">
        <v>951</v>
      </c>
      <c r="E2843" s="12"/>
      <c r="H2843" s="12"/>
      <c r="K2843" s="10">
        <f>SUM(J2841:J2842)</f>
        <v>0.53300000000000003</v>
      </c>
    </row>
    <row r="2844" spans="1:27" x14ac:dyDescent="0.25">
      <c r="B2844" s="1" t="s">
        <v>956</v>
      </c>
      <c r="E2844" s="12"/>
      <c r="H2844" s="12"/>
      <c r="K2844" s="12"/>
    </row>
    <row r="2845" spans="1:27" x14ac:dyDescent="0.25">
      <c r="B2845" t="s">
        <v>2138</v>
      </c>
      <c r="C2845" t="s">
        <v>239</v>
      </c>
      <c r="D2845" t="s">
        <v>2137</v>
      </c>
      <c r="E2845" s="9">
        <v>1</v>
      </c>
      <c r="G2845" t="s">
        <v>949</v>
      </c>
      <c r="H2845" s="10">
        <v>12.6</v>
      </c>
      <c r="I2845" t="s">
        <v>950</v>
      </c>
      <c r="J2845" s="11">
        <f>ROUND(E2845* H2845,5)</f>
        <v>12.6</v>
      </c>
      <c r="K2845" s="12"/>
    </row>
    <row r="2846" spans="1:27" x14ac:dyDescent="0.25">
      <c r="D2846" s="13" t="s">
        <v>966</v>
      </c>
      <c r="E2846" s="12"/>
      <c r="H2846" s="12"/>
      <c r="K2846" s="10">
        <f>SUM(J2845:J2845)</f>
        <v>12.6</v>
      </c>
    </row>
    <row r="2847" spans="1:27" x14ac:dyDescent="0.25">
      <c r="D2847" s="13" t="s">
        <v>967</v>
      </c>
      <c r="E2847" s="12"/>
      <c r="H2847" s="12"/>
      <c r="K2847" s="14">
        <f>SUM(J2840:J2846)</f>
        <v>13.132999999999999</v>
      </c>
    </row>
    <row r="2848" spans="1:27" x14ac:dyDescent="0.25">
      <c r="D2848" s="13" t="s">
        <v>970</v>
      </c>
      <c r="E2848" s="12"/>
      <c r="H2848" s="12"/>
      <c r="K2848" s="14">
        <f>SUM(K2847:K2847)</f>
        <v>13.132999999999999</v>
      </c>
    </row>
    <row r="2850" spans="1:27" ht="45" customHeight="1" x14ac:dyDescent="0.25">
      <c r="A2850" s="4" t="s">
        <v>2139</v>
      </c>
      <c r="B2850" s="4" t="s">
        <v>569</v>
      </c>
      <c r="C2850" s="5" t="s">
        <v>21</v>
      </c>
      <c r="D2850" s="55" t="s">
        <v>570</v>
      </c>
      <c r="E2850" s="56"/>
      <c r="F2850" s="56"/>
      <c r="G2850" s="5"/>
      <c r="H2850" s="7" t="s">
        <v>942</v>
      </c>
      <c r="I2850" s="57">
        <v>1</v>
      </c>
      <c r="J2850" s="58"/>
      <c r="K2850" s="8">
        <f>ROUND(K2859,2)</f>
        <v>40.67</v>
      </c>
      <c r="L2850" s="6" t="s">
        <v>2140</v>
      </c>
      <c r="M2850" s="5"/>
      <c r="N2850" s="5"/>
      <c r="O2850" s="5"/>
      <c r="P2850" s="5"/>
      <c r="Q2850" s="5"/>
      <c r="R2850" s="5"/>
      <c r="S2850" s="5"/>
      <c r="T2850" s="5"/>
      <c r="U2850" s="5"/>
      <c r="V2850" s="5"/>
      <c r="W2850" s="5"/>
      <c r="X2850" s="5"/>
      <c r="Y2850" s="5"/>
      <c r="Z2850" s="5"/>
      <c r="AA2850" s="5"/>
    </row>
    <row r="2851" spans="1:27" x14ac:dyDescent="0.25">
      <c r="B2851" s="1" t="s">
        <v>944</v>
      </c>
    </row>
    <row r="2852" spans="1:27" x14ac:dyDescent="0.25">
      <c r="B2852" t="s">
        <v>1161</v>
      </c>
      <c r="C2852" t="s">
        <v>946</v>
      </c>
      <c r="D2852" t="s">
        <v>1162</v>
      </c>
      <c r="E2852" s="9">
        <v>0.05</v>
      </c>
      <c r="F2852" t="s">
        <v>948</v>
      </c>
      <c r="G2852" t="s">
        <v>949</v>
      </c>
      <c r="H2852" s="10">
        <v>28.69</v>
      </c>
      <c r="I2852" t="s">
        <v>950</v>
      </c>
      <c r="J2852" s="11">
        <f>ROUND(E2852/I2850* H2852,5)</f>
        <v>1.4345000000000001</v>
      </c>
      <c r="K2852" s="12"/>
    </row>
    <row r="2853" spans="1:27" x14ac:dyDescent="0.25">
      <c r="B2853" t="s">
        <v>1499</v>
      </c>
      <c r="C2853" t="s">
        <v>946</v>
      </c>
      <c r="D2853" t="s">
        <v>1500</v>
      </c>
      <c r="E2853" s="9">
        <v>0.05</v>
      </c>
      <c r="F2853" t="s">
        <v>948</v>
      </c>
      <c r="G2853" t="s">
        <v>949</v>
      </c>
      <c r="H2853" s="10">
        <v>24.61</v>
      </c>
      <c r="I2853" t="s">
        <v>950</v>
      </c>
      <c r="J2853" s="11">
        <f>ROUND(E2853/I2850* H2853,5)</f>
        <v>1.2304999999999999</v>
      </c>
      <c r="K2853" s="12"/>
    </row>
    <row r="2854" spans="1:27" x14ac:dyDescent="0.25">
      <c r="D2854" s="13" t="s">
        <v>951</v>
      </c>
      <c r="E2854" s="12"/>
      <c r="H2854" s="12"/>
      <c r="K2854" s="10">
        <f>SUM(J2852:J2853)</f>
        <v>2.665</v>
      </c>
    </row>
    <row r="2855" spans="1:27" x14ac:dyDescent="0.25">
      <c r="B2855" s="1" t="s">
        <v>956</v>
      </c>
      <c r="E2855" s="12"/>
      <c r="H2855" s="12"/>
      <c r="K2855" s="12"/>
    </row>
    <row r="2856" spans="1:27" x14ac:dyDescent="0.25">
      <c r="B2856" t="s">
        <v>2141</v>
      </c>
      <c r="C2856" t="s">
        <v>21</v>
      </c>
      <c r="D2856" t="s">
        <v>2142</v>
      </c>
      <c r="E2856" s="9">
        <v>1</v>
      </c>
      <c r="G2856" t="s">
        <v>949</v>
      </c>
      <c r="H2856" s="10">
        <v>38</v>
      </c>
      <c r="I2856" t="s">
        <v>950</v>
      </c>
      <c r="J2856" s="11">
        <f>ROUND(E2856* H2856,5)</f>
        <v>38</v>
      </c>
      <c r="K2856" s="12"/>
    </row>
    <row r="2857" spans="1:27" x14ac:dyDescent="0.25">
      <c r="D2857" s="13" t="s">
        <v>966</v>
      </c>
      <c r="E2857" s="12"/>
      <c r="H2857" s="12"/>
      <c r="K2857" s="10">
        <f>SUM(J2856:J2856)</f>
        <v>38</v>
      </c>
    </row>
    <row r="2858" spans="1:27" x14ac:dyDescent="0.25">
      <c r="D2858" s="13" t="s">
        <v>967</v>
      </c>
      <c r="E2858" s="12"/>
      <c r="H2858" s="12"/>
      <c r="K2858" s="14">
        <f>SUM(J2851:J2857)</f>
        <v>40.664999999999999</v>
      </c>
    </row>
    <row r="2859" spans="1:27" x14ac:dyDescent="0.25">
      <c r="D2859" s="13" t="s">
        <v>970</v>
      </c>
      <c r="E2859" s="12"/>
      <c r="H2859" s="12"/>
      <c r="K2859" s="14">
        <f>SUM(K2858:K2858)</f>
        <v>40.664999999999999</v>
      </c>
    </row>
    <row r="2861" spans="1:27" ht="45" customHeight="1" x14ac:dyDescent="0.25">
      <c r="A2861" s="4" t="s">
        <v>2143</v>
      </c>
      <c r="B2861" s="4" t="s">
        <v>614</v>
      </c>
      <c r="C2861" s="5" t="s">
        <v>442</v>
      </c>
      <c r="D2861" s="55" t="s">
        <v>615</v>
      </c>
      <c r="E2861" s="56"/>
      <c r="F2861" s="56"/>
      <c r="G2861" s="5"/>
      <c r="H2861" s="7" t="s">
        <v>942</v>
      </c>
      <c r="I2861" s="57">
        <v>1</v>
      </c>
      <c r="J2861" s="58"/>
      <c r="K2861" s="8">
        <f>ROUND(K2869,2)</f>
        <v>1.35</v>
      </c>
      <c r="L2861" s="6" t="s">
        <v>2144</v>
      </c>
      <c r="M2861" s="5"/>
      <c r="N2861" s="5"/>
      <c r="O2861" s="5"/>
      <c r="P2861" s="5"/>
      <c r="Q2861" s="5"/>
      <c r="R2861" s="5"/>
      <c r="S2861" s="5"/>
      <c r="T2861" s="5"/>
      <c r="U2861" s="5"/>
      <c r="V2861" s="5"/>
      <c r="W2861" s="5"/>
      <c r="X2861" s="5"/>
      <c r="Y2861" s="5"/>
      <c r="Z2861" s="5"/>
      <c r="AA2861" s="5"/>
    </row>
    <row r="2862" spans="1:27" x14ac:dyDescent="0.25">
      <c r="B2862" s="1" t="s">
        <v>944</v>
      </c>
    </row>
    <row r="2863" spans="1:27" x14ac:dyDescent="0.25">
      <c r="B2863" t="s">
        <v>1756</v>
      </c>
      <c r="C2863" t="s">
        <v>946</v>
      </c>
      <c r="D2863" t="s">
        <v>1162</v>
      </c>
      <c r="E2863" s="9">
        <v>0.04</v>
      </c>
      <c r="F2863" t="s">
        <v>948</v>
      </c>
      <c r="G2863" t="s">
        <v>949</v>
      </c>
      <c r="H2863" s="10">
        <v>29.57</v>
      </c>
      <c r="I2863" t="s">
        <v>950</v>
      </c>
      <c r="J2863" s="11">
        <f>ROUND(E2863/I2861* H2863,5)</f>
        <v>1.1828000000000001</v>
      </c>
      <c r="K2863" s="12"/>
    </row>
    <row r="2864" spans="1:27" x14ac:dyDescent="0.25">
      <c r="D2864" s="13" t="s">
        <v>951</v>
      </c>
      <c r="E2864" s="12"/>
      <c r="H2864" s="12"/>
      <c r="K2864" s="10">
        <f>SUM(J2863:J2863)</f>
        <v>1.1828000000000001</v>
      </c>
    </row>
    <row r="2865" spans="1:27" x14ac:dyDescent="0.25">
      <c r="B2865" s="1" t="s">
        <v>956</v>
      </c>
      <c r="E2865" s="12"/>
      <c r="H2865" s="12"/>
      <c r="K2865" s="12"/>
    </row>
    <row r="2866" spans="1:27" x14ac:dyDescent="0.25">
      <c r="B2866" t="s">
        <v>2145</v>
      </c>
      <c r="C2866" t="s">
        <v>126</v>
      </c>
      <c r="D2866" t="s">
        <v>2144</v>
      </c>
      <c r="E2866" s="9">
        <v>1</v>
      </c>
      <c r="G2866" t="s">
        <v>949</v>
      </c>
      <c r="H2866" s="10">
        <v>0.17</v>
      </c>
      <c r="I2866" t="s">
        <v>950</v>
      </c>
      <c r="J2866" s="11">
        <f>ROUND(E2866* H2866,5)</f>
        <v>0.17</v>
      </c>
      <c r="K2866" s="12"/>
    </row>
    <row r="2867" spans="1:27" x14ac:dyDescent="0.25">
      <c r="D2867" s="13" t="s">
        <v>966</v>
      </c>
      <c r="E2867" s="12"/>
      <c r="H2867" s="12"/>
      <c r="K2867" s="10">
        <f>SUM(J2866:J2866)</f>
        <v>0.17</v>
      </c>
    </row>
    <row r="2868" spans="1:27" x14ac:dyDescent="0.25">
      <c r="D2868" s="13" t="s">
        <v>967</v>
      </c>
      <c r="E2868" s="12"/>
      <c r="H2868" s="12"/>
      <c r="K2868" s="14">
        <f>SUM(J2862:J2867)</f>
        <v>1.3528</v>
      </c>
    </row>
    <row r="2869" spans="1:27" x14ac:dyDescent="0.25">
      <c r="D2869" s="13" t="s">
        <v>970</v>
      </c>
      <c r="E2869" s="12"/>
      <c r="H2869" s="12"/>
      <c r="K2869" s="14">
        <f>SUM(K2868:K2868)</f>
        <v>1.3528</v>
      </c>
    </row>
    <row r="2871" spans="1:27" ht="45" customHeight="1" x14ac:dyDescent="0.25">
      <c r="A2871" s="4" t="s">
        <v>2146</v>
      </c>
      <c r="B2871" s="4" t="s">
        <v>616</v>
      </c>
      <c r="C2871" s="5" t="s">
        <v>126</v>
      </c>
      <c r="D2871" s="55" t="s">
        <v>617</v>
      </c>
      <c r="E2871" s="56"/>
      <c r="F2871" s="56"/>
      <c r="G2871" s="5"/>
      <c r="H2871" s="7" t="s">
        <v>942</v>
      </c>
      <c r="I2871" s="57">
        <v>1</v>
      </c>
      <c r="J2871" s="58"/>
      <c r="K2871" s="8">
        <f>ROUND(K2880,2)</f>
        <v>2.06</v>
      </c>
      <c r="L2871" s="6" t="s">
        <v>2147</v>
      </c>
      <c r="M2871" s="5"/>
      <c r="N2871" s="5"/>
      <c r="O2871" s="5"/>
      <c r="P2871" s="5"/>
      <c r="Q2871" s="5"/>
      <c r="R2871" s="5"/>
      <c r="S2871" s="5"/>
      <c r="T2871" s="5"/>
      <c r="U2871" s="5"/>
      <c r="V2871" s="5"/>
      <c r="W2871" s="5"/>
      <c r="X2871" s="5"/>
      <c r="Y2871" s="5"/>
      <c r="Z2871" s="5"/>
      <c r="AA2871" s="5"/>
    </row>
    <row r="2872" spans="1:27" x14ac:dyDescent="0.25">
      <c r="B2872" s="1" t="s">
        <v>944</v>
      </c>
    </row>
    <row r="2873" spans="1:27" x14ac:dyDescent="0.25">
      <c r="B2873" t="s">
        <v>2148</v>
      </c>
      <c r="C2873" t="s">
        <v>946</v>
      </c>
      <c r="D2873" t="s">
        <v>1500</v>
      </c>
      <c r="E2873" s="9">
        <v>0.02</v>
      </c>
      <c r="F2873" t="s">
        <v>948</v>
      </c>
      <c r="G2873" t="s">
        <v>949</v>
      </c>
      <c r="H2873" s="10">
        <v>25.36</v>
      </c>
      <c r="I2873" t="s">
        <v>950</v>
      </c>
      <c r="J2873" s="11">
        <f>ROUND(E2873/I2871* H2873,5)</f>
        <v>0.50719999999999998</v>
      </c>
      <c r="K2873" s="12"/>
    </row>
    <row r="2874" spans="1:27" x14ac:dyDescent="0.25">
      <c r="B2874" t="s">
        <v>1756</v>
      </c>
      <c r="C2874" t="s">
        <v>946</v>
      </c>
      <c r="D2874" t="s">
        <v>1162</v>
      </c>
      <c r="E2874" s="9">
        <v>0.02</v>
      </c>
      <c r="F2874" t="s">
        <v>948</v>
      </c>
      <c r="G2874" t="s">
        <v>949</v>
      </c>
      <c r="H2874" s="10">
        <v>29.57</v>
      </c>
      <c r="I2874" t="s">
        <v>950</v>
      </c>
      <c r="J2874" s="11">
        <f>ROUND(E2874/I2871* H2874,5)</f>
        <v>0.59140000000000004</v>
      </c>
      <c r="K2874" s="12"/>
    </row>
    <row r="2875" spans="1:27" x14ac:dyDescent="0.25">
      <c r="D2875" s="13" t="s">
        <v>951</v>
      </c>
      <c r="E2875" s="12"/>
      <c r="H2875" s="12"/>
      <c r="K2875" s="10">
        <f>SUM(J2873:J2874)</f>
        <v>1.0986</v>
      </c>
    </row>
    <row r="2876" spans="1:27" x14ac:dyDescent="0.25">
      <c r="B2876" s="1" t="s">
        <v>956</v>
      </c>
      <c r="E2876" s="12"/>
      <c r="H2876" s="12"/>
      <c r="K2876" s="12"/>
    </row>
    <row r="2877" spans="1:27" x14ac:dyDescent="0.25">
      <c r="B2877" t="s">
        <v>2149</v>
      </c>
      <c r="C2877" t="s">
        <v>126</v>
      </c>
      <c r="D2877" t="s">
        <v>2147</v>
      </c>
      <c r="E2877" s="9">
        <v>1</v>
      </c>
      <c r="G2877" t="s">
        <v>949</v>
      </c>
      <c r="H2877" s="10">
        <v>0.96</v>
      </c>
      <c r="I2877" t="s">
        <v>950</v>
      </c>
      <c r="J2877" s="11">
        <f>ROUND(E2877* H2877,5)</f>
        <v>0.96</v>
      </c>
      <c r="K2877" s="12"/>
    </row>
    <row r="2878" spans="1:27" x14ac:dyDescent="0.25">
      <c r="D2878" s="13" t="s">
        <v>966</v>
      </c>
      <c r="E2878" s="12"/>
      <c r="H2878" s="12"/>
      <c r="K2878" s="10">
        <f>SUM(J2877:J2877)</f>
        <v>0.96</v>
      </c>
    </row>
    <row r="2879" spans="1:27" x14ac:dyDescent="0.25">
      <c r="D2879" s="13" t="s">
        <v>967</v>
      </c>
      <c r="E2879" s="12"/>
      <c r="H2879" s="12"/>
      <c r="K2879" s="14">
        <f>SUM(J2872:J2878)</f>
        <v>2.0586000000000002</v>
      </c>
    </row>
    <row r="2880" spans="1:27" x14ac:dyDescent="0.25">
      <c r="D2880" s="13" t="s">
        <v>970</v>
      </c>
      <c r="E2880" s="12"/>
      <c r="H2880" s="12"/>
      <c r="K2880" s="14">
        <f>SUM(K2879:K2879)</f>
        <v>2.0586000000000002</v>
      </c>
    </row>
    <row r="2882" spans="1:27" ht="45" customHeight="1" x14ac:dyDescent="0.25">
      <c r="A2882" s="4" t="s">
        <v>2150</v>
      </c>
      <c r="B2882" s="4" t="s">
        <v>875</v>
      </c>
      <c r="C2882" s="5" t="s">
        <v>21</v>
      </c>
      <c r="D2882" s="55" t="s">
        <v>876</v>
      </c>
      <c r="E2882" s="56"/>
      <c r="F2882" s="56"/>
      <c r="G2882" s="5"/>
      <c r="H2882" s="7" t="s">
        <v>942</v>
      </c>
      <c r="I2882" s="57">
        <v>1</v>
      </c>
      <c r="J2882" s="58"/>
      <c r="K2882" s="8">
        <f>ROUND(K2887,2)</f>
        <v>6.18</v>
      </c>
      <c r="L2882" s="6" t="s">
        <v>2151</v>
      </c>
      <c r="M2882" s="5"/>
      <c r="N2882" s="5"/>
      <c r="O2882" s="5"/>
      <c r="P2882" s="5"/>
      <c r="Q2882" s="5"/>
      <c r="R2882" s="5"/>
      <c r="S2882" s="5"/>
      <c r="T2882" s="5"/>
      <c r="U2882" s="5"/>
      <c r="V2882" s="5"/>
      <c r="W2882" s="5"/>
      <c r="X2882" s="5"/>
      <c r="Y2882" s="5"/>
      <c r="Z2882" s="5"/>
      <c r="AA2882" s="5"/>
    </row>
    <row r="2883" spans="1:27" x14ac:dyDescent="0.25">
      <c r="B2883" s="1" t="s">
        <v>956</v>
      </c>
    </row>
    <row r="2884" spans="1:27" x14ac:dyDescent="0.25">
      <c r="B2884" t="s">
        <v>2152</v>
      </c>
      <c r="C2884" t="s">
        <v>21</v>
      </c>
      <c r="D2884" t="s">
        <v>876</v>
      </c>
      <c r="E2884" s="9">
        <v>1</v>
      </c>
      <c r="G2884" t="s">
        <v>949</v>
      </c>
      <c r="H2884" s="10">
        <v>6.18</v>
      </c>
      <c r="I2884" t="s">
        <v>950</v>
      </c>
      <c r="J2884" s="11">
        <f>ROUND(E2884* H2884,5)</f>
        <v>6.18</v>
      </c>
      <c r="K2884" s="12"/>
    </row>
    <row r="2885" spans="1:27" x14ac:dyDescent="0.25">
      <c r="D2885" s="13" t="s">
        <v>966</v>
      </c>
      <c r="E2885" s="12"/>
      <c r="H2885" s="12"/>
      <c r="K2885" s="10">
        <f>SUM(J2884:J2884)</f>
        <v>6.18</v>
      </c>
    </row>
    <row r="2886" spans="1:27" x14ac:dyDescent="0.25">
      <c r="D2886" s="13" t="s">
        <v>967</v>
      </c>
      <c r="E2886" s="12"/>
      <c r="H2886" s="12"/>
      <c r="K2886" s="14">
        <f>SUM(J2883:J2885)</f>
        <v>6.18</v>
      </c>
    </row>
    <row r="2887" spans="1:27" x14ac:dyDescent="0.25">
      <c r="D2887" s="13" t="s">
        <v>970</v>
      </c>
      <c r="E2887" s="12"/>
      <c r="H2887" s="12"/>
      <c r="K2887" s="14">
        <f>SUM(K2886:K2886)</f>
        <v>6.18</v>
      </c>
    </row>
    <row r="2889" spans="1:27" ht="45" customHeight="1" x14ac:dyDescent="0.25">
      <c r="A2889" s="4" t="s">
        <v>2153</v>
      </c>
      <c r="B2889" s="4" t="s">
        <v>877</v>
      </c>
      <c r="C2889" s="5" t="s">
        <v>21</v>
      </c>
      <c r="D2889" s="55" t="s">
        <v>878</v>
      </c>
      <c r="E2889" s="56"/>
      <c r="F2889" s="56"/>
      <c r="G2889" s="5"/>
      <c r="H2889" s="7" t="s">
        <v>942</v>
      </c>
      <c r="I2889" s="57">
        <v>1</v>
      </c>
      <c r="J2889" s="58"/>
      <c r="K2889" s="8">
        <f>ROUND(K2894,2)</f>
        <v>8.7899999999999991</v>
      </c>
      <c r="L2889" s="6" t="s">
        <v>2154</v>
      </c>
      <c r="M2889" s="5"/>
      <c r="N2889" s="5"/>
      <c r="O2889" s="5"/>
      <c r="P2889" s="5"/>
      <c r="Q2889" s="5"/>
      <c r="R2889" s="5"/>
      <c r="S2889" s="5"/>
      <c r="T2889" s="5"/>
      <c r="U2889" s="5"/>
      <c r="V2889" s="5"/>
      <c r="W2889" s="5"/>
      <c r="X2889" s="5"/>
      <c r="Y2889" s="5"/>
      <c r="Z2889" s="5"/>
      <c r="AA2889" s="5"/>
    </row>
    <row r="2890" spans="1:27" x14ac:dyDescent="0.25">
      <c r="B2890" s="1" t="s">
        <v>956</v>
      </c>
    </row>
    <row r="2891" spans="1:27" x14ac:dyDescent="0.25">
      <c r="B2891" t="s">
        <v>2155</v>
      </c>
      <c r="C2891" t="s">
        <v>21</v>
      </c>
      <c r="D2891" t="s">
        <v>878</v>
      </c>
      <c r="E2891" s="9">
        <v>1</v>
      </c>
      <c r="G2891" t="s">
        <v>949</v>
      </c>
      <c r="H2891" s="10">
        <v>8.7899999999999991</v>
      </c>
      <c r="I2891" t="s">
        <v>950</v>
      </c>
      <c r="J2891" s="11">
        <f>ROUND(E2891* H2891,5)</f>
        <v>8.7899999999999991</v>
      </c>
      <c r="K2891" s="12"/>
    </row>
    <row r="2892" spans="1:27" x14ac:dyDescent="0.25">
      <c r="D2892" s="13" t="s">
        <v>966</v>
      </c>
      <c r="E2892" s="12"/>
      <c r="H2892" s="12"/>
      <c r="K2892" s="10">
        <f>SUM(J2891:J2891)</f>
        <v>8.7899999999999991</v>
      </c>
    </row>
    <row r="2893" spans="1:27" x14ac:dyDescent="0.25">
      <c r="D2893" s="13" t="s">
        <v>967</v>
      </c>
      <c r="E2893" s="12"/>
      <c r="H2893" s="12"/>
      <c r="K2893" s="14">
        <f>SUM(J2890:J2892)</f>
        <v>8.7899999999999991</v>
      </c>
    </row>
    <row r="2894" spans="1:27" x14ac:dyDescent="0.25">
      <c r="D2894" s="13" t="s">
        <v>970</v>
      </c>
      <c r="E2894" s="12"/>
      <c r="H2894" s="12"/>
      <c r="K2894" s="14">
        <f>SUM(K2893:K2893)</f>
        <v>8.7899999999999991</v>
      </c>
    </row>
    <row r="2896" spans="1:27" ht="45" customHeight="1" x14ac:dyDescent="0.25">
      <c r="A2896" s="4" t="s">
        <v>2156</v>
      </c>
      <c r="B2896" s="4" t="s">
        <v>879</v>
      </c>
      <c r="C2896" s="5" t="s">
        <v>21</v>
      </c>
      <c r="D2896" s="55" t="s">
        <v>880</v>
      </c>
      <c r="E2896" s="56"/>
      <c r="F2896" s="56"/>
      <c r="G2896" s="5"/>
      <c r="H2896" s="7" t="s">
        <v>942</v>
      </c>
      <c r="I2896" s="57">
        <v>1</v>
      </c>
      <c r="J2896" s="58"/>
      <c r="K2896" s="8">
        <f>ROUND(K2901,2)</f>
        <v>0.23</v>
      </c>
      <c r="L2896" s="6" t="s">
        <v>2157</v>
      </c>
      <c r="M2896" s="5"/>
      <c r="N2896" s="5"/>
      <c r="O2896" s="5"/>
      <c r="P2896" s="5"/>
      <c r="Q2896" s="5"/>
      <c r="R2896" s="5"/>
      <c r="S2896" s="5"/>
      <c r="T2896" s="5"/>
      <c r="U2896" s="5"/>
      <c r="V2896" s="5"/>
      <c r="W2896" s="5"/>
      <c r="X2896" s="5"/>
      <c r="Y2896" s="5"/>
      <c r="Z2896" s="5"/>
      <c r="AA2896" s="5"/>
    </row>
    <row r="2897" spans="1:27" x14ac:dyDescent="0.25">
      <c r="B2897" s="1" t="s">
        <v>956</v>
      </c>
    </row>
    <row r="2898" spans="1:27" x14ac:dyDescent="0.25">
      <c r="B2898" t="s">
        <v>2158</v>
      </c>
      <c r="C2898" t="s">
        <v>21</v>
      </c>
      <c r="D2898" t="s">
        <v>880</v>
      </c>
      <c r="E2898" s="9">
        <v>1</v>
      </c>
      <c r="G2898" t="s">
        <v>949</v>
      </c>
      <c r="H2898" s="10">
        <v>0.23</v>
      </c>
      <c r="I2898" t="s">
        <v>950</v>
      </c>
      <c r="J2898" s="11">
        <f>ROUND(E2898* H2898,5)</f>
        <v>0.23</v>
      </c>
      <c r="K2898" s="12"/>
    </row>
    <row r="2899" spans="1:27" x14ac:dyDescent="0.25">
      <c r="D2899" s="13" t="s">
        <v>966</v>
      </c>
      <c r="E2899" s="12"/>
      <c r="H2899" s="12"/>
      <c r="K2899" s="10">
        <f>SUM(J2898:J2898)</f>
        <v>0.23</v>
      </c>
    </row>
    <row r="2900" spans="1:27" x14ac:dyDescent="0.25">
      <c r="D2900" s="13" t="s">
        <v>967</v>
      </c>
      <c r="E2900" s="12"/>
      <c r="H2900" s="12"/>
      <c r="K2900" s="14">
        <f>SUM(J2897:J2899)</f>
        <v>0.23</v>
      </c>
    </row>
    <row r="2901" spans="1:27" x14ac:dyDescent="0.25">
      <c r="D2901" s="13" t="s">
        <v>970</v>
      </c>
      <c r="E2901" s="12"/>
      <c r="H2901" s="12"/>
      <c r="K2901" s="14">
        <f>SUM(K2900:K2900)</f>
        <v>0.23</v>
      </c>
    </row>
    <row r="2903" spans="1:27" ht="45" customHeight="1" x14ac:dyDescent="0.25">
      <c r="A2903" s="4" t="s">
        <v>2159</v>
      </c>
      <c r="B2903" s="4" t="s">
        <v>881</v>
      </c>
      <c r="C2903" s="5" t="s">
        <v>21</v>
      </c>
      <c r="D2903" s="55" t="s">
        <v>882</v>
      </c>
      <c r="E2903" s="56"/>
      <c r="F2903" s="56"/>
      <c r="G2903" s="5"/>
      <c r="H2903" s="7" t="s">
        <v>942</v>
      </c>
      <c r="I2903" s="57">
        <v>1</v>
      </c>
      <c r="J2903" s="58"/>
      <c r="K2903" s="8">
        <f>ROUND(K2908,2)</f>
        <v>1.57</v>
      </c>
      <c r="L2903" s="6" t="s">
        <v>2160</v>
      </c>
      <c r="M2903" s="5"/>
      <c r="N2903" s="5"/>
      <c r="O2903" s="5"/>
      <c r="P2903" s="5"/>
      <c r="Q2903" s="5"/>
      <c r="R2903" s="5"/>
      <c r="S2903" s="5"/>
      <c r="T2903" s="5"/>
      <c r="U2903" s="5"/>
      <c r="V2903" s="5"/>
      <c r="W2903" s="5"/>
      <c r="X2903" s="5"/>
      <c r="Y2903" s="5"/>
      <c r="Z2903" s="5"/>
      <c r="AA2903" s="5"/>
    </row>
    <row r="2904" spans="1:27" x14ac:dyDescent="0.25">
      <c r="B2904" s="1" t="s">
        <v>956</v>
      </c>
    </row>
    <row r="2905" spans="1:27" x14ac:dyDescent="0.25">
      <c r="B2905" t="s">
        <v>2161</v>
      </c>
      <c r="C2905" t="s">
        <v>21</v>
      </c>
      <c r="D2905" t="s">
        <v>2162</v>
      </c>
      <c r="E2905" s="9">
        <v>1</v>
      </c>
      <c r="G2905" t="s">
        <v>949</v>
      </c>
      <c r="H2905" s="10">
        <v>1.57</v>
      </c>
      <c r="I2905" t="s">
        <v>950</v>
      </c>
      <c r="J2905" s="11">
        <f>ROUND(E2905* H2905,5)</f>
        <v>1.57</v>
      </c>
      <c r="K2905" s="12"/>
    </row>
    <row r="2906" spans="1:27" x14ac:dyDescent="0.25">
      <c r="D2906" s="13" t="s">
        <v>966</v>
      </c>
      <c r="E2906" s="12"/>
      <c r="H2906" s="12"/>
      <c r="K2906" s="10">
        <f>SUM(J2905:J2905)</f>
        <v>1.57</v>
      </c>
    </row>
    <row r="2907" spans="1:27" x14ac:dyDescent="0.25">
      <c r="D2907" s="13" t="s">
        <v>967</v>
      </c>
      <c r="E2907" s="12"/>
      <c r="H2907" s="12"/>
      <c r="K2907" s="14">
        <f>SUM(J2904:J2906)</f>
        <v>1.57</v>
      </c>
    </row>
    <row r="2908" spans="1:27" x14ac:dyDescent="0.25">
      <c r="D2908" s="13" t="s">
        <v>970</v>
      </c>
      <c r="E2908" s="12"/>
      <c r="H2908" s="12"/>
      <c r="K2908" s="14">
        <f>SUM(K2907:K2907)</f>
        <v>1.57</v>
      </c>
    </row>
    <row r="2910" spans="1:27" ht="45" customHeight="1" x14ac:dyDescent="0.25">
      <c r="A2910" s="4" t="s">
        <v>2163</v>
      </c>
      <c r="B2910" s="4" t="s">
        <v>883</v>
      </c>
      <c r="C2910" s="5" t="s">
        <v>21</v>
      </c>
      <c r="D2910" s="55" t="s">
        <v>884</v>
      </c>
      <c r="E2910" s="56"/>
      <c r="F2910" s="56"/>
      <c r="G2910" s="5"/>
      <c r="H2910" s="7" t="s">
        <v>942</v>
      </c>
      <c r="I2910" s="57">
        <v>1</v>
      </c>
      <c r="J2910" s="58"/>
      <c r="K2910" s="8">
        <f>ROUND(K2915,2)</f>
        <v>27.75</v>
      </c>
      <c r="L2910" s="6" t="s">
        <v>2164</v>
      </c>
      <c r="M2910" s="5"/>
      <c r="N2910" s="5"/>
      <c r="O2910" s="5"/>
      <c r="P2910" s="5"/>
      <c r="Q2910" s="5"/>
      <c r="R2910" s="5"/>
      <c r="S2910" s="5"/>
      <c r="T2910" s="5"/>
      <c r="U2910" s="5"/>
      <c r="V2910" s="5"/>
      <c r="W2910" s="5"/>
      <c r="X2910" s="5"/>
      <c r="Y2910" s="5"/>
      <c r="Z2910" s="5"/>
      <c r="AA2910" s="5"/>
    </row>
    <row r="2911" spans="1:27" x14ac:dyDescent="0.25">
      <c r="B2911" s="1" t="s">
        <v>956</v>
      </c>
    </row>
    <row r="2912" spans="1:27" x14ac:dyDescent="0.25">
      <c r="B2912" t="s">
        <v>2165</v>
      </c>
      <c r="C2912" t="s">
        <v>21</v>
      </c>
      <c r="D2912" t="s">
        <v>884</v>
      </c>
      <c r="E2912" s="9">
        <v>1</v>
      </c>
      <c r="G2912" t="s">
        <v>949</v>
      </c>
      <c r="H2912" s="10">
        <v>27.75</v>
      </c>
      <c r="I2912" t="s">
        <v>950</v>
      </c>
      <c r="J2912" s="11">
        <f>ROUND(E2912* H2912,5)</f>
        <v>27.75</v>
      </c>
      <c r="K2912" s="12"/>
    </row>
    <row r="2913" spans="1:27" x14ac:dyDescent="0.25">
      <c r="D2913" s="13" t="s">
        <v>966</v>
      </c>
      <c r="E2913" s="12"/>
      <c r="H2913" s="12"/>
      <c r="K2913" s="10">
        <f>SUM(J2912:J2912)</f>
        <v>27.75</v>
      </c>
    </row>
    <row r="2914" spans="1:27" x14ac:dyDescent="0.25">
      <c r="D2914" s="13" t="s">
        <v>967</v>
      </c>
      <c r="E2914" s="12"/>
      <c r="H2914" s="12"/>
      <c r="K2914" s="14">
        <f>SUM(J2911:J2913)</f>
        <v>27.75</v>
      </c>
    </row>
    <row r="2915" spans="1:27" x14ac:dyDescent="0.25">
      <c r="D2915" s="13" t="s">
        <v>970</v>
      </c>
      <c r="E2915" s="12"/>
      <c r="H2915" s="12"/>
      <c r="K2915" s="14">
        <f>SUM(K2914:K2914)</f>
        <v>27.75</v>
      </c>
    </row>
    <row r="2917" spans="1:27" ht="45" customHeight="1" x14ac:dyDescent="0.25">
      <c r="A2917" s="4" t="s">
        <v>2166</v>
      </c>
      <c r="B2917" s="4" t="s">
        <v>885</v>
      </c>
      <c r="C2917" s="5" t="s">
        <v>21</v>
      </c>
      <c r="D2917" s="55" t="s">
        <v>886</v>
      </c>
      <c r="E2917" s="56"/>
      <c r="F2917" s="56"/>
      <c r="G2917" s="5"/>
      <c r="H2917" s="7" t="s">
        <v>942</v>
      </c>
      <c r="I2917" s="57">
        <v>1</v>
      </c>
      <c r="J2917" s="58"/>
      <c r="K2917" s="8">
        <f>ROUND(K2922,2)</f>
        <v>43.53</v>
      </c>
      <c r="L2917" s="6" t="s">
        <v>2167</v>
      </c>
      <c r="M2917" s="5"/>
      <c r="N2917" s="5"/>
      <c r="O2917" s="5"/>
      <c r="P2917" s="5"/>
      <c r="Q2917" s="5"/>
      <c r="R2917" s="5"/>
      <c r="S2917" s="5"/>
      <c r="T2917" s="5"/>
      <c r="U2917" s="5"/>
      <c r="V2917" s="5"/>
      <c r="W2917" s="5"/>
      <c r="X2917" s="5"/>
      <c r="Y2917" s="5"/>
      <c r="Z2917" s="5"/>
      <c r="AA2917" s="5"/>
    </row>
    <row r="2918" spans="1:27" x14ac:dyDescent="0.25">
      <c r="B2918" s="1" t="s">
        <v>956</v>
      </c>
    </row>
    <row r="2919" spans="1:27" x14ac:dyDescent="0.25">
      <c r="B2919" t="s">
        <v>2168</v>
      </c>
      <c r="C2919" t="s">
        <v>21</v>
      </c>
      <c r="D2919" t="s">
        <v>886</v>
      </c>
      <c r="E2919" s="9">
        <v>1</v>
      </c>
      <c r="G2919" t="s">
        <v>949</v>
      </c>
      <c r="H2919" s="10">
        <v>43.53</v>
      </c>
      <c r="I2919" t="s">
        <v>950</v>
      </c>
      <c r="J2919" s="11">
        <f>ROUND(E2919* H2919,5)</f>
        <v>43.53</v>
      </c>
      <c r="K2919" s="12"/>
    </row>
    <row r="2920" spans="1:27" x14ac:dyDescent="0.25">
      <c r="D2920" s="13" t="s">
        <v>966</v>
      </c>
      <c r="E2920" s="12"/>
      <c r="H2920" s="12"/>
      <c r="K2920" s="10">
        <f>SUM(J2919:J2919)</f>
        <v>43.53</v>
      </c>
    </row>
    <row r="2921" spans="1:27" x14ac:dyDescent="0.25">
      <c r="D2921" s="13" t="s">
        <v>967</v>
      </c>
      <c r="E2921" s="12"/>
      <c r="H2921" s="12"/>
      <c r="K2921" s="14">
        <f>SUM(J2918:J2920)</f>
        <v>43.53</v>
      </c>
    </row>
    <row r="2922" spans="1:27" x14ac:dyDescent="0.25">
      <c r="D2922" s="13" t="s">
        <v>970</v>
      </c>
      <c r="E2922" s="12"/>
      <c r="H2922" s="12"/>
      <c r="K2922" s="14">
        <f>SUM(K2921:K2921)</f>
        <v>43.53</v>
      </c>
    </row>
    <row r="2924" spans="1:27" ht="45" customHeight="1" x14ac:dyDescent="0.25">
      <c r="A2924" s="4" t="s">
        <v>2169</v>
      </c>
      <c r="B2924" s="4" t="s">
        <v>887</v>
      </c>
      <c r="C2924" s="5" t="s">
        <v>21</v>
      </c>
      <c r="D2924" s="55" t="s">
        <v>888</v>
      </c>
      <c r="E2924" s="56"/>
      <c r="F2924" s="56"/>
      <c r="G2924" s="5"/>
      <c r="H2924" s="7" t="s">
        <v>942</v>
      </c>
      <c r="I2924" s="57">
        <v>1</v>
      </c>
      <c r="J2924" s="58"/>
      <c r="K2924" s="8">
        <f>ROUND(K2929,2)</f>
        <v>6.28</v>
      </c>
      <c r="L2924" s="6" t="s">
        <v>2170</v>
      </c>
      <c r="M2924" s="5"/>
      <c r="N2924" s="5"/>
      <c r="O2924" s="5"/>
      <c r="P2924" s="5"/>
      <c r="Q2924" s="5"/>
      <c r="R2924" s="5"/>
      <c r="S2924" s="5"/>
      <c r="T2924" s="5"/>
      <c r="U2924" s="5"/>
      <c r="V2924" s="5"/>
      <c r="W2924" s="5"/>
      <c r="X2924" s="5"/>
      <c r="Y2924" s="5"/>
      <c r="Z2924" s="5"/>
      <c r="AA2924" s="5"/>
    </row>
    <row r="2925" spans="1:27" x14ac:dyDescent="0.25">
      <c r="B2925" s="1" t="s">
        <v>956</v>
      </c>
    </row>
    <row r="2926" spans="1:27" x14ac:dyDescent="0.25">
      <c r="B2926" t="s">
        <v>2171</v>
      </c>
      <c r="C2926" t="s">
        <v>21</v>
      </c>
      <c r="D2926" t="s">
        <v>2172</v>
      </c>
      <c r="E2926" s="9">
        <v>1</v>
      </c>
      <c r="G2926" t="s">
        <v>949</v>
      </c>
      <c r="H2926" s="10">
        <v>6.28</v>
      </c>
      <c r="I2926" t="s">
        <v>950</v>
      </c>
      <c r="J2926" s="11">
        <f>ROUND(E2926* H2926,5)</f>
        <v>6.28</v>
      </c>
      <c r="K2926" s="12"/>
    </row>
    <row r="2927" spans="1:27" x14ac:dyDescent="0.25">
      <c r="D2927" s="13" t="s">
        <v>966</v>
      </c>
      <c r="E2927" s="12"/>
      <c r="H2927" s="12"/>
      <c r="K2927" s="10">
        <f>SUM(J2926:J2926)</f>
        <v>6.28</v>
      </c>
    </row>
    <row r="2928" spans="1:27" x14ac:dyDescent="0.25">
      <c r="D2928" s="13" t="s">
        <v>967</v>
      </c>
      <c r="E2928" s="12"/>
      <c r="H2928" s="12"/>
      <c r="K2928" s="14">
        <f>SUM(J2925:J2927)</f>
        <v>6.28</v>
      </c>
    </row>
    <row r="2929" spans="1:27" x14ac:dyDescent="0.25">
      <c r="D2929" s="13" t="s">
        <v>970</v>
      </c>
      <c r="E2929" s="12"/>
      <c r="H2929" s="12"/>
      <c r="K2929" s="14">
        <f>SUM(K2928:K2928)</f>
        <v>6.28</v>
      </c>
    </row>
    <row r="2931" spans="1:27" ht="45" customHeight="1" x14ac:dyDescent="0.25">
      <c r="A2931" s="4" t="s">
        <v>2173</v>
      </c>
      <c r="B2931" s="4" t="s">
        <v>889</v>
      </c>
      <c r="C2931" s="5" t="s">
        <v>21</v>
      </c>
      <c r="D2931" s="55" t="s">
        <v>890</v>
      </c>
      <c r="E2931" s="56"/>
      <c r="F2931" s="56"/>
      <c r="G2931" s="5"/>
      <c r="H2931" s="7" t="s">
        <v>942</v>
      </c>
      <c r="I2931" s="57">
        <v>1</v>
      </c>
      <c r="J2931" s="58"/>
      <c r="K2931" s="8">
        <f>ROUND(K2936,2)</f>
        <v>8.3800000000000008</v>
      </c>
      <c r="L2931" s="6" t="s">
        <v>2174</v>
      </c>
      <c r="M2931" s="5"/>
      <c r="N2931" s="5"/>
      <c r="O2931" s="5"/>
      <c r="P2931" s="5"/>
      <c r="Q2931" s="5"/>
      <c r="R2931" s="5"/>
      <c r="S2931" s="5"/>
      <c r="T2931" s="5"/>
      <c r="U2931" s="5"/>
      <c r="V2931" s="5"/>
      <c r="W2931" s="5"/>
      <c r="X2931" s="5"/>
      <c r="Y2931" s="5"/>
      <c r="Z2931" s="5"/>
      <c r="AA2931" s="5"/>
    </row>
    <row r="2932" spans="1:27" x14ac:dyDescent="0.25">
      <c r="B2932" s="1" t="s">
        <v>956</v>
      </c>
    </row>
    <row r="2933" spans="1:27" x14ac:dyDescent="0.25">
      <c r="B2933" t="s">
        <v>2175</v>
      </c>
      <c r="C2933" t="s">
        <v>21</v>
      </c>
      <c r="D2933" t="s">
        <v>890</v>
      </c>
      <c r="E2933" s="9">
        <v>1</v>
      </c>
      <c r="G2933" t="s">
        <v>949</v>
      </c>
      <c r="H2933" s="10">
        <v>8.3800000000000008</v>
      </c>
      <c r="I2933" t="s">
        <v>950</v>
      </c>
      <c r="J2933" s="11">
        <f>ROUND(E2933* H2933,5)</f>
        <v>8.3800000000000008</v>
      </c>
      <c r="K2933" s="12"/>
    </row>
    <row r="2934" spans="1:27" x14ac:dyDescent="0.25">
      <c r="D2934" s="13" t="s">
        <v>966</v>
      </c>
      <c r="E2934" s="12"/>
      <c r="H2934" s="12"/>
      <c r="K2934" s="10">
        <f>SUM(J2933:J2933)</f>
        <v>8.3800000000000008</v>
      </c>
    </row>
    <row r="2935" spans="1:27" x14ac:dyDescent="0.25">
      <c r="D2935" s="13" t="s">
        <v>967</v>
      </c>
      <c r="E2935" s="12"/>
      <c r="H2935" s="12"/>
      <c r="K2935" s="14">
        <f>SUM(J2932:J2934)</f>
        <v>8.3800000000000008</v>
      </c>
    </row>
    <row r="2936" spans="1:27" x14ac:dyDescent="0.25">
      <c r="D2936" s="13" t="s">
        <v>970</v>
      </c>
      <c r="E2936" s="12"/>
      <c r="H2936" s="12"/>
      <c r="K2936" s="14">
        <f>SUM(K2935:K2935)</f>
        <v>8.3800000000000008</v>
      </c>
    </row>
    <row r="2938" spans="1:27" ht="45" customHeight="1" x14ac:dyDescent="0.25">
      <c r="A2938" s="4" t="s">
        <v>2176</v>
      </c>
      <c r="B2938" s="4" t="s">
        <v>893</v>
      </c>
      <c r="C2938" s="5" t="s">
        <v>21</v>
      </c>
      <c r="D2938" s="55" t="s">
        <v>894</v>
      </c>
      <c r="E2938" s="56"/>
      <c r="F2938" s="56"/>
      <c r="G2938" s="5"/>
      <c r="H2938" s="7" t="s">
        <v>942</v>
      </c>
      <c r="I2938" s="57">
        <v>1</v>
      </c>
      <c r="J2938" s="58"/>
      <c r="K2938" s="8">
        <f>ROUND(K2943,2)</f>
        <v>2.76</v>
      </c>
      <c r="L2938" s="6" t="s">
        <v>2177</v>
      </c>
      <c r="M2938" s="5"/>
      <c r="N2938" s="5"/>
      <c r="O2938" s="5"/>
      <c r="P2938" s="5"/>
      <c r="Q2938" s="5"/>
      <c r="R2938" s="5"/>
      <c r="S2938" s="5"/>
      <c r="T2938" s="5"/>
      <c r="U2938" s="5"/>
      <c r="V2938" s="5"/>
      <c r="W2938" s="5"/>
      <c r="X2938" s="5"/>
      <c r="Y2938" s="5"/>
      <c r="Z2938" s="5"/>
      <c r="AA2938" s="5"/>
    </row>
    <row r="2939" spans="1:27" x14ac:dyDescent="0.25">
      <c r="B2939" s="1" t="s">
        <v>956</v>
      </c>
    </row>
    <row r="2940" spans="1:27" x14ac:dyDescent="0.25">
      <c r="B2940" t="s">
        <v>2178</v>
      </c>
      <c r="C2940" t="s">
        <v>21</v>
      </c>
      <c r="D2940" t="s">
        <v>894</v>
      </c>
      <c r="E2940" s="9">
        <v>1</v>
      </c>
      <c r="G2940" t="s">
        <v>949</v>
      </c>
      <c r="H2940" s="10">
        <v>2.76</v>
      </c>
      <c r="I2940" t="s">
        <v>950</v>
      </c>
      <c r="J2940" s="11">
        <f>ROUND(E2940* H2940,5)</f>
        <v>2.76</v>
      </c>
      <c r="K2940" s="12"/>
    </row>
    <row r="2941" spans="1:27" x14ac:dyDescent="0.25">
      <c r="D2941" s="13" t="s">
        <v>966</v>
      </c>
      <c r="E2941" s="12"/>
      <c r="H2941" s="12"/>
      <c r="K2941" s="10">
        <f>SUM(J2940:J2940)</f>
        <v>2.76</v>
      </c>
    </row>
    <row r="2942" spans="1:27" x14ac:dyDescent="0.25">
      <c r="D2942" s="13" t="s">
        <v>967</v>
      </c>
      <c r="E2942" s="12"/>
      <c r="H2942" s="12"/>
      <c r="K2942" s="14">
        <f>SUM(J2939:J2941)</f>
        <v>2.76</v>
      </c>
    </row>
    <row r="2943" spans="1:27" x14ac:dyDescent="0.25">
      <c r="D2943" s="13" t="s">
        <v>970</v>
      </c>
      <c r="E2943" s="12"/>
      <c r="H2943" s="12"/>
      <c r="K2943" s="14">
        <f>SUM(K2942:K2942)</f>
        <v>2.76</v>
      </c>
    </row>
    <row r="2945" spans="1:27" ht="45" customHeight="1" x14ac:dyDescent="0.25">
      <c r="A2945" s="4" t="s">
        <v>2179</v>
      </c>
      <c r="B2945" s="4" t="s">
        <v>895</v>
      </c>
      <c r="C2945" s="5" t="s">
        <v>21</v>
      </c>
      <c r="D2945" s="55" t="s">
        <v>896</v>
      </c>
      <c r="E2945" s="56"/>
      <c r="F2945" s="56"/>
      <c r="G2945" s="5"/>
      <c r="H2945" s="7" t="s">
        <v>942</v>
      </c>
      <c r="I2945" s="57">
        <v>1</v>
      </c>
      <c r="J2945" s="58"/>
      <c r="K2945" s="8">
        <f>ROUND(K2950,2)</f>
        <v>15.83</v>
      </c>
      <c r="L2945" s="6" t="s">
        <v>2180</v>
      </c>
      <c r="M2945" s="5"/>
      <c r="N2945" s="5"/>
      <c r="O2945" s="5"/>
      <c r="P2945" s="5"/>
      <c r="Q2945" s="5"/>
      <c r="R2945" s="5"/>
      <c r="S2945" s="5"/>
      <c r="T2945" s="5"/>
      <c r="U2945" s="5"/>
      <c r="V2945" s="5"/>
      <c r="W2945" s="5"/>
      <c r="X2945" s="5"/>
      <c r="Y2945" s="5"/>
      <c r="Z2945" s="5"/>
      <c r="AA2945" s="5"/>
    </row>
    <row r="2946" spans="1:27" x14ac:dyDescent="0.25">
      <c r="B2946" s="1" t="s">
        <v>956</v>
      </c>
    </row>
    <row r="2947" spans="1:27" x14ac:dyDescent="0.25">
      <c r="B2947" t="s">
        <v>2181</v>
      </c>
      <c r="C2947" t="s">
        <v>21</v>
      </c>
      <c r="D2947" t="s">
        <v>896</v>
      </c>
      <c r="E2947" s="9">
        <v>1</v>
      </c>
      <c r="G2947" t="s">
        <v>949</v>
      </c>
      <c r="H2947" s="10">
        <v>15.83</v>
      </c>
      <c r="I2947" t="s">
        <v>950</v>
      </c>
      <c r="J2947" s="11">
        <f>ROUND(E2947* H2947,5)</f>
        <v>15.83</v>
      </c>
      <c r="K2947" s="12"/>
    </row>
    <row r="2948" spans="1:27" x14ac:dyDescent="0.25">
      <c r="D2948" s="13" t="s">
        <v>966</v>
      </c>
      <c r="E2948" s="12"/>
      <c r="H2948" s="12"/>
      <c r="K2948" s="10">
        <f>SUM(J2947:J2947)</f>
        <v>15.83</v>
      </c>
    </row>
    <row r="2949" spans="1:27" x14ac:dyDescent="0.25">
      <c r="D2949" s="13" t="s">
        <v>967</v>
      </c>
      <c r="E2949" s="12"/>
      <c r="H2949" s="12"/>
      <c r="K2949" s="14">
        <f>SUM(J2946:J2948)</f>
        <v>15.83</v>
      </c>
    </row>
    <row r="2950" spans="1:27" x14ac:dyDescent="0.25">
      <c r="D2950" s="13" t="s">
        <v>970</v>
      </c>
      <c r="E2950" s="12"/>
      <c r="H2950" s="12"/>
      <c r="K2950" s="14">
        <f>SUM(K2949:K2949)</f>
        <v>15.83</v>
      </c>
    </row>
    <row r="2952" spans="1:27" ht="45" customHeight="1" x14ac:dyDescent="0.25">
      <c r="A2952" s="4" t="s">
        <v>2182</v>
      </c>
      <c r="B2952" s="4" t="s">
        <v>891</v>
      </c>
      <c r="C2952" s="5" t="s">
        <v>21</v>
      </c>
      <c r="D2952" s="55" t="s">
        <v>892</v>
      </c>
      <c r="E2952" s="56"/>
      <c r="F2952" s="56"/>
      <c r="G2952" s="5"/>
      <c r="H2952" s="7" t="s">
        <v>942</v>
      </c>
      <c r="I2952" s="57">
        <v>1</v>
      </c>
      <c r="J2952" s="58"/>
      <c r="K2952" s="8">
        <f>ROUND(K2957,2)</f>
        <v>13.81</v>
      </c>
      <c r="L2952" s="6" t="s">
        <v>2183</v>
      </c>
      <c r="M2952" s="5"/>
      <c r="N2952" s="5"/>
      <c r="O2952" s="5"/>
      <c r="P2952" s="5"/>
      <c r="Q2952" s="5"/>
      <c r="R2952" s="5"/>
      <c r="S2952" s="5"/>
      <c r="T2952" s="5"/>
      <c r="U2952" s="5"/>
      <c r="V2952" s="5"/>
      <c r="W2952" s="5"/>
      <c r="X2952" s="5"/>
      <c r="Y2952" s="5"/>
      <c r="Z2952" s="5"/>
      <c r="AA2952" s="5"/>
    </row>
    <row r="2953" spans="1:27" x14ac:dyDescent="0.25">
      <c r="B2953" s="1" t="s">
        <v>956</v>
      </c>
    </row>
    <row r="2954" spans="1:27" x14ac:dyDescent="0.25">
      <c r="B2954" t="s">
        <v>2184</v>
      </c>
      <c r="C2954" t="s">
        <v>21</v>
      </c>
      <c r="D2954" t="s">
        <v>892</v>
      </c>
      <c r="E2954" s="9">
        <v>1</v>
      </c>
      <c r="G2954" t="s">
        <v>949</v>
      </c>
      <c r="H2954" s="10">
        <v>13.81</v>
      </c>
      <c r="I2954" t="s">
        <v>950</v>
      </c>
      <c r="J2954" s="11">
        <f>ROUND(E2954* H2954,5)</f>
        <v>13.81</v>
      </c>
      <c r="K2954" s="12"/>
    </row>
    <row r="2955" spans="1:27" x14ac:dyDescent="0.25">
      <c r="D2955" s="13" t="s">
        <v>966</v>
      </c>
      <c r="E2955" s="12"/>
      <c r="H2955" s="12"/>
      <c r="K2955" s="10">
        <f>SUM(J2954:J2954)</f>
        <v>13.81</v>
      </c>
    </row>
    <row r="2956" spans="1:27" x14ac:dyDescent="0.25">
      <c r="D2956" s="13" t="s">
        <v>967</v>
      </c>
      <c r="E2956" s="12"/>
      <c r="H2956" s="12"/>
      <c r="K2956" s="14">
        <f>SUM(J2953:J2955)</f>
        <v>13.81</v>
      </c>
    </row>
    <row r="2957" spans="1:27" x14ac:dyDescent="0.25">
      <c r="D2957" s="13" t="s">
        <v>970</v>
      </c>
      <c r="E2957" s="12"/>
      <c r="H2957" s="12"/>
      <c r="K2957" s="14">
        <f>SUM(K2956:K2956)</f>
        <v>13.81</v>
      </c>
    </row>
    <row r="2959" spans="1:27" ht="45" customHeight="1" x14ac:dyDescent="0.25">
      <c r="A2959" s="4" t="s">
        <v>2185</v>
      </c>
      <c r="B2959" s="4" t="s">
        <v>858</v>
      </c>
      <c r="C2959" s="5" t="s">
        <v>16</v>
      </c>
      <c r="D2959" s="55" t="s">
        <v>859</v>
      </c>
      <c r="E2959" s="56"/>
      <c r="F2959" s="56"/>
      <c r="G2959" s="5"/>
      <c r="H2959" s="7" t="s">
        <v>942</v>
      </c>
      <c r="I2959" s="57">
        <v>1</v>
      </c>
      <c r="J2959" s="58"/>
      <c r="K2959" s="8">
        <f>ROUND(K2970,2)</f>
        <v>1.95</v>
      </c>
      <c r="L2959" s="6" t="s">
        <v>859</v>
      </c>
      <c r="M2959" s="5"/>
      <c r="N2959" s="5"/>
      <c r="O2959" s="5"/>
      <c r="P2959" s="5"/>
      <c r="Q2959" s="5"/>
      <c r="R2959" s="5"/>
      <c r="S2959" s="5"/>
      <c r="T2959" s="5"/>
      <c r="U2959" s="5"/>
      <c r="V2959" s="5"/>
      <c r="W2959" s="5"/>
      <c r="X2959" s="5"/>
      <c r="Y2959" s="5"/>
      <c r="Z2959" s="5"/>
      <c r="AA2959" s="5"/>
    </row>
    <row r="2960" spans="1:27" x14ac:dyDescent="0.25">
      <c r="B2960" s="1" t="s">
        <v>944</v>
      </c>
    </row>
    <row r="2961" spans="1:27" x14ac:dyDescent="0.25">
      <c r="B2961" t="s">
        <v>2186</v>
      </c>
      <c r="C2961" t="s">
        <v>946</v>
      </c>
      <c r="D2961" t="s">
        <v>2187</v>
      </c>
      <c r="E2961" s="9">
        <v>0.05</v>
      </c>
      <c r="F2961" t="s">
        <v>948</v>
      </c>
      <c r="G2961" t="s">
        <v>949</v>
      </c>
      <c r="H2961" s="10">
        <v>23.17</v>
      </c>
      <c r="I2961" t="s">
        <v>950</v>
      </c>
      <c r="J2961" s="11">
        <f>ROUND(E2961/I2959* H2961,5)</f>
        <v>1.1585000000000001</v>
      </c>
      <c r="K2961" s="12"/>
    </row>
    <row r="2962" spans="1:27" x14ac:dyDescent="0.25">
      <c r="D2962" s="13" t="s">
        <v>951</v>
      </c>
      <c r="E2962" s="12"/>
      <c r="H2962" s="12"/>
      <c r="K2962" s="10">
        <f>SUM(J2961:J2961)</f>
        <v>1.1585000000000001</v>
      </c>
    </row>
    <row r="2963" spans="1:27" x14ac:dyDescent="0.25">
      <c r="B2963" s="1" t="s">
        <v>956</v>
      </c>
      <c r="E2963" s="12"/>
      <c r="H2963" s="12"/>
      <c r="K2963" s="12"/>
    </row>
    <row r="2964" spans="1:27" x14ac:dyDescent="0.25">
      <c r="B2964" t="s">
        <v>2188</v>
      </c>
      <c r="C2964" t="s">
        <v>126</v>
      </c>
      <c r="D2964" t="s">
        <v>2189</v>
      </c>
      <c r="E2964" s="9">
        <v>0.1</v>
      </c>
      <c r="G2964" t="s">
        <v>949</v>
      </c>
      <c r="H2964" s="10">
        <v>0.15</v>
      </c>
      <c r="I2964" t="s">
        <v>950</v>
      </c>
      <c r="J2964" s="11">
        <f>ROUND(E2964* H2964,5)</f>
        <v>1.4999999999999999E-2</v>
      </c>
      <c r="K2964" s="12"/>
    </row>
    <row r="2965" spans="1:27" x14ac:dyDescent="0.25">
      <c r="B2965" t="s">
        <v>2190</v>
      </c>
      <c r="C2965" t="s">
        <v>16</v>
      </c>
      <c r="D2965" t="s">
        <v>2191</v>
      </c>
      <c r="E2965" s="9">
        <v>1.05</v>
      </c>
      <c r="G2965" t="s">
        <v>949</v>
      </c>
      <c r="H2965" s="10">
        <v>0.72</v>
      </c>
      <c r="I2965" t="s">
        <v>950</v>
      </c>
      <c r="J2965" s="11">
        <f>ROUND(E2965* H2965,5)</f>
        <v>0.75600000000000001</v>
      </c>
      <c r="K2965" s="12"/>
    </row>
    <row r="2966" spans="1:27" x14ac:dyDescent="0.25">
      <c r="D2966" s="13" t="s">
        <v>966</v>
      </c>
      <c r="E2966" s="12"/>
      <c r="H2966" s="12"/>
      <c r="K2966" s="10">
        <f>SUM(J2964:J2965)</f>
        <v>0.77100000000000002</v>
      </c>
    </row>
    <row r="2967" spans="1:27" x14ac:dyDescent="0.25">
      <c r="E2967" s="12"/>
      <c r="H2967" s="12"/>
      <c r="K2967" s="12"/>
    </row>
    <row r="2968" spans="1:27" x14ac:dyDescent="0.25">
      <c r="D2968" s="13" t="s">
        <v>968</v>
      </c>
      <c r="E2968" s="12"/>
      <c r="H2968" s="12">
        <v>1.5</v>
      </c>
      <c r="I2968" t="s">
        <v>969</v>
      </c>
      <c r="J2968">
        <f>ROUND(H2968/100*K2962,5)</f>
        <v>1.738E-2</v>
      </c>
      <c r="K2968" s="12"/>
    </row>
    <row r="2969" spans="1:27" x14ac:dyDescent="0.25">
      <c r="D2969" s="13" t="s">
        <v>967</v>
      </c>
      <c r="E2969" s="12"/>
      <c r="H2969" s="12"/>
      <c r="K2969" s="14">
        <f>SUM(J2960:J2968)</f>
        <v>1.9468799999999999</v>
      </c>
    </row>
    <row r="2970" spans="1:27" x14ac:dyDescent="0.25">
      <c r="D2970" s="13" t="s">
        <v>970</v>
      </c>
      <c r="E2970" s="12"/>
      <c r="H2970" s="12"/>
      <c r="K2970" s="14">
        <f>SUM(K2969:K2969)</f>
        <v>1.9468799999999999</v>
      </c>
    </row>
    <row r="2972" spans="1:27" ht="45" customHeight="1" x14ac:dyDescent="0.25">
      <c r="A2972" s="4" t="s">
        <v>2192</v>
      </c>
      <c r="B2972" s="4" t="s">
        <v>902</v>
      </c>
      <c r="C2972" s="5" t="s">
        <v>126</v>
      </c>
      <c r="D2972" s="55" t="s">
        <v>903</v>
      </c>
      <c r="E2972" s="56"/>
      <c r="F2972" s="56"/>
      <c r="G2972" s="5"/>
      <c r="H2972" s="7" t="s">
        <v>942</v>
      </c>
      <c r="I2972" s="57">
        <v>1</v>
      </c>
      <c r="J2972" s="58"/>
      <c r="K2972" s="8">
        <f>ROUND(K2982,2)</f>
        <v>7.37</v>
      </c>
      <c r="L2972" s="6" t="s">
        <v>2193</v>
      </c>
      <c r="M2972" s="5"/>
      <c r="N2972" s="5"/>
      <c r="O2972" s="5"/>
      <c r="P2972" s="5"/>
      <c r="Q2972" s="5"/>
      <c r="R2972" s="5"/>
      <c r="S2972" s="5"/>
      <c r="T2972" s="5"/>
      <c r="U2972" s="5"/>
      <c r="V2972" s="5"/>
      <c r="W2972" s="5"/>
      <c r="X2972" s="5"/>
      <c r="Y2972" s="5"/>
      <c r="Z2972" s="5"/>
      <c r="AA2972" s="5"/>
    </row>
    <row r="2973" spans="1:27" x14ac:dyDescent="0.25">
      <c r="B2973" s="1" t="s">
        <v>944</v>
      </c>
    </row>
    <row r="2974" spans="1:27" x14ac:dyDescent="0.25">
      <c r="B2974" t="s">
        <v>2194</v>
      </c>
      <c r="C2974" t="s">
        <v>946</v>
      </c>
      <c r="D2974" t="s">
        <v>2195</v>
      </c>
      <c r="E2974" s="9">
        <v>0.1</v>
      </c>
      <c r="F2974" t="s">
        <v>948</v>
      </c>
      <c r="G2974" t="s">
        <v>949</v>
      </c>
      <c r="H2974" s="10">
        <v>27.76</v>
      </c>
      <c r="I2974" t="s">
        <v>950</v>
      </c>
      <c r="J2974" s="11">
        <f>ROUND(E2974/I2972* H2974,5)</f>
        <v>2.7759999999999998</v>
      </c>
      <c r="K2974" s="12"/>
    </row>
    <row r="2975" spans="1:27" x14ac:dyDescent="0.25">
      <c r="B2975" t="s">
        <v>2186</v>
      </c>
      <c r="C2975" t="s">
        <v>946</v>
      </c>
      <c r="D2975" t="s">
        <v>2187</v>
      </c>
      <c r="E2975" s="9">
        <v>0.1</v>
      </c>
      <c r="F2975" t="s">
        <v>948</v>
      </c>
      <c r="G2975" t="s">
        <v>949</v>
      </c>
      <c r="H2975" s="10">
        <v>23.17</v>
      </c>
      <c r="I2975" t="s">
        <v>950</v>
      </c>
      <c r="J2975" s="11">
        <f>ROUND(E2975/I2972* H2975,5)</f>
        <v>2.3170000000000002</v>
      </c>
      <c r="K2975" s="12"/>
    </row>
    <row r="2976" spans="1:27" x14ac:dyDescent="0.25">
      <c r="D2976" s="13" t="s">
        <v>951</v>
      </c>
      <c r="E2976" s="12"/>
      <c r="H2976" s="12"/>
      <c r="K2976" s="10">
        <f>SUM(J2974:J2975)</f>
        <v>5.093</v>
      </c>
    </row>
    <row r="2977" spans="1:27" x14ac:dyDescent="0.25">
      <c r="B2977" s="1" t="s">
        <v>956</v>
      </c>
      <c r="E2977" s="12"/>
      <c r="H2977" s="12"/>
      <c r="K2977" s="12"/>
    </row>
    <row r="2978" spans="1:27" x14ac:dyDescent="0.25">
      <c r="B2978" t="s">
        <v>2196</v>
      </c>
      <c r="C2978" t="s">
        <v>126</v>
      </c>
      <c r="D2978" t="s">
        <v>2197</v>
      </c>
      <c r="E2978" s="9">
        <v>3.5</v>
      </c>
      <c r="G2978" t="s">
        <v>949</v>
      </c>
      <c r="H2978" s="10">
        <v>0.44</v>
      </c>
      <c r="I2978" t="s">
        <v>950</v>
      </c>
      <c r="J2978" s="11">
        <f>ROUND(E2978* H2978,5)</f>
        <v>1.54</v>
      </c>
      <c r="K2978" s="12"/>
    </row>
    <row r="2979" spans="1:27" x14ac:dyDescent="0.25">
      <c r="B2979" t="s">
        <v>2198</v>
      </c>
      <c r="C2979" t="s">
        <v>21</v>
      </c>
      <c r="D2979" t="s">
        <v>2199</v>
      </c>
      <c r="E2979" s="9">
        <v>0.5</v>
      </c>
      <c r="G2979" t="s">
        <v>949</v>
      </c>
      <c r="H2979" s="10">
        <v>1.47</v>
      </c>
      <c r="I2979" t="s">
        <v>950</v>
      </c>
      <c r="J2979" s="11">
        <f>ROUND(E2979* H2979,5)</f>
        <v>0.73499999999999999</v>
      </c>
      <c r="K2979" s="12"/>
    </row>
    <row r="2980" spans="1:27" x14ac:dyDescent="0.25">
      <c r="D2980" s="13" t="s">
        <v>966</v>
      </c>
      <c r="E2980" s="12"/>
      <c r="H2980" s="12"/>
      <c r="K2980" s="10">
        <f>SUM(J2978:J2979)</f>
        <v>2.2749999999999999</v>
      </c>
    </row>
    <row r="2981" spans="1:27" x14ac:dyDescent="0.25">
      <c r="D2981" s="13" t="s">
        <v>967</v>
      </c>
      <c r="E2981" s="12"/>
      <c r="H2981" s="12"/>
      <c r="K2981" s="14">
        <f>SUM(J2973:J2980)</f>
        <v>7.3680000000000003</v>
      </c>
    </row>
    <row r="2982" spans="1:27" x14ac:dyDescent="0.25">
      <c r="D2982" s="13" t="s">
        <v>970</v>
      </c>
      <c r="E2982" s="12"/>
      <c r="H2982" s="12"/>
      <c r="K2982" s="14">
        <f>SUM(K2981:K2981)</f>
        <v>7.3680000000000003</v>
      </c>
    </row>
    <row r="2984" spans="1:27" ht="45" customHeight="1" x14ac:dyDescent="0.25">
      <c r="A2984" s="4" t="s">
        <v>2200</v>
      </c>
      <c r="B2984" s="4" t="s">
        <v>20</v>
      </c>
      <c r="C2984" s="5" t="s">
        <v>21</v>
      </c>
      <c r="D2984" s="55" t="s">
        <v>22</v>
      </c>
      <c r="E2984" s="56"/>
      <c r="F2984" s="56"/>
      <c r="G2984" s="5"/>
      <c r="H2984" s="7" t="s">
        <v>942</v>
      </c>
      <c r="I2984" s="57">
        <v>1</v>
      </c>
      <c r="J2984" s="58"/>
      <c r="K2984" s="8">
        <f>ROUND(K2992,2)</f>
        <v>43.16</v>
      </c>
      <c r="L2984" s="6" t="s">
        <v>2201</v>
      </c>
      <c r="M2984" s="5"/>
      <c r="N2984" s="5"/>
      <c r="O2984" s="5"/>
      <c r="P2984" s="5"/>
      <c r="Q2984" s="5"/>
      <c r="R2984" s="5"/>
      <c r="S2984" s="5"/>
      <c r="T2984" s="5"/>
      <c r="U2984" s="5"/>
      <c r="V2984" s="5"/>
      <c r="W2984" s="5"/>
      <c r="X2984" s="5"/>
      <c r="Y2984" s="5"/>
      <c r="Z2984" s="5"/>
      <c r="AA2984" s="5"/>
    </row>
    <row r="2985" spans="1:27" x14ac:dyDescent="0.25">
      <c r="B2985" s="1" t="s">
        <v>944</v>
      </c>
    </row>
    <row r="2986" spans="1:27" x14ac:dyDescent="0.25">
      <c r="B2986" t="s">
        <v>2186</v>
      </c>
      <c r="C2986" t="s">
        <v>946</v>
      </c>
      <c r="D2986" t="s">
        <v>2187</v>
      </c>
      <c r="E2986" s="9">
        <v>0.05</v>
      </c>
      <c r="F2986" t="s">
        <v>948</v>
      </c>
      <c r="G2986" t="s">
        <v>949</v>
      </c>
      <c r="H2986" s="10">
        <v>23.17</v>
      </c>
      <c r="I2986" t="s">
        <v>950</v>
      </c>
      <c r="J2986" s="11">
        <f>ROUND(E2986/I2984* H2986,5)</f>
        <v>1.1585000000000001</v>
      </c>
      <c r="K2986" s="12"/>
    </row>
    <row r="2987" spans="1:27" x14ac:dyDescent="0.25">
      <c r="D2987" s="13" t="s">
        <v>951</v>
      </c>
      <c r="E2987" s="12"/>
      <c r="H2987" s="12"/>
      <c r="K2987" s="10">
        <f>SUM(J2986:J2986)</f>
        <v>1.1585000000000001</v>
      </c>
    </row>
    <row r="2988" spans="1:27" x14ac:dyDescent="0.25">
      <c r="B2988" s="1" t="s">
        <v>956</v>
      </c>
      <c r="E2988" s="12"/>
      <c r="H2988" s="12"/>
      <c r="K2988" s="12"/>
    </row>
    <row r="2989" spans="1:27" x14ac:dyDescent="0.25">
      <c r="B2989" t="s">
        <v>2202</v>
      </c>
      <c r="C2989" t="s">
        <v>21</v>
      </c>
      <c r="D2989" t="s">
        <v>2203</v>
      </c>
      <c r="E2989" s="9">
        <v>1</v>
      </c>
      <c r="G2989" t="s">
        <v>949</v>
      </c>
      <c r="H2989" s="10">
        <v>42</v>
      </c>
      <c r="I2989" t="s">
        <v>950</v>
      </c>
      <c r="J2989" s="11">
        <f>ROUND(E2989* H2989,5)</f>
        <v>42</v>
      </c>
      <c r="K2989" s="12"/>
    </row>
    <row r="2990" spans="1:27" x14ac:dyDescent="0.25">
      <c r="D2990" s="13" t="s">
        <v>966</v>
      </c>
      <c r="E2990" s="12"/>
      <c r="H2990" s="12"/>
      <c r="K2990" s="10">
        <f>SUM(J2989:J2989)</f>
        <v>42</v>
      </c>
    </row>
    <row r="2991" spans="1:27" x14ac:dyDescent="0.25">
      <c r="D2991" s="13" t="s">
        <v>967</v>
      </c>
      <c r="E2991" s="12"/>
      <c r="H2991" s="12"/>
      <c r="K2991" s="14">
        <f>SUM(J2985:J2990)</f>
        <v>43.158500000000004</v>
      </c>
    </row>
    <row r="2992" spans="1:27" x14ac:dyDescent="0.25">
      <c r="D2992" s="13" t="s">
        <v>970</v>
      </c>
      <c r="E2992" s="12"/>
      <c r="H2992" s="12"/>
      <c r="K2992" s="14">
        <f>SUM(K2991:K2991)</f>
        <v>43.158500000000004</v>
      </c>
    </row>
    <row r="2994" spans="1:27" ht="45" customHeight="1" x14ac:dyDescent="0.25">
      <c r="A2994" s="4" t="s">
        <v>2204</v>
      </c>
      <c r="B2994" s="4" t="s">
        <v>18</v>
      </c>
      <c r="C2994" s="5" t="s">
        <v>16</v>
      </c>
      <c r="D2994" s="55" t="s">
        <v>19</v>
      </c>
      <c r="E2994" s="56"/>
      <c r="F2994" s="56"/>
      <c r="G2994" s="5"/>
      <c r="H2994" s="7" t="s">
        <v>942</v>
      </c>
      <c r="I2994" s="57">
        <v>1</v>
      </c>
      <c r="J2994" s="58"/>
      <c r="K2994" s="8">
        <f>ROUND(K3005,2)</f>
        <v>3.09</v>
      </c>
      <c r="L2994" s="6" t="s">
        <v>2205</v>
      </c>
      <c r="M2994" s="5"/>
      <c r="N2994" s="5"/>
      <c r="O2994" s="5"/>
      <c r="P2994" s="5"/>
      <c r="Q2994" s="5"/>
      <c r="R2994" s="5"/>
      <c r="S2994" s="5"/>
      <c r="T2994" s="5"/>
      <c r="U2994" s="5"/>
      <c r="V2994" s="5"/>
      <c r="W2994" s="5"/>
      <c r="X2994" s="5"/>
      <c r="Y2994" s="5"/>
      <c r="Z2994" s="5"/>
      <c r="AA2994" s="5"/>
    </row>
    <row r="2995" spans="1:27" x14ac:dyDescent="0.25">
      <c r="B2995" s="1" t="s">
        <v>944</v>
      </c>
    </row>
    <row r="2996" spans="1:27" x14ac:dyDescent="0.25">
      <c r="B2996" t="s">
        <v>2186</v>
      </c>
      <c r="C2996" t="s">
        <v>946</v>
      </c>
      <c r="D2996" t="s">
        <v>2187</v>
      </c>
      <c r="E2996" s="9">
        <v>0.05</v>
      </c>
      <c r="F2996" t="s">
        <v>948</v>
      </c>
      <c r="G2996" t="s">
        <v>949</v>
      </c>
      <c r="H2996" s="10">
        <v>23.17</v>
      </c>
      <c r="I2996" t="s">
        <v>950</v>
      </c>
      <c r="J2996" s="11">
        <f>ROUND(E2996/I2994* H2996,5)</f>
        <v>1.1585000000000001</v>
      </c>
      <c r="K2996" s="12"/>
    </row>
    <row r="2997" spans="1:27" x14ac:dyDescent="0.25">
      <c r="B2997" t="s">
        <v>2194</v>
      </c>
      <c r="C2997" t="s">
        <v>946</v>
      </c>
      <c r="D2997" t="s">
        <v>2195</v>
      </c>
      <c r="E2997" s="9">
        <v>0.05</v>
      </c>
      <c r="F2997" t="s">
        <v>948</v>
      </c>
      <c r="G2997" t="s">
        <v>949</v>
      </c>
      <c r="H2997" s="10">
        <v>27.76</v>
      </c>
      <c r="I2997" t="s">
        <v>950</v>
      </c>
      <c r="J2997" s="11">
        <f>ROUND(E2997/I2994* H2997,5)</f>
        <v>1.3879999999999999</v>
      </c>
      <c r="K2997" s="12"/>
    </row>
    <row r="2998" spans="1:27" x14ac:dyDescent="0.25">
      <c r="D2998" s="13" t="s">
        <v>951</v>
      </c>
      <c r="E2998" s="12"/>
      <c r="H2998" s="12"/>
      <c r="K2998" s="10">
        <f>SUM(J2996:J2997)</f>
        <v>2.5465</v>
      </c>
    </row>
    <row r="2999" spans="1:27" x14ac:dyDescent="0.25">
      <c r="B2999" s="1" t="s">
        <v>956</v>
      </c>
      <c r="E2999" s="12"/>
      <c r="H2999" s="12"/>
      <c r="K2999" s="12"/>
    </row>
    <row r="3000" spans="1:27" x14ac:dyDescent="0.25">
      <c r="B3000" t="s">
        <v>2206</v>
      </c>
      <c r="C3000" t="s">
        <v>16</v>
      </c>
      <c r="D3000" t="s">
        <v>2207</v>
      </c>
      <c r="E3000" s="9">
        <v>1.1000000000000001</v>
      </c>
      <c r="G3000" t="s">
        <v>949</v>
      </c>
      <c r="H3000" s="10">
        <v>0.46</v>
      </c>
      <c r="I3000" t="s">
        <v>950</v>
      </c>
      <c r="J3000" s="11">
        <f>ROUND(E3000* H3000,5)</f>
        <v>0.50600000000000001</v>
      </c>
      <c r="K3000" s="12"/>
    </row>
    <row r="3001" spans="1:27" x14ac:dyDescent="0.25">
      <c r="D3001" s="13" t="s">
        <v>966</v>
      </c>
      <c r="E3001" s="12"/>
      <c r="H3001" s="12"/>
      <c r="K3001" s="10">
        <f>SUM(J3000:J3000)</f>
        <v>0.50600000000000001</v>
      </c>
    </row>
    <row r="3002" spans="1:27" x14ac:dyDescent="0.25">
      <c r="E3002" s="12"/>
      <c r="H3002" s="12"/>
      <c r="K3002" s="12"/>
    </row>
    <row r="3003" spans="1:27" x14ac:dyDescent="0.25">
      <c r="D3003" s="13" t="s">
        <v>968</v>
      </c>
      <c r="E3003" s="12"/>
      <c r="H3003" s="12">
        <v>1.5</v>
      </c>
      <c r="I3003" t="s">
        <v>969</v>
      </c>
      <c r="J3003">
        <f>ROUND(H3003/100*K2998,5)</f>
        <v>3.8199999999999998E-2</v>
      </c>
      <c r="K3003" s="12"/>
    </row>
    <row r="3004" spans="1:27" x14ac:dyDescent="0.25">
      <c r="D3004" s="13" t="s">
        <v>967</v>
      </c>
      <c r="E3004" s="12"/>
      <c r="H3004" s="12"/>
      <c r="K3004" s="14">
        <f>SUM(J2995:J3003)</f>
        <v>3.0907</v>
      </c>
    </row>
    <row r="3005" spans="1:27" x14ac:dyDescent="0.25">
      <c r="D3005" s="13" t="s">
        <v>970</v>
      </c>
      <c r="E3005" s="12"/>
      <c r="H3005" s="12"/>
      <c r="K3005" s="14">
        <f>SUM(K3004:K3004)</f>
        <v>3.0907</v>
      </c>
    </row>
    <row r="3007" spans="1:27" ht="45" customHeight="1" x14ac:dyDescent="0.25">
      <c r="A3007" s="4" t="s">
        <v>2208</v>
      </c>
      <c r="B3007" s="4" t="s">
        <v>25</v>
      </c>
      <c r="C3007" s="5" t="s">
        <v>21</v>
      </c>
      <c r="D3007" s="55" t="s">
        <v>26</v>
      </c>
      <c r="E3007" s="56"/>
      <c r="F3007" s="56"/>
      <c r="G3007" s="5"/>
      <c r="H3007" s="7" t="s">
        <v>942</v>
      </c>
      <c r="I3007" s="57">
        <v>1</v>
      </c>
      <c r="J3007" s="58"/>
      <c r="K3007" s="8">
        <f>ROUND(K3012,2)</f>
        <v>1500</v>
      </c>
      <c r="L3007" s="6" t="s">
        <v>26</v>
      </c>
      <c r="M3007" s="5"/>
      <c r="N3007" s="5"/>
      <c r="O3007" s="5"/>
      <c r="P3007" s="5"/>
      <c r="Q3007" s="5"/>
      <c r="R3007" s="5"/>
      <c r="S3007" s="5"/>
      <c r="T3007" s="5"/>
      <c r="U3007" s="5"/>
      <c r="V3007" s="5"/>
      <c r="W3007" s="5"/>
      <c r="X3007" s="5"/>
      <c r="Y3007" s="5"/>
      <c r="Z3007" s="5"/>
      <c r="AA3007" s="5"/>
    </row>
    <row r="3008" spans="1:27" x14ac:dyDescent="0.25">
      <c r="B3008" s="1" t="s">
        <v>2209</v>
      </c>
    </row>
    <row r="3009" spans="1:27" x14ac:dyDescent="0.25">
      <c r="B3009" t="s">
        <v>2210</v>
      </c>
      <c r="C3009" t="s">
        <v>21</v>
      </c>
      <c r="D3009" t="s">
        <v>26</v>
      </c>
      <c r="E3009" s="9">
        <v>1</v>
      </c>
      <c r="G3009" t="s">
        <v>949</v>
      </c>
      <c r="H3009" s="10">
        <v>1500</v>
      </c>
      <c r="I3009" t="s">
        <v>950</v>
      </c>
      <c r="J3009" s="11">
        <f>ROUND(E3009* H3009,5)</f>
        <v>1500</v>
      </c>
      <c r="K3009" s="12"/>
    </row>
    <row r="3010" spans="1:27" x14ac:dyDescent="0.25">
      <c r="D3010" s="13" t="s">
        <v>2211</v>
      </c>
      <c r="E3010" s="12"/>
      <c r="H3010" s="12"/>
      <c r="K3010" s="10">
        <f>SUM(J3009:J3009)</f>
        <v>1500</v>
      </c>
    </row>
    <row r="3011" spans="1:27" x14ac:dyDescent="0.25">
      <c r="D3011" s="13" t="s">
        <v>967</v>
      </c>
      <c r="E3011" s="12"/>
      <c r="H3011" s="12"/>
      <c r="K3011" s="14">
        <f>SUM(J3008:J3010)</f>
        <v>1500</v>
      </c>
    </row>
    <row r="3012" spans="1:27" x14ac:dyDescent="0.25">
      <c r="D3012" s="13" t="s">
        <v>970</v>
      </c>
      <c r="E3012" s="12"/>
      <c r="H3012" s="12"/>
      <c r="K3012" s="14">
        <f>SUM(K3011:K3011)</f>
        <v>1500</v>
      </c>
    </row>
    <row r="3014" spans="1:27" ht="45" customHeight="1" x14ac:dyDescent="0.25">
      <c r="A3014" s="4" t="s">
        <v>2212</v>
      </c>
      <c r="B3014" s="4" t="s">
        <v>856</v>
      </c>
      <c r="C3014" s="5" t="s">
        <v>126</v>
      </c>
      <c r="D3014" s="55" t="s">
        <v>857</v>
      </c>
      <c r="E3014" s="56"/>
      <c r="F3014" s="56"/>
      <c r="G3014" s="5"/>
      <c r="H3014" s="7" t="s">
        <v>942</v>
      </c>
      <c r="I3014" s="57">
        <v>1</v>
      </c>
      <c r="J3014" s="58"/>
      <c r="K3014" s="8">
        <f>ROUND(K3023,2)</f>
        <v>3</v>
      </c>
      <c r="L3014" s="6" t="s">
        <v>2213</v>
      </c>
      <c r="M3014" s="5"/>
      <c r="N3014" s="5"/>
      <c r="O3014" s="5"/>
      <c r="P3014" s="5"/>
      <c r="Q3014" s="5"/>
      <c r="R3014" s="5"/>
      <c r="S3014" s="5"/>
      <c r="T3014" s="5"/>
      <c r="U3014" s="5"/>
      <c r="V3014" s="5"/>
      <c r="W3014" s="5"/>
      <c r="X3014" s="5"/>
      <c r="Y3014" s="5"/>
      <c r="Z3014" s="5"/>
      <c r="AA3014" s="5"/>
    </row>
    <row r="3015" spans="1:27" x14ac:dyDescent="0.25">
      <c r="B3015" s="1" t="s">
        <v>944</v>
      </c>
    </row>
    <row r="3016" spans="1:27" x14ac:dyDescent="0.25">
      <c r="B3016" t="s">
        <v>2186</v>
      </c>
      <c r="C3016" t="s">
        <v>946</v>
      </c>
      <c r="D3016" t="s">
        <v>2187</v>
      </c>
      <c r="E3016" s="9">
        <v>0.1</v>
      </c>
      <c r="F3016" t="s">
        <v>948</v>
      </c>
      <c r="G3016" t="s">
        <v>949</v>
      </c>
      <c r="H3016" s="10">
        <v>23.17</v>
      </c>
      <c r="I3016" t="s">
        <v>950</v>
      </c>
      <c r="J3016" s="11">
        <f>ROUND(E3016/I3014* H3016,5)</f>
        <v>2.3170000000000002</v>
      </c>
      <c r="K3016" s="12"/>
    </row>
    <row r="3017" spans="1:27" x14ac:dyDescent="0.25">
      <c r="D3017" s="13" t="s">
        <v>951</v>
      </c>
      <c r="E3017" s="12"/>
      <c r="H3017" s="12"/>
      <c r="K3017" s="10">
        <f>SUM(J3016:J3016)</f>
        <v>2.3170000000000002</v>
      </c>
    </row>
    <row r="3018" spans="1:27" x14ac:dyDescent="0.25">
      <c r="B3018" s="1" t="s">
        <v>956</v>
      </c>
      <c r="E3018" s="12"/>
      <c r="H3018" s="12"/>
      <c r="K3018" s="12"/>
    </row>
    <row r="3019" spans="1:27" x14ac:dyDescent="0.25">
      <c r="B3019" t="s">
        <v>2214</v>
      </c>
      <c r="C3019" t="s">
        <v>21</v>
      </c>
      <c r="D3019" t="s">
        <v>2215</v>
      </c>
      <c r="E3019" s="9">
        <v>0.3</v>
      </c>
      <c r="G3019" t="s">
        <v>949</v>
      </c>
      <c r="H3019" s="10">
        <v>0.15</v>
      </c>
      <c r="I3019" t="s">
        <v>950</v>
      </c>
      <c r="J3019" s="11">
        <f>ROUND(E3019* H3019,5)</f>
        <v>4.4999999999999998E-2</v>
      </c>
      <c r="K3019" s="12"/>
    </row>
    <row r="3020" spans="1:27" x14ac:dyDescent="0.25">
      <c r="B3020" t="s">
        <v>2216</v>
      </c>
      <c r="C3020" t="s">
        <v>126</v>
      </c>
      <c r="D3020" t="s">
        <v>2217</v>
      </c>
      <c r="E3020" s="9">
        <v>1</v>
      </c>
      <c r="G3020" t="s">
        <v>949</v>
      </c>
      <c r="H3020" s="10">
        <v>0.64</v>
      </c>
      <c r="I3020" t="s">
        <v>950</v>
      </c>
      <c r="J3020" s="11">
        <f>ROUND(E3020* H3020,5)</f>
        <v>0.64</v>
      </c>
      <c r="K3020" s="12"/>
    </row>
    <row r="3021" spans="1:27" x14ac:dyDescent="0.25">
      <c r="D3021" s="13" t="s">
        <v>966</v>
      </c>
      <c r="E3021" s="12"/>
      <c r="H3021" s="12"/>
      <c r="K3021" s="10">
        <f>SUM(J3019:J3020)</f>
        <v>0.68500000000000005</v>
      </c>
    </row>
    <row r="3022" spans="1:27" x14ac:dyDescent="0.25">
      <c r="D3022" s="13" t="s">
        <v>967</v>
      </c>
      <c r="E3022" s="12"/>
      <c r="H3022" s="12"/>
      <c r="K3022" s="14">
        <f>SUM(J3015:J3021)</f>
        <v>3.0020000000000002</v>
      </c>
    </row>
    <row r="3023" spans="1:27" x14ac:dyDescent="0.25">
      <c r="D3023" s="13" t="s">
        <v>970</v>
      </c>
      <c r="E3023" s="12"/>
      <c r="H3023" s="12"/>
      <c r="K3023" s="14">
        <f>SUM(K3022:K3022)</f>
        <v>3.0020000000000002</v>
      </c>
    </row>
    <row r="3025" spans="1:27" ht="45" customHeight="1" x14ac:dyDescent="0.25">
      <c r="A3025" s="4" t="s">
        <v>2218</v>
      </c>
      <c r="B3025" s="4" t="s">
        <v>860</v>
      </c>
      <c r="C3025" s="5" t="s">
        <v>21</v>
      </c>
      <c r="D3025" s="55" t="s">
        <v>861</v>
      </c>
      <c r="E3025" s="56"/>
      <c r="F3025" s="56"/>
      <c r="G3025" s="5"/>
      <c r="H3025" s="7" t="s">
        <v>942</v>
      </c>
      <c r="I3025" s="57">
        <v>1</v>
      </c>
      <c r="J3025" s="58"/>
      <c r="K3025" s="8">
        <f>ROUND(K3034,2)</f>
        <v>136.62</v>
      </c>
      <c r="L3025" s="6" t="s">
        <v>2219</v>
      </c>
      <c r="M3025" s="5"/>
      <c r="N3025" s="5"/>
      <c r="O3025" s="5"/>
      <c r="P3025" s="5"/>
      <c r="Q3025" s="5"/>
      <c r="R3025" s="5"/>
      <c r="S3025" s="5"/>
      <c r="T3025" s="5"/>
      <c r="U3025" s="5"/>
      <c r="V3025" s="5"/>
      <c r="W3025" s="5"/>
      <c r="X3025" s="5"/>
      <c r="Y3025" s="5"/>
      <c r="Z3025" s="5"/>
      <c r="AA3025" s="5"/>
    </row>
    <row r="3026" spans="1:27" x14ac:dyDescent="0.25">
      <c r="B3026" s="1" t="s">
        <v>944</v>
      </c>
    </row>
    <row r="3027" spans="1:27" x14ac:dyDescent="0.25">
      <c r="B3027" t="s">
        <v>2186</v>
      </c>
      <c r="C3027" t="s">
        <v>946</v>
      </c>
      <c r="D3027" t="s">
        <v>2187</v>
      </c>
      <c r="E3027" s="9">
        <v>0.4</v>
      </c>
      <c r="F3027" t="s">
        <v>948</v>
      </c>
      <c r="G3027" t="s">
        <v>949</v>
      </c>
      <c r="H3027" s="10">
        <v>23.17</v>
      </c>
      <c r="I3027" t="s">
        <v>950</v>
      </c>
      <c r="J3027" s="11">
        <f>ROUND(E3027/I3025* H3027,5)</f>
        <v>9.2680000000000007</v>
      </c>
      <c r="K3027" s="12"/>
    </row>
    <row r="3028" spans="1:27" x14ac:dyDescent="0.25">
      <c r="B3028" t="s">
        <v>2194</v>
      </c>
      <c r="C3028" t="s">
        <v>946</v>
      </c>
      <c r="D3028" t="s">
        <v>2195</v>
      </c>
      <c r="E3028" s="9">
        <v>0.4</v>
      </c>
      <c r="F3028" t="s">
        <v>948</v>
      </c>
      <c r="G3028" t="s">
        <v>949</v>
      </c>
      <c r="H3028" s="10">
        <v>27.76</v>
      </c>
      <c r="I3028" t="s">
        <v>950</v>
      </c>
      <c r="J3028" s="11">
        <f>ROUND(E3028/I3025* H3028,5)</f>
        <v>11.103999999999999</v>
      </c>
      <c r="K3028" s="12"/>
    </row>
    <row r="3029" spans="1:27" x14ac:dyDescent="0.25">
      <c r="D3029" s="13" t="s">
        <v>951</v>
      </c>
      <c r="E3029" s="12"/>
      <c r="H3029" s="12"/>
      <c r="K3029" s="10">
        <f>SUM(J3027:J3028)</f>
        <v>20.372</v>
      </c>
    </row>
    <row r="3030" spans="1:27" x14ac:dyDescent="0.25">
      <c r="B3030" s="1" t="s">
        <v>956</v>
      </c>
      <c r="E3030" s="12"/>
      <c r="H3030" s="12"/>
      <c r="K3030" s="12"/>
    </row>
    <row r="3031" spans="1:27" x14ac:dyDescent="0.25">
      <c r="B3031" t="s">
        <v>2220</v>
      </c>
      <c r="C3031" t="s">
        <v>21</v>
      </c>
      <c r="D3031" t="s">
        <v>2221</v>
      </c>
      <c r="E3031" s="9">
        <v>1</v>
      </c>
      <c r="G3031" t="s">
        <v>949</v>
      </c>
      <c r="H3031" s="10">
        <v>116.25</v>
      </c>
      <c r="I3031" t="s">
        <v>950</v>
      </c>
      <c r="J3031" s="11">
        <f>ROUND(E3031* H3031,5)</f>
        <v>116.25</v>
      </c>
      <c r="K3031" s="12"/>
    </row>
    <row r="3032" spans="1:27" x14ac:dyDescent="0.25">
      <c r="D3032" s="13" t="s">
        <v>966</v>
      </c>
      <c r="E3032" s="12"/>
      <c r="H3032" s="12"/>
      <c r="K3032" s="10">
        <f>SUM(J3031:J3031)</f>
        <v>116.25</v>
      </c>
    </row>
    <row r="3033" spans="1:27" x14ac:dyDescent="0.25">
      <c r="D3033" s="13" t="s">
        <v>967</v>
      </c>
      <c r="E3033" s="12"/>
      <c r="H3033" s="12"/>
      <c r="K3033" s="14">
        <f>SUM(J3026:J3032)</f>
        <v>136.62200000000001</v>
      </c>
    </row>
    <row r="3034" spans="1:27" x14ac:dyDescent="0.25">
      <c r="D3034" s="13" t="s">
        <v>970</v>
      </c>
      <c r="E3034" s="12"/>
      <c r="H3034" s="12"/>
      <c r="K3034" s="14">
        <f>SUM(K3033:K3033)</f>
        <v>136.62200000000001</v>
      </c>
    </row>
    <row r="3036" spans="1:27" ht="45" customHeight="1" x14ac:dyDescent="0.25">
      <c r="A3036" s="4" t="s">
        <v>2222</v>
      </c>
      <c r="B3036" s="4" t="s">
        <v>866</v>
      </c>
      <c r="C3036" s="5" t="s">
        <v>21</v>
      </c>
      <c r="D3036" s="55" t="s">
        <v>867</v>
      </c>
      <c r="E3036" s="56"/>
      <c r="F3036" s="56"/>
      <c r="G3036" s="5"/>
      <c r="H3036" s="7" t="s">
        <v>942</v>
      </c>
      <c r="I3036" s="57">
        <v>1</v>
      </c>
      <c r="J3036" s="58"/>
      <c r="K3036" s="8">
        <f>ROUND(K3044,2)</f>
        <v>55.45</v>
      </c>
      <c r="L3036" s="6" t="s">
        <v>2223</v>
      </c>
      <c r="M3036" s="5"/>
      <c r="N3036" s="5"/>
      <c r="O3036" s="5"/>
      <c r="P3036" s="5"/>
      <c r="Q3036" s="5"/>
      <c r="R3036" s="5"/>
      <c r="S3036" s="5"/>
      <c r="T3036" s="5"/>
      <c r="U3036" s="5"/>
      <c r="V3036" s="5"/>
      <c r="W3036" s="5"/>
      <c r="X3036" s="5"/>
      <c r="Y3036" s="5"/>
      <c r="Z3036" s="5"/>
      <c r="AA3036" s="5"/>
    </row>
    <row r="3037" spans="1:27" x14ac:dyDescent="0.25">
      <c r="B3037" s="1" t="s">
        <v>944</v>
      </c>
    </row>
    <row r="3038" spans="1:27" x14ac:dyDescent="0.25">
      <c r="B3038" t="s">
        <v>2186</v>
      </c>
      <c r="C3038" t="s">
        <v>946</v>
      </c>
      <c r="D3038" t="s">
        <v>2187</v>
      </c>
      <c r="E3038" s="9">
        <v>1</v>
      </c>
      <c r="F3038" t="s">
        <v>948</v>
      </c>
      <c r="G3038" t="s">
        <v>949</v>
      </c>
      <c r="H3038" s="10">
        <v>23.17</v>
      </c>
      <c r="I3038" t="s">
        <v>950</v>
      </c>
      <c r="J3038" s="11">
        <f>ROUND(E3038/I3036* H3038,5)</f>
        <v>23.17</v>
      </c>
      <c r="K3038" s="12"/>
    </row>
    <row r="3039" spans="1:27" x14ac:dyDescent="0.25">
      <c r="D3039" s="13" t="s">
        <v>951</v>
      </c>
      <c r="E3039" s="12"/>
      <c r="H3039" s="12"/>
      <c r="K3039" s="10">
        <f>SUM(J3038:J3038)</f>
        <v>23.17</v>
      </c>
    </row>
    <row r="3040" spans="1:27" x14ac:dyDescent="0.25">
      <c r="B3040" s="1" t="s">
        <v>956</v>
      </c>
      <c r="E3040" s="12"/>
      <c r="H3040" s="12"/>
      <c r="K3040" s="12"/>
    </row>
    <row r="3041" spans="1:27" x14ac:dyDescent="0.25">
      <c r="B3041" t="s">
        <v>2224</v>
      </c>
      <c r="C3041" t="s">
        <v>21</v>
      </c>
      <c r="D3041" t="s">
        <v>2225</v>
      </c>
      <c r="E3041" s="9">
        <v>1</v>
      </c>
      <c r="G3041" t="s">
        <v>949</v>
      </c>
      <c r="H3041" s="10">
        <v>32.28</v>
      </c>
      <c r="I3041" t="s">
        <v>950</v>
      </c>
      <c r="J3041" s="11">
        <f>ROUND(E3041* H3041,5)</f>
        <v>32.28</v>
      </c>
      <c r="K3041" s="12"/>
    </row>
    <row r="3042" spans="1:27" x14ac:dyDescent="0.25">
      <c r="D3042" s="13" t="s">
        <v>966</v>
      </c>
      <c r="E3042" s="12"/>
      <c r="H3042" s="12"/>
      <c r="K3042" s="10">
        <f>SUM(J3041:J3041)</f>
        <v>32.28</v>
      </c>
    </row>
    <row r="3043" spans="1:27" x14ac:dyDescent="0.25">
      <c r="D3043" s="13" t="s">
        <v>967</v>
      </c>
      <c r="E3043" s="12"/>
      <c r="H3043" s="12"/>
      <c r="K3043" s="14">
        <f>SUM(J3037:J3042)</f>
        <v>55.45</v>
      </c>
    </row>
    <row r="3044" spans="1:27" x14ac:dyDescent="0.25">
      <c r="D3044" s="13" t="s">
        <v>970</v>
      </c>
      <c r="E3044" s="12"/>
      <c r="H3044" s="12"/>
      <c r="K3044" s="14">
        <f>SUM(K3043:K3043)</f>
        <v>55.45</v>
      </c>
    </row>
    <row r="3046" spans="1:27" ht="45" customHeight="1" x14ac:dyDescent="0.25">
      <c r="A3046" s="4" t="s">
        <v>2226</v>
      </c>
      <c r="B3046" s="4" t="s">
        <v>864</v>
      </c>
      <c r="C3046" s="5" t="s">
        <v>21</v>
      </c>
      <c r="D3046" s="55" t="s">
        <v>865</v>
      </c>
      <c r="E3046" s="56"/>
      <c r="F3046" s="56"/>
      <c r="G3046" s="5"/>
      <c r="H3046" s="7" t="s">
        <v>942</v>
      </c>
      <c r="I3046" s="57">
        <v>1</v>
      </c>
      <c r="J3046" s="58"/>
      <c r="K3046" s="8">
        <f>ROUND(K3054,2)</f>
        <v>61.15</v>
      </c>
      <c r="L3046" s="6" t="s">
        <v>2227</v>
      </c>
      <c r="M3046" s="5"/>
      <c r="N3046" s="5"/>
      <c r="O3046" s="5"/>
      <c r="P3046" s="5"/>
      <c r="Q3046" s="5"/>
      <c r="R3046" s="5"/>
      <c r="S3046" s="5"/>
      <c r="T3046" s="5"/>
      <c r="U3046" s="5"/>
      <c r="V3046" s="5"/>
      <c r="W3046" s="5"/>
      <c r="X3046" s="5"/>
      <c r="Y3046" s="5"/>
      <c r="Z3046" s="5"/>
      <c r="AA3046" s="5"/>
    </row>
    <row r="3047" spans="1:27" x14ac:dyDescent="0.25">
      <c r="B3047" s="1" t="s">
        <v>944</v>
      </c>
    </row>
    <row r="3048" spans="1:27" x14ac:dyDescent="0.25">
      <c r="B3048" t="s">
        <v>2186</v>
      </c>
      <c r="C3048" t="s">
        <v>946</v>
      </c>
      <c r="D3048" t="s">
        <v>2187</v>
      </c>
      <c r="E3048" s="9">
        <v>1</v>
      </c>
      <c r="F3048" t="s">
        <v>948</v>
      </c>
      <c r="G3048" t="s">
        <v>949</v>
      </c>
      <c r="H3048" s="10">
        <v>23.17</v>
      </c>
      <c r="I3048" t="s">
        <v>950</v>
      </c>
      <c r="J3048" s="11">
        <f>ROUND(E3048/I3046* H3048,5)</f>
        <v>23.17</v>
      </c>
      <c r="K3048" s="12"/>
    </row>
    <row r="3049" spans="1:27" x14ac:dyDescent="0.25">
      <c r="D3049" s="13" t="s">
        <v>951</v>
      </c>
      <c r="E3049" s="12"/>
      <c r="H3049" s="12"/>
      <c r="K3049" s="10">
        <f>SUM(J3048:J3048)</f>
        <v>23.17</v>
      </c>
    </row>
    <row r="3050" spans="1:27" x14ac:dyDescent="0.25">
      <c r="B3050" s="1" t="s">
        <v>956</v>
      </c>
      <c r="E3050" s="12"/>
      <c r="H3050" s="12"/>
      <c r="K3050" s="12"/>
    </row>
    <row r="3051" spans="1:27" x14ac:dyDescent="0.25">
      <c r="B3051" t="s">
        <v>2228</v>
      </c>
      <c r="C3051" t="s">
        <v>21</v>
      </c>
      <c r="D3051" t="s">
        <v>2229</v>
      </c>
      <c r="E3051" s="9">
        <v>1</v>
      </c>
      <c r="G3051" t="s">
        <v>949</v>
      </c>
      <c r="H3051" s="10">
        <v>37.979999999999997</v>
      </c>
      <c r="I3051" t="s">
        <v>950</v>
      </c>
      <c r="J3051" s="11">
        <f>ROUND(E3051* H3051,5)</f>
        <v>37.979999999999997</v>
      </c>
      <c r="K3051" s="12"/>
    </row>
    <row r="3052" spans="1:27" x14ac:dyDescent="0.25">
      <c r="D3052" s="13" t="s">
        <v>966</v>
      </c>
      <c r="E3052" s="12"/>
      <c r="H3052" s="12"/>
      <c r="K3052" s="10">
        <f>SUM(J3051:J3051)</f>
        <v>37.979999999999997</v>
      </c>
    </row>
    <row r="3053" spans="1:27" x14ac:dyDescent="0.25">
      <c r="D3053" s="13" t="s">
        <v>967</v>
      </c>
      <c r="E3053" s="12"/>
      <c r="H3053" s="12"/>
      <c r="K3053" s="14">
        <f>SUM(J3047:J3052)</f>
        <v>61.15</v>
      </c>
    </row>
    <row r="3054" spans="1:27" x14ac:dyDescent="0.25">
      <c r="D3054" s="13" t="s">
        <v>970</v>
      </c>
      <c r="E3054" s="12"/>
      <c r="H3054" s="12"/>
      <c r="K3054" s="14">
        <f>SUM(K3053:K3053)</f>
        <v>61.15</v>
      </c>
    </row>
    <row r="3056" spans="1:27" ht="45" customHeight="1" x14ac:dyDescent="0.25">
      <c r="A3056" s="4" t="s">
        <v>2230</v>
      </c>
      <c r="B3056" s="4" t="s">
        <v>899</v>
      </c>
      <c r="C3056" s="5" t="s">
        <v>21</v>
      </c>
      <c r="D3056" s="55" t="s">
        <v>900</v>
      </c>
      <c r="E3056" s="56"/>
      <c r="F3056" s="56"/>
      <c r="G3056" s="5"/>
      <c r="H3056" s="7" t="s">
        <v>942</v>
      </c>
      <c r="I3056" s="57">
        <v>1</v>
      </c>
      <c r="J3056" s="58"/>
      <c r="K3056" s="8">
        <f>ROUND(K3061,2)</f>
        <v>13.53</v>
      </c>
      <c r="L3056" s="6" t="s">
        <v>900</v>
      </c>
      <c r="M3056" s="5"/>
      <c r="N3056" s="5"/>
      <c r="O3056" s="5"/>
      <c r="P3056" s="5"/>
      <c r="Q3056" s="5"/>
      <c r="R3056" s="5"/>
      <c r="S3056" s="5"/>
      <c r="T3056" s="5"/>
      <c r="U3056" s="5"/>
      <c r="V3056" s="5"/>
      <c r="W3056" s="5"/>
      <c r="X3056" s="5"/>
      <c r="Y3056" s="5"/>
      <c r="Z3056" s="5"/>
      <c r="AA3056" s="5"/>
    </row>
    <row r="3057" spans="1:27" x14ac:dyDescent="0.25">
      <c r="B3057" s="1" t="s">
        <v>956</v>
      </c>
    </row>
    <row r="3058" spans="1:27" x14ac:dyDescent="0.25">
      <c r="B3058" t="s">
        <v>2231</v>
      </c>
      <c r="C3058" t="s">
        <v>21</v>
      </c>
      <c r="D3058" t="s">
        <v>900</v>
      </c>
      <c r="E3058" s="9">
        <v>1</v>
      </c>
      <c r="G3058" t="s">
        <v>949</v>
      </c>
      <c r="H3058" s="10">
        <v>13.53</v>
      </c>
      <c r="I3058" t="s">
        <v>950</v>
      </c>
      <c r="J3058" s="11">
        <f>ROUND(E3058* H3058,5)</f>
        <v>13.53</v>
      </c>
      <c r="K3058" s="12"/>
    </row>
    <row r="3059" spans="1:27" x14ac:dyDescent="0.25">
      <c r="D3059" s="13" t="s">
        <v>966</v>
      </c>
      <c r="E3059" s="12"/>
      <c r="H3059" s="12"/>
      <c r="K3059" s="10">
        <f>SUM(J3058:J3058)</f>
        <v>13.53</v>
      </c>
    </row>
    <row r="3060" spans="1:27" x14ac:dyDescent="0.25">
      <c r="D3060" s="13" t="s">
        <v>967</v>
      </c>
      <c r="E3060" s="12"/>
      <c r="H3060" s="12"/>
      <c r="K3060" s="14">
        <f>SUM(J3057:J3059)</f>
        <v>13.53</v>
      </c>
    </row>
    <row r="3061" spans="1:27" x14ac:dyDescent="0.25">
      <c r="D3061" s="13" t="s">
        <v>970</v>
      </c>
      <c r="E3061" s="12"/>
      <c r="H3061" s="12"/>
      <c r="K3061" s="14">
        <f>SUM(K3060:K3060)</f>
        <v>13.53</v>
      </c>
    </row>
    <row r="3063" spans="1:27" ht="45" customHeight="1" x14ac:dyDescent="0.25">
      <c r="A3063" s="4" t="s">
        <v>2232</v>
      </c>
      <c r="B3063" s="4" t="s">
        <v>870</v>
      </c>
      <c r="C3063" s="5" t="s">
        <v>21</v>
      </c>
      <c r="D3063" s="55" t="s">
        <v>871</v>
      </c>
      <c r="E3063" s="56"/>
      <c r="F3063" s="56"/>
      <c r="G3063" s="5"/>
      <c r="H3063" s="7" t="s">
        <v>942</v>
      </c>
      <c r="I3063" s="57">
        <v>1</v>
      </c>
      <c r="J3063" s="58"/>
      <c r="K3063" s="8">
        <f>ROUND(K3072,2)</f>
        <v>32.65</v>
      </c>
      <c r="L3063" s="6" t="s">
        <v>2233</v>
      </c>
      <c r="M3063" s="5"/>
      <c r="N3063" s="5"/>
      <c r="O3063" s="5"/>
      <c r="P3063" s="5"/>
      <c r="Q3063" s="5"/>
      <c r="R3063" s="5"/>
      <c r="S3063" s="5"/>
      <c r="T3063" s="5"/>
      <c r="U3063" s="5"/>
      <c r="V3063" s="5"/>
      <c r="W3063" s="5"/>
      <c r="X3063" s="5"/>
      <c r="Y3063" s="5"/>
      <c r="Z3063" s="5"/>
      <c r="AA3063" s="5"/>
    </row>
    <row r="3064" spans="1:27" x14ac:dyDescent="0.25">
      <c r="B3064" s="1" t="s">
        <v>944</v>
      </c>
    </row>
    <row r="3065" spans="1:27" x14ac:dyDescent="0.25">
      <c r="B3065" t="s">
        <v>2186</v>
      </c>
      <c r="C3065" t="s">
        <v>946</v>
      </c>
      <c r="D3065" t="s">
        <v>2187</v>
      </c>
      <c r="E3065" s="9">
        <v>1</v>
      </c>
      <c r="F3065" t="s">
        <v>948</v>
      </c>
      <c r="G3065" t="s">
        <v>949</v>
      </c>
      <c r="H3065" s="10">
        <v>23.17</v>
      </c>
      <c r="I3065" t="s">
        <v>950</v>
      </c>
      <c r="J3065" s="11">
        <f>ROUND(E3065/I3063* H3065,5)</f>
        <v>23.17</v>
      </c>
      <c r="K3065" s="12"/>
    </row>
    <row r="3066" spans="1:27" x14ac:dyDescent="0.25">
      <c r="D3066" s="13" t="s">
        <v>951</v>
      </c>
      <c r="E3066" s="12"/>
      <c r="H3066" s="12"/>
      <c r="K3066" s="10">
        <f>SUM(J3065:J3065)</f>
        <v>23.17</v>
      </c>
    </row>
    <row r="3067" spans="1:27" x14ac:dyDescent="0.25">
      <c r="B3067" s="1" t="s">
        <v>956</v>
      </c>
      <c r="E3067" s="12"/>
      <c r="H3067" s="12"/>
      <c r="K3067" s="12"/>
    </row>
    <row r="3068" spans="1:27" x14ac:dyDescent="0.25">
      <c r="B3068" t="s">
        <v>2234</v>
      </c>
      <c r="C3068" t="s">
        <v>21</v>
      </c>
      <c r="D3068" t="s">
        <v>2235</v>
      </c>
      <c r="E3068" s="9">
        <v>1</v>
      </c>
      <c r="G3068" t="s">
        <v>949</v>
      </c>
      <c r="H3068" s="10">
        <v>6.24</v>
      </c>
      <c r="I3068" t="s">
        <v>950</v>
      </c>
      <c r="J3068" s="11">
        <f>ROUND(E3068* H3068,5)</f>
        <v>6.24</v>
      </c>
      <c r="K3068" s="12"/>
    </row>
    <row r="3069" spans="1:27" x14ac:dyDescent="0.25">
      <c r="B3069" t="s">
        <v>2236</v>
      </c>
      <c r="C3069" t="s">
        <v>21</v>
      </c>
      <c r="D3069" t="s">
        <v>2237</v>
      </c>
      <c r="E3069" s="9">
        <v>1</v>
      </c>
      <c r="G3069" t="s">
        <v>949</v>
      </c>
      <c r="H3069" s="10">
        <v>3.24</v>
      </c>
      <c r="I3069" t="s">
        <v>950</v>
      </c>
      <c r="J3069" s="11">
        <f>ROUND(E3069* H3069,5)</f>
        <v>3.24</v>
      </c>
      <c r="K3069" s="12"/>
    </row>
    <row r="3070" spans="1:27" x14ac:dyDescent="0.25">
      <c r="D3070" s="13" t="s">
        <v>966</v>
      </c>
      <c r="E3070" s="12"/>
      <c r="H3070" s="12"/>
      <c r="K3070" s="10">
        <f>SUM(J3068:J3069)</f>
        <v>9.48</v>
      </c>
    </row>
    <row r="3071" spans="1:27" x14ac:dyDescent="0.25">
      <c r="D3071" s="13" t="s">
        <v>967</v>
      </c>
      <c r="E3071" s="12"/>
      <c r="H3071" s="12"/>
      <c r="K3071" s="14">
        <f>SUM(J3064:J3070)</f>
        <v>32.650000000000006</v>
      </c>
    </row>
    <row r="3072" spans="1:27" x14ac:dyDescent="0.25">
      <c r="D3072" s="13" t="s">
        <v>970</v>
      </c>
      <c r="E3072" s="12"/>
      <c r="H3072" s="12"/>
      <c r="K3072" s="14">
        <f>SUM(K3071:K3071)</f>
        <v>32.650000000000006</v>
      </c>
    </row>
    <row r="3074" spans="1:27" ht="45" customHeight="1" x14ac:dyDescent="0.25">
      <c r="A3074" s="4" t="s">
        <v>2238</v>
      </c>
      <c r="B3074" s="4" t="s">
        <v>872</v>
      </c>
      <c r="C3074" s="5" t="s">
        <v>21</v>
      </c>
      <c r="D3074" s="55" t="s">
        <v>873</v>
      </c>
      <c r="E3074" s="56"/>
      <c r="F3074" s="56"/>
      <c r="G3074" s="5"/>
      <c r="H3074" s="7" t="s">
        <v>942</v>
      </c>
      <c r="I3074" s="57">
        <v>1</v>
      </c>
      <c r="J3074" s="58"/>
      <c r="K3074" s="8">
        <f>ROUND(K3083,2)</f>
        <v>32.64</v>
      </c>
      <c r="L3074" s="6" t="s">
        <v>2239</v>
      </c>
      <c r="M3074" s="5"/>
      <c r="N3074" s="5"/>
      <c r="O3074" s="5"/>
      <c r="P3074" s="5"/>
      <c r="Q3074" s="5"/>
      <c r="R3074" s="5"/>
      <c r="S3074" s="5"/>
      <c r="T3074" s="5"/>
      <c r="U3074" s="5"/>
      <c r="V3074" s="5"/>
      <c r="W3074" s="5"/>
      <c r="X3074" s="5"/>
      <c r="Y3074" s="5"/>
      <c r="Z3074" s="5"/>
      <c r="AA3074" s="5"/>
    </row>
    <row r="3075" spans="1:27" x14ac:dyDescent="0.25">
      <c r="B3075" s="1" t="s">
        <v>944</v>
      </c>
    </row>
    <row r="3076" spans="1:27" x14ac:dyDescent="0.25">
      <c r="B3076" t="s">
        <v>2186</v>
      </c>
      <c r="C3076" t="s">
        <v>946</v>
      </c>
      <c r="D3076" t="s">
        <v>2187</v>
      </c>
      <c r="E3076" s="9">
        <v>1</v>
      </c>
      <c r="F3076" t="s">
        <v>948</v>
      </c>
      <c r="G3076" t="s">
        <v>949</v>
      </c>
      <c r="H3076" s="10">
        <v>23.17</v>
      </c>
      <c r="I3076" t="s">
        <v>950</v>
      </c>
      <c r="J3076" s="11">
        <f>ROUND(E3076/I3074* H3076,5)</f>
        <v>23.17</v>
      </c>
      <c r="K3076" s="12"/>
    </row>
    <row r="3077" spans="1:27" x14ac:dyDescent="0.25">
      <c r="D3077" s="13" t="s">
        <v>951</v>
      </c>
      <c r="E3077" s="12"/>
      <c r="H3077" s="12"/>
      <c r="K3077" s="10">
        <f>SUM(J3076:J3076)</f>
        <v>23.17</v>
      </c>
    </row>
    <row r="3078" spans="1:27" x14ac:dyDescent="0.25">
      <c r="B3078" s="1" t="s">
        <v>956</v>
      </c>
      <c r="E3078" s="12"/>
      <c r="H3078" s="12"/>
      <c r="K3078" s="12"/>
    </row>
    <row r="3079" spans="1:27" x14ac:dyDescent="0.25">
      <c r="B3079" t="s">
        <v>2240</v>
      </c>
      <c r="C3079" t="s">
        <v>21</v>
      </c>
      <c r="D3079" t="s">
        <v>2241</v>
      </c>
      <c r="E3079" s="9">
        <v>1</v>
      </c>
      <c r="G3079" t="s">
        <v>949</v>
      </c>
      <c r="H3079" s="10">
        <v>6.23</v>
      </c>
      <c r="I3079" t="s">
        <v>950</v>
      </c>
      <c r="J3079" s="11">
        <f>ROUND(E3079* H3079,5)</f>
        <v>6.23</v>
      </c>
      <c r="K3079" s="12"/>
    </row>
    <row r="3080" spans="1:27" x14ac:dyDescent="0.25">
      <c r="B3080" t="s">
        <v>2242</v>
      </c>
      <c r="C3080" t="s">
        <v>21</v>
      </c>
      <c r="D3080" t="s">
        <v>2243</v>
      </c>
      <c r="E3080" s="9">
        <v>1</v>
      </c>
      <c r="G3080" t="s">
        <v>949</v>
      </c>
      <c r="H3080" s="10">
        <v>3.24</v>
      </c>
      <c r="I3080" t="s">
        <v>950</v>
      </c>
      <c r="J3080" s="11">
        <f>ROUND(E3080* H3080,5)</f>
        <v>3.24</v>
      </c>
      <c r="K3080" s="12"/>
    </row>
    <row r="3081" spans="1:27" x14ac:dyDescent="0.25">
      <c r="D3081" s="13" t="s">
        <v>966</v>
      </c>
      <c r="E3081" s="12"/>
      <c r="H3081" s="12"/>
      <c r="K3081" s="10">
        <f>SUM(J3079:J3080)</f>
        <v>9.4700000000000006</v>
      </c>
    </row>
    <row r="3082" spans="1:27" x14ac:dyDescent="0.25">
      <c r="D3082" s="13" t="s">
        <v>967</v>
      </c>
      <c r="E3082" s="12"/>
      <c r="H3082" s="12"/>
      <c r="K3082" s="14">
        <f>SUM(J3075:J3081)</f>
        <v>32.64</v>
      </c>
    </row>
    <row r="3083" spans="1:27" x14ac:dyDescent="0.25">
      <c r="D3083" s="13" t="s">
        <v>970</v>
      </c>
      <c r="E3083" s="12"/>
      <c r="H3083" s="12"/>
      <c r="K3083" s="14">
        <f>SUM(K3082:K3082)</f>
        <v>32.64</v>
      </c>
    </row>
    <row r="3085" spans="1:27" ht="45" customHeight="1" x14ac:dyDescent="0.25">
      <c r="A3085" s="4" t="s">
        <v>2244</v>
      </c>
      <c r="B3085" s="4" t="s">
        <v>930</v>
      </c>
      <c r="C3085" s="5" t="s">
        <v>21</v>
      </c>
      <c r="D3085" s="55" t="s">
        <v>931</v>
      </c>
      <c r="E3085" s="56"/>
      <c r="F3085" s="56"/>
      <c r="G3085" s="5"/>
      <c r="H3085" s="7" t="s">
        <v>942</v>
      </c>
      <c r="I3085" s="57">
        <v>1</v>
      </c>
      <c r="J3085" s="58"/>
      <c r="K3085" s="8">
        <f>ROUND(K3093,2)</f>
        <v>29.22</v>
      </c>
      <c r="L3085" s="6" t="s">
        <v>2245</v>
      </c>
      <c r="M3085" s="5"/>
      <c r="N3085" s="5"/>
      <c r="O3085" s="5"/>
      <c r="P3085" s="5"/>
      <c r="Q3085" s="5"/>
      <c r="R3085" s="5"/>
      <c r="S3085" s="5"/>
      <c r="T3085" s="5"/>
      <c r="U3085" s="5"/>
      <c r="V3085" s="5"/>
      <c r="W3085" s="5"/>
      <c r="X3085" s="5"/>
      <c r="Y3085" s="5"/>
      <c r="Z3085" s="5"/>
      <c r="AA3085" s="5"/>
    </row>
    <row r="3086" spans="1:27" x14ac:dyDescent="0.25">
      <c r="B3086" s="1" t="s">
        <v>944</v>
      </c>
    </row>
    <row r="3087" spans="1:27" x14ac:dyDescent="0.25">
      <c r="B3087" t="s">
        <v>2186</v>
      </c>
      <c r="C3087" t="s">
        <v>946</v>
      </c>
      <c r="D3087" t="s">
        <v>2187</v>
      </c>
      <c r="E3087" s="9">
        <v>1</v>
      </c>
      <c r="F3087" t="s">
        <v>948</v>
      </c>
      <c r="G3087" t="s">
        <v>949</v>
      </c>
      <c r="H3087" s="10">
        <v>23.17</v>
      </c>
      <c r="I3087" t="s">
        <v>950</v>
      </c>
      <c r="J3087" s="11">
        <f>ROUND(E3087/I3085* H3087,5)</f>
        <v>23.17</v>
      </c>
      <c r="K3087" s="12"/>
    </row>
    <row r="3088" spans="1:27" x14ac:dyDescent="0.25">
      <c r="D3088" s="13" t="s">
        <v>951</v>
      </c>
      <c r="E3088" s="12"/>
      <c r="H3088" s="12"/>
      <c r="K3088" s="10">
        <f>SUM(J3087:J3087)</f>
        <v>23.17</v>
      </c>
    </row>
    <row r="3089" spans="1:27" x14ac:dyDescent="0.25">
      <c r="B3089" s="1" t="s">
        <v>956</v>
      </c>
      <c r="E3089" s="12"/>
      <c r="H3089" s="12"/>
      <c r="K3089" s="12"/>
    </row>
    <row r="3090" spans="1:27" x14ac:dyDescent="0.25">
      <c r="B3090" t="s">
        <v>2246</v>
      </c>
      <c r="C3090" t="s">
        <v>21</v>
      </c>
      <c r="D3090" t="s">
        <v>2247</v>
      </c>
      <c r="E3090" s="9">
        <v>1</v>
      </c>
      <c r="G3090" t="s">
        <v>949</v>
      </c>
      <c r="H3090" s="10">
        <v>6.05</v>
      </c>
      <c r="I3090" t="s">
        <v>950</v>
      </c>
      <c r="J3090" s="11">
        <f>ROUND(E3090* H3090,5)</f>
        <v>6.05</v>
      </c>
      <c r="K3090" s="12"/>
    </row>
    <row r="3091" spans="1:27" x14ac:dyDescent="0.25">
      <c r="D3091" s="13" t="s">
        <v>966</v>
      </c>
      <c r="E3091" s="12"/>
      <c r="H3091" s="12"/>
      <c r="K3091" s="10">
        <f>SUM(J3090:J3090)</f>
        <v>6.05</v>
      </c>
    </row>
    <row r="3092" spans="1:27" x14ac:dyDescent="0.25">
      <c r="D3092" s="13" t="s">
        <v>967</v>
      </c>
      <c r="E3092" s="12"/>
      <c r="H3092" s="12"/>
      <c r="K3092" s="14">
        <f>SUM(J3086:J3091)</f>
        <v>29.220000000000002</v>
      </c>
    </row>
    <row r="3093" spans="1:27" x14ac:dyDescent="0.25">
      <c r="D3093" s="13" t="s">
        <v>970</v>
      </c>
      <c r="E3093" s="12"/>
      <c r="H3093" s="12"/>
      <c r="K3093" s="14">
        <f>SUM(K3092:K3092)</f>
        <v>29.220000000000002</v>
      </c>
    </row>
    <row r="3095" spans="1:27" ht="45" customHeight="1" x14ac:dyDescent="0.25">
      <c r="A3095" s="4" t="s">
        <v>2248</v>
      </c>
      <c r="B3095" s="4" t="s">
        <v>928</v>
      </c>
      <c r="C3095" s="5" t="s">
        <v>21</v>
      </c>
      <c r="D3095" s="55" t="s">
        <v>929</v>
      </c>
      <c r="E3095" s="56"/>
      <c r="F3095" s="56"/>
      <c r="G3095" s="5"/>
      <c r="H3095" s="7" t="s">
        <v>942</v>
      </c>
      <c r="I3095" s="57">
        <v>1</v>
      </c>
      <c r="J3095" s="58"/>
      <c r="K3095" s="8">
        <f>ROUND(K3103,2)</f>
        <v>29.29</v>
      </c>
      <c r="L3095" s="6" t="s">
        <v>2249</v>
      </c>
      <c r="M3095" s="5"/>
      <c r="N3095" s="5"/>
      <c r="O3095" s="5"/>
      <c r="P3095" s="5"/>
      <c r="Q3095" s="5"/>
      <c r="R3095" s="5"/>
      <c r="S3095" s="5"/>
      <c r="T3095" s="5"/>
      <c r="U3095" s="5"/>
      <c r="V3095" s="5"/>
      <c r="W3095" s="5"/>
      <c r="X3095" s="5"/>
      <c r="Y3095" s="5"/>
      <c r="Z3095" s="5"/>
      <c r="AA3095" s="5"/>
    </row>
    <row r="3096" spans="1:27" x14ac:dyDescent="0.25">
      <c r="B3096" s="1" t="s">
        <v>944</v>
      </c>
    </row>
    <row r="3097" spans="1:27" x14ac:dyDescent="0.25">
      <c r="B3097" t="s">
        <v>2186</v>
      </c>
      <c r="C3097" t="s">
        <v>946</v>
      </c>
      <c r="D3097" t="s">
        <v>2187</v>
      </c>
      <c r="E3097" s="9">
        <v>1</v>
      </c>
      <c r="F3097" t="s">
        <v>948</v>
      </c>
      <c r="G3097" t="s">
        <v>949</v>
      </c>
      <c r="H3097" s="10">
        <v>23.17</v>
      </c>
      <c r="I3097" t="s">
        <v>950</v>
      </c>
      <c r="J3097" s="11">
        <f>ROUND(E3097/I3095* H3097,5)</f>
        <v>23.17</v>
      </c>
      <c r="K3097" s="12"/>
    </row>
    <row r="3098" spans="1:27" x14ac:dyDescent="0.25">
      <c r="D3098" s="13" t="s">
        <v>951</v>
      </c>
      <c r="E3098" s="12"/>
      <c r="H3098" s="12"/>
      <c r="K3098" s="10">
        <f>SUM(J3097:J3097)</f>
        <v>23.17</v>
      </c>
    </row>
    <row r="3099" spans="1:27" x14ac:dyDescent="0.25">
      <c r="B3099" s="1" t="s">
        <v>956</v>
      </c>
      <c r="E3099" s="12"/>
      <c r="H3099" s="12"/>
      <c r="K3099" s="12"/>
    </row>
    <row r="3100" spans="1:27" x14ac:dyDescent="0.25">
      <c r="B3100" t="s">
        <v>2250</v>
      </c>
      <c r="C3100" t="s">
        <v>21</v>
      </c>
      <c r="D3100" t="s">
        <v>2251</v>
      </c>
      <c r="E3100" s="9">
        <v>1</v>
      </c>
      <c r="G3100" t="s">
        <v>949</v>
      </c>
      <c r="H3100" s="10">
        <v>6.12</v>
      </c>
      <c r="I3100" t="s">
        <v>950</v>
      </c>
      <c r="J3100" s="11">
        <f>ROUND(E3100* H3100,5)</f>
        <v>6.12</v>
      </c>
      <c r="K3100" s="12"/>
    </row>
    <row r="3101" spans="1:27" x14ac:dyDescent="0.25">
      <c r="D3101" s="13" t="s">
        <v>966</v>
      </c>
      <c r="E3101" s="12"/>
      <c r="H3101" s="12"/>
      <c r="K3101" s="10">
        <f>SUM(J3100:J3100)</f>
        <v>6.12</v>
      </c>
    </row>
    <row r="3102" spans="1:27" x14ac:dyDescent="0.25">
      <c r="D3102" s="13" t="s">
        <v>967</v>
      </c>
      <c r="E3102" s="12"/>
      <c r="H3102" s="12"/>
      <c r="K3102" s="14">
        <f>SUM(J3096:J3101)</f>
        <v>29.290000000000003</v>
      </c>
    </row>
    <row r="3103" spans="1:27" x14ac:dyDescent="0.25">
      <c r="D3103" s="13" t="s">
        <v>970</v>
      </c>
      <c r="E3103" s="12"/>
      <c r="H3103" s="12"/>
      <c r="K3103" s="14">
        <f>SUM(K3102:K3102)</f>
        <v>29.290000000000003</v>
      </c>
    </row>
    <row r="3105" spans="1:27" ht="45" customHeight="1" x14ac:dyDescent="0.25">
      <c r="A3105" s="4" t="s">
        <v>2252</v>
      </c>
      <c r="B3105" s="4" t="s">
        <v>897</v>
      </c>
      <c r="C3105" s="5" t="s">
        <v>21</v>
      </c>
      <c r="D3105" s="55" t="s">
        <v>898</v>
      </c>
      <c r="E3105" s="56"/>
      <c r="F3105" s="56"/>
      <c r="G3105" s="5"/>
      <c r="H3105" s="7" t="s">
        <v>942</v>
      </c>
      <c r="I3105" s="57">
        <v>1</v>
      </c>
      <c r="J3105" s="58"/>
      <c r="K3105" s="8">
        <f>ROUND(K3110,2)</f>
        <v>5.52</v>
      </c>
      <c r="L3105" s="6" t="s">
        <v>2253</v>
      </c>
      <c r="M3105" s="5"/>
      <c r="N3105" s="5"/>
      <c r="O3105" s="5"/>
      <c r="P3105" s="5"/>
      <c r="Q3105" s="5"/>
      <c r="R3105" s="5"/>
      <c r="S3105" s="5"/>
      <c r="T3105" s="5"/>
      <c r="U3105" s="5"/>
      <c r="V3105" s="5"/>
      <c r="W3105" s="5"/>
      <c r="X3105" s="5"/>
      <c r="Y3105" s="5"/>
      <c r="Z3105" s="5"/>
      <c r="AA3105" s="5"/>
    </row>
    <row r="3106" spans="1:27" x14ac:dyDescent="0.25">
      <c r="B3106" s="1" t="s">
        <v>956</v>
      </c>
    </row>
    <row r="3107" spans="1:27" x14ac:dyDescent="0.25">
      <c r="B3107" t="s">
        <v>2254</v>
      </c>
      <c r="C3107" t="s">
        <v>21</v>
      </c>
      <c r="D3107" t="s">
        <v>2255</v>
      </c>
      <c r="E3107" s="9">
        <v>1</v>
      </c>
      <c r="G3107" t="s">
        <v>949</v>
      </c>
      <c r="H3107" s="10">
        <v>5.52</v>
      </c>
      <c r="I3107" t="s">
        <v>950</v>
      </c>
      <c r="J3107" s="11">
        <f>ROUND(E3107* H3107,5)</f>
        <v>5.52</v>
      </c>
      <c r="K3107" s="12"/>
    </row>
    <row r="3108" spans="1:27" x14ac:dyDescent="0.25">
      <c r="D3108" s="13" t="s">
        <v>966</v>
      </c>
      <c r="E3108" s="12"/>
      <c r="H3108" s="12"/>
      <c r="K3108" s="10">
        <f>SUM(J3107:J3107)</f>
        <v>5.52</v>
      </c>
    </row>
    <row r="3109" spans="1:27" x14ac:dyDescent="0.25">
      <c r="D3109" s="13" t="s">
        <v>967</v>
      </c>
      <c r="E3109" s="12"/>
      <c r="H3109" s="12"/>
      <c r="K3109" s="14">
        <f>SUM(J3106:J3108)</f>
        <v>5.52</v>
      </c>
    </row>
    <row r="3110" spans="1:27" x14ac:dyDescent="0.25">
      <c r="D3110" s="13" t="s">
        <v>970</v>
      </c>
      <c r="E3110" s="12"/>
      <c r="H3110" s="12"/>
      <c r="K3110" s="14">
        <f>SUM(K3109:K3109)</f>
        <v>5.52</v>
      </c>
    </row>
    <row r="3112" spans="1:27" ht="45" customHeight="1" x14ac:dyDescent="0.25">
      <c r="A3112" s="4" t="s">
        <v>2256</v>
      </c>
      <c r="B3112" s="4" t="s">
        <v>868</v>
      </c>
      <c r="C3112" s="5" t="s">
        <v>126</v>
      </c>
      <c r="D3112" s="55" t="s">
        <v>869</v>
      </c>
      <c r="E3112" s="56"/>
      <c r="F3112" s="56"/>
      <c r="G3112" s="5"/>
      <c r="H3112" s="7" t="s">
        <v>942</v>
      </c>
      <c r="I3112" s="57">
        <v>1</v>
      </c>
      <c r="J3112" s="58"/>
      <c r="K3112" s="8">
        <f>ROUND(K3124,2)</f>
        <v>11.54</v>
      </c>
      <c r="L3112" s="6" t="s">
        <v>2257</v>
      </c>
      <c r="M3112" s="5"/>
      <c r="N3112" s="5"/>
      <c r="O3112" s="5"/>
      <c r="P3112" s="5"/>
      <c r="Q3112" s="5"/>
      <c r="R3112" s="5"/>
      <c r="S3112" s="5"/>
      <c r="T3112" s="5"/>
      <c r="U3112" s="5"/>
      <c r="V3112" s="5"/>
      <c r="W3112" s="5"/>
      <c r="X3112" s="5"/>
      <c r="Y3112" s="5"/>
      <c r="Z3112" s="5"/>
      <c r="AA3112" s="5"/>
    </row>
    <row r="3113" spans="1:27" x14ac:dyDescent="0.25">
      <c r="B3113" s="1" t="s">
        <v>944</v>
      </c>
    </row>
    <row r="3114" spans="1:27" x14ac:dyDescent="0.25">
      <c r="B3114" t="s">
        <v>2186</v>
      </c>
      <c r="C3114" t="s">
        <v>946</v>
      </c>
      <c r="D3114" t="s">
        <v>2187</v>
      </c>
      <c r="E3114" s="9">
        <v>0.1</v>
      </c>
      <c r="F3114" t="s">
        <v>948</v>
      </c>
      <c r="G3114" t="s">
        <v>949</v>
      </c>
      <c r="H3114" s="10">
        <v>23.17</v>
      </c>
      <c r="I3114" t="s">
        <v>950</v>
      </c>
      <c r="J3114" s="11">
        <f>ROUND(E3114/I3112* H3114,5)</f>
        <v>2.3170000000000002</v>
      </c>
      <c r="K3114" s="12"/>
    </row>
    <row r="3115" spans="1:27" x14ac:dyDescent="0.25">
      <c r="B3115" t="s">
        <v>2194</v>
      </c>
      <c r="C3115" t="s">
        <v>946</v>
      </c>
      <c r="D3115" t="s">
        <v>2195</v>
      </c>
      <c r="E3115" s="9">
        <v>6.5000000000000002E-2</v>
      </c>
      <c r="F3115" t="s">
        <v>948</v>
      </c>
      <c r="G3115" t="s">
        <v>949</v>
      </c>
      <c r="H3115" s="10">
        <v>27.76</v>
      </c>
      <c r="I3115" t="s">
        <v>950</v>
      </c>
      <c r="J3115" s="11">
        <f>ROUND(E3115/I3112* H3115,5)</f>
        <v>1.8044</v>
      </c>
      <c r="K3115" s="12"/>
    </row>
    <row r="3116" spans="1:27" x14ac:dyDescent="0.25">
      <c r="D3116" s="13" t="s">
        <v>951</v>
      </c>
      <c r="E3116" s="12"/>
      <c r="H3116" s="12"/>
      <c r="K3116" s="10">
        <f>SUM(J3114:J3115)</f>
        <v>4.1214000000000004</v>
      </c>
    </row>
    <row r="3117" spans="1:27" x14ac:dyDescent="0.25">
      <c r="B3117" s="1" t="s">
        <v>952</v>
      </c>
      <c r="E3117" s="12"/>
      <c r="H3117" s="12"/>
      <c r="K3117" s="12"/>
    </row>
    <row r="3118" spans="1:27" x14ac:dyDescent="0.25">
      <c r="B3118" t="s">
        <v>2258</v>
      </c>
      <c r="C3118" t="s">
        <v>946</v>
      </c>
      <c r="D3118" t="s">
        <v>2259</v>
      </c>
      <c r="E3118" s="9">
        <v>0.04</v>
      </c>
      <c r="F3118" t="s">
        <v>948</v>
      </c>
      <c r="G3118" t="s">
        <v>949</v>
      </c>
      <c r="H3118" s="10">
        <v>43.28</v>
      </c>
      <c r="I3118" t="s">
        <v>950</v>
      </c>
      <c r="J3118" s="11">
        <f>ROUND(E3118/I3112* H3118,5)</f>
        <v>1.7312000000000001</v>
      </c>
      <c r="K3118" s="12"/>
    </row>
    <row r="3119" spans="1:27" x14ac:dyDescent="0.25">
      <c r="D3119" s="13" t="s">
        <v>955</v>
      </c>
      <c r="E3119" s="12"/>
      <c r="H3119" s="12"/>
      <c r="K3119" s="10">
        <f>SUM(J3118:J3118)</f>
        <v>1.7312000000000001</v>
      </c>
    </row>
    <row r="3120" spans="1:27" x14ac:dyDescent="0.25">
      <c r="B3120" s="1" t="s">
        <v>956</v>
      </c>
      <c r="E3120" s="12"/>
      <c r="H3120" s="12"/>
      <c r="K3120" s="12"/>
    </row>
    <row r="3121" spans="1:27" x14ac:dyDescent="0.25">
      <c r="B3121" t="s">
        <v>2260</v>
      </c>
      <c r="C3121" t="s">
        <v>126</v>
      </c>
      <c r="D3121" t="s">
        <v>2261</v>
      </c>
      <c r="E3121" s="9">
        <v>1</v>
      </c>
      <c r="G3121" t="s">
        <v>949</v>
      </c>
      <c r="H3121" s="10">
        <v>5.69</v>
      </c>
      <c r="I3121" t="s">
        <v>950</v>
      </c>
      <c r="J3121" s="11">
        <f>ROUND(E3121* H3121,5)</f>
        <v>5.69</v>
      </c>
      <c r="K3121" s="12"/>
    </row>
    <row r="3122" spans="1:27" x14ac:dyDescent="0.25">
      <c r="D3122" s="13" t="s">
        <v>966</v>
      </c>
      <c r="E3122" s="12"/>
      <c r="H3122" s="12"/>
      <c r="K3122" s="10">
        <f>SUM(J3121:J3121)</f>
        <v>5.69</v>
      </c>
    </row>
    <row r="3123" spans="1:27" x14ac:dyDescent="0.25">
      <c r="D3123" s="13" t="s">
        <v>967</v>
      </c>
      <c r="E3123" s="12"/>
      <c r="H3123" s="12"/>
      <c r="K3123" s="14">
        <f>SUM(J3113:J3122)</f>
        <v>11.5426</v>
      </c>
    </row>
    <row r="3124" spans="1:27" x14ac:dyDescent="0.25">
      <c r="D3124" s="13" t="s">
        <v>970</v>
      </c>
      <c r="E3124" s="12"/>
      <c r="H3124" s="12"/>
      <c r="K3124" s="14">
        <f>SUM(K3123:K3123)</f>
        <v>11.5426</v>
      </c>
    </row>
    <row r="3126" spans="1:27" ht="45" customHeight="1" x14ac:dyDescent="0.25">
      <c r="A3126" s="4" t="s">
        <v>2262</v>
      </c>
      <c r="B3126" s="4" t="s">
        <v>862</v>
      </c>
      <c r="C3126" s="5" t="s">
        <v>21</v>
      </c>
      <c r="D3126" s="55" t="s">
        <v>863</v>
      </c>
      <c r="E3126" s="56"/>
      <c r="F3126" s="56"/>
      <c r="G3126" s="5"/>
      <c r="H3126" s="7" t="s">
        <v>942</v>
      </c>
      <c r="I3126" s="57">
        <v>1</v>
      </c>
      <c r="J3126" s="58"/>
      <c r="K3126" s="8">
        <f>ROUND(K3134,2)</f>
        <v>4.43</v>
      </c>
      <c r="L3126" s="6" t="s">
        <v>2263</v>
      </c>
      <c r="M3126" s="5"/>
      <c r="N3126" s="5"/>
      <c r="O3126" s="5"/>
      <c r="P3126" s="5"/>
      <c r="Q3126" s="5"/>
      <c r="R3126" s="5"/>
      <c r="S3126" s="5"/>
      <c r="T3126" s="5"/>
      <c r="U3126" s="5"/>
      <c r="V3126" s="5"/>
      <c r="W3126" s="5"/>
      <c r="X3126" s="5"/>
      <c r="Y3126" s="5"/>
      <c r="Z3126" s="5"/>
      <c r="AA3126" s="5"/>
    </row>
    <row r="3127" spans="1:27" x14ac:dyDescent="0.25">
      <c r="B3127" s="1" t="s">
        <v>944</v>
      </c>
    </row>
    <row r="3128" spans="1:27" x14ac:dyDescent="0.25">
      <c r="B3128" t="s">
        <v>2186</v>
      </c>
      <c r="C3128" t="s">
        <v>946</v>
      </c>
      <c r="D3128" t="s">
        <v>2187</v>
      </c>
      <c r="E3128" s="9">
        <v>1.4999999999999999E-2</v>
      </c>
      <c r="F3128" t="s">
        <v>948</v>
      </c>
      <c r="G3128" t="s">
        <v>949</v>
      </c>
      <c r="H3128" s="10">
        <v>23.17</v>
      </c>
      <c r="I3128" t="s">
        <v>950</v>
      </c>
      <c r="J3128" s="11">
        <f>ROUND(E3128/I3126* H3128,5)</f>
        <v>0.34755000000000003</v>
      </c>
      <c r="K3128" s="12"/>
    </row>
    <row r="3129" spans="1:27" x14ac:dyDescent="0.25">
      <c r="D3129" s="13" t="s">
        <v>951</v>
      </c>
      <c r="E3129" s="12"/>
      <c r="H3129" s="12"/>
      <c r="K3129" s="10">
        <f>SUM(J3128:J3128)</f>
        <v>0.34755000000000003</v>
      </c>
    </row>
    <row r="3130" spans="1:27" x14ac:dyDescent="0.25">
      <c r="B3130" s="1" t="s">
        <v>956</v>
      </c>
      <c r="E3130" s="12"/>
      <c r="H3130" s="12"/>
      <c r="K3130" s="12"/>
    </row>
    <row r="3131" spans="1:27" x14ac:dyDescent="0.25">
      <c r="B3131" t="s">
        <v>2264</v>
      </c>
      <c r="C3131" t="s">
        <v>21</v>
      </c>
      <c r="D3131" t="s">
        <v>2265</v>
      </c>
      <c r="E3131" s="9">
        <v>1</v>
      </c>
      <c r="G3131" t="s">
        <v>949</v>
      </c>
      <c r="H3131" s="10">
        <v>4.08</v>
      </c>
      <c r="I3131" t="s">
        <v>950</v>
      </c>
      <c r="J3131" s="11">
        <f>ROUND(E3131* H3131,5)</f>
        <v>4.08</v>
      </c>
      <c r="K3131" s="12"/>
    </row>
    <row r="3132" spans="1:27" x14ac:dyDescent="0.25">
      <c r="D3132" s="13" t="s">
        <v>966</v>
      </c>
      <c r="E3132" s="12"/>
      <c r="H3132" s="12"/>
      <c r="K3132" s="10">
        <f>SUM(J3131:J3131)</f>
        <v>4.08</v>
      </c>
    </row>
    <row r="3133" spans="1:27" x14ac:dyDescent="0.25">
      <c r="D3133" s="13" t="s">
        <v>967</v>
      </c>
      <c r="E3133" s="12"/>
      <c r="H3133" s="12"/>
      <c r="K3133" s="14">
        <f>SUM(J3127:J3132)</f>
        <v>4.4275500000000001</v>
      </c>
    </row>
    <row r="3134" spans="1:27" x14ac:dyDescent="0.25">
      <c r="D3134" s="13" t="s">
        <v>970</v>
      </c>
      <c r="E3134" s="12"/>
      <c r="H3134" s="12"/>
      <c r="K3134" s="14">
        <f>SUM(K3133:K3133)</f>
        <v>4.4275500000000001</v>
      </c>
    </row>
    <row r="3136" spans="1:27" ht="45" customHeight="1" x14ac:dyDescent="0.25">
      <c r="A3136" s="4" t="s">
        <v>2266</v>
      </c>
      <c r="B3136" s="4" t="s">
        <v>852</v>
      </c>
      <c r="C3136" s="5" t="s">
        <v>21</v>
      </c>
      <c r="D3136" s="55" t="s">
        <v>853</v>
      </c>
      <c r="E3136" s="56"/>
      <c r="F3136" s="56"/>
      <c r="G3136" s="5"/>
      <c r="H3136" s="7" t="s">
        <v>942</v>
      </c>
      <c r="I3136" s="57">
        <v>1</v>
      </c>
      <c r="J3136" s="58"/>
      <c r="K3136" s="8">
        <f>ROUND(K3144,2)</f>
        <v>27.45</v>
      </c>
      <c r="L3136" s="6" t="s">
        <v>2267</v>
      </c>
      <c r="M3136" s="5"/>
      <c r="N3136" s="5"/>
      <c r="O3136" s="5"/>
      <c r="P3136" s="5"/>
      <c r="Q3136" s="5"/>
      <c r="R3136" s="5"/>
      <c r="S3136" s="5"/>
      <c r="T3136" s="5"/>
      <c r="U3136" s="5"/>
      <c r="V3136" s="5"/>
      <c r="W3136" s="5"/>
      <c r="X3136" s="5"/>
      <c r="Y3136" s="5"/>
      <c r="Z3136" s="5"/>
      <c r="AA3136" s="5"/>
    </row>
    <row r="3137" spans="1:27" x14ac:dyDescent="0.25">
      <c r="B3137" s="1" t="s">
        <v>944</v>
      </c>
    </row>
    <row r="3138" spans="1:27" x14ac:dyDescent="0.25">
      <c r="B3138" t="s">
        <v>2186</v>
      </c>
      <c r="C3138" t="s">
        <v>946</v>
      </c>
      <c r="D3138" t="s">
        <v>2187</v>
      </c>
      <c r="E3138" s="9">
        <v>0.15</v>
      </c>
      <c r="F3138" t="s">
        <v>948</v>
      </c>
      <c r="G3138" t="s">
        <v>949</v>
      </c>
      <c r="H3138" s="10">
        <v>23.17</v>
      </c>
      <c r="I3138" t="s">
        <v>950</v>
      </c>
      <c r="J3138" s="11">
        <f>ROUND(E3138/I3136* H3138,5)</f>
        <v>3.4754999999999998</v>
      </c>
      <c r="K3138" s="12"/>
    </row>
    <row r="3139" spans="1:27" x14ac:dyDescent="0.25">
      <c r="D3139" s="13" t="s">
        <v>951</v>
      </c>
      <c r="E3139" s="12"/>
      <c r="H3139" s="12"/>
      <c r="K3139" s="10">
        <f>SUM(J3138:J3138)</f>
        <v>3.4754999999999998</v>
      </c>
    </row>
    <row r="3140" spans="1:27" x14ac:dyDescent="0.25">
      <c r="B3140" s="1" t="s">
        <v>956</v>
      </c>
      <c r="E3140" s="12"/>
      <c r="H3140" s="12"/>
      <c r="K3140" s="12"/>
    </row>
    <row r="3141" spans="1:27" x14ac:dyDescent="0.25">
      <c r="B3141" t="s">
        <v>2268</v>
      </c>
      <c r="C3141" t="s">
        <v>21</v>
      </c>
      <c r="D3141" t="s">
        <v>2269</v>
      </c>
      <c r="E3141" s="9">
        <v>1</v>
      </c>
      <c r="G3141" t="s">
        <v>949</v>
      </c>
      <c r="H3141" s="10">
        <v>23.97</v>
      </c>
      <c r="I3141" t="s">
        <v>950</v>
      </c>
      <c r="J3141" s="11">
        <f>ROUND(E3141* H3141,5)</f>
        <v>23.97</v>
      </c>
      <c r="K3141" s="12"/>
    </row>
    <row r="3142" spans="1:27" x14ac:dyDescent="0.25">
      <c r="D3142" s="13" t="s">
        <v>966</v>
      </c>
      <c r="E3142" s="12"/>
      <c r="H3142" s="12"/>
      <c r="K3142" s="10">
        <f>SUM(J3141:J3141)</f>
        <v>23.97</v>
      </c>
    </row>
    <row r="3143" spans="1:27" x14ac:dyDescent="0.25">
      <c r="D3143" s="13" t="s">
        <v>967</v>
      </c>
      <c r="E3143" s="12"/>
      <c r="H3143" s="12"/>
      <c r="K3143" s="14">
        <f>SUM(J3137:J3142)</f>
        <v>27.445499999999999</v>
      </c>
    </row>
    <row r="3144" spans="1:27" x14ac:dyDescent="0.25">
      <c r="D3144" s="13" t="s">
        <v>970</v>
      </c>
      <c r="E3144" s="12"/>
      <c r="H3144" s="12"/>
      <c r="K3144" s="14">
        <f>SUM(K3143:K3143)</f>
        <v>27.445499999999999</v>
      </c>
    </row>
    <row r="3146" spans="1:27" ht="45" customHeight="1" x14ac:dyDescent="0.25">
      <c r="A3146" s="4" t="s">
        <v>2270</v>
      </c>
      <c r="B3146" s="4" t="s">
        <v>854</v>
      </c>
      <c r="C3146" s="5" t="s">
        <v>126</v>
      </c>
      <c r="D3146" s="55" t="s">
        <v>855</v>
      </c>
      <c r="E3146" s="56"/>
      <c r="F3146" s="56"/>
      <c r="G3146" s="5"/>
      <c r="H3146" s="7" t="s">
        <v>942</v>
      </c>
      <c r="I3146" s="57">
        <v>1</v>
      </c>
      <c r="J3146" s="58"/>
      <c r="K3146" s="8">
        <f>ROUND(K3154,2)</f>
        <v>5.75</v>
      </c>
      <c r="L3146" s="6" t="s">
        <v>2271</v>
      </c>
      <c r="M3146" s="5"/>
      <c r="N3146" s="5"/>
      <c r="O3146" s="5"/>
      <c r="P3146" s="5"/>
      <c r="Q3146" s="5"/>
      <c r="R3146" s="5"/>
      <c r="S3146" s="5"/>
      <c r="T3146" s="5"/>
      <c r="U3146" s="5"/>
      <c r="V3146" s="5"/>
      <c r="W3146" s="5"/>
      <c r="X3146" s="5"/>
      <c r="Y3146" s="5"/>
      <c r="Z3146" s="5"/>
      <c r="AA3146" s="5"/>
    </row>
    <row r="3147" spans="1:27" x14ac:dyDescent="0.25">
      <c r="B3147" s="1" t="s">
        <v>944</v>
      </c>
    </row>
    <row r="3148" spans="1:27" x14ac:dyDescent="0.25">
      <c r="B3148" t="s">
        <v>2186</v>
      </c>
      <c r="C3148" t="s">
        <v>946</v>
      </c>
      <c r="D3148" t="s">
        <v>2187</v>
      </c>
      <c r="E3148" s="9">
        <v>0.06</v>
      </c>
      <c r="F3148" t="s">
        <v>948</v>
      </c>
      <c r="G3148" t="s">
        <v>949</v>
      </c>
      <c r="H3148" s="10">
        <v>23.17</v>
      </c>
      <c r="I3148" t="s">
        <v>950</v>
      </c>
      <c r="J3148" s="11">
        <f>ROUND(E3148/I3146* H3148,5)</f>
        <v>1.3902000000000001</v>
      </c>
      <c r="K3148" s="12"/>
    </row>
    <row r="3149" spans="1:27" x14ac:dyDescent="0.25">
      <c r="D3149" s="13" t="s">
        <v>951</v>
      </c>
      <c r="E3149" s="12"/>
      <c r="H3149" s="12"/>
      <c r="K3149" s="10">
        <f>SUM(J3148:J3148)</f>
        <v>1.3902000000000001</v>
      </c>
    </row>
    <row r="3150" spans="1:27" x14ac:dyDescent="0.25">
      <c r="B3150" s="1" t="s">
        <v>956</v>
      </c>
      <c r="E3150" s="12"/>
      <c r="H3150" s="12"/>
      <c r="K3150" s="12"/>
    </row>
    <row r="3151" spans="1:27" x14ac:dyDescent="0.25">
      <c r="B3151" t="s">
        <v>2272</v>
      </c>
      <c r="C3151" t="s">
        <v>126</v>
      </c>
      <c r="D3151" t="s">
        <v>2273</v>
      </c>
      <c r="E3151" s="9">
        <v>0.4</v>
      </c>
      <c r="G3151" t="s">
        <v>949</v>
      </c>
      <c r="H3151" s="10">
        <v>10.89</v>
      </c>
      <c r="I3151" t="s">
        <v>950</v>
      </c>
      <c r="J3151" s="11">
        <f>ROUND(E3151* H3151,5)</f>
        <v>4.3559999999999999</v>
      </c>
      <c r="K3151" s="12"/>
    </row>
    <row r="3152" spans="1:27" x14ac:dyDescent="0.25">
      <c r="D3152" s="13" t="s">
        <v>966</v>
      </c>
      <c r="E3152" s="12"/>
      <c r="H3152" s="12"/>
      <c r="K3152" s="10">
        <f>SUM(J3151:J3151)</f>
        <v>4.3559999999999999</v>
      </c>
    </row>
    <row r="3153" spans="1:27" x14ac:dyDescent="0.25">
      <c r="D3153" s="13" t="s">
        <v>967</v>
      </c>
      <c r="E3153" s="12"/>
      <c r="H3153" s="12"/>
      <c r="K3153" s="14">
        <f>SUM(J3147:J3152)</f>
        <v>5.7462</v>
      </c>
    </row>
    <row r="3154" spans="1:27" x14ac:dyDescent="0.25">
      <c r="D3154" s="13" t="s">
        <v>970</v>
      </c>
      <c r="E3154" s="12"/>
      <c r="H3154" s="12"/>
      <c r="K3154" s="14">
        <f>SUM(K3153:K3153)</f>
        <v>5.7462</v>
      </c>
    </row>
    <row r="3156" spans="1:27" ht="45" customHeight="1" x14ac:dyDescent="0.25">
      <c r="A3156" s="4" t="s">
        <v>2274</v>
      </c>
      <c r="B3156" s="4" t="s">
        <v>926</v>
      </c>
      <c r="C3156" s="5" t="s">
        <v>21</v>
      </c>
      <c r="D3156" s="55" t="s">
        <v>927</v>
      </c>
      <c r="E3156" s="56"/>
      <c r="F3156" s="56"/>
      <c r="G3156" s="5"/>
      <c r="H3156" s="7" t="s">
        <v>942</v>
      </c>
      <c r="I3156" s="57">
        <v>1</v>
      </c>
      <c r="J3156" s="58"/>
      <c r="K3156" s="8">
        <f>ROUND(K3166,2)</f>
        <v>45.35</v>
      </c>
      <c r="L3156" s="6" t="s">
        <v>2275</v>
      </c>
      <c r="M3156" s="5"/>
      <c r="N3156" s="5"/>
      <c r="O3156" s="5"/>
      <c r="P3156" s="5"/>
      <c r="Q3156" s="5"/>
      <c r="R3156" s="5"/>
      <c r="S3156" s="5"/>
      <c r="T3156" s="5"/>
      <c r="U3156" s="5"/>
      <c r="V3156" s="5"/>
      <c r="W3156" s="5"/>
      <c r="X3156" s="5"/>
      <c r="Y3156" s="5"/>
      <c r="Z3156" s="5"/>
      <c r="AA3156" s="5"/>
    </row>
    <row r="3157" spans="1:27" x14ac:dyDescent="0.25">
      <c r="B3157" s="1" t="s">
        <v>944</v>
      </c>
    </row>
    <row r="3158" spans="1:27" x14ac:dyDescent="0.25">
      <c r="B3158" t="s">
        <v>2276</v>
      </c>
      <c r="C3158" t="s">
        <v>946</v>
      </c>
      <c r="D3158" t="s">
        <v>2277</v>
      </c>
      <c r="E3158" s="9">
        <v>0.2</v>
      </c>
      <c r="F3158" t="s">
        <v>948</v>
      </c>
      <c r="G3158" t="s">
        <v>949</v>
      </c>
      <c r="H3158" s="10">
        <v>24.65</v>
      </c>
      <c r="I3158" t="s">
        <v>950</v>
      </c>
      <c r="J3158" s="11">
        <f>ROUND(E3158/I3156* H3158,5)</f>
        <v>4.93</v>
      </c>
      <c r="K3158" s="12"/>
    </row>
    <row r="3159" spans="1:27" x14ac:dyDescent="0.25">
      <c r="B3159" t="s">
        <v>2194</v>
      </c>
      <c r="C3159" t="s">
        <v>946</v>
      </c>
      <c r="D3159" t="s">
        <v>2195</v>
      </c>
      <c r="E3159" s="9">
        <v>0.2</v>
      </c>
      <c r="F3159" t="s">
        <v>948</v>
      </c>
      <c r="G3159" t="s">
        <v>949</v>
      </c>
      <c r="H3159" s="10">
        <v>27.76</v>
      </c>
      <c r="I3159" t="s">
        <v>950</v>
      </c>
      <c r="J3159" s="11">
        <f>ROUND(E3159/I3156* H3159,5)</f>
        <v>5.5519999999999996</v>
      </c>
      <c r="K3159" s="12"/>
    </row>
    <row r="3160" spans="1:27" x14ac:dyDescent="0.25">
      <c r="D3160" s="13" t="s">
        <v>951</v>
      </c>
      <c r="E3160" s="12"/>
      <c r="H3160" s="12"/>
      <c r="K3160" s="10">
        <f>SUM(J3158:J3159)</f>
        <v>10.481999999999999</v>
      </c>
    </row>
    <row r="3161" spans="1:27" x14ac:dyDescent="0.25">
      <c r="B3161" s="1" t="s">
        <v>956</v>
      </c>
      <c r="E3161" s="12"/>
      <c r="H3161" s="12"/>
      <c r="K3161" s="12"/>
    </row>
    <row r="3162" spans="1:27" x14ac:dyDescent="0.25">
      <c r="B3162" t="s">
        <v>2278</v>
      </c>
      <c r="C3162" t="s">
        <v>21</v>
      </c>
      <c r="D3162" t="s">
        <v>2279</v>
      </c>
      <c r="E3162" s="9">
        <v>1</v>
      </c>
      <c r="G3162" t="s">
        <v>949</v>
      </c>
      <c r="H3162" s="10">
        <v>34.57</v>
      </c>
      <c r="I3162" t="s">
        <v>950</v>
      </c>
      <c r="J3162" s="11">
        <f>ROUND(E3162* H3162,5)</f>
        <v>34.57</v>
      </c>
      <c r="K3162" s="12"/>
    </row>
    <row r="3163" spans="1:27" x14ac:dyDescent="0.25">
      <c r="B3163" t="s">
        <v>2280</v>
      </c>
      <c r="C3163" t="s">
        <v>21</v>
      </c>
      <c r="D3163" t="s">
        <v>2281</v>
      </c>
      <c r="E3163" s="9">
        <v>1</v>
      </c>
      <c r="G3163" t="s">
        <v>949</v>
      </c>
      <c r="H3163" s="10">
        <v>0.3</v>
      </c>
      <c r="I3163" t="s">
        <v>950</v>
      </c>
      <c r="J3163" s="11">
        <f>ROUND(E3163* H3163,5)</f>
        <v>0.3</v>
      </c>
      <c r="K3163" s="12"/>
    </row>
    <row r="3164" spans="1:27" x14ac:dyDescent="0.25">
      <c r="D3164" s="13" t="s">
        <v>966</v>
      </c>
      <c r="E3164" s="12"/>
      <c r="H3164" s="12"/>
      <c r="K3164" s="10">
        <f>SUM(J3162:J3163)</f>
        <v>34.869999999999997</v>
      </c>
    </row>
    <row r="3165" spans="1:27" x14ac:dyDescent="0.25">
      <c r="D3165" s="13" t="s">
        <v>967</v>
      </c>
      <c r="E3165" s="12"/>
      <c r="H3165" s="12"/>
      <c r="K3165" s="14">
        <f>SUM(J3157:J3164)</f>
        <v>45.351999999999997</v>
      </c>
    </row>
    <row r="3166" spans="1:27" x14ac:dyDescent="0.25">
      <c r="D3166" s="13" t="s">
        <v>970</v>
      </c>
      <c r="E3166" s="12"/>
      <c r="H3166" s="12"/>
      <c r="K3166" s="14">
        <f>SUM(K3165:K3165)</f>
        <v>45.351999999999997</v>
      </c>
    </row>
    <row r="3168" spans="1:27" ht="45" customHeight="1" x14ac:dyDescent="0.25">
      <c r="A3168" s="4" t="s">
        <v>2282</v>
      </c>
      <c r="B3168" s="4" t="s">
        <v>907</v>
      </c>
      <c r="C3168" s="5" t="s">
        <v>908</v>
      </c>
      <c r="D3168" s="55" t="s">
        <v>909</v>
      </c>
      <c r="E3168" s="56"/>
      <c r="F3168" s="56"/>
      <c r="G3168" s="5"/>
      <c r="H3168" s="7" t="s">
        <v>942</v>
      </c>
      <c r="I3168" s="57">
        <v>1</v>
      </c>
      <c r="J3168" s="58"/>
      <c r="K3168" s="8">
        <f>ROUND(K3173,2)</f>
        <v>71.25</v>
      </c>
      <c r="L3168" s="6" t="s">
        <v>2283</v>
      </c>
      <c r="M3168" s="5"/>
      <c r="N3168" s="5"/>
      <c r="O3168" s="5"/>
      <c r="P3168" s="5"/>
      <c r="Q3168" s="5"/>
      <c r="R3168" s="5"/>
      <c r="S3168" s="5"/>
      <c r="T3168" s="5"/>
      <c r="U3168" s="5"/>
      <c r="V3168" s="5"/>
      <c r="W3168" s="5"/>
      <c r="X3168" s="5"/>
      <c r="Y3168" s="5"/>
      <c r="Z3168" s="5"/>
      <c r="AA3168" s="5"/>
    </row>
    <row r="3169" spans="1:27" x14ac:dyDescent="0.25">
      <c r="B3169" s="1" t="s">
        <v>956</v>
      </c>
    </row>
    <row r="3170" spans="1:27" x14ac:dyDescent="0.25">
      <c r="B3170" t="s">
        <v>2284</v>
      </c>
      <c r="C3170" t="s">
        <v>908</v>
      </c>
      <c r="D3170" t="s">
        <v>2285</v>
      </c>
      <c r="E3170" s="9">
        <v>1</v>
      </c>
      <c r="G3170" t="s">
        <v>949</v>
      </c>
      <c r="H3170" s="10">
        <v>71.25</v>
      </c>
      <c r="I3170" t="s">
        <v>950</v>
      </c>
      <c r="J3170" s="11">
        <f>ROUND(E3170* H3170,5)</f>
        <v>71.25</v>
      </c>
      <c r="K3170" s="12"/>
    </row>
    <row r="3171" spans="1:27" x14ac:dyDescent="0.25">
      <c r="D3171" s="13" t="s">
        <v>966</v>
      </c>
      <c r="E3171" s="12"/>
      <c r="H3171" s="12"/>
      <c r="K3171" s="10">
        <f>SUM(J3170:J3170)</f>
        <v>71.25</v>
      </c>
    </row>
    <row r="3172" spans="1:27" x14ac:dyDescent="0.25">
      <c r="D3172" s="13" t="s">
        <v>967</v>
      </c>
      <c r="E3172" s="12"/>
      <c r="H3172" s="12"/>
      <c r="K3172" s="14">
        <f>SUM(J3169:J3171)</f>
        <v>71.25</v>
      </c>
    </row>
    <row r="3173" spans="1:27" x14ac:dyDescent="0.25">
      <c r="D3173" s="13" t="s">
        <v>970</v>
      </c>
      <c r="E3173" s="12"/>
      <c r="H3173" s="12"/>
      <c r="K3173" s="14">
        <f>SUM(K3172:K3172)</f>
        <v>71.25</v>
      </c>
    </row>
    <row r="3175" spans="1:27" ht="45" customHeight="1" x14ac:dyDescent="0.25">
      <c r="A3175" s="4" t="s">
        <v>2286</v>
      </c>
      <c r="B3175" s="4" t="s">
        <v>905</v>
      </c>
      <c r="C3175" s="5" t="s">
        <v>21</v>
      </c>
      <c r="D3175" s="55" t="s">
        <v>906</v>
      </c>
      <c r="E3175" s="56"/>
      <c r="F3175" s="56"/>
      <c r="G3175" s="5"/>
      <c r="H3175" s="7" t="s">
        <v>942</v>
      </c>
      <c r="I3175" s="57">
        <v>1</v>
      </c>
      <c r="J3175" s="58"/>
      <c r="K3175" s="8">
        <f>ROUND(K3184,2)</f>
        <v>205.74</v>
      </c>
      <c r="L3175" s="6" t="s">
        <v>2287</v>
      </c>
      <c r="M3175" s="5"/>
      <c r="N3175" s="5"/>
      <c r="O3175" s="5"/>
      <c r="P3175" s="5"/>
      <c r="Q3175" s="5"/>
      <c r="R3175" s="5"/>
      <c r="S3175" s="5"/>
      <c r="T3175" s="5"/>
      <c r="U3175" s="5"/>
      <c r="V3175" s="5"/>
      <c r="W3175" s="5"/>
      <c r="X3175" s="5"/>
      <c r="Y3175" s="5"/>
      <c r="Z3175" s="5"/>
      <c r="AA3175" s="5"/>
    </row>
    <row r="3176" spans="1:27" x14ac:dyDescent="0.25">
      <c r="B3176" s="1" t="s">
        <v>944</v>
      </c>
    </row>
    <row r="3177" spans="1:27" x14ac:dyDescent="0.25">
      <c r="B3177" t="s">
        <v>2186</v>
      </c>
      <c r="C3177" t="s">
        <v>946</v>
      </c>
      <c r="D3177" t="s">
        <v>2187</v>
      </c>
      <c r="E3177" s="9">
        <v>0.3</v>
      </c>
      <c r="F3177" t="s">
        <v>948</v>
      </c>
      <c r="G3177" t="s">
        <v>949</v>
      </c>
      <c r="H3177" s="10">
        <v>23.17</v>
      </c>
      <c r="I3177" t="s">
        <v>950</v>
      </c>
      <c r="J3177" s="11">
        <f>ROUND(E3177/I3175* H3177,5)</f>
        <v>6.9509999999999996</v>
      </c>
      <c r="K3177" s="12"/>
    </row>
    <row r="3178" spans="1:27" x14ac:dyDescent="0.25">
      <c r="D3178" s="13" t="s">
        <v>951</v>
      </c>
      <c r="E3178" s="12"/>
      <c r="H3178" s="12"/>
      <c r="K3178" s="10">
        <f>SUM(J3177:J3177)</f>
        <v>6.9509999999999996</v>
      </c>
    </row>
    <row r="3179" spans="1:27" x14ac:dyDescent="0.25">
      <c r="B3179" s="1" t="s">
        <v>952</v>
      </c>
      <c r="E3179" s="12"/>
      <c r="H3179" s="12"/>
      <c r="K3179" s="12"/>
    </row>
    <row r="3180" spans="1:27" x14ac:dyDescent="0.25">
      <c r="B3180" t="s">
        <v>2288</v>
      </c>
      <c r="C3180" t="s">
        <v>946</v>
      </c>
      <c r="D3180" t="s">
        <v>2289</v>
      </c>
      <c r="E3180" s="9">
        <v>0.3</v>
      </c>
      <c r="F3180" t="s">
        <v>948</v>
      </c>
      <c r="G3180" t="s">
        <v>949</v>
      </c>
      <c r="H3180" s="10">
        <v>55.1</v>
      </c>
      <c r="I3180" t="s">
        <v>950</v>
      </c>
      <c r="J3180" s="11">
        <f>ROUND(E3180/I3175* H3180,5)</f>
        <v>16.53</v>
      </c>
      <c r="K3180" s="12"/>
    </row>
    <row r="3181" spans="1:27" x14ac:dyDescent="0.25">
      <c r="B3181" t="s">
        <v>2290</v>
      </c>
      <c r="C3181" t="s">
        <v>21</v>
      </c>
      <c r="D3181" t="s">
        <v>2291</v>
      </c>
      <c r="E3181" s="9">
        <v>1</v>
      </c>
      <c r="F3181" t="s">
        <v>948</v>
      </c>
      <c r="G3181" t="s">
        <v>949</v>
      </c>
      <c r="H3181" s="10">
        <v>182.26</v>
      </c>
      <c r="I3181" t="s">
        <v>950</v>
      </c>
      <c r="J3181" s="11">
        <f>ROUND(E3181/I3175* H3181,5)</f>
        <v>182.26</v>
      </c>
      <c r="K3181" s="12"/>
    </row>
    <row r="3182" spans="1:27" x14ac:dyDescent="0.25">
      <c r="D3182" s="13" t="s">
        <v>955</v>
      </c>
      <c r="E3182" s="12"/>
      <c r="H3182" s="12"/>
      <c r="K3182" s="10">
        <f>SUM(J3180:J3181)</f>
        <v>198.79</v>
      </c>
    </row>
    <row r="3183" spans="1:27" x14ac:dyDescent="0.25">
      <c r="D3183" s="13" t="s">
        <v>967</v>
      </c>
      <c r="E3183" s="12"/>
      <c r="H3183" s="12"/>
      <c r="K3183" s="14">
        <f>SUM(J3176:J3182)</f>
        <v>205.74099999999999</v>
      </c>
    </row>
    <row r="3184" spans="1:27" x14ac:dyDescent="0.25">
      <c r="D3184" s="13" t="s">
        <v>970</v>
      </c>
      <c r="E3184" s="12"/>
      <c r="H3184" s="12"/>
      <c r="K3184" s="14">
        <f>SUM(K3183:K3183)</f>
        <v>205.74099999999999</v>
      </c>
    </row>
    <row r="3186" spans="1:27" ht="45" customHeight="1" x14ac:dyDescent="0.25">
      <c r="A3186" s="4" t="s">
        <v>2292</v>
      </c>
      <c r="B3186" s="4" t="s">
        <v>910</v>
      </c>
      <c r="C3186" s="5" t="s">
        <v>908</v>
      </c>
      <c r="D3186" s="55" t="s">
        <v>911</v>
      </c>
      <c r="E3186" s="56"/>
      <c r="F3186" s="56"/>
      <c r="G3186" s="5"/>
      <c r="H3186" s="7" t="s">
        <v>942</v>
      </c>
      <c r="I3186" s="57">
        <v>1</v>
      </c>
      <c r="J3186" s="58"/>
      <c r="K3186" s="8">
        <f>ROUND(K3191,2)</f>
        <v>136.5</v>
      </c>
      <c r="L3186" s="6" t="s">
        <v>2293</v>
      </c>
      <c r="M3186" s="5"/>
      <c r="N3186" s="5"/>
      <c r="O3186" s="5"/>
      <c r="P3186" s="5"/>
      <c r="Q3186" s="5"/>
      <c r="R3186" s="5"/>
      <c r="S3186" s="5"/>
      <c r="T3186" s="5"/>
      <c r="U3186" s="5"/>
      <c r="V3186" s="5"/>
      <c r="W3186" s="5"/>
      <c r="X3186" s="5"/>
      <c r="Y3186" s="5"/>
      <c r="Z3186" s="5"/>
      <c r="AA3186" s="5"/>
    </row>
    <row r="3187" spans="1:27" x14ac:dyDescent="0.25">
      <c r="B3187" s="1" t="s">
        <v>956</v>
      </c>
    </row>
    <row r="3188" spans="1:27" x14ac:dyDescent="0.25">
      <c r="B3188" t="s">
        <v>2294</v>
      </c>
      <c r="C3188" t="s">
        <v>908</v>
      </c>
      <c r="D3188" t="s">
        <v>911</v>
      </c>
      <c r="E3188" s="9">
        <v>1</v>
      </c>
      <c r="G3188" t="s">
        <v>949</v>
      </c>
      <c r="H3188" s="10">
        <v>136.5</v>
      </c>
      <c r="I3188" t="s">
        <v>950</v>
      </c>
      <c r="J3188" s="11">
        <f>ROUND(E3188* H3188,5)</f>
        <v>136.5</v>
      </c>
      <c r="K3188" s="12"/>
    </row>
    <row r="3189" spans="1:27" x14ac:dyDescent="0.25">
      <c r="D3189" s="13" t="s">
        <v>966</v>
      </c>
      <c r="E3189" s="12"/>
      <c r="H3189" s="12"/>
      <c r="K3189" s="10">
        <f>SUM(J3188:J3188)</f>
        <v>136.5</v>
      </c>
    </row>
    <row r="3190" spans="1:27" x14ac:dyDescent="0.25">
      <c r="D3190" s="13" t="s">
        <v>967</v>
      </c>
      <c r="E3190" s="12"/>
      <c r="H3190" s="12"/>
      <c r="K3190" s="14">
        <f>SUM(J3187:J3189)</f>
        <v>136.5</v>
      </c>
    </row>
    <row r="3191" spans="1:27" x14ac:dyDescent="0.25">
      <c r="D3191" s="13" t="s">
        <v>970</v>
      </c>
      <c r="E3191" s="12"/>
      <c r="H3191" s="12"/>
      <c r="K3191" s="14">
        <f>SUM(K3190:K3190)</f>
        <v>136.5</v>
      </c>
    </row>
    <row r="3193" spans="1:27" ht="45" customHeight="1" x14ac:dyDescent="0.25">
      <c r="A3193" s="4" t="s">
        <v>2295</v>
      </c>
      <c r="B3193" s="4" t="s">
        <v>920</v>
      </c>
      <c r="C3193" s="5" t="s">
        <v>21</v>
      </c>
      <c r="D3193" s="55" t="s">
        <v>921</v>
      </c>
      <c r="E3193" s="56"/>
      <c r="F3193" s="56"/>
      <c r="G3193" s="5"/>
      <c r="H3193" s="7" t="s">
        <v>942</v>
      </c>
      <c r="I3193" s="57">
        <v>1</v>
      </c>
      <c r="J3193" s="58"/>
      <c r="K3193" s="8">
        <f>ROUND(K3201,2)</f>
        <v>61.17</v>
      </c>
      <c r="L3193" s="6" t="s">
        <v>2296</v>
      </c>
      <c r="M3193" s="5"/>
      <c r="N3193" s="5"/>
      <c r="O3193" s="5"/>
      <c r="P3193" s="5"/>
      <c r="Q3193" s="5"/>
      <c r="R3193" s="5"/>
      <c r="S3193" s="5"/>
      <c r="T3193" s="5"/>
      <c r="U3193" s="5"/>
      <c r="V3193" s="5"/>
      <c r="W3193" s="5"/>
      <c r="X3193" s="5"/>
      <c r="Y3193" s="5"/>
      <c r="Z3193" s="5"/>
      <c r="AA3193" s="5"/>
    </row>
    <row r="3194" spans="1:27" x14ac:dyDescent="0.25">
      <c r="B3194" s="1" t="s">
        <v>944</v>
      </c>
    </row>
    <row r="3195" spans="1:27" x14ac:dyDescent="0.25">
      <c r="B3195" t="s">
        <v>2186</v>
      </c>
      <c r="C3195" t="s">
        <v>946</v>
      </c>
      <c r="D3195" t="s">
        <v>2187</v>
      </c>
      <c r="E3195" s="9">
        <v>0.25</v>
      </c>
      <c r="F3195" t="s">
        <v>948</v>
      </c>
      <c r="G3195" t="s">
        <v>949</v>
      </c>
      <c r="H3195" s="10">
        <v>23.17</v>
      </c>
      <c r="I3195" t="s">
        <v>950</v>
      </c>
      <c r="J3195" s="11">
        <f>ROUND(E3195/I3193* H3195,5)</f>
        <v>5.7925000000000004</v>
      </c>
      <c r="K3195" s="12"/>
    </row>
    <row r="3196" spans="1:27" x14ac:dyDescent="0.25">
      <c r="D3196" s="13" t="s">
        <v>951</v>
      </c>
      <c r="E3196" s="12"/>
      <c r="H3196" s="12"/>
      <c r="K3196" s="10">
        <f>SUM(J3195:J3195)</f>
        <v>5.7925000000000004</v>
      </c>
    </row>
    <row r="3197" spans="1:27" x14ac:dyDescent="0.25">
      <c r="B3197" s="1" t="s">
        <v>956</v>
      </c>
      <c r="E3197" s="12"/>
      <c r="H3197" s="12"/>
      <c r="K3197" s="12"/>
    </row>
    <row r="3198" spans="1:27" x14ac:dyDescent="0.25">
      <c r="B3198" t="s">
        <v>2297</v>
      </c>
      <c r="C3198" t="s">
        <v>21</v>
      </c>
      <c r="D3198" t="s">
        <v>2298</v>
      </c>
      <c r="E3198" s="9">
        <v>1</v>
      </c>
      <c r="G3198" t="s">
        <v>949</v>
      </c>
      <c r="H3198" s="10">
        <v>55.38</v>
      </c>
      <c r="I3198" t="s">
        <v>950</v>
      </c>
      <c r="J3198" s="11">
        <f>ROUND(E3198* H3198,5)</f>
        <v>55.38</v>
      </c>
      <c r="K3198" s="12"/>
    </row>
    <row r="3199" spans="1:27" x14ac:dyDescent="0.25">
      <c r="D3199" s="13" t="s">
        <v>966</v>
      </c>
      <c r="E3199" s="12"/>
      <c r="H3199" s="12"/>
      <c r="K3199" s="10">
        <f>SUM(J3198:J3198)</f>
        <v>55.38</v>
      </c>
    </row>
    <row r="3200" spans="1:27" x14ac:dyDescent="0.25">
      <c r="D3200" s="13" t="s">
        <v>967</v>
      </c>
      <c r="E3200" s="12"/>
      <c r="H3200" s="12"/>
      <c r="K3200" s="14">
        <f>SUM(J3194:J3199)</f>
        <v>61.172499999999999</v>
      </c>
    </row>
    <row r="3201" spans="1:27" x14ac:dyDescent="0.25">
      <c r="D3201" s="13" t="s">
        <v>970</v>
      </c>
      <c r="E3201" s="12"/>
      <c r="H3201" s="12"/>
      <c r="K3201" s="14">
        <f>SUM(K3200:K3200)</f>
        <v>61.172499999999999</v>
      </c>
    </row>
    <row r="3203" spans="1:27" ht="45" customHeight="1" x14ac:dyDescent="0.25">
      <c r="A3203" s="4" t="s">
        <v>2299</v>
      </c>
      <c r="B3203" s="4" t="s">
        <v>916</v>
      </c>
      <c r="C3203" s="5" t="s">
        <v>21</v>
      </c>
      <c r="D3203" s="55" t="s">
        <v>917</v>
      </c>
      <c r="E3203" s="56"/>
      <c r="F3203" s="56"/>
      <c r="G3203" s="5"/>
      <c r="H3203" s="7" t="s">
        <v>942</v>
      </c>
      <c r="I3203" s="57">
        <v>1</v>
      </c>
      <c r="J3203" s="58"/>
      <c r="K3203" s="8">
        <f>ROUND(K3211,2)</f>
        <v>25.28</v>
      </c>
      <c r="L3203" s="6" t="s">
        <v>2300</v>
      </c>
      <c r="M3203" s="5"/>
      <c r="N3203" s="5"/>
      <c r="O3203" s="5"/>
      <c r="P3203" s="5"/>
      <c r="Q3203" s="5"/>
      <c r="R3203" s="5"/>
      <c r="S3203" s="5"/>
      <c r="T3203" s="5"/>
      <c r="U3203" s="5"/>
      <c r="V3203" s="5"/>
      <c r="W3203" s="5"/>
      <c r="X3203" s="5"/>
      <c r="Y3203" s="5"/>
      <c r="Z3203" s="5"/>
      <c r="AA3203" s="5"/>
    </row>
    <row r="3204" spans="1:27" x14ac:dyDescent="0.25">
      <c r="B3204" s="1" t="s">
        <v>944</v>
      </c>
    </row>
    <row r="3205" spans="1:27" x14ac:dyDescent="0.25">
      <c r="B3205" t="s">
        <v>2186</v>
      </c>
      <c r="C3205" t="s">
        <v>946</v>
      </c>
      <c r="D3205" t="s">
        <v>2187</v>
      </c>
      <c r="E3205" s="9">
        <v>0.15</v>
      </c>
      <c r="F3205" t="s">
        <v>948</v>
      </c>
      <c r="G3205" t="s">
        <v>949</v>
      </c>
      <c r="H3205" s="10">
        <v>23.17</v>
      </c>
      <c r="I3205" t="s">
        <v>950</v>
      </c>
      <c r="J3205" s="11">
        <f>ROUND(E3205/I3203* H3205,5)</f>
        <v>3.4754999999999998</v>
      </c>
      <c r="K3205" s="12"/>
    </row>
    <row r="3206" spans="1:27" x14ac:dyDescent="0.25">
      <c r="D3206" s="13" t="s">
        <v>951</v>
      </c>
      <c r="E3206" s="12"/>
      <c r="H3206" s="12"/>
      <c r="K3206" s="10">
        <f>SUM(J3205:J3205)</f>
        <v>3.4754999999999998</v>
      </c>
    </row>
    <row r="3207" spans="1:27" x14ac:dyDescent="0.25">
      <c r="B3207" s="1" t="s">
        <v>956</v>
      </c>
      <c r="E3207" s="12"/>
      <c r="H3207" s="12"/>
      <c r="K3207" s="12"/>
    </row>
    <row r="3208" spans="1:27" x14ac:dyDescent="0.25">
      <c r="B3208" t="s">
        <v>2301</v>
      </c>
      <c r="C3208" t="s">
        <v>21</v>
      </c>
      <c r="D3208" t="s">
        <v>2302</v>
      </c>
      <c r="E3208" s="9">
        <v>0.25</v>
      </c>
      <c r="G3208" t="s">
        <v>949</v>
      </c>
      <c r="H3208" s="10">
        <v>87.23</v>
      </c>
      <c r="I3208" t="s">
        <v>950</v>
      </c>
      <c r="J3208" s="11">
        <f>ROUND(E3208* H3208,5)</f>
        <v>21.807500000000001</v>
      </c>
      <c r="K3208" s="12"/>
    </row>
    <row r="3209" spans="1:27" x14ac:dyDescent="0.25">
      <c r="D3209" s="13" t="s">
        <v>966</v>
      </c>
      <c r="E3209" s="12"/>
      <c r="H3209" s="12"/>
      <c r="K3209" s="10">
        <f>SUM(J3208:J3208)</f>
        <v>21.807500000000001</v>
      </c>
    </row>
    <row r="3210" spans="1:27" x14ac:dyDescent="0.25">
      <c r="D3210" s="13" t="s">
        <v>967</v>
      </c>
      <c r="E3210" s="12"/>
      <c r="H3210" s="12"/>
      <c r="K3210" s="14">
        <f>SUM(J3204:J3209)</f>
        <v>25.283000000000001</v>
      </c>
    </row>
    <row r="3211" spans="1:27" x14ac:dyDescent="0.25">
      <c r="D3211" s="13" t="s">
        <v>970</v>
      </c>
      <c r="E3211" s="12"/>
      <c r="H3211" s="12"/>
      <c r="K3211" s="14">
        <f>SUM(K3210:K3210)</f>
        <v>25.283000000000001</v>
      </c>
    </row>
    <row r="3213" spans="1:27" ht="45" customHeight="1" x14ac:dyDescent="0.25">
      <c r="A3213" s="4" t="s">
        <v>2303</v>
      </c>
      <c r="B3213" s="4" t="s">
        <v>918</v>
      </c>
      <c r="C3213" s="5" t="s">
        <v>21</v>
      </c>
      <c r="D3213" s="55" t="s">
        <v>919</v>
      </c>
      <c r="E3213" s="56"/>
      <c r="F3213" s="56"/>
      <c r="G3213" s="5"/>
      <c r="H3213" s="7" t="s">
        <v>942</v>
      </c>
      <c r="I3213" s="57">
        <v>1</v>
      </c>
      <c r="J3213" s="58"/>
      <c r="K3213" s="8">
        <f>ROUND(K3221,2)</f>
        <v>20.190000000000001</v>
      </c>
      <c r="L3213" s="6" t="s">
        <v>2304</v>
      </c>
      <c r="M3213" s="5"/>
      <c r="N3213" s="5"/>
      <c r="O3213" s="5"/>
      <c r="P3213" s="5"/>
      <c r="Q3213" s="5"/>
      <c r="R3213" s="5"/>
      <c r="S3213" s="5"/>
      <c r="T3213" s="5"/>
      <c r="U3213" s="5"/>
      <c r="V3213" s="5"/>
      <c r="W3213" s="5"/>
      <c r="X3213" s="5"/>
      <c r="Y3213" s="5"/>
      <c r="Z3213" s="5"/>
      <c r="AA3213" s="5"/>
    </row>
    <row r="3214" spans="1:27" x14ac:dyDescent="0.25">
      <c r="B3214" s="1" t="s">
        <v>944</v>
      </c>
    </row>
    <row r="3215" spans="1:27" x14ac:dyDescent="0.25">
      <c r="B3215" t="s">
        <v>2186</v>
      </c>
      <c r="C3215" t="s">
        <v>946</v>
      </c>
      <c r="D3215" t="s">
        <v>2187</v>
      </c>
      <c r="E3215" s="9">
        <v>0.35</v>
      </c>
      <c r="F3215" t="s">
        <v>948</v>
      </c>
      <c r="G3215" t="s">
        <v>949</v>
      </c>
      <c r="H3215" s="10">
        <v>23.17</v>
      </c>
      <c r="I3215" t="s">
        <v>950</v>
      </c>
      <c r="J3215" s="11">
        <f>ROUND(E3215/I3213* H3215,5)</f>
        <v>8.1095000000000006</v>
      </c>
      <c r="K3215" s="12"/>
    </row>
    <row r="3216" spans="1:27" x14ac:dyDescent="0.25">
      <c r="D3216" s="13" t="s">
        <v>951</v>
      </c>
      <c r="E3216" s="12"/>
      <c r="H3216" s="12"/>
      <c r="K3216" s="10">
        <f>SUM(J3215:J3215)</f>
        <v>8.1095000000000006</v>
      </c>
    </row>
    <row r="3217" spans="1:27" x14ac:dyDescent="0.25">
      <c r="B3217" s="1" t="s">
        <v>956</v>
      </c>
      <c r="E3217" s="12"/>
      <c r="H3217" s="12"/>
      <c r="K3217" s="12"/>
    </row>
    <row r="3218" spans="1:27" x14ac:dyDescent="0.25">
      <c r="B3218" t="s">
        <v>2305</v>
      </c>
      <c r="C3218" t="s">
        <v>21</v>
      </c>
      <c r="D3218" t="s">
        <v>2306</v>
      </c>
      <c r="E3218" s="9">
        <v>0.25</v>
      </c>
      <c r="G3218" t="s">
        <v>949</v>
      </c>
      <c r="H3218" s="10">
        <v>48.31</v>
      </c>
      <c r="I3218" t="s">
        <v>950</v>
      </c>
      <c r="J3218" s="11">
        <f>ROUND(E3218* H3218,5)</f>
        <v>12.077500000000001</v>
      </c>
      <c r="K3218" s="12"/>
    </row>
    <row r="3219" spans="1:27" x14ac:dyDescent="0.25">
      <c r="D3219" s="13" t="s">
        <v>966</v>
      </c>
      <c r="E3219" s="12"/>
      <c r="H3219" s="12"/>
      <c r="K3219" s="10">
        <f>SUM(J3218:J3218)</f>
        <v>12.077500000000001</v>
      </c>
    </row>
    <row r="3220" spans="1:27" x14ac:dyDescent="0.25">
      <c r="D3220" s="13" t="s">
        <v>967</v>
      </c>
      <c r="E3220" s="12"/>
      <c r="H3220" s="12"/>
      <c r="K3220" s="14">
        <f>SUM(J3214:J3219)</f>
        <v>20.187000000000001</v>
      </c>
    </row>
    <row r="3221" spans="1:27" x14ac:dyDescent="0.25">
      <c r="D3221" s="13" t="s">
        <v>970</v>
      </c>
      <c r="E3221" s="12"/>
      <c r="H3221" s="12"/>
      <c r="K3221" s="14">
        <f>SUM(K3220:K3220)</f>
        <v>20.187000000000001</v>
      </c>
    </row>
    <row r="3223" spans="1:27" ht="45" customHeight="1" x14ac:dyDescent="0.25">
      <c r="A3223" s="4" t="s">
        <v>2307</v>
      </c>
      <c r="B3223" s="4" t="s">
        <v>922</v>
      </c>
      <c r="C3223" s="5" t="s">
        <v>21</v>
      </c>
      <c r="D3223" s="55" t="s">
        <v>923</v>
      </c>
      <c r="E3223" s="56"/>
      <c r="F3223" s="56"/>
      <c r="G3223" s="5"/>
      <c r="H3223" s="7" t="s">
        <v>942</v>
      </c>
      <c r="I3223" s="57">
        <v>1</v>
      </c>
      <c r="J3223" s="58"/>
      <c r="K3223" s="8">
        <f>ROUND(K3231,2)</f>
        <v>109.21</v>
      </c>
      <c r="L3223" s="6" t="s">
        <v>2308</v>
      </c>
      <c r="M3223" s="5"/>
      <c r="N3223" s="5"/>
      <c r="O3223" s="5"/>
      <c r="P3223" s="5"/>
      <c r="Q3223" s="5"/>
      <c r="R3223" s="5"/>
      <c r="S3223" s="5"/>
      <c r="T3223" s="5"/>
      <c r="U3223" s="5"/>
      <c r="V3223" s="5"/>
      <c r="W3223" s="5"/>
      <c r="X3223" s="5"/>
      <c r="Y3223" s="5"/>
      <c r="Z3223" s="5"/>
      <c r="AA3223" s="5"/>
    </row>
    <row r="3224" spans="1:27" x14ac:dyDescent="0.25">
      <c r="B3224" s="1" t="s">
        <v>944</v>
      </c>
    </row>
    <row r="3225" spans="1:27" x14ac:dyDescent="0.25">
      <c r="B3225" t="s">
        <v>2186</v>
      </c>
      <c r="C3225" t="s">
        <v>946</v>
      </c>
      <c r="D3225" t="s">
        <v>2187</v>
      </c>
      <c r="E3225" s="9">
        <v>0.35</v>
      </c>
      <c r="F3225" t="s">
        <v>948</v>
      </c>
      <c r="G3225" t="s">
        <v>949</v>
      </c>
      <c r="H3225" s="10">
        <v>23.17</v>
      </c>
      <c r="I3225" t="s">
        <v>950</v>
      </c>
      <c r="J3225" s="11">
        <f>ROUND(E3225/I3223* H3225,5)</f>
        <v>8.1095000000000006</v>
      </c>
      <c r="K3225" s="12"/>
    </row>
    <row r="3226" spans="1:27" x14ac:dyDescent="0.25">
      <c r="D3226" s="13" t="s">
        <v>951</v>
      </c>
      <c r="E3226" s="12"/>
      <c r="H3226" s="12"/>
      <c r="K3226" s="10">
        <f>SUM(J3225:J3225)</f>
        <v>8.1095000000000006</v>
      </c>
    </row>
    <row r="3227" spans="1:27" x14ac:dyDescent="0.25">
      <c r="B3227" s="1" t="s">
        <v>956</v>
      </c>
      <c r="E3227" s="12"/>
      <c r="H3227" s="12"/>
      <c r="K3227" s="12"/>
    </row>
    <row r="3228" spans="1:27" x14ac:dyDescent="0.25">
      <c r="B3228" t="s">
        <v>2309</v>
      </c>
      <c r="C3228" t="s">
        <v>21</v>
      </c>
      <c r="D3228" t="s">
        <v>2310</v>
      </c>
      <c r="E3228" s="9">
        <v>1</v>
      </c>
      <c r="G3228" t="s">
        <v>949</v>
      </c>
      <c r="H3228" s="10">
        <v>101.1</v>
      </c>
      <c r="I3228" t="s">
        <v>950</v>
      </c>
      <c r="J3228" s="11">
        <f>ROUND(E3228* H3228,5)</f>
        <v>101.1</v>
      </c>
      <c r="K3228" s="12"/>
    </row>
    <row r="3229" spans="1:27" x14ac:dyDescent="0.25">
      <c r="D3229" s="13" t="s">
        <v>966</v>
      </c>
      <c r="E3229" s="12"/>
      <c r="H3229" s="12"/>
      <c r="K3229" s="10">
        <f>SUM(J3228:J3228)</f>
        <v>101.1</v>
      </c>
    </row>
    <row r="3230" spans="1:27" x14ac:dyDescent="0.25">
      <c r="D3230" s="13" t="s">
        <v>967</v>
      </c>
      <c r="E3230" s="12"/>
      <c r="H3230" s="12"/>
      <c r="K3230" s="14">
        <f>SUM(J3224:J3229)</f>
        <v>109.20949999999999</v>
      </c>
    </row>
    <row r="3231" spans="1:27" x14ac:dyDescent="0.25">
      <c r="D3231" s="13" t="s">
        <v>970</v>
      </c>
      <c r="E3231" s="12"/>
      <c r="H3231" s="12"/>
      <c r="K3231" s="14">
        <f>SUM(K3230:K3230)</f>
        <v>109.20949999999999</v>
      </c>
    </row>
    <row r="3233" spans="1:27" ht="45" customHeight="1" x14ac:dyDescent="0.25">
      <c r="A3233" s="4" t="s">
        <v>2311</v>
      </c>
      <c r="B3233" s="4" t="s">
        <v>924</v>
      </c>
      <c r="C3233" s="5" t="s">
        <v>21</v>
      </c>
      <c r="D3233" s="55" t="s">
        <v>925</v>
      </c>
      <c r="E3233" s="56"/>
      <c r="F3233" s="56"/>
      <c r="G3233" s="5"/>
      <c r="H3233" s="7" t="s">
        <v>942</v>
      </c>
      <c r="I3233" s="57">
        <v>1</v>
      </c>
      <c r="J3233" s="58"/>
      <c r="K3233" s="8">
        <f>ROUND(K3241,2)</f>
        <v>71.040000000000006</v>
      </c>
      <c r="L3233" s="6" t="s">
        <v>2312</v>
      </c>
      <c r="M3233" s="5"/>
      <c r="N3233" s="5"/>
      <c r="O3233" s="5"/>
      <c r="P3233" s="5"/>
      <c r="Q3233" s="5"/>
      <c r="R3233" s="5"/>
      <c r="S3233" s="5"/>
      <c r="T3233" s="5"/>
      <c r="U3233" s="5"/>
      <c r="V3233" s="5"/>
      <c r="W3233" s="5"/>
      <c r="X3233" s="5"/>
      <c r="Y3233" s="5"/>
      <c r="Z3233" s="5"/>
      <c r="AA3233" s="5"/>
    </row>
    <row r="3234" spans="1:27" x14ac:dyDescent="0.25">
      <c r="B3234" s="1" t="s">
        <v>944</v>
      </c>
    </row>
    <row r="3235" spans="1:27" x14ac:dyDescent="0.25">
      <c r="B3235" t="s">
        <v>2186</v>
      </c>
      <c r="C3235" t="s">
        <v>946</v>
      </c>
      <c r="D3235" t="s">
        <v>2187</v>
      </c>
      <c r="E3235" s="9">
        <v>0.05</v>
      </c>
      <c r="F3235" t="s">
        <v>948</v>
      </c>
      <c r="G3235" t="s">
        <v>949</v>
      </c>
      <c r="H3235" s="10">
        <v>23.17</v>
      </c>
      <c r="I3235" t="s">
        <v>950</v>
      </c>
      <c r="J3235" s="11">
        <f>ROUND(E3235/I3233* H3235,5)</f>
        <v>1.1585000000000001</v>
      </c>
      <c r="K3235" s="12"/>
    </row>
    <row r="3236" spans="1:27" x14ac:dyDescent="0.25">
      <c r="D3236" s="13" t="s">
        <v>951</v>
      </c>
      <c r="E3236" s="12"/>
      <c r="H3236" s="12"/>
      <c r="K3236" s="10">
        <f>SUM(J3235:J3235)</f>
        <v>1.1585000000000001</v>
      </c>
    </row>
    <row r="3237" spans="1:27" x14ac:dyDescent="0.25">
      <c r="B3237" s="1" t="s">
        <v>956</v>
      </c>
      <c r="E3237" s="12"/>
      <c r="H3237" s="12"/>
      <c r="K3237" s="12"/>
    </row>
    <row r="3238" spans="1:27" x14ac:dyDescent="0.25">
      <c r="B3238" t="s">
        <v>2313</v>
      </c>
      <c r="C3238" t="s">
        <v>21</v>
      </c>
      <c r="D3238" t="s">
        <v>2314</v>
      </c>
      <c r="E3238" s="9">
        <v>1</v>
      </c>
      <c r="G3238" t="s">
        <v>949</v>
      </c>
      <c r="H3238" s="10">
        <v>69.88</v>
      </c>
      <c r="I3238" t="s">
        <v>950</v>
      </c>
      <c r="J3238" s="11">
        <f>ROUND(E3238* H3238,5)</f>
        <v>69.88</v>
      </c>
      <c r="K3238" s="12"/>
    </row>
    <row r="3239" spans="1:27" x14ac:dyDescent="0.25">
      <c r="D3239" s="13" t="s">
        <v>966</v>
      </c>
      <c r="E3239" s="12"/>
      <c r="H3239" s="12"/>
      <c r="K3239" s="10">
        <f>SUM(J3238:J3238)</f>
        <v>69.88</v>
      </c>
    </row>
    <row r="3240" spans="1:27" x14ac:dyDescent="0.25">
      <c r="D3240" s="13" t="s">
        <v>967</v>
      </c>
      <c r="E3240" s="12"/>
      <c r="H3240" s="12"/>
      <c r="K3240" s="14">
        <f>SUM(J3234:J3239)</f>
        <v>71.038499999999999</v>
      </c>
    </row>
    <row r="3241" spans="1:27" x14ac:dyDescent="0.25">
      <c r="D3241" s="13" t="s">
        <v>970</v>
      </c>
      <c r="E3241" s="12"/>
      <c r="H3241" s="12"/>
      <c r="K3241" s="14">
        <f>SUM(K3240:K3240)</f>
        <v>71.038499999999999</v>
      </c>
    </row>
    <row r="3243" spans="1:27" ht="45" customHeight="1" x14ac:dyDescent="0.25">
      <c r="A3243" s="4" t="s">
        <v>2315</v>
      </c>
      <c r="B3243" s="4" t="s">
        <v>914</v>
      </c>
      <c r="C3243" s="5" t="s">
        <v>21</v>
      </c>
      <c r="D3243" s="55" t="s">
        <v>915</v>
      </c>
      <c r="E3243" s="56"/>
      <c r="F3243" s="56"/>
      <c r="G3243" s="5"/>
      <c r="H3243" s="7" t="s">
        <v>942</v>
      </c>
      <c r="I3243" s="57">
        <v>1</v>
      </c>
      <c r="J3243" s="58"/>
      <c r="K3243" s="8">
        <f>ROUND(K3251,2)</f>
        <v>45.51</v>
      </c>
      <c r="L3243" s="6" t="s">
        <v>2316</v>
      </c>
      <c r="M3243" s="5"/>
      <c r="N3243" s="5"/>
      <c r="O3243" s="5"/>
      <c r="P3243" s="5"/>
      <c r="Q3243" s="5"/>
      <c r="R3243" s="5"/>
      <c r="S3243" s="5"/>
      <c r="T3243" s="5"/>
      <c r="U3243" s="5"/>
      <c r="V3243" s="5"/>
      <c r="W3243" s="5"/>
      <c r="X3243" s="5"/>
      <c r="Y3243" s="5"/>
      <c r="Z3243" s="5"/>
      <c r="AA3243" s="5"/>
    </row>
    <row r="3244" spans="1:27" x14ac:dyDescent="0.25">
      <c r="B3244" s="1" t="s">
        <v>944</v>
      </c>
    </row>
    <row r="3245" spans="1:27" x14ac:dyDescent="0.25">
      <c r="B3245" t="s">
        <v>2186</v>
      </c>
      <c r="C3245" t="s">
        <v>946</v>
      </c>
      <c r="D3245" t="s">
        <v>2187</v>
      </c>
      <c r="E3245" s="9">
        <v>0.1</v>
      </c>
      <c r="F3245" t="s">
        <v>948</v>
      </c>
      <c r="G3245" t="s">
        <v>949</v>
      </c>
      <c r="H3245" s="10">
        <v>23.17</v>
      </c>
      <c r="I3245" t="s">
        <v>950</v>
      </c>
      <c r="J3245" s="11">
        <f>ROUND(E3245/I3243* H3245,5)</f>
        <v>2.3170000000000002</v>
      </c>
      <c r="K3245" s="12"/>
    </row>
    <row r="3246" spans="1:27" x14ac:dyDescent="0.25">
      <c r="D3246" s="13" t="s">
        <v>951</v>
      </c>
      <c r="E3246" s="12"/>
      <c r="H3246" s="12"/>
      <c r="K3246" s="10">
        <f>SUM(J3245:J3245)</f>
        <v>2.3170000000000002</v>
      </c>
    </row>
    <row r="3247" spans="1:27" x14ac:dyDescent="0.25">
      <c r="B3247" s="1" t="s">
        <v>956</v>
      </c>
      <c r="E3247" s="12"/>
      <c r="H3247" s="12"/>
      <c r="K3247" s="12"/>
    </row>
    <row r="3248" spans="1:27" x14ac:dyDescent="0.25">
      <c r="B3248" t="s">
        <v>2317</v>
      </c>
      <c r="C3248" t="s">
        <v>21</v>
      </c>
      <c r="D3248" t="s">
        <v>2318</v>
      </c>
      <c r="E3248" s="9">
        <v>1</v>
      </c>
      <c r="G3248" t="s">
        <v>949</v>
      </c>
      <c r="H3248" s="10">
        <v>43.19</v>
      </c>
      <c r="I3248" t="s">
        <v>950</v>
      </c>
      <c r="J3248" s="11">
        <f>ROUND(E3248* H3248,5)</f>
        <v>43.19</v>
      </c>
      <c r="K3248" s="12"/>
    </row>
    <row r="3249" spans="1:27" x14ac:dyDescent="0.25">
      <c r="D3249" s="13" t="s">
        <v>966</v>
      </c>
      <c r="E3249" s="12"/>
      <c r="H3249" s="12"/>
      <c r="K3249" s="10">
        <f>SUM(J3248:J3248)</f>
        <v>43.19</v>
      </c>
    </row>
    <row r="3250" spans="1:27" x14ac:dyDescent="0.25">
      <c r="D3250" s="13" t="s">
        <v>967</v>
      </c>
      <c r="E3250" s="12"/>
      <c r="H3250" s="12"/>
      <c r="K3250" s="14">
        <f>SUM(J3244:J3249)</f>
        <v>45.506999999999998</v>
      </c>
    </row>
    <row r="3251" spans="1:27" x14ac:dyDescent="0.25">
      <c r="D3251" s="13" t="s">
        <v>970</v>
      </c>
      <c r="E3251" s="12"/>
      <c r="H3251" s="12"/>
      <c r="K3251" s="14">
        <f>SUM(K3250:K3250)</f>
        <v>45.506999999999998</v>
      </c>
    </row>
    <row r="3253" spans="1:27" ht="45" customHeight="1" x14ac:dyDescent="0.25">
      <c r="A3253" s="4" t="s">
        <v>2319</v>
      </c>
      <c r="B3253" s="4" t="s">
        <v>912</v>
      </c>
      <c r="C3253" s="5" t="s">
        <v>21</v>
      </c>
      <c r="D3253" s="55" t="s">
        <v>913</v>
      </c>
      <c r="E3253" s="56"/>
      <c r="F3253" s="56"/>
      <c r="G3253" s="5"/>
      <c r="H3253" s="7" t="s">
        <v>942</v>
      </c>
      <c r="I3253" s="57">
        <v>1</v>
      </c>
      <c r="J3253" s="58"/>
      <c r="K3253" s="8">
        <f>ROUND(K3261,2)</f>
        <v>2.2200000000000002</v>
      </c>
      <c r="L3253" s="6" t="s">
        <v>2320</v>
      </c>
      <c r="M3253" s="5"/>
      <c r="N3253" s="5"/>
      <c r="O3253" s="5"/>
      <c r="P3253" s="5"/>
      <c r="Q3253" s="5"/>
      <c r="R3253" s="5"/>
      <c r="S3253" s="5"/>
      <c r="T3253" s="5"/>
      <c r="U3253" s="5"/>
      <c r="V3253" s="5"/>
      <c r="W3253" s="5"/>
      <c r="X3253" s="5"/>
      <c r="Y3253" s="5"/>
      <c r="Z3253" s="5"/>
      <c r="AA3253" s="5"/>
    </row>
    <row r="3254" spans="1:27" x14ac:dyDescent="0.25">
      <c r="B3254" s="1" t="s">
        <v>944</v>
      </c>
    </row>
    <row r="3255" spans="1:27" x14ac:dyDescent="0.25">
      <c r="B3255" t="s">
        <v>2186</v>
      </c>
      <c r="C3255" t="s">
        <v>946</v>
      </c>
      <c r="D3255" t="s">
        <v>2187</v>
      </c>
      <c r="E3255" s="9">
        <v>0.05</v>
      </c>
      <c r="F3255" t="s">
        <v>948</v>
      </c>
      <c r="G3255" t="s">
        <v>949</v>
      </c>
      <c r="H3255" s="10">
        <v>23.17</v>
      </c>
      <c r="I3255" t="s">
        <v>950</v>
      </c>
      <c r="J3255" s="11">
        <f>ROUND(E3255/I3253* H3255,5)</f>
        <v>1.1585000000000001</v>
      </c>
      <c r="K3255" s="12"/>
    </row>
    <row r="3256" spans="1:27" x14ac:dyDescent="0.25">
      <c r="D3256" s="13" t="s">
        <v>951</v>
      </c>
      <c r="E3256" s="12"/>
      <c r="H3256" s="12"/>
      <c r="K3256" s="10">
        <f>SUM(J3255:J3255)</f>
        <v>1.1585000000000001</v>
      </c>
    </row>
    <row r="3257" spans="1:27" x14ac:dyDescent="0.25">
      <c r="B3257" s="1" t="s">
        <v>956</v>
      </c>
      <c r="E3257" s="12"/>
      <c r="H3257" s="12"/>
      <c r="K3257" s="12"/>
    </row>
    <row r="3258" spans="1:27" x14ac:dyDescent="0.25">
      <c r="B3258" t="s">
        <v>2321</v>
      </c>
      <c r="C3258" t="s">
        <v>21</v>
      </c>
      <c r="D3258" t="s">
        <v>2322</v>
      </c>
      <c r="E3258" s="9">
        <v>1</v>
      </c>
      <c r="G3258" t="s">
        <v>949</v>
      </c>
      <c r="H3258" s="10">
        <v>1.06</v>
      </c>
      <c r="I3258" t="s">
        <v>950</v>
      </c>
      <c r="J3258" s="11">
        <f>ROUND(E3258* H3258,5)</f>
        <v>1.06</v>
      </c>
      <c r="K3258" s="12"/>
    </row>
    <row r="3259" spans="1:27" x14ac:dyDescent="0.25">
      <c r="D3259" s="13" t="s">
        <v>966</v>
      </c>
      <c r="E3259" s="12"/>
      <c r="H3259" s="12"/>
      <c r="K3259" s="10">
        <f>SUM(J3258:J3258)</f>
        <v>1.06</v>
      </c>
    </row>
    <row r="3260" spans="1:27" x14ac:dyDescent="0.25">
      <c r="D3260" s="13" t="s">
        <v>967</v>
      </c>
      <c r="E3260" s="12"/>
      <c r="H3260" s="12"/>
      <c r="K3260" s="14">
        <f>SUM(J3254:J3259)</f>
        <v>2.2185000000000001</v>
      </c>
    </row>
    <row r="3261" spans="1:27" x14ac:dyDescent="0.25">
      <c r="D3261" s="13" t="s">
        <v>970</v>
      </c>
      <c r="E3261" s="12"/>
      <c r="H3261" s="12"/>
      <c r="K3261" s="14">
        <f>SUM(K3260:K3260)</f>
        <v>2.2185000000000001</v>
      </c>
    </row>
    <row r="3263" spans="1:27" ht="45" customHeight="1" x14ac:dyDescent="0.25">
      <c r="A3263" s="4" t="s">
        <v>2323</v>
      </c>
      <c r="B3263" s="4" t="s">
        <v>765</v>
      </c>
      <c r="C3263" s="5" t="s">
        <v>239</v>
      </c>
      <c r="D3263" s="55" t="s">
        <v>766</v>
      </c>
      <c r="E3263" s="56"/>
      <c r="F3263" s="56"/>
      <c r="G3263" s="5"/>
      <c r="H3263" s="7" t="s">
        <v>942</v>
      </c>
      <c r="I3263" s="57">
        <v>1</v>
      </c>
      <c r="J3263" s="58"/>
      <c r="K3263" s="8">
        <v>692.85</v>
      </c>
      <c r="L3263" s="6" t="s">
        <v>2324</v>
      </c>
      <c r="M3263" s="5"/>
      <c r="N3263" s="5"/>
      <c r="O3263" s="5"/>
      <c r="P3263" s="5"/>
      <c r="Q3263" s="5"/>
      <c r="R3263" s="5"/>
      <c r="S3263" s="5"/>
      <c r="T3263" s="5"/>
      <c r="U3263" s="5"/>
      <c r="V3263" s="5"/>
      <c r="W3263" s="5"/>
      <c r="X3263" s="5"/>
      <c r="Y3263" s="5"/>
      <c r="Z3263" s="5"/>
      <c r="AA3263" s="5"/>
    </row>
    <row r="3264" spans="1:27" ht="45" customHeight="1" x14ac:dyDescent="0.25">
      <c r="A3264" s="4" t="s">
        <v>2325</v>
      </c>
      <c r="B3264" s="4" t="s">
        <v>771</v>
      </c>
      <c r="C3264" s="5" t="s">
        <v>21</v>
      </c>
      <c r="D3264" s="55" t="s">
        <v>772</v>
      </c>
      <c r="E3264" s="56"/>
      <c r="F3264" s="56"/>
      <c r="G3264" s="5"/>
      <c r="H3264" s="7" t="s">
        <v>942</v>
      </c>
      <c r="I3264" s="57">
        <v>1</v>
      </c>
      <c r="J3264" s="58"/>
      <c r="K3264" s="8">
        <v>548.16999999999996</v>
      </c>
      <c r="L3264" s="6" t="s">
        <v>2326</v>
      </c>
      <c r="M3264" s="5"/>
      <c r="N3264" s="5"/>
      <c r="O3264" s="5"/>
      <c r="P3264" s="5"/>
      <c r="Q3264" s="5"/>
      <c r="R3264" s="5"/>
      <c r="S3264" s="5"/>
      <c r="T3264" s="5"/>
      <c r="U3264" s="5"/>
      <c r="V3264" s="5"/>
      <c r="W3264" s="5"/>
      <c r="X3264" s="5"/>
      <c r="Y3264" s="5"/>
      <c r="Z3264" s="5"/>
      <c r="AA3264" s="5"/>
    </row>
    <row r="3265" spans="1:27" ht="45" customHeight="1" x14ac:dyDescent="0.25">
      <c r="A3265" s="4" t="s">
        <v>2327</v>
      </c>
      <c r="B3265" s="4" t="s">
        <v>773</v>
      </c>
      <c r="C3265" s="5" t="s">
        <v>21</v>
      </c>
      <c r="D3265" s="55" t="s">
        <v>774</v>
      </c>
      <c r="E3265" s="56"/>
      <c r="F3265" s="56"/>
      <c r="G3265" s="5"/>
      <c r="H3265" s="7" t="s">
        <v>942</v>
      </c>
      <c r="I3265" s="57">
        <v>1</v>
      </c>
      <c r="J3265" s="58"/>
      <c r="K3265" s="8">
        <v>548.16999999999996</v>
      </c>
      <c r="L3265" s="6" t="s">
        <v>2328</v>
      </c>
      <c r="M3265" s="5"/>
      <c r="N3265" s="5"/>
      <c r="O3265" s="5"/>
      <c r="P3265" s="5"/>
      <c r="Q3265" s="5"/>
      <c r="R3265" s="5"/>
      <c r="S3265" s="5"/>
      <c r="T3265" s="5"/>
      <c r="U3265" s="5"/>
      <c r="V3265" s="5"/>
      <c r="W3265" s="5"/>
      <c r="X3265" s="5"/>
      <c r="Y3265" s="5"/>
      <c r="Z3265" s="5"/>
      <c r="AA3265" s="5"/>
    </row>
    <row r="3266" spans="1:27" ht="45" customHeight="1" x14ac:dyDescent="0.25">
      <c r="A3266" s="4" t="s">
        <v>2329</v>
      </c>
      <c r="B3266" s="4" t="s">
        <v>775</v>
      </c>
      <c r="C3266" s="5" t="s">
        <v>239</v>
      </c>
      <c r="D3266" s="55" t="s">
        <v>776</v>
      </c>
      <c r="E3266" s="56"/>
      <c r="F3266" s="56"/>
      <c r="G3266" s="5"/>
      <c r="H3266" s="7" t="s">
        <v>942</v>
      </c>
      <c r="I3266" s="57">
        <v>1</v>
      </c>
      <c r="J3266" s="58"/>
      <c r="K3266" s="8">
        <v>685.98</v>
      </c>
      <c r="L3266" s="6" t="s">
        <v>2330</v>
      </c>
      <c r="M3266" s="5"/>
      <c r="N3266" s="5"/>
      <c r="O3266" s="5"/>
      <c r="P3266" s="5"/>
      <c r="Q3266" s="5"/>
      <c r="R3266" s="5"/>
      <c r="S3266" s="5"/>
      <c r="T3266" s="5"/>
      <c r="U3266" s="5"/>
      <c r="V3266" s="5"/>
      <c r="W3266" s="5"/>
      <c r="X3266" s="5"/>
      <c r="Y3266" s="5"/>
      <c r="Z3266" s="5"/>
      <c r="AA3266" s="5"/>
    </row>
    <row r="3267" spans="1:27" ht="45" customHeight="1" x14ac:dyDescent="0.25">
      <c r="A3267" s="4" t="s">
        <v>2331</v>
      </c>
      <c r="B3267" s="4" t="s">
        <v>777</v>
      </c>
      <c r="C3267" s="5" t="s">
        <v>239</v>
      </c>
      <c r="D3267" s="55" t="s">
        <v>778</v>
      </c>
      <c r="E3267" s="56"/>
      <c r="F3267" s="56"/>
      <c r="G3267" s="5"/>
      <c r="H3267" s="7" t="s">
        <v>942</v>
      </c>
      <c r="I3267" s="57">
        <v>1</v>
      </c>
      <c r="J3267" s="58"/>
      <c r="K3267" s="8">
        <v>685.98</v>
      </c>
      <c r="L3267" s="6" t="s">
        <v>2332</v>
      </c>
      <c r="M3267" s="5"/>
      <c r="N3267" s="5"/>
      <c r="O3267" s="5"/>
      <c r="P3267" s="5"/>
      <c r="Q3267" s="5"/>
      <c r="R3267" s="5"/>
      <c r="S3267" s="5"/>
      <c r="T3267" s="5"/>
      <c r="U3267" s="5"/>
      <c r="V3267" s="5"/>
      <c r="W3267" s="5"/>
      <c r="X3267" s="5"/>
      <c r="Y3267" s="5"/>
      <c r="Z3267" s="5"/>
      <c r="AA3267" s="5"/>
    </row>
    <row r="3268" spans="1:27" ht="45" customHeight="1" x14ac:dyDescent="0.25">
      <c r="A3268" s="4" t="s">
        <v>2333</v>
      </c>
      <c r="B3268" s="4" t="s">
        <v>793</v>
      </c>
      <c r="C3268" s="5" t="s">
        <v>239</v>
      </c>
      <c r="D3268" s="55" t="s">
        <v>794</v>
      </c>
      <c r="E3268" s="56"/>
      <c r="F3268" s="56"/>
      <c r="G3268" s="5"/>
      <c r="H3268" s="7" t="s">
        <v>942</v>
      </c>
      <c r="I3268" s="57">
        <v>1</v>
      </c>
      <c r="J3268" s="58"/>
      <c r="K3268" s="8">
        <v>685.98</v>
      </c>
      <c r="L3268" s="6" t="s">
        <v>2334</v>
      </c>
      <c r="M3268" s="5"/>
      <c r="N3268" s="5"/>
      <c r="O3268" s="5"/>
      <c r="P3268" s="5"/>
      <c r="Q3268" s="5"/>
      <c r="R3268" s="5"/>
      <c r="S3268" s="5"/>
      <c r="T3268" s="5"/>
      <c r="U3268" s="5"/>
      <c r="V3268" s="5"/>
      <c r="W3268" s="5"/>
      <c r="X3268" s="5"/>
      <c r="Y3268" s="5"/>
      <c r="Z3268" s="5"/>
      <c r="AA3268" s="5"/>
    </row>
    <row r="3269" spans="1:27" ht="45" customHeight="1" x14ac:dyDescent="0.25">
      <c r="A3269" s="4" t="s">
        <v>2335</v>
      </c>
      <c r="B3269" s="4" t="s">
        <v>779</v>
      </c>
      <c r="C3269" s="5" t="s">
        <v>239</v>
      </c>
      <c r="D3269" s="55" t="s">
        <v>780</v>
      </c>
      <c r="E3269" s="56"/>
      <c r="F3269" s="56"/>
      <c r="G3269" s="5"/>
      <c r="H3269" s="7" t="s">
        <v>942</v>
      </c>
      <c r="I3269" s="57">
        <v>1</v>
      </c>
      <c r="J3269" s="58"/>
      <c r="K3269" s="8">
        <v>685.98</v>
      </c>
      <c r="L3269" s="6" t="s">
        <v>2336</v>
      </c>
      <c r="M3269" s="5"/>
      <c r="N3269" s="5"/>
      <c r="O3269" s="5"/>
      <c r="P3269" s="5"/>
      <c r="Q3269" s="5"/>
      <c r="R3269" s="5"/>
      <c r="S3269" s="5"/>
      <c r="T3269" s="5"/>
      <c r="U3269" s="5"/>
      <c r="V3269" s="5"/>
      <c r="W3269" s="5"/>
      <c r="X3269" s="5"/>
      <c r="Y3269" s="5"/>
      <c r="Z3269" s="5"/>
      <c r="AA3269" s="5"/>
    </row>
    <row r="3270" spans="1:27" ht="45" customHeight="1" x14ac:dyDescent="0.25">
      <c r="A3270" s="4" t="s">
        <v>2337</v>
      </c>
      <c r="B3270" s="4" t="s">
        <v>781</v>
      </c>
      <c r="C3270" s="5" t="s">
        <v>239</v>
      </c>
      <c r="D3270" s="55" t="s">
        <v>782</v>
      </c>
      <c r="E3270" s="56"/>
      <c r="F3270" s="56"/>
      <c r="G3270" s="5"/>
      <c r="H3270" s="7" t="s">
        <v>942</v>
      </c>
      <c r="I3270" s="57">
        <v>1</v>
      </c>
      <c r="J3270" s="58"/>
      <c r="K3270" s="8">
        <v>857.48</v>
      </c>
      <c r="L3270" s="6" t="s">
        <v>2338</v>
      </c>
      <c r="M3270" s="5"/>
      <c r="N3270" s="5"/>
      <c r="O3270" s="5"/>
      <c r="P3270" s="5"/>
      <c r="Q3270" s="5"/>
      <c r="R3270" s="5"/>
      <c r="S3270" s="5"/>
      <c r="T3270" s="5"/>
      <c r="U3270" s="5"/>
      <c r="V3270" s="5"/>
      <c r="W3270" s="5"/>
      <c r="X3270" s="5"/>
      <c r="Y3270" s="5"/>
      <c r="Z3270" s="5"/>
      <c r="AA3270" s="5"/>
    </row>
    <row r="3271" spans="1:27" ht="45" customHeight="1" x14ac:dyDescent="0.25">
      <c r="A3271" s="4" t="s">
        <v>2339</v>
      </c>
      <c r="B3271" s="4" t="s">
        <v>769</v>
      </c>
      <c r="C3271" s="5" t="s">
        <v>21</v>
      </c>
      <c r="D3271" s="55" t="s">
        <v>770</v>
      </c>
      <c r="E3271" s="56"/>
      <c r="F3271" s="56"/>
      <c r="G3271" s="5"/>
      <c r="H3271" s="7" t="s">
        <v>942</v>
      </c>
      <c r="I3271" s="57">
        <v>1</v>
      </c>
      <c r="J3271" s="58"/>
      <c r="K3271" s="8">
        <v>685.98</v>
      </c>
      <c r="L3271" s="6" t="s">
        <v>2340</v>
      </c>
      <c r="M3271" s="5"/>
      <c r="N3271" s="5"/>
      <c r="O3271" s="5"/>
      <c r="P3271" s="5"/>
      <c r="Q3271" s="5"/>
      <c r="R3271" s="5"/>
      <c r="S3271" s="5"/>
      <c r="T3271" s="5"/>
      <c r="U3271" s="5"/>
      <c r="V3271" s="5"/>
      <c r="W3271" s="5"/>
      <c r="X3271" s="5"/>
      <c r="Y3271" s="5"/>
      <c r="Z3271" s="5"/>
      <c r="AA3271" s="5"/>
    </row>
    <row r="3272" spans="1:27" ht="45" customHeight="1" x14ac:dyDescent="0.25">
      <c r="A3272" s="4" t="s">
        <v>2341</v>
      </c>
      <c r="B3272" s="4" t="s">
        <v>789</v>
      </c>
      <c r="C3272" s="5" t="s">
        <v>239</v>
      </c>
      <c r="D3272" s="55" t="s">
        <v>790</v>
      </c>
      <c r="E3272" s="56"/>
      <c r="F3272" s="56"/>
      <c r="G3272" s="5"/>
      <c r="H3272" s="7" t="s">
        <v>942</v>
      </c>
      <c r="I3272" s="57">
        <v>1</v>
      </c>
      <c r="J3272" s="58"/>
      <c r="K3272" s="8">
        <v>685.98</v>
      </c>
      <c r="L3272" s="6" t="s">
        <v>2342</v>
      </c>
      <c r="M3272" s="5"/>
      <c r="N3272" s="5"/>
      <c r="O3272" s="5"/>
      <c r="P3272" s="5"/>
      <c r="Q3272" s="5"/>
      <c r="R3272" s="5"/>
      <c r="S3272" s="5"/>
      <c r="T3272" s="5"/>
      <c r="U3272" s="5"/>
      <c r="V3272" s="5"/>
      <c r="W3272" s="5"/>
      <c r="X3272" s="5"/>
      <c r="Y3272" s="5"/>
      <c r="Z3272" s="5"/>
      <c r="AA3272" s="5"/>
    </row>
    <row r="3273" spans="1:27" ht="45" customHeight="1" x14ac:dyDescent="0.25">
      <c r="A3273" s="4" t="s">
        <v>2343</v>
      </c>
      <c r="B3273" s="4" t="s">
        <v>785</v>
      </c>
      <c r="C3273" s="5" t="s">
        <v>239</v>
      </c>
      <c r="D3273" s="55" t="s">
        <v>786</v>
      </c>
      <c r="E3273" s="56"/>
      <c r="F3273" s="56"/>
      <c r="G3273" s="5"/>
      <c r="H3273" s="7" t="s">
        <v>942</v>
      </c>
      <c r="I3273" s="57">
        <v>1</v>
      </c>
      <c r="J3273" s="58"/>
      <c r="K3273" s="8">
        <v>685.98</v>
      </c>
      <c r="L3273" s="6" t="s">
        <v>2344</v>
      </c>
      <c r="M3273" s="5"/>
      <c r="N3273" s="5"/>
      <c r="O3273" s="5"/>
      <c r="P3273" s="5"/>
      <c r="Q3273" s="5"/>
      <c r="R3273" s="5"/>
      <c r="S3273" s="5"/>
      <c r="T3273" s="5"/>
      <c r="U3273" s="5"/>
      <c r="V3273" s="5"/>
      <c r="W3273" s="5"/>
      <c r="X3273" s="5"/>
      <c r="Y3273" s="5"/>
      <c r="Z3273" s="5"/>
      <c r="AA3273" s="5"/>
    </row>
    <row r="3274" spans="1:27" ht="45" customHeight="1" x14ac:dyDescent="0.25">
      <c r="A3274" s="4" t="s">
        <v>2345</v>
      </c>
      <c r="B3274" s="4" t="s">
        <v>787</v>
      </c>
      <c r="C3274" s="5" t="s">
        <v>239</v>
      </c>
      <c r="D3274" s="55" t="s">
        <v>788</v>
      </c>
      <c r="E3274" s="56"/>
      <c r="F3274" s="56"/>
      <c r="G3274" s="5"/>
      <c r="H3274" s="7" t="s">
        <v>942</v>
      </c>
      <c r="I3274" s="57">
        <v>1</v>
      </c>
      <c r="J3274" s="58"/>
      <c r="K3274" s="8">
        <v>685.98</v>
      </c>
      <c r="L3274" s="6" t="s">
        <v>2346</v>
      </c>
      <c r="M3274" s="5"/>
      <c r="N3274" s="5"/>
      <c r="O3274" s="5"/>
      <c r="P3274" s="5"/>
      <c r="Q3274" s="5"/>
      <c r="R3274" s="5"/>
      <c r="S3274" s="5"/>
      <c r="T3274" s="5"/>
      <c r="U3274" s="5"/>
      <c r="V3274" s="5"/>
      <c r="W3274" s="5"/>
      <c r="X3274" s="5"/>
      <c r="Y3274" s="5"/>
      <c r="Z3274" s="5"/>
      <c r="AA3274" s="5"/>
    </row>
    <row r="3275" spans="1:27" ht="45" customHeight="1" x14ac:dyDescent="0.25">
      <c r="A3275" s="4" t="s">
        <v>2347</v>
      </c>
      <c r="B3275" s="4" t="s">
        <v>783</v>
      </c>
      <c r="C3275" s="5" t="s">
        <v>239</v>
      </c>
      <c r="D3275" s="55" t="s">
        <v>784</v>
      </c>
      <c r="E3275" s="56"/>
      <c r="F3275" s="56"/>
      <c r="G3275" s="5"/>
      <c r="H3275" s="7" t="s">
        <v>942</v>
      </c>
      <c r="I3275" s="57">
        <v>1</v>
      </c>
      <c r="J3275" s="58"/>
      <c r="K3275" s="8">
        <v>685.98</v>
      </c>
      <c r="L3275" s="6" t="s">
        <v>2348</v>
      </c>
      <c r="M3275" s="5"/>
      <c r="N3275" s="5"/>
      <c r="O3275" s="5"/>
      <c r="P3275" s="5"/>
      <c r="Q3275" s="5"/>
      <c r="R3275" s="5"/>
      <c r="S3275" s="5"/>
      <c r="T3275" s="5"/>
      <c r="U3275" s="5"/>
      <c r="V3275" s="5"/>
      <c r="W3275" s="5"/>
      <c r="X3275" s="5"/>
      <c r="Y3275" s="5"/>
      <c r="Z3275" s="5"/>
      <c r="AA3275" s="5"/>
    </row>
    <row r="3276" spans="1:27" ht="45" customHeight="1" x14ac:dyDescent="0.25">
      <c r="A3276" s="4" t="s">
        <v>2349</v>
      </c>
      <c r="B3276" s="4" t="s">
        <v>791</v>
      </c>
      <c r="C3276" s="5" t="s">
        <v>21</v>
      </c>
      <c r="D3276" s="55" t="s">
        <v>792</v>
      </c>
      <c r="E3276" s="56"/>
      <c r="F3276" s="56"/>
      <c r="G3276" s="5"/>
      <c r="H3276" s="7" t="s">
        <v>942</v>
      </c>
      <c r="I3276" s="57">
        <v>1</v>
      </c>
      <c r="J3276" s="58"/>
      <c r="K3276" s="8">
        <v>685.98</v>
      </c>
      <c r="L3276" s="6" t="s">
        <v>2350</v>
      </c>
      <c r="M3276" s="5"/>
      <c r="N3276" s="5"/>
      <c r="O3276" s="5"/>
      <c r="P3276" s="5"/>
      <c r="Q3276" s="5"/>
      <c r="R3276" s="5"/>
      <c r="S3276" s="5"/>
      <c r="T3276" s="5"/>
      <c r="U3276" s="5"/>
      <c r="V3276" s="5"/>
      <c r="W3276" s="5"/>
      <c r="X3276" s="5"/>
      <c r="Y3276" s="5"/>
      <c r="Z3276" s="5"/>
      <c r="AA3276" s="5"/>
    </row>
    <row r="3277" spans="1:27" ht="45" customHeight="1" x14ac:dyDescent="0.25">
      <c r="A3277" s="4" t="s">
        <v>2351</v>
      </c>
      <c r="B3277" s="4" t="s">
        <v>767</v>
      </c>
      <c r="C3277" s="5" t="s">
        <v>239</v>
      </c>
      <c r="D3277" s="55" t="s">
        <v>768</v>
      </c>
      <c r="E3277" s="56"/>
      <c r="F3277" s="56"/>
      <c r="G3277" s="5"/>
      <c r="H3277" s="7" t="s">
        <v>942</v>
      </c>
      <c r="I3277" s="57">
        <v>1</v>
      </c>
      <c r="J3277" s="58"/>
      <c r="K3277" s="8">
        <v>548.17999999999995</v>
      </c>
      <c r="L3277" s="6" t="s">
        <v>2352</v>
      </c>
      <c r="M3277" s="5"/>
      <c r="N3277" s="5"/>
      <c r="O3277" s="5"/>
      <c r="P3277" s="5"/>
      <c r="Q3277" s="5"/>
      <c r="R3277" s="5"/>
      <c r="S3277" s="5"/>
      <c r="T3277" s="5"/>
      <c r="U3277" s="5"/>
      <c r="V3277" s="5"/>
      <c r="W3277" s="5"/>
      <c r="X3277" s="5"/>
      <c r="Y3277" s="5"/>
      <c r="Z3277" s="5"/>
      <c r="AA3277" s="5"/>
    </row>
    <row r="3278" spans="1:27" ht="45" customHeight="1" x14ac:dyDescent="0.25">
      <c r="A3278" s="4" t="s">
        <v>2353</v>
      </c>
      <c r="B3278" s="4" t="s">
        <v>218</v>
      </c>
      <c r="C3278" s="5" t="s">
        <v>16</v>
      </c>
      <c r="D3278" s="55" t="s">
        <v>219</v>
      </c>
      <c r="E3278" s="56"/>
      <c r="F3278" s="56"/>
      <c r="G3278" s="5"/>
      <c r="H3278" s="7" t="s">
        <v>942</v>
      </c>
      <c r="I3278" s="57">
        <v>0.98499999999999999</v>
      </c>
      <c r="J3278" s="58"/>
      <c r="K3278" s="8">
        <f>ROUND(K3284,2)</f>
        <v>8.11</v>
      </c>
      <c r="L3278" s="6" t="s">
        <v>2354</v>
      </c>
      <c r="M3278" s="5"/>
      <c r="N3278" s="5"/>
      <c r="O3278" s="5"/>
      <c r="P3278" s="5"/>
      <c r="Q3278" s="5"/>
      <c r="R3278" s="5"/>
      <c r="S3278" s="5"/>
      <c r="T3278" s="5"/>
      <c r="U3278" s="5"/>
      <c r="V3278" s="5"/>
      <c r="W3278" s="5"/>
      <c r="X3278" s="5"/>
      <c r="Y3278" s="5"/>
      <c r="Z3278" s="5"/>
      <c r="AA3278" s="5"/>
    </row>
    <row r="3279" spans="1:27" x14ac:dyDescent="0.25">
      <c r="B3279" s="1" t="s">
        <v>944</v>
      </c>
    </row>
    <row r="3280" spans="1:27" x14ac:dyDescent="0.25">
      <c r="B3280" t="s">
        <v>2148</v>
      </c>
      <c r="C3280" t="s">
        <v>946</v>
      </c>
      <c r="D3280" t="s">
        <v>1500</v>
      </c>
      <c r="E3280" s="9">
        <v>0.14000000000000001</v>
      </c>
      <c r="F3280" t="s">
        <v>948</v>
      </c>
      <c r="G3280" t="s">
        <v>949</v>
      </c>
      <c r="H3280" s="10">
        <v>25.36</v>
      </c>
      <c r="I3280" t="s">
        <v>950</v>
      </c>
      <c r="J3280" s="11">
        <f>ROUND(E3280/I3278* H3280,5)</f>
        <v>3.6044700000000001</v>
      </c>
      <c r="K3280" s="12"/>
    </row>
    <row r="3281" spans="1:27" x14ac:dyDescent="0.25">
      <c r="B3281" t="s">
        <v>1756</v>
      </c>
      <c r="C3281" t="s">
        <v>946</v>
      </c>
      <c r="D3281" t="s">
        <v>1162</v>
      </c>
      <c r="E3281" s="9">
        <v>0.15</v>
      </c>
      <c r="F3281" t="s">
        <v>948</v>
      </c>
      <c r="G3281" t="s">
        <v>949</v>
      </c>
      <c r="H3281" s="10">
        <v>29.57</v>
      </c>
      <c r="I3281" t="s">
        <v>950</v>
      </c>
      <c r="J3281" s="11">
        <f>ROUND(E3281/I3278* H3281,5)</f>
        <v>4.50305</v>
      </c>
      <c r="K3281" s="12"/>
    </row>
    <row r="3282" spans="1:27" x14ac:dyDescent="0.25">
      <c r="D3282" s="13" t="s">
        <v>951</v>
      </c>
      <c r="E3282" s="12"/>
      <c r="H3282" s="12"/>
      <c r="K3282" s="10">
        <f>SUM(J3280:J3281)</f>
        <v>8.1075200000000009</v>
      </c>
    </row>
    <row r="3283" spans="1:27" x14ac:dyDescent="0.25">
      <c r="D3283" s="13" t="s">
        <v>967</v>
      </c>
      <c r="E3283" s="12"/>
      <c r="H3283" s="12"/>
      <c r="K3283" s="14">
        <f>SUM(J3279:J3282)</f>
        <v>8.1075200000000009</v>
      </c>
    </row>
    <row r="3284" spans="1:27" x14ac:dyDescent="0.25">
      <c r="D3284" s="13" t="s">
        <v>970</v>
      </c>
      <c r="E3284" s="12"/>
      <c r="H3284" s="12"/>
      <c r="K3284" s="14">
        <f>SUM(K3283:K3283)</f>
        <v>8.1075200000000009</v>
      </c>
    </row>
    <row r="3286" spans="1:27" ht="45" customHeight="1" x14ac:dyDescent="0.25">
      <c r="A3286" s="4" t="s">
        <v>2355</v>
      </c>
      <c r="B3286" s="4" t="s">
        <v>234</v>
      </c>
      <c r="C3286" s="5" t="s">
        <v>16</v>
      </c>
      <c r="D3286" s="55" t="s">
        <v>235</v>
      </c>
      <c r="E3286" s="56"/>
      <c r="F3286" s="56"/>
      <c r="G3286" s="5"/>
      <c r="H3286" s="7" t="s">
        <v>942</v>
      </c>
      <c r="I3286" s="57">
        <v>1</v>
      </c>
      <c r="J3286" s="58"/>
      <c r="K3286" s="8">
        <f>ROUND(K3292,2)</f>
        <v>21.3</v>
      </c>
      <c r="L3286" s="6" t="s">
        <v>2356</v>
      </c>
      <c r="M3286" s="5"/>
      <c r="N3286" s="5"/>
      <c r="O3286" s="5"/>
      <c r="P3286" s="5"/>
      <c r="Q3286" s="5"/>
      <c r="R3286" s="5"/>
      <c r="S3286" s="5"/>
      <c r="T3286" s="5"/>
      <c r="U3286" s="5"/>
      <c r="V3286" s="5"/>
      <c r="W3286" s="5"/>
      <c r="X3286" s="5"/>
      <c r="Y3286" s="5"/>
      <c r="Z3286" s="5"/>
      <c r="AA3286" s="5"/>
    </row>
    <row r="3287" spans="1:27" x14ac:dyDescent="0.25">
      <c r="B3287" s="1" t="s">
        <v>944</v>
      </c>
    </row>
    <row r="3288" spans="1:27" x14ac:dyDescent="0.25">
      <c r="B3288" t="s">
        <v>2357</v>
      </c>
      <c r="C3288" t="s">
        <v>946</v>
      </c>
      <c r="D3288" t="s">
        <v>2358</v>
      </c>
      <c r="E3288" s="9">
        <v>0.4</v>
      </c>
      <c r="F3288" t="s">
        <v>948</v>
      </c>
      <c r="G3288" t="s">
        <v>949</v>
      </c>
      <c r="H3288" s="10">
        <v>28.61</v>
      </c>
      <c r="I3288" t="s">
        <v>950</v>
      </c>
      <c r="J3288" s="11">
        <f>ROUND(E3288/I3286* H3288,5)</f>
        <v>11.444000000000001</v>
      </c>
      <c r="K3288" s="12"/>
    </row>
    <row r="3289" spans="1:27" x14ac:dyDescent="0.25">
      <c r="B3289" t="s">
        <v>2359</v>
      </c>
      <c r="C3289" t="s">
        <v>946</v>
      </c>
      <c r="D3289" t="s">
        <v>2360</v>
      </c>
      <c r="E3289" s="9">
        <v>0.4</v>
      </c>
      <c r="F3289" t="s">
        <v>948</v>
      </c>
      <c r="G3289" t="s">
        <v>949</v>
      </c>
      <c r="H3289" s="10">
        <v>24.65</v>
      </c>
      <c r="I3289" t="s">
        <v>950</v>
      </c>
      <c r="J3289" s="11">
        <f>ROUND(E3289/I3286* H3289,5)</f>
        <v>9.86</v>
      </c>
      <c r="K3289" s="12"/>
    </row>
    <row r="3290" spans="1:27" x14ac:dyDescent="0.25">
      <c r="D3290" s="13" t="s">
        <v>951</v>
      </c>
      <c r="E3290" s="12"/>
      <c r="H3290" s="12"/>
      <c r="K3290" s="10">
        <f>SUM(J3288:J3289)</f>
        <v>21.304000000000002</v>
      </c>
    </row>
    <row r="3291" spans="1:27" x14ac:dyDescent="0.25">
      <c r="D3291" s="13" t="s">
        <v>967</v>
      </c>
      <c r="E3291" s="12"/>
      <c r="H3291" s="12"/>
      <c r="K3291" s="14">
        <f>SUM(J3287:J3290)</f>
        <v>21.304000000000002</v>
      </c>
    </row>
    <row r="3292" spans="1:27" x14ac:dyDescent="0.25">
      <c r="D3292" s="13" t="s">
        <v>970</v>
      </c>
      <c r="E3292" s="12"/>
      <c r="H3292" s="12"/>
      <c r="K3292" s="14">
        <f>SUM(K3291:K3291)</f>
        <v>21.304000000000002</v>
      </c>
    </row>
    <row r="3294" spans="1:27" ht="45" customHeight="1" x14ac:dyDescent="0.25">
      <c r="A3294" s="4" t="s">
        <v>2361</v>
      </c>
      <c r="B3294" s="4" t="s">
        <v>232</v>
      </c>
      <c r="C3294" s="5" t="s">
        <v>16</v>
      </c>
      <c r="D3294" s="55" t="s">
        <v>233</v>
      </c>
      <c r="E3294" s="56"/>
      <c r="F3294" s="56"/>
      <c r="G3294" s="5"/>
      <c r="H3294" s="7" t="s">
        <v>942</v>
      </c>
      <c r="I3294" s="57">
        <v>1</v>
      </c>
      <c r="J3294" s="58"/>
      <c r="K3294" s="8">
        <f>ROUND(K3300,2)</f>
        <v>18.84</v>
      </c>
      <c r="L3294" s="6" t="s">
        <v>2362</v>
      </c>
      <c r="M3294" s="5"/>
      <c r="N3294" s="5"/>
      <c r="O3294" s="5"/>
      <c r="P3294" s="5"/>
      <c r="Q3294" s="5"/>
      <c r="R3294" s="5"/>
      <c r="S3294" s="5"/>
      <c r="T3294" s="5"/>
      <c r="U3294" s="5"/>
      <c r="V3294" s="5"/>
      <c r="W3294" s="5"/>
      <c r="X3294" s="5"/>
      <c r="Y3294" s="5"/>
      <c r="Z3294" s="5"/>
      <c r="AA3294" s="5"/>
    </row>
    <row r="3295" spans="1:27" x14ac:dyDescent="0.25">
      <c r="B3295" s="1" t="s">
        <v>944</v>
      </c>
    </row>
    <row r="3296" spans="1:27" x14ac:dyDescent="0.25">
      <c r="B3296" t="s">
        <v>2359</v>
      </c>
      <c r="C3296" t="s">
        <v>946</v>
      </c>
      <c r="D3296" t="s">
        <v>2360</v>
      </c>
      <c r="E3296" s="9">
        <v>0.3</v>
      </c>
      <c r="F3296" t="s">
        <v>948</v>
      </c>
      <c r="G3296" t="s">
        <v>949</v>
      </c>
      <c r="H3296" s="10">
        <v>24.65</v>
      </c>
      <c r="I3296" t="s">
        <v>950</v>
      </c>
      <c r="J3296" s="11">
        <f>ROUND(E3296/I3294* H3296,5)</f>
        <v>7.3949999999999996</v>
      </c>
      <c r="K3296" s="12"/>
    </row>
    <row r="3297" spans="1:27" x14ac:dyDescent="0.25">
      <c r="B3297" t="s">
        <v>2357</v>
      </c>
      <c r="C3297" t="s">
        <v>946</v>
      </c>
      <c r="D3297" t="s">
        <v>2358</v>
      </c>
      <c r="E3297" s="9">
        <v>0.4</v>
      </c>
      <c r="F3297" t="s">
        <v>948</v>
      </c>
      <c r="G3297" t="s">
        <v>949</v>
      </c>
      <c r="H3297" s="10">
        <v>28.61</v>
      </c>
      <c r="I3297" t="s">
        <v>950</v>
      </c>
      <c r="J3297" s="11">
        <f>ROUND(E3297/I3294* H3297,5)</f>
        <v>11.444000000000001</v>
      </c>
      <c r="K3297" s="12"/>
    </row>
    <row r="3298" spans="1:27" x14ac:dyDescent="0.25">
      <c r="D3298" s="13" t="s">
        <v>951</v>
      </c>
      <c r="E3298" s="12"/>
      <c r="H3298" s="12"/>
      <c r="K3298" s="10">
        <f>SUM(J3296:J3297)</f>
        <v>18.838999999999999</v>
      </c>
    </row>
    <row r="3299" spans="1:27" x14ac:dyDescent="0.25">
      <c r="D3299" s="13" t="s">
        <v>967</v>
      </c>
      <c r="E3299" s="12"/>
      <c r="H3299" s="12"/>
      <c r="K3299" s="14">
        <f>SUM(J3295:J3298)</f>
        <v>18.838999999999999</v>
      </c>
    </row>
    <row r="3300" spans="1:27" x14ac:dyDescent="0.25">
      <c r="D3300" s="13" t="s">
        <v>970</v>
      </c>
      <c r="E3300" s="12"/>
      <c r="H3300" s="12"/>
      <c r="K3300" s="14">
        <f>SUM(K3299:K3299)</f>
        <v>18.838999999999999</v>
      </c>
    </row>
    <row r="3302" spans="1:27" ht="45" customHeight="1" x14ac:dyDescent="0.25">
      <c r="A3302" s="4" t="s">
        <v>2363</v>
      </c>
      <c r="B3302" s="4" t="s">
        <v>230</v>
      </c>
      <c r="C3302" s="5" t="s">
        <v>16</v>
      </c>
      <c r="D3302" s="55" t="s">
        <v>231</v>
      </c>
      <c r="E3302" s="56"/>
      <c r="F3302" s="56"/>
      <c r="G3302" s="5"/>
      <c r="H3302" s="7" t="s">
        <v>942</v>
      </c>
      <c r="I3302" s="57">
        <v>1</v>
      </c>
      <c r="J3302" s="58"/>
      <c r="K3302" s="8">
        <f>ROUND(K3308,2)</f>
        <v>14.55</v>
      </c>
      <c r="L3302" s="6" t="s">
        <v>2364</v>
      </c>
      <c r="M3302" s="5"/>
      <c r="N3302" s="5"/>
      <c r="O3302" s="5"/>
      <c r="P3302" s="5"/>
      <c r="Q3302" s="5"/>
      <c r="R3302" s="5"/>
      <c r="S3302" s="5"/>
      <c r="T3302" s="5"/>
      <c r="U3302" s="5"/>
      <c r="V3302" s="5"/>
      <c r="W3302" s="5"/>
      <c r="X3302" s="5"/>
      <c r="Y3302" s="5"/>
      <c r="Z3302" s="5"/>
      <c r="AA3302" s="5"/>
    </row>
    <row r="3303" spans="1:27" x14ac:dyDescent="0.25">
      <c r="B3303" s="1" t="s">
        <v>944</v>
      </c>
    </row>
    <row r="3304" spans="1:27" x14ac:dyDescent="0.25">
      <c r="B3304" t="s">
        <v>2357</v>
      </c>
      <c r="C3304" t="s">
        <v>946</v>
      </c>
      <c r="D3304" t="s">
        <v>2358</v>
      </c>
      <c r="E3304" s="9">
        <v>0.25</v>
      </c>
      <c r="F3304" t="s">
        <v>948</v>
      </c>
      <c r="G3304" t="s">
        <v>949</v>
      </c>
      <c r="H3304" s="10">
        <v>28.61</v>
      </c>
      <c r="I3304" t="s">
        <v>950</v>
      </c>
      <c r="J3304" s="11">
        <f>ROUND(E3304/I3302* H3304,5)</f>
        <v>7.1524999999999999</v>
      </c>
      <c r="K3304" s="12"/>
    </row>
    <row r="3305" spans="1:27" x14ac:dyDescent="0.25">
      <c r="B3305" t="s">
        <v>2359</v>
      </c>
      <c r="C3305" t="s">
        <v>946</v>
      </c>
      <c r="D3305" t="s">
        <v>2360</v>
      </c>
      <c r="E3305" s="9">
        <v>0.3</v>
      </c>
      <c r="F3305" t="s">
        <v>948</v>
      </c>
      <c r="G3305" t="s">
        <v>949</v>
      </c>
      <c r="H3305" s="10">
        <v>24.65</v>
      </c>
      <c r="I3305" t="s">
        <v>950</v>
      </c>
      <c r="J3305" s="11">
        <f>ROUND(E3305/I3302* H3305,5)</f>
        <v>7.3949999999999996</v>
      </c>
      <c r="K3305" s="12"/>
    </row>
    <row r="3306" spans="1:27" x14ac:dyDescent="0.25">
      <c r="D3306" s="13" t="s">
        <v>951</v>
      </c>
      <c r="E3306" s="12"/>
      <c r="H3306" s="12"/>
      <c r="K3306" s="10">
        <f>SUM(J3304:J3305)</f>
        <v>14.547499999999999</v>
      </c>
    </row>
    <row r="3307" spans="1:27" x14ac:dyDescent="0.25">
      <c r="D3307" s="13" t="s">
        <v>967</v>
      </c>
      <c r="E3307" s="12"/>
      <c r="H3307" s="12"/>
      <c r="K3307" s="14">
        <f>SUM(J3303:J3306)</f>
        <v>14.547499999999999</v>
      </c>
    </row>
    <row r="3308" spans="1:27" x14ac:dyDescent="0.25">
      <c r="D3308" s="13" t="s">
        <v>970</v>
      </c>
      <c r="E3308" s="12"/>
      <c r="H3308" s="12"/>
      <c r="K3308" s="14">
        <f>SUM(K3307:K3307)</f>
        <v>14.547499999999999</v>
      </c>
    </row>
    <row r="3310" spans="1:27" ht="45" customHeight="1" x14ac:dyDescent="0.25">
      <c r="A3310" s="4" t="s">
        <v>2365</v>
      </c>
      <c r="B3310" s="4" t="s">
        <v>220</v>
      </c>
      <c r="C3310" s="5" t="s">
        <v>16</v>
      </c>
      <c r="D3310" s="55" t="s">
        <v>221</v>
      </c>
      <c r="E3310" s="56"/>
      <c r="F3310" s="56"/>
      <c r="G3310" s="5"/>
      <c r="H3310" s="7" t="s">
        <v>942</v>
      </c>
      <c r="I3310" s="57">
        <v>1</v>
      </c>
      <c r="J3310" s="58"/>
      <c r="K3310" s="8">
        <f>ROUND(K3317,2)</f>
        <v>1.58</v>
      </c>
      <c r="L3310" s="6" t="s">
        <v>2366</v>
      </c>
      <c r="M3310" s="5"/>
      <c r="N3310" s="5"/>
      <c r="O3310" s="5"/>
      <c r="P3310" s="5"/>
      <c r="Q3310" s="5"/>
      <c r="R3310" s="5"/>
      <c r="S3310" s="5"/>
      <c r="T3310" s="5"/>
      <c r="U3310" s="5"/>
      <c r="V3310" s="5"/>
      <c r="W3310" s="5"/>
      <c r="X3310" s="5"/>
      <c r="Y3310" s="5"/>
      <c r="Z3310" s="5"/>
      <c r="AA3310" s="5"/>
    </row>
    <row r="3311" spans="1:27" x14ac:dyDescent="0.25">
      <c r="B3311" s="1" t="s">
        <v>944</v>
      </c>
    </row>
    <row r="3312" spans="1:27" x14ac:dyDescent="0.25">
      <c r="B3312" t="s">
        <v>2367</v>
      </c>
      <c r="C3312" t="s">
        <v>946</v>
      </c>
      <c r="D3312" t="s">
        <v>1012</v>
      </c>
      <c r="E3312" s="9">
        <v>0.02</v>
      </c>
      <c r="F3312" t="s">
        <v>948</v>
      </c>
      <c r="G3312" t="s">
        <v>949</v>
      </c>
      <c r="H3312" s="10">
        <v>23.88</v>
      </c>
      <c r="I3312" t="s">
        <v>950</v>
      </c>
      <c r="J3312" s="11">
        <f>ROUND(E3312/I3310* H3312,5)</f>
        <v>0.47760000000000002</v>
      </c>
      <c r="K3312" s="12"/>
    </row>
    <row r="3313" spans="1:27" x14ac:dyDescent="0.25">
      <c r="B3313" t="s">
        <v>2368</v>
      </c>
      <c r="C3313" t="s">
        <v>946</v>
      </c>
      <c r="D3313" t="s">
        <v>1066</v>
      </c>
      <c r="E3313" s="9">
        <v>0.02</v>
      </c>
      <c r="F3313" t="s">
        <v>948</v>
      </c>
      <c r="G3313" t="s">
        <v>949</v>
      </c>
      <c r="H3313" s="10">
        <v>29.57</v>
      </c>
      <c r="I3313" t="s">
        <v>950</v>
      </c>
      <c r="J3313" s="11">
        <f>ROUND(E3313/I3310* H3313,5)</f>
        <v>0.59140000000000004</v>
      </c>
      <c r="K3313" s="12"/>
    </row>
    <row r="3314" spans="1:27" x14ac:dyDescent="0.25">
      <c r="B3314" t="s">
        <v>2369</v>
      </c>
      <c r="C3314" t="s">
        <v>946</v>
      </c>
      <c r="D3314" t="s">
        <v>1064</v>
      </c>
      <c r="E3314" s="9">
        <v>0.02</v>
      </c>
      <c r="F3314" t="s">
        <v>948</v>
      </c>
      <c r="G3314" t="s">
        <v>949</v>
      </c>
      <c r="H3314" s="10">
        <v>25.36</v>
      </c>
      <c r="I3314" t="s">
        <v>950</v>
      </c>
      <c r="J3314" s="11">
        <f>ROUND(E3314/I3310* H3314,5)</f>
        <v>0.50719999999999998</v>
      </c>
      <c r="K3314" s="12"/>
    </row>
    <row r="3315" spans="1:27" x14ac:dyDescent="0.25">
      <c r="D3315" s="13" t="s">
        <v>951</v>
      </c>
      <c r="E3315" s="12"/>
      <c r="H3315" s="12"/>
      <c r="K3315" s="10">
        <f>SUM(J3312:J3314)</f>
        <v>1.5762</v>
      </c>
    </row>
    <row r="3316" spans="1:27" x14ac:dyDescent="0.25">
      <c r="D3316" s="13" t="s">
        <v>967</v>
      </c>
      <c r="E3316" s="12"/>
      <c r="H3316" s="12"/>
      <c r="K3316" s="14">
        <f>SUM(J3311:J3315)</f>
        <v>1.5762</v>
      </c>
    </row>
    <row r="3317" spans="1:27" x14ac:dyDescent="0.25">
      <c r="D3317" s="13" t="s">
        <v>970</v>
      </c>
      <c r="E3317" s="12"/>
      <c r="H3317" s="12"/>
      <c r="K3317" s="14">
        <f>SUM(K3316:K3316)</f>
        <v>1.5762</v>
      </c>
    </row>
    <row r="3319" spans="1:27" ht="45" customHeight="1" x14ac:dyDescent="0.25">
      <c r="A3319" s="4" t="s">
        <v>2370</v>
      </c>
      <c r="B3319" s="4" t="s">
        <v>224</v>
      </c>
      <c r="C3319" s="5" t="s">
        <v>21</v>
      </c>
      <c r="D3319" s="55" t="s">
        <v>225</v>
      </c>
      <c r="E3319" s="56"/>
      <c r="F3319" s="56"/>
      <c r="G3319" s="5"/>
      <c r="H3319" s="7" t="s">
        <v>942</v>
      </c>
      <c r="I3319" s="57">
        <v>1</v>
      </c>
      <c r="J3319" s="58"/>
      <c r="K3319" s="8">
        <f>ROUND(K3324,2)</f>
        <v>1.54</v>
      </c>
      <c r="L3319" s="6" t="s">
        <v>2371</v>
      </c>
      <c r="M3319" s="5"/>
      <c r="N3319" s="5"/>
      <c r="O3319" s="5"/>
      <c r="P3319" s="5"/>
      <c r="Q3319" s="5"/>
      <c r="R3319" s="5"/>
      <c r="S3319" s="5"/>
      <c r="T3319" s="5"/>
      <c r="U3319" s="5"/>
      <c r="V3319" s="5"/>
      <c r="W3319" s="5"/>
      <c r="X3319" s="5"/>
      <c r="Y3319" s="5"/>
      <c r="Z3319" s="5"/>
      <c r="AA3319" s="5"/>
    </row>
    <row r="3320" spans="1:27" x14ac:dyDescent="0.25">
      <c r="B3320" s="1" t="s">
        <v>944</v>
      </c>
    </row>
    <row r="3321" spans="1:27" x14ac:dyDescent="0.25">
      <c r="B3321" t="s">
        <v>1011</v>
      </c>
      <c r="C3321" t="s">
        <v>946</v>
      </c>
      <c r="D3321" t="s">
        <v>1012</v>
      </c>
      <c r="E3321" s="9">
        <v>0.08</v>
      </c>
      <c r="F3321" t="s">
        <v>948</v>
      </c>
      <c r="G3321" t="s">
        <v>949</v>
      </c>
      <c r="H3321" s="10">
        <v>19.25</v>
      </c>
      <c r="I3321" t="s">
        <v>950</v>
      </c>
      <c r="J3321" s="11">
        <f>ROUND(E3321/I3319* H3321,5)</f>
        <v>1.54</v>
      </c>
      <c r="K3321" s="12"/>
    </row>
    <row r="3322" spans="1:27" x14ac:dyDescent="0.25">
      <c r="D3322" s="13" t="s">
        <v>951</v>
      </c>
      <c r="E3322" s="12"/>
      <c r="H3322" s="12"/>
      <c r="K3322" s="10">
        <f>SUM(J3321:J3321)</f>
        <v>1.54</v>
      </c>
    </row>
    <row r="3323" spans="1:27" x14ac:dyDescent="0.25">
      <c r="D3323" s="13" t="s">
        <v>967</v>
      </c>
      <c r="E3323" s="12"/>
      <c r="H3323" s="12"/>
      <c r="K3323" s="14">
        <f>SUM(J3320:J3322)</f>
        <v>1.54</v>
      </c>
    </row>
    <row r="3324" spans="1:27" x14ac:dyDescent="0.25">
      <c r="D3324" s="13" t="s">
        <v>970</v>
      </c>
      <c r="E3324" s="12"/>
      <c r="H3324" s="12"/>
      <c r="K3324" s="14">
        <f>SUM(K3323:K3323)</f>
        <v>1.54</v>
      </c>
    </row>
    <row r="3326" spans="1:27" ht="45" customHeight="1" x14ac:dyDescent="0.25">
      <c r="A3326" s="4" t="s">
        <v>2372</v>
      </c>
      <c r="B3326" s="4" t="s">
        <v>228</v>
      </c>
      <c r="C3326" s="5" t="s">
        <v>21</v>
      </c>
      <c r="D3326" s="55" t="s">
        <v>229</v>
      </c>
      <c r="E3326" s="56"/>
      <c r="F3326" s="56"/>
      <c r="G3326" s="5"/>
      <c r="H3326" s="7" t="s">
        <v>942</v>
      </c>
      <c r="I3326" s="57">
        <v>1</v>
      </c>
      <c r="J3326" s="58"/>
      <c r="K3326" s="8">
        <f>ROUND(K3331,2)</f>
        <v>14.79</v>
      </c>
      <c r="L3326" s="6" t="s">
        <v>2373</v>
      </c>
      <c r="M3326" s="5"/>
      <c r="N3326" s="5"/>
      <c r="O3326" s="5"/>
      <c r="P3326" s="5"/>
      <c r="Q3326" s="5"/>
      <c r="R3326" s="5"/>
      <c r="S3326" s="5"/>
      <c r="T3326" s="5"/>
      <c r="U3326" s="5"/>
      <c r="V3326" s="5"/>
      <c r="W3326" s="5"/>
      <c r="X3326" s="5"/>
      <c r="Y3326" s="5"/>
      <c r="Z3326" s="5"/>
      <c r="AA3326" s="5"/>
    </row>
    <row r="3327" spans="1:27" x14ac:dyDescent="0.25">
      <c r="B3327" s="1" t="s">
        <v>944</v>
      </c>
    </row>
    <row r="3328" spans="1:27" x14ac:dyDescent="0.25">
      <c r="B3328" t="s">
        <v>1236</v>
      </c>
      <c r="C3328" t="s">
        <v>946</v>
      </c>
      <c r="D3328" t="s">
        <v>1237</v>
      </c>
      <c r="E3328" s="9">
        <v>0.5</v>
      </c>
      <c r="F3328" t="s">
        <v>948</v>
      </c>
      <c r="G3328" t="s">
        <v>949</v>
      </c>
      <c r="H3328" s="10">
        <v>29.57</v>
      </c>
      <c r="I3328" t="s">
        <v>950</v>
      </c>
      <c r="J3328" s="11">
        <f>ROUND(E3328/I3326* H3328,5)</f>
        <v>14.785</v>
      </c>
      <c r="K3328" s="12"/>
    </row>
    <row r="3329" spans="1:27" x14ac:dyDescent="0.25">
      <c r="D3329" s="13" t="s">
        <v>951</v>
      </c>
      <c r="E3329" s="12"/>
      <c r="H3329" s="12"/>
      <c r="K3329" s="10">
        <f>SUM(J3328:J3328)</f>
        <v>14.785</v>
      </c>
    </row>
    <row r="3330" spans="1:27" x14ac:dyDescent="0.25">
      <c r="D3330" s="13" t="s">
        <v>967</v>
      </c>
      <c r="E3330" s="12"/>
      <c r="H3330" s="12"/>
      <c r="K3330" s="14">
        <f>SUM(J3327:J3329)</f>
        <v>14.785</v>
      </c>
    </row>
    <row r="3331" spans="1:27" x14ac:dyDescent="0.25">
      <c r="D3331" s="13" t="s">
        <v>970</v>
      </c>
      <c r="E3331" s="12"/>
      <c r="H3331" s="12"/>
      <c r="K3331" s="14">
        <f>SUM(K3330:K3330)</f>
        <v>14.785</v>
      </c>
    </row>
    <row r="3333" spans="1:27" ht="45" customHeight="1" x14ac:dyDescent="0.25">
      <c r="A3333" s="4" t="s">
        <v>2374</v>
      </c>
      <c r="B3333" s="4" t="s">
        <v>226</v>
      </c>
      <c r="C3333" s="5" t="s">
        <v>21</v>
      </c>
      <c r="D3333" s="55" t="s">
        <v>227</v>
      </c>
      <c r="E3333" s="56"/>
      <c r="F3333" s="56"/>
      <c r="G3333" s="5"/>
      <c r="H3333" s="7" t="s">
        <v>942</v>
      </c>
      <c r="I3333" s="57">
        <v>1</v>
      </c>
      <c r="J3333" s="58"/>
      <c r="K3333" s="8">
        <f>ROUND(K3338,2)</f>
        <v>2.89</v>
      </c>
      <c r="L3333" s="6" t="s">
        <v>2375</v>
      </c>
      <c r="M3333" s="5"/>
      <c r="N3333" s="5"/>
      <c r="O3333" s="5"/>
      <c r="P3333" s="5"/>
      <c r="Q3333" s="5"/>
      <c r="R3333" s="5"/>
      <c r="S3333" s="5"/>
      <c r="T3333" s="5"/>
      <c r="U3333" s="5"/>
      <c r="V3333" s="5"/>
      <c r="W3333" s="5"/>
      <c r="X3333" s="5"/>
      <c r="Y3333" s="5"/>
      <c r="Z3333" s="5"/>
      <c r="AA3333" s="5"/>
    </row>
    <row r="3334" spans="1:27" x14ac:dyDescent="0.25">
      <c r="B3334" s="1" t="s">
        <v>944</v>
      </c>
    </row>
    <row r="3335" spans="1:27" x14ac:dyDescent="0.25">
      <c r="B3335" t="s">
        <v>1011</v>
      </c>
      <c r="C3335" t="s">
        <v>946</v>
      </c>
      <c r="D3335" t="s">
        <v>1012</v>
      </c>
      <c r="E3335" s="9">
        <v>0.15</v>
      </c>
      <c r="F3335" t="s">
        <v>948</v>
      </c>
      <c r="G3335" t="s">
        <v>949</v>
      </c>
      <c r="H3335" s="10">
        <v>19.25</v>
      </c>
      <c r="I3335" t="s">
        <v>950</v>
      </c>
      <c r="J3335" s="11">
        <f>ROUND(E3335/I3333* H3335,5)</f>
        <v>2.8875000000000002</v>
      </c>
      <c r="K3335" s="12"/>
    </row>
    <row r="3336" spans="1:27" x14ac:dyDescent="0.25">
      <c r="D3336" s="13" t="s">
        <v>951</v>
      </c>
      <c r="E3336" s="12"/>
      <c r="H3336" s="12"/>
      <c r="K3336" s="10">
        <f>SUM(J3335:J3335)</f>
        <v>2.8875000000000002</v>
      </c>
    </row>
    <row r="3337" spans="1:27" x14ac:dyDescent="0.25">
      <c r="D3337" s="13" t="s">
        <v>967</v>
      </c>
      <c r="E3337" s="12"/>
      <c r="H3337" s="12"/>
      <c r="K3337" s="14">
        <f>SUM(J3334:J3336)</f>
        <v>2.8875000000000002</v>
      </c>
    </row>
    <row r="3338" spans="1:27" x14ac:dyDescent="0.25">
      <c r="D3338" s="13" t="s">
        <v>970</v>
      </c>
      <c r="E3338" s="12"/>
      <c r="H3338" s="12"/>
      <c r="K3338" s="14">
        <f>SUM(K3337:K3337)</f>
        <v>2.8875000000000002</v>
      </c>
    </row>
    <row r="3340" spans="1:27" ht="45" customHeight="1" x14ac:dyDescent="0.25">
      <c r="A3340" s="4" t="s">
        <v>2376</v>
      </c>
      <c r="B3340" s="4" t="s">
        <v>222</v>
      </c>
      <c r="C3340" s="5" t="s">
        <v>21</v>
      </c>
      <c r="D3340" s="55" t="s">
        <v>223</v>
      </c>
      <c r="E3340" s="56"/>
      <c r="F3340" s="56"/>
      <c r="G3340" s="5"/>
      <c r="H3340" s="7" t="s">
        <v>942</v>
      </c>
      <c r="I3340" s="57">
        <v>1</v>
      </c>
      <c r="J3340" s="58"/>
      <c r="K3340" s="8">
        <f>ROUND(K3345,2)</f>
        <v>3.85</v>
      </c>
      <c r="L3340" s="6" t="s">
        <v>2377</v>
      </c>
      <c r="M3340" s="5"/>
      <c r="N3340" s="5"/>
      <c r="O3340" s="5"/>
      <c r="P3340" s="5"/>
      <c r="Q3340" s="5"/>
      <c r="R3340" s="5"/>
      <c r="S3340" s="5"/>
      <c r="T3340" s="5"/>
      <c r="U3340" s="5"/>
      <c r="V3340" s="5"/>
      <c r="W3340" s="5"/>
      <c r="X3340" s="5"/>
      <c r="Y3340" s="5"/>
      <c r="Z3340" s="5"/>
      <c r="AA3340" s="5"/>
    </row>
    <row r="3341" spans="1:27" x14ac:dyDescent="0.25">
      <c r="B3341" s="1" t="s">
        <v>944</v>
      </c>
    </row>
    <row r="3342" spans="1:27" x14ac:dyDescent="0.25">
      <c r="B3342" t="s">
        <v>1011</v>
      </c>
      <c r="C3342" t="s">
        <v>946</v>
      </c>
      <c r="D3342" t="s">
        <v>1012</v>
      </c>
      <c r="E3342" s="9">
        <v>0.2</v>
      </c>
      <c r="F3342" t="s">
        <v>948</v>
      </c>
      <c r="G3342" t="s">
        <v>949</v>
      </c>
      <c r="H3342" s="10">
        <v>19.25</v>
      </c>
      <c r="I3342" t="s">
        <v>950</v>
      </c>
      <c r="J3342" s="11">
        <f>ROUND(E3342/I3340* H3342,5)</f>
        <v>3.85</v>
      </c>
      <c r="K3342" s="12"/>
    </row>
    <row r="3343" spans="1:27" x14ac:dyDescent="0.25">
      <c r="D3343" s="13" t="s">
        <v>951</v>
      </c>
      <c r="E3343" s="12"/>
      <c r="H3343" s="12"/>
      <c r="K3343" s="10">
        <f>SUM(J3342:J3342)</f>
        <v>3.85</v>
      </c>
    </row>
    <row r="3344" spans="1:27" x14ac:dyDescent="0.25">
      <c r="D3344" s="13" t="s">
        <v>967</v>
      </c>
      <c r="E3344" s="12"/>
      <c r="H3344" s="12"/>
      <c r="K3344" s="14">
        <f>SUM(J3341:J3343)</f>
        <v>3.85</v>
      </c>
    </row>
    <row r="3345" spans="1:27" x14ac:dyDescent="0.25">
      <c r="D3345" s="13" t="s">
        <v>970</v>
      </c>
      <c r="E3345" s="12"/>
      <c r="H3345" s="12"/>
      <c r="K3345" s="14">
        <f>SUM(K3344:K3344)</f>
        <v>3.85</v>
      </c>
    </row>
    <row r="3347" spans="1:27" ht="45" customHeight="1" x14ac:dyDescent="0.25">
      <c r="A3347" s="4" t="s">
        <v>2378</v>
      </c>
      <c r="B3347" s="4" t="s">
        <v>38</v>
      </c>
      <c r="C3347" s="5" t="s">
        <v>21</v>
      </c>
      <c r="D3347" s="55" t="s">
        <v>39</v>
      </c>
      <c r="E3347" s="56"/>
      <c r="F3347" s="56"/>
      <c r="G3347" s="5"/>
      <c r="H3347" s="7" t="s">
        <v>942</v>
      </c>
      <c r="I3347" s="57">
        <v>1</v>
      </c>
      <c r="J3347" s="58"/>
      <c r="K3347" s="8">
        <f>ROUND(K3354,2)</f>
        <v>13.33</v>
      </c>
      <c r="L3347" s="6" t="s">
        <v>2379</v>
      </c>
      <c r="M3347" s="5"/>
      <c r="N3347" s="5"/>
      <c r="O3347" s="5"/>
      <c r="P3347" s="5"/>
      <c r="Q3347" s="5"/>
      <c r="R3347" s="5"/>
      <c r="S3347" s="5"/>
      <c r="T3347" s="5"/>
      <c r="U3347" s="5"/>
      <c r="V3347" s="5"/>
      <c r="W3347" s="5"/>
      <c r="X3347" s="5"/>
      <c r="Y3347" s="5"/>
      <c r="Z3347" s="5"/>
      <c r="AA3347" s="5"/>
    </row>
    <row r="3348" spans="1:27" x14ac:dyDescent="0.25">
      <c r="B3348" s="1" t="s">
        <v>944</v>
      </c>
    </row>
    <row r="3349" spans="1:27" x14ac:dyDescent="0.25">
      <c r="B3349" t="s">
        <v>2367</v>
      </c>
      <c r="C3349" t="s">
        <v>946</v>
      </c>
      <c r="D3349" t="s">
        <v>1012</v>
      </c>
      <c r="E3349" s="9">
        <v>0.55000000000000004</v>
      </c>
      <c r="F3349" t="s">
        <v>948</v>
      </c>
      <c r="G3349" t="s">
        <v>949</v>
      </c>
      <c r="H3349" s="10">
        <v>23.88</v>
      </c>
      <c r="I3349" t="s">
        <v>950</v>
      </c>
      <c r="J3349" s="11">
        <f>ROUND(E3349/I3347* H3349,5)</f>
        <v>13.134</v>
      </c>
      <c r="K3349" s="12"/>
    </row>
    <row r="3350" spans="1:27" x14ac:dyDescent="0.25">
      <c r="D3350" s="13" t="s">
        <v>951</v>
      </c>
      <c r="E3350" s="12"/>
      <c r="H3350" s="12"/>
      <c r="K3350" s="10">
        <f>SUM(J3349:J3349)</f>
        <v>13.134</v>
      </c>
    </row>
    <row r="3351" spans="1:27" x14ac:dyDescent="0.25">
      <c r="E3351" s="12"/>
      <c r="H3351" s="12"/>
      <c r="K3351" s="12"/>
    </row>
    <row r="3352" spans="1:27" x14ac:dyDescent="0.25">
      <c r="D3352" s="13" t="s">
        <v>968</v>
      </c>
      <c r="E3352" s="12"/>
      <c r="H3352" s="12">
        <v>1.5</v>
      </c>
      <c r="I3352" t="s">
        <v>969</v>
      </c>
      <c r="J3352">
        <f>ROUND(H3352/100*K3350,5)</f>
        <v>0.19700999999999999</v>
      </c>
      <c r="K3352" s="12"/>
    </row>
    <row r="3353" spans="1:27" x14ac:dyDescent="0.25">
      <c r="D3353" s="13" t="s">
        <v>967</v>
      </c>
      <c r="E3353" s="12"/>
      <c r="H3353" s="12"/>
      <c r="K3353" s="14">
        <f>SUM(J3348:J3352)</f>
        <v>13.331010000000001</v>
      </c>
    </row>
    <row r="3354" spans="1:27" x14ac:dyDescent="0.25">
      <c r="D3354" s="13" t="s">
        <v>970</v>
      </c>
      <c r="E3354" s="12"/>
      <c r="H3354" s="12"/>
      <c r="K3354" s="14">
        <f>SUM(K3353:K3353)</f>
        <v>13.331010000000001</v>
      </c>
    </row>
    <row r="3356" spans="1:27" ht="45" customHeight="1" x14ac:dyDescent="0.25">
      <c r="A3356" s="4" t="s">
        <v>2380</v>
      </c>
      <c r="B3356" s="4" t="s">
        <v>40</v>
      </c>
      <c r="C3356" s="5" t="s">
        <v>21</v>
      </c>
      <c r="D3356" s="55" t="s">
        <v>41</v>
      </c>
      <c r="E3356" s="56"/>
      <c r="F3356" s="56"/>
      <c r="G3356" s="5"/>
      <c r="H3356" s="7" t="s">
        <v>942</v>
      </c>
      <c r="I3356" s="57">
        <v>1</v>
      </c>
      <c r="J3356" s="58"/>
      <c r="K3356" s="8">
        <f>ROUND(K3363,2)</f>
        <v>13.33</v>
      </c>
      <c r="L3356" s="6" t="s">
        <v>2381</v>
      </c>
      <c r="M3356" s="5"/>
      <c r="N3356" s="5"/>
      <c r="O3356" s="5"/>
      <c r="P3356" s="5"/>
      <c r="Q3356" s="5"/>
      <c r="R3356" s="5"/>
      <c r="S3356" s="5"/>
      <c r="T3356" s="5"/>
      <c r="U3356" s="5"/>
      <c r="V3356" s="5"/>
      <c r="W3356" s="5"/>
      <c r="X3356" s="5"/>
      <c r="Y3356" s="5"/>
      <c r="Z3356" s="5"/>
      <c r="AA3356" s="5"/>
    </row>
    <row r="3357" spans="1:27" x14ac:dyDescent="0.25">
      <c r="B3357" s="1" t="s">
        <v>944</v>
      </c>
    </row>
    <row r="3358" spans="1:27" x14ac:dyDescent="0.25">
      <c r="B3358" t="s">
        <v>2367</v>
      </c>
      <c r="C3358" t="s">
        <v>946</v>
      </c>
      <c r="D3358" t="s">
        <v>1012</v>
      </c>
      <c r="E3358" s="9">
        <v>0.55000000000000004</v>
      </c>
      <c r="F3358" t="s">
        <v>948</v>
      </c>
      <c r="G3358" t="s">
        <v>949</v>
      </c>
      <c r="H3358" s="10">
        <v>23.88</v>
      </c>
      <c r="I3358" t="s">
        <v>950</v>
      </c>
      <c r="J3358" s="11">
        <f>ROUND(E3358/I3356* H3358,5)</f>
        <v>13.134</v>
      </c>
      <c r="K3358" s="12"/>
    </row>
    <row r="3359" spans="1:27" x14ac:dyDescent="0.25">
      <c r="D3359" s="13" t="s">
        <v>951</v>
      </c>
      <c r="E3359" s="12"/>
      <c r="H3359" s="12"/>
      <c r="K3359" s="10">
        <f>SUM(J3358:J3358)</f>
        <v>13.134</v>
      </c>
    </row>
    <row r="3360" spans="1:27" x14ac:dyDescent="0.25">
      <c r="E3360" s="12"/>
      <c r="H3360" s="12"/>
      <c r="K3360" s="12"/>
    </row>
    <row r="3361" spans="1:27" x14ac:dyDescent="0.25">
      <c r="D3361" s="13" t="s">
        <v>968</v>
      </c>
      <c r="E3361" s="12"/>
      <c r="H3361" s="12">
        <v>1.5</v>
      </c>
      <c r="I3361" t="s">
        <v>969</v>
      </c>
      <c r="J3361">
        <f>ROUND(H3361/100*K3359,5)</f>
        <v>0.19700999999999999</v>
      </c>
      <c r="K3361" s="12"/>
    </row>
    <row r="3362" spans="1:27" x14ac:dyDescent="0.25">
      <c r="D3362" s="13" t="s">
        <v>967</v>
      </c>
      <c r="E3362" s="12"/>
      <c r="H3362" s="12"/>
      <c r="K3362" s="14">
        <f>SUM(J3357:J3361)</f>
        <v>13.331010000000001</v>
      </c>
    </row>
    <row r="3363" spans="1:27" x14ac:dyDescent="0.25">
      <c r="D3363" s="13" t="s">
        <v>970</v>
      </c>
      <c r="E3363" s="12"/>
      <c r="H3363" s="12"/>
      <c r="K3363" s="14">
        <f>SUM(K3362:K3362)</f>
        <v>13.331010000000001</v>
      </c>
    </row>
    <row r="3365" spans="1:27" ht="45" customHeight="1" x14ac:dyDescent="0.25">
      <c r="A3365" s="4" t="s">
        <v>2382</v>
      </c>
      <c r="B3365" s="4" t="s">
        <v>42</v>
      </c>
      <c r="C3365" s="5" t="s">
        <v>16</v>
      </c>
      <c r="D3365" s="55" t="s">
        <v>43</v>
      </c>
      <c r="E3365" s="56"/>
      <c r="F3365" s="56"/>
      <c r="G3365" s="5"/>
      <c r="H3365" s="7" t="s">
        <v>942</v>
      </c>
      <c r="I3365" s="57">
        <v>1</v>
      </c>
      <c r="J3365" s="58"/>
      <c r="K3365" s="8">
        <f>ROUND(K3372,2)</f>
        <v>11.15</v>
      </c>
      <c r="L3365" s="6" t="s">
        <v>2383</v>
      </c>
      <c r="M3365" s="5"/>
      <c r="N3365" s="5"/>
      <c r="O3365" s="5"/>
      <c r="P3365" s="5"/>
      <c r="Q3365" s="5"/>
      <c r="R3365" s="5"/>
      <c r="S3365" s="5"/>
      <c r="T3365" s="5"/>
      <c r="U3365" s="5"/>
      <c r="V3365" s="5"/>
      <c r="W3365" s="5"/>
      <c r="X3365" s="5"/>
      <c r="Y3365" s="5"/>
      <c r="Z3365" s="5"/>
      <c r="AA3365" s="5"/>
    </row>
    <row r="3366" spans="1:27" x14ac:dyDescent="0.25">
      <c r="B3366" s="1" t="s">
        <v>944</v>
      </c>
    </row>
    <row r="3367" spans="1:27" x14ac:dyDescent="0.25">
      <c r="B3367" t="s">
        <v>2367</v>
      </c>
      <c r="C3367" t="s">
        <v>946</v>
      </c>
      <c r="D3367" t="s">
        <v>1012</v>
      </c>
      <c r="E3367" s="9">
        <v>0.46</v>
      </c>
      <c r="F3367" t="s">
        <v>948</v>
      </c>
      <c r="G3367" t="s">
        <v>949</v>
      </c>
      <c r="H3367" s="10">
        <v>23.88</v>
      </c>
      <c r="I3367" t="s">
        <v>950</v>
      </c>
      <c r="J3367" s="11">
        <f>ROUND(E3367/I3365* H3367,5)</f>
        <v>10.9848</v>
      </c>
      <c r="K3367" s="12"/>
    </row>
    <row r="3368" spans="1:27" x14ac:dyDescent="0.25">
      <c r="D3368" s="13" t="s">
        <v>951</v>
      </c>
      <c r="E3368" s="12"/>
      <c r="H3368" s="12"/>
      <c r="K3368" s="10">
        <f>SUM(J3367:J3367)</f>
        <v>10.9848</v>
      </c>
    </row>
    <row r="3369" spans="1:27" x14ac:dyDescent="0.25">
      <c r="E3369" s="12"/>
      <c r="H3369" s="12"/>
      <c r="K3369" s="12"/>
    </row>
    <row r="3370" spans="1:27" x14ac:dyDescent="0.25">
      <c r="D3370" s="13" t="s">
        <v>968</v>
      </c>
      <c r="E3370" s="12"/>
      <c r="H3370" s="12">
        <v>1.5</v>
      </c>
      <c r="I3370" t="s">
        <v>969</v>
      </c>
      <c r="J3370">
        <f>ROUND(H3370/100*K3368,5)</f>
        <v>0.16477</v>
      </c>
      <c r="K3370" s="12"/>
    </row>
    <row r="3371" spans="1:27" x14ac:dyDescent="0.25">
      <c r="D3371" s="13" t="s">
        <v>967</v>
      </c>
      <c r="E3371" s="12"/>
      <c r="H3371" s="12"/>
      <c r="K3371" s="14">
        <f>SUM(J3366:J3370)</f>
        <v>11.149570000000001</v>
      </c>
    </row>
    <row r="3372" spans="1:27" x14ac:dyDescent="0.25">
      <c r="D3372" s="13" t="s">
        <v>970</v>
      </c>
      <c r="E3372" s="12"/>
      <c r="H3372" s="12"/>
      <c r="K3372" s="14">
        <f>SUM(K3371:K3371)</f>
        <v>11.149570000000001</v>
      </c>
    </row>
    <row r="3374" spans="1:27" ht="45" customHeight="1" x14ac:dyDescent="0.25">
      <c r="A3374" s="4" t="s">
        <v>2384</v>
      </c>
      <c r="B3374" s="4" t="s">
        <v>52</v>
      </c>
      <c r="C3374" s="5" t="s">
        <v>16</v>
      </c>
      <c r="D3374" s="55" t="s">
        <v>53</v>
      </c>
      <c r="E3374" s="56"/>
      <c r="F3374" s="56"/>
      <c r="G3374" s="5"/>
      <c r="H3374" s="7" t="s">
        <v>942</v>
      </c>
      <c r="I3374" s="57">
        <v>1</v>
      </c>
      <c r="J3374" s="58"/>
      <c r="K3374" s="8">
        <f>ROUND(K3381,2)</f>
        <v>9.6999999999999993</v>
      </c>
      <c r="L3374" s="6" t="s">
        <v>2385</v>
      </c>
      <c r="M3374" s="5"/>
      <c r="N3374" s="5"/>
      <c r="O3374" s="5"/>
      <c r="P3374" s="5"/>
      <c r="Q3374" s="5"/>
      <c r="R3374" s="5"/>
      <c r="S3374" s="5"/>
      <c r="T3374" s="5"/>
      <c r="U3374" s="5"/>
      <c r="V3374" s="5"/>
      <c r="W3374" s="5"/>
      <c r="X3374" s="5"/>
      <c r="Y3374" s="5"/>
      <c r="Z3374" s="5"/>
      <c r="AA3374" s="5"/>
    </row>
    <row r="3375" spans="1:27" x14ac:dyDescent="0.25">
      <c r="B3375" s="1" t="s">
        <v>944</v>
      </c>
    </row>
    <row r="3376" spans="1:27" x14ac:dyDescent="0.25">
      <c r="B3376" t="s">
        <v>2367</v>
      </c>
      <c r="C3376" t="s">
        <v>946</v>
      </c>
      <c r="D3376" t="s">
        <v>1012</v>
      </c>
      <c r="E3376" s="9">
        <v>0.4</v>
      </c>
      <c r="F3376" t="s">
        <v>948</v>
      </c>
      <c r="G3376" t="s">
        <v>949</v>
      </c>
      <c r="H3376" s="10">
        <v>23.88</v>
      </c>
      <c r="I3376" t="s">
        <v>950</v>
      </c>
      <c r="J3376" s="11">
        <f>ROUND(E3376/I3374* H3376,5)</f>
        <v>9.5519999999999996</v>
      </c>
      <c r="K3376" s="12"/>
    </row>
    <row r="3377" spans="1:27" x14ac:dyDescent="0.25">
      <c r="D3377" s="13" t="s">
        <v>951</v>
      </c>
      <c r="E3377" s="12"/>
      <c r="H3377" s="12"/>
      <c r="K3377" s="10">
        <f>SUM(J3376:J3376)</f>
        <v>9.5519999999999996</v>
      </c>
    </row>
    <row r="3378" spans="1:27" x14ac:dyDescent="0.25">
      <c r="E3378" s="12"/>
      <c r="H3378" s="12"/>
      <c r="K3378" s="12"/>
    </row>
    <row r="3379" spans="1:27" x14ac:dyDescent="0.25">
      <c r="D3379" s="13" t="s">
        <v>968</v>
      </c>
      <c r="E3379" s="12"/>
      <c r="H3379" s="12">
        <v>1.5</v>
      </c>
      <c r="I3379" t="s">
        <v>969</v>
      </c>
      <c r="J3379">
        <f>ROUND(H3379/100*K3377,5)</f>
        <v>0.14327999999999999</v>
      </c>
      <c r="K3379" s="12"/>
    </row>
    <row r="3380" spans="1:27" x14ac:dyDescent="0.25">
      <c r="D3380" s="13" t="s">
        <v>967</v>
      </c>
      <c r="E3380" s="12"/>
      <c r="H3380" s="12"/>
      <c r="K3380" s="14">
        <f>SUM(J3375:J3379)</f>
        <v>9.6952800000000003</v>
      </c>
    </row>
    <row r="3381" spans="1:27" x14ac:dyDescent="0.25">
      <c r="D3381" s="13" t="s">
        <v>970</v>
      </c>
      <c r="E3381" s="12"/>
      <c r="H3381" s="12"/>
      <c r="K3381" s="14">
        <f>SUM(K3380:K3380)</f>
        <v>9.6952800000000003</v>
      </c>
    </row>
    <row r="3383" spans="1:27" ht="45" customHeight="1" x14ac:dyDescent="0.25">
      <c r="A3383" s="4" t="s">
        <v>2386</v>
      </c>
      <c r="B3383" s="4" t="s">
        <v>36</v>
      </c>
      <c r="C3383" s="5" t="s">
        <v>16</v>
      </c>
      <c r="D3383" s="55" t="s">
        <v>37</v>
      </c>
      <c r="E3383" s="56"/>
      <c r="F3383" s="56"/>
      <c r="G3383" s="5"/>
      <c r="H3383" s="7" t="s">
        <v>942</v>
      </c>
      <c r="I3383" s="57">
        <v>1</v>
      </c>
      <c r="J3383" s="58"/>
      <c r="K3383" s="8">
        <f>ROUND(K3390,2)</f>
        <v>6.06</v>
      </c>
      <c r="L3383" s="6" t="s">
        <v>2387</v>
      </c>
      <c r="M3383" s="5"/>
      <c r="N3383" s="5"/>
      <c r="O3383" s="5"/>
      <c r="P3383" s="5"/>
      <c r="Q3383" s="5"/>
      <c r="R3383" s="5"/>
      <c r="S3383" s="5"/>
      <c r="T3383" s="5"/>
      <c r="U3383" s="5"/>
      <c r="V3383" s="5"/>
      <c r="W3383" s="5"/>
      <c r="X3383" s="5"/>
      <c r="Y3383" s="5"/>
      <c r="Z3383" s="5"/>
      <c r="AA3383" s="5"/>
    </row>
    <row r="3384" spans="1:27" x14ac:dyDescent="0.25">
      <c r="B3384" s="1" t="s">
        <v>944</v>
      </c>
    </row>
    <row r="3385" spans="1:27" x14ac:dyDescent="0.25">
      <c r="B3385" t="s">
        <v>2367</v>
      </c>
      <c r="C3385" t="s">
        <v>946</v>
      </c>
      <c r="D3385" t="s">
        <v>1012</v>
      </c>
      <c r="E3385" s="9">
        <v>0.25</v>
      </c>
      <c r="F3385" t="s">
        <v>948</v>
      </c>
      <c r="G3385" t="s">
        <v>949</v>
      </c>
      <c r="H3385" s="10">
        <v>23.88</v>
      </c>
      <c r="I3385" t="s">
        <v>950</v>
      </c>
      <c r="J3385" s="11">
        <f>ROUND(E3385/I3383* H3385,5)</f>
        <v>5.97</v>
      </c>
      <c r="K3385" s="12"/>
    </row>
    <row r="3386" spans="1:27" x14ac:dyDescent="0.25">
      <c r="D3386" s="13" t="s">
        <v>951</v>
      </c>
      <c r="E3386" s="12"/>
      <c r="H3386" s="12"/>
      <c r="K3386" s="10">
        <f>SUM(J3385:J3385)</f>
        <v>5.97</v>
      </c>
    </row>
    <row r="3387" spans="1:27" x14ac:dyDescent="0.25">
      <c r="E3387" s="12"/>
      <c r="H3387" s="12"/>
      <c r="K3387" s="12"/>
    </row>
    <row r="3388" spans="1:27" x14ac:dyDescent="0.25">
      <c r="D3388" s="13" t="s">
        <v>968</v>
      </c>
      <c r="E3388" s="12"/>
      <c r="H3388" s="12">
        <v>1.5</v>
      </c>
      <c r="I3388" t="s">
        <v>969</v>
      </c>
      <c r="J3388">
        <f>ROUND(H3388/100*K3386,5)</f>
        <v>8.9550000000000005E-2</v>
      </c>
      <c r="K3388" s="12"/>
    </row>
    <row r="3389" spans="1:27" x14ac:dyDescent="0.25">
      <c r="D3389" s="13" t="s">
        <v>967</v>
      </c>
      <c r="E3389" s="12"/>
      <c r="H3389" s="12"/>
      <c r="K3389" s="14">
        <f>SUM(J3384:J3388)</f>
        <v>6.0595499999999998</v>
      </c>
    </row>
    <row r="3390" spans="1:27" x14ac:dyDescent="0.25">
      <c r="D3390" s="13" t="s">
        <v>970</v>
      </c>
      <c r="E3390" s="12"/>
      <c r="H3390" s="12"/>
      <c r="K3390" s="14">
        <f>SUM(K3389:K3389)</f>
        <v>6.0595499999999998</v>
      </c>
    </row>
    <row r="3392" spans="1:27" ht="45" customHeight="1" x14ac:dyDescent="0.25">
      <c r="A3392" s="4" t="s">
        <v>2388</v>
      </c>
      <c r="B3392" s="4" t="s">
        <v>54</v>
      </c>
      <c r="C3392" s="5" t="s">
        <v>16</v>
      </c>
      <c r="D3392" s="55" t="s">
        <v>55</v>
      </c>
      <c r="E3392" s="56"/>
      <c r="F3392" s="56"/>
      <c r="G3392" s="5"/>
      <c r="H3392" s="7" t="s">
        <v>942</v>
      </c>
      <c r="I3392" s="57">
        <v>1</v>
      </c>
      <c r="J3392" s="58"/>
      <c r="K3392" s="8">
        <f>ROUND(K3399,2)</f>
        <v>14.54</v>
      </c>
      <c r="L3392" s="6" t="s">
        <v>2389</v>
      </c>
      <c r="M3392" s="5"/>
      <c r="N3392" s="5"/>
      <c r="O3392" s="5"/>
      <c r="P3392" s="5"/>
      <c r="Q3392" s="5"/>
      <c r="R3392" s="5"/>
      <c r="S3392" s="5"/>
      <c r="T3392" s="5"/>
      <c r="U3392" s="5"/>
      <c r="V3392" s="5"/>
      <c r="W3392" s="5"/>
      <c r="X3392" s="5"/>
      <c r="Y3392" s="5"/>
      <c r="Z3392" s="5"/>
      <c r="AA3392" s="5"/>
    </row>
    <row r="3393" spans="1:27" x14ac:dyDescent="0.25">
      <c r="B3393" s="1" t="s">
        <v>944</v>
      </c>
    </row>
    <row r="3394" spans="1:27" x14ac:dyDescent="0.25">
      <c r="B3394" t="s">
        <v>2367</v>
      </c>
      <c r="C3394" t="s">
        <v>946</v>
      </c>
      <c r="D3394" t="s">
        <v>1012</v>
      </c>
      <c r="E3394" s="9">
        <v>0.6</v>
      </c>
      <c r="F3394" t="s">
        <v>948</v>
      </c>
      <c r="G3394" t="s">
        <v>949</v>
      </c>
      <c r="H3394" s="10">
        <v>23.88</v>
      </c>
      <c r="I3394" t="s">
        <v>950</v>
      </c>
      <c r="J3394" s="11">
        <f>ROUND(E3394/I3392* H3394,5)</f>
        <v>14.327999999999999</v>
      </c>
      <c r="K3394" s="12"/>
    </row>
    <row r="3395" spans="1:27" x14ac:dyDescent="0.25">
      <c r="D3395" s="13" t="s">
        <v>951</v>
      </c>
      <c r="E3395" s="12"/>
      <c r="H3395" s="12"/>
      <c r="K3395" s="10">
        <f>SUM(J3394:J3394)</f>
        <v>14.327999999999999</v>
      </c>
    </row>
    <row r="3396" spans="1:27" x14ac:dyDescent="0.25">
      <c r="E3396" s="12"/>
      <c r="H3396" s="12"/>
      <c r="K3396" s="12"/>
    </row>
    <row r="3397" spans="1:27" x14ac:dyDescent="0.25">
      <c r="D3397" s="13" t="s">
        <v>968</v>
      </c>
      <c r="E3397" s="12"/>
      <c r="H3397" s="12">
        <v>1.5</v>
      </c>
      <c r="I3397" t="s">
        <v>969</v>
      </c>
      <c r="J3397">
        <f>ROUND(H3397/100*K3395,5)</f>
        <v>0.21492</v>
      </c>
      <c r="K3397" s="12"/>
    </row>
    <row r="3398" spans="1:27" x14ac:dyDescent="0.25">
      <c r="D3398" s="13" t="s">
        <v>967</v>
      </c>
      <c r="E3398" s="12"/>
      <c r="H3398" s="12"/>
      <c r="K3398" s="14">
        <f>SUM(J3393:J3397)</f>
        <v>14.542919999999999</v>
      </c>
    </row>
    <row r="3399" spans="1:27" x14ac:dyDescent="0.25">
      <c r="D3399" s="13" t="s">
        <v>970</v>
      </c>
      <c r="E3399" s="12"/>
      <c r="H3399" s="12"/>
      <c r="K3399" s="14">
        <f>SUM(K3398:K3398)</f>
        <v>14.542919999999999</v>
      </c>
    </row>
    <row r="3401" spans="1:27" ht="45" customHeight="1" x14ac:dyDescent="0.25">
      <c r="A3401" s="4" t="s">
        <v>2390</v>
      </c>
      <c r="B3401" s="4" t="s">
        <v>77</v>
      </c>
      <c r="C3401" s="5" t="s">
        <v>16</v>
      </c>
      <c r="D3401" s="55" t="s">
        <v>78</v>
      </c>
      <c r="E3401" s="56"/>
      <c r="F3401" s="56"/>
      <c r="G3401" s="5"/>
      <c r="H3401" s="7" t="s">
        <v>942</v>
      </c>
      <c r="I3401" s="57">
        <v>1</v>
      </c>
      <c r="J3401" s="58"/>
      <c r="K3401" s="8">
        <f>ROUND(K3409,2)</f>
        <v>9.25</v>
      </c>
      <c r="L3401" s="6" t="s">
        <v>2391</v>
      </c>
      <c r="M3401" s="5"/>
      <c r="N3401" s="5"/>
      <c r="O3401" s="5"/>
      <c r="P3401" s="5"/>
      <c r="Q3401" s="5"/>
      <c r="R3401" s="5"/>
      <c r="S3401" s="5"/>
      <c r="T3401" s="5"/>
      <c r="U3401" s="5"/>
      <c r="V3401" s="5"/>
      <c r="W3401" s="5"/>
      <c r="X3401" s="5"/>
      <c r="Y3401" s="5"/>
      <c r="Z3401" s="5"/>
      <c r="AA3401" s="5"/>
    </row>
    <row r="3402" spans="1:27" x14ac:dyDescent="0.25">
      <c r="B3402" s="1" t="s">
        <v>944</v>
      </c>
    </row>
    <row r="3403" spans="1:27" x14ac:dyDescent="0.25">
      <c r="B3403" t="s">
        <v>2392</v>
      </c>
      <c r="C3403" t="s">
        <v>946</v>
      </c>
      <c r="D3403" t="s">
        <v>2393</v>
      </c>
      <c r="E3403" s="9">
        <v>0.16500000000000001</v>
      </c>
      <c r="F3403" t="s">
        <v>948</v>
      </c>
      <c r="G3403" t="s">
        <v>949</v>
      </c>
      <c r="H3403" s="10">
        <v>27.47</v>
      </c>
      <c r="I3403" t="s">
        <v>950</v>
      </c>
      <c r="J3403" s="11">
        <f>ROUND(E3403/I3401* H3403,5)</f>
        <v>4.5325499999999996</v>
      </c>
      <c r="K3403" s="12"/>
    </row>
    <row r="3404" spans="1:27" x14ac:dyDescent="0.25">
      <c r="B3404" t="s">
        <v>2394</v>
      </c>
      <c r="C3404" t="s">
        <v>946</v>
      </c>
      <c r="D3404" t="s">
        <v>2395</v>
      </c>
      <c r="E3404" s="9">
        <v>0.16500000000000001</v>
      </c>
      <c r="F3404" t="s">
        <v>948</v>
      </c>
      <c r="G3404" t="s">
        <v>949</v>
      </c>
      <c r="H3404" s="10">
        <v>27.79</v>
      </c>
      <c r="I3404" t="s">
        <v>950</v>
      </c>
      <c r="J3404" s="11">
        <f>ROUND(E3404/I3401* H3404,5)</f>
        <v>4.58535</v>
      </c>
      <c r="K3404" s="12"/>
    </row>
    <row r="3405" spans="1:27" x14ac:dyDescent="0.25">
      <c r="D3405" s="13" t="s">
        <v>951</v>
      </c>
      <c r="E3405" s="12"/>
      <c r="H3405" s="12"/>
      <c r="K3405" s="10">
        <f>SUM(J3403:J3404)</f>
        <v>9.1178999999999988</v>
      </c>
    </row>
    <row r="3406" spans="1:27" x14ac:dyDescent="0.25">
      <c r="E3406" s="12"/>
      <c r="H3406" s="12"/>
      <c r="K3406" s="12"/>
    </row>
    <row r="3407" spans="1:27" x14ac:dyDescent="0.25">
      <c r="D3407" s="13" t="s">
        <v>968</v>
      </c>
      <c r="E3407" s="12"/>
      <c r="H3407" s="12">
        <v>1.5</v>
      </c>
      <c r="I3407" t="s">
        <v>969</v>
      </c>
      <c r="J3407">
        <f>ROUND(H3407/100*K3405,5)</f>
        <v>0.13677</v>
      </c>
      <c r="K3407" s="12"/>
    </row>
    <row r="3408" spans="1:27" x14ac:dyDescent="0.25">
      <c r="D3408" s="13" t="s">
        <v>967</v>
      </c>
      <c r="E3408" s="12"/>
      <c r="H3408" s="12"/>
      <c r="K3408" s="14">
        <f>SUM(J3402:J3407)</f>
        <v>9.2546699999999991</v>
      </c>
    </row>
    <row r="3409" spans="1:27" x14ac:dyDescent="0.25">
      <c r="D3409" s="13" t="s">
        <v>970</v>
      </c>
      <c r="E3409" s="12"/>
      <c r="H3409" s="12"/>
      <c r="K3409" s="14">
        <f>SUM(K3408:K3408)</f>
        <v>9.2546699999999991</v>
      </c>
    </row>
    <row r="3411" spans="1:27" ht="45" customHeight="1" x14ac:dyDescent="0.25">
      <c r="A3411" s="4" t="s">
        <v>2396</v>
      </c>
      <c r="B3411" s="4" t="s">
        <v>34</v>
      </c>
      <c r="C3411" s="5" t="s">
        <v>16</v>
      </c>
      <c r="D3411" s="55" t="s">
        <v>35</v>
      </c>
      <c r="E3411" s="56"/>
      <c r="F3411" s="56"/>
      <c r="G3411" s="5"/>
      <c r="H3411" s="7" t="s">
        <v>942</v>
      </c>
      <c r="I3411" s="57">
        <v>1</v>
      </c>
      <c r="J3411" s="58"/>
      <c r="K3411" s="8">
        <f>ROUND(K3418,2)</f>
        <v>6.06</v>
      </c>
      <c r="L3411" s="6" t="s">
        <v>2397</v>
      </c>
      <c r="M3411" s="5"/>
      <c r="N3411" s="5"/>
      <c r="O3411" s="5"/>
      <c r="P3411" s="5"/>
      <c r="Q3411" s="5"/>
      <c r="R3411" s="5"/>
      <c r="S3411" s="5"/>
      <c r="T3411" s="5"/>
      <c r="U3411" s="5"/>
      <c r="V3411" s="5"/>
      <c r="W3411" s="5"/>
      <c r="X3411" s="5"/>
      <c r="Y3411" s="5"/>
      <c r="Z3411" s="5"/>
      <c r="AA3411" s="5"/>
    </row>
    <row r="3412" spans="1:27" x14ac:dyDescent="0.25">
      <c r="B3412" s="1" t="s">
        <v>944</v>
      </c>
    </row>
    <row r="3413" spans="1:27" x14ac:dyDescent="0.25">
      <c r="B3413" t="s">
        <v>2367</v>
      </c>
      <c r="C3413" t="s">
        <v>946</v>
      </c>
      <c r="D3413" t="s">
        <v>1012</v>
      </c>
      <c r="E3413" s="9">
        <v>0.25</v>
      </c>
      <c r="F3413" t="s">
        <v>948</v>
      </c>
      <c r="G3413" t="s">
        <v>949</v>
      </c>
      <c r="H3413" s="10">
        <v>23.88</v>
      </c>
      <c r="I3413" t="s">
        <v>950</v>
      </c>
      <c r="J3413" s="11">
        <f>ROUND(E3413/I3411* H3413,5)</f>
        <v>5.97</v>
      </c>
      <c r="K3413" s="12"/>
    </row>
    <row r="3414" spans="1:27" x14ac:dyDescent="0.25">
      <c r="D3414" s="13" t="s">
        <v>951</v>
      </c>
      <c r="E3414" s="12"/>
      <c r="H3414" s="12"/>
      <c r="K3414" s="10">
        <f>SUM(J3413:J3413)</f>
        <v>5.97</v>
      </c>
    </row>
    <row r="3415" spans="1:27" x14ac:dyDescent="0.25">
      <c r="E3415" s="12"/>
      <c r="H3415" s="12"/>
      <c r="K3415" s="12"/>
    </row>
    <row r="3416" spans="1:27" x14ac:dyDescent="0.25">
      <c r="D3416" s="13" t="s">
        <v>968</v>
      </c>
      <c r="E3416" s="12"/>
      <c r="H3416" s="12">
        <v>1.5</v>
      </c>
      <c r="I3416" t="s">
        <v>969</v>
      </c>
      <c r="J3416">
        <f>ROUND(H3416/100*K3414,5)</f>
        <v>8.9550000000000005E-2</v>
      </c>
      <c r="K3416" s="12"/>
    </row>
    <row r="3417" spans="1:27" x14ac:dyDescent="0.25">
      <c r="D3417" s="13" t="s">
        <v>967</v>
      </c>
      <c r="E3417" s="12"/>
      <c r="H3417" s="12"/>
      <c r="K3417" s="14">
        <f>SUM(J3412:J3416)</f>
        <v>6.0595499999999998</v>
      </c>
    </row>
    <row r="3418" spans="1:27" x14ac:dyDescent="0.25">
      <c r="D3418" s="13" t="s">
        <v>970</v>
      </c>
      <c r="E3418" s="12"/>
      <c r="H3418" s="12"/>
      <c r="K3418" s="14">
        <f>SUM(K3417:K3417)</f>
        <v>6.0595499999999998</v>
      </c>
    </row>
    <row r="3420" spans="1:27" ht="45" customHeight="1" x14ac:dyDescent="0.25">
      <c r="A3420" s="4" t="s">
        <v>2398</v>
      </c>
      <c r="B3420" s="4" t="s">
        <v>797</v>
      </c>
      <c r="C3420" s="5" t="s">
        <v>16</v>
      </c>
      <c r="D3420" s="55" t="s">
        <v>798</v>
      </c>
      <c r="E3420" s="56"/>
      <c r="F3420" s="56"/>
      <c r="G3420" s="5"/>
      <c r="H3420" s="7" t="s">
        <v>942</v>
      </c>
      <c r="I3420" s="57">
        <v>1</v>
      </c>
      <c r="J3420" s="58"/>
      <c r="K3420" s="8">
        <f>ROUND(K3435,2)</f>
        <v>97.51</v>
      </c>
      <c r="L3420" s="6" t="s">
        <v>2399</v>
      </c>
      <c r="M3420" s="5"/>
      <c r="N3420" s="5"/>
      <c r="O3420" s="5"/>
      <c r="P3420" s="5"/>
      <c r="Q3420" s="5"/>
      <c r="R3420" s="5"/>
      <c r="S3420" s="5"/>
      <c r="T3420" s="5"/>
      <c r="U3420" s="5"/>
      <c r="V3420" s="5"/>
      <c r="W3420" s="5"/>
      <c r="X3420" s="5"/>
      <c r="Y3420" s="5"/>
      <c r="Z3420" s="5"/>
      <c r="AA3420" s="5"/>
    </row>
    <row r="3421" spans="1:27" x14ac:dyDescent="0.25">
      <c r="B3421" s="1" t="s">
        <v>944</v>
      </c>
    </row>
    <row r="3422" spans="1:27" x14ac:dyDescent="0.25">
      <c r="B3422" t="s">
        <v>2400</v>
      </c>
      <c r="C3422" t="s">
        <v>946</v>
      </c>
      <c r="D3422" t="s">
        <v>2401</v>
      </c>
      <c r="E3422" s="9">
        <v>1.4</v>
      </c>
      <c r="F3422" t="s">
        <v>948</v>
      </c>
      <c r="G3422" t="s">
        <v>949</v>
      </c>
      <c r="H3422" s="10">
        <v>29.68</v>
      </c>
      <c r="I3422" t="s">
        <v>950</v>
      </c>
      <c r="J3422" s="11">
        <f>ROUND(E3422/I3420* H3422,5)</f>
        <v>41.552</v>
      </c>
      <c r="K3422" s="12"/>
    </row>
    <row r="3423" spans="1:27" x14ac:dyDescent="0.25">
      <c r="B3423" t="s">
        <v>2402</v>
      </c>
      <c r="C3423" t="s">
        <v>946</v>
      </c>
      <c r="D3423" t="s">
        <v>2403</v>
      </c>
      <c r="E3423" s="9">
        <v>1.4</v>
      </c>
      <c r="F3423" t="s">
        <v>948</v>
      </c>
      <c r="G3423" t="s">
        <v>949</v>
      </c>
      <c r="H3423" s="10">
        <v>35.619999999999997</v>
      </c>
      <c r="I3423" t="s">
        <v>950</v>
      </c>
      <c r="J3423" s="11">
        <f>ROUND(E3423/I3420* H3423,5)</f>
        <v>49.868000000000002</v>
      </c>
      <c r="K3423" s="12"/>
    </row>
    <row r="3424" spans="1:27" x14ac:dyDescent="0.25">
      <c r="D3424" s="13" t="s">
        <v>951</v>
      </c>
      <c r="E3424" s="12"/>
      <c r="H3424" s="12"/>
      <c r="K3424" s="10">
        <f>SUM(J3422:J3423)</f>
        <v>91.42</v>
      </c>
    </row>
    <row r="3425" spans="1:27" x14ac:dyDescent="0.25">
      <c r="B3425" s="1" t="s">
        <v>952</v>
      </c>
      <c r="E3425" s="12"/>
      <c r="H3425" s="12"/>
      <c r="K3425" s="12"/>
    </row>
    <row r="3426" spans="1:27" x14ac:dyDescent="0.25">
      <c r="B3426" t="s">
        <v>2404</v>
      </c>
      <c r="C3426" t="s">
        <v>946</v>
      </c>
      <c r="D3426" t="s">
        <v>2405</v>
      </c>
      <c r="E3426" s="9">
        <v>1.4</v>
      </c>
      <c r="F3426" t="s">
        <v>948</v>
      </c>
      <c r="G3426" t="s">
        <v>949</v>
      </c>
      <c r="H3426" s="10">
        <v>1.85</v>
      </c>
      <c r="I3426" t="s">
        <v>950</v>
      </c>
      <c r="J3426" s="11">
        <f>ROUND(E3426/I3420* H3426,5)</f>
        <v>2.59</v>
      </c>
      <c r="K3426" s="12"/>
    </row>
    <row r="3427" spans="1:27" x14ac:dyDescent="0.25">
      <c r="D3427" s="13" t="s">
        <v>955</v>
      </c>
      <c r="E3427" s="12"/>
      <c r="H3427" s="12"/>
      <c r="K3427" s="10">
        <f>SUM(J3426:J3426)</f>
        <v>2.59</v>
      </c>
    </row>
    <row r="3428" spans="1:27" x14ac:dyDescent="0.25">
      <c r="B3428" s="1" t="s">
        <v>956</v>
      </c>
      <c r="E3428" s="12"/>
      <c r="H3428" s="12"/>
      <c r="K3428" s="12"/>
    </row>
    <row r="3429" spans="1:27" x14ac:dyDescent="0.25">
      <c r="B3429" t="s">
        <v>2406</v>
      </c>
      <c r="C3429" t="s">
        <v>2407</v>
      </c>
      <c r="D3429" t="s">
        <v>2408</v>
      </c>
      <c r="E3429" s="9">
        <v>0.20200000000000001</v>
      </c>
      <c r="G3429" t="s">
        <v>949</v>
      </c>
      <c r="H3429" s="10">
        <v>7.04</v>
      </c>
      <c r="I3429" t="s">
        <v>950</v>
      </c>
      <c r="J3429" s="11">
        <f>ROUND(E3429* H3429,5)</f>
        <v>1.42208</v>
      </c>
      <c r="K3429" s="12"/>
    </row>
    <row r="3430" spans="1:27" x14ac:dyDescent="0.25">
      <c r="B3430" t="s">
        <v>2409</v>
      </c>
      <c r="C3430" t="s">
        <v>16</v>
      </c>
      <c r="D3430" t="s">
        <v>2410</v>
      </c>
      <c r="E3430" s="9">
        <v>1.65</v>
      </c>
      <c r="G3430" t="s">
        <v>949</v>
      </c>
      <c r="H3430" s="10">
        <v>0.43</v>
      </c>
      <c r="I3430" t="s">
        <v>950</v>
      </c>
      <c r="J3430" s="11">
        <f>ROUND(E3430* H3430,5)</f>
        <v>0.70950000000000002</v>
      </c>
      <c r="K3430" s="12"/>
    </row>
    <row r="3431" spans="1:27" x14ac:dyDescent="0.25">
      <c r="D3431" s="13" t="s">
        <v>966</v>
      </c>
      <c r="E3431" s="12"/>
      <c r="H3431" s="12"/>
      <c r="K3431" s="10">
        <f>SUM(J3429:J3430)</f>
        <v>2.13158</v>
      </c>
    </row>
    <row r="3432" spans="1:27" x14ac:dyDescent="0.25">
      <c r="E3432" s="12"/>
      <c r="H3432" s="12"/>
      <c r="K3432" s="12"/>
    </row>
    <row r="3433" spans="1:27" x14ac:dyDescent="0.25">
      <c r="D3433" s="13" t="s">
        <v>968</v>
      </c>
      <c r="E3433" s="12"/>
      <c r="H3433" s="12">
        <v>1.5</v>
      </c>
      <c r="I3433" t="s">
        <v>969</v>
      </c>
      <c r="J3433">
        <f>ROUND(H3433/100*K3424,5)</f>
        <v>1.3713</v>
      </c>
      <c r="K3433" s="12"/>
    </row>
    <row r="3434" spans="1:27" x14ac:dyDescent="0.25">
      <c r="D3434" s="13" t="s">
        <v>967</v>
      </c>
      <c r="E3434" s="12"/>
      <c r="H3434" s="12"/>
      <c r="K3434" s="14">
        <f>SUM(J3421:J3433)</f>
        <v>97.51288000000001</v>
      </c>
    </row>
    <row r="3435" spans="1:27" x14ac:dyDescent="0.25">
      <c r="D3435" s="13" t="s">
        <v>970</v>
      </c>
      <c r="E3435" s="12"/>
      <c r="H3435" s="12"/>
      <c r="K3435" s="14">
        <f>SUM(K3434:K3434)</f>
        <v>97.51288000000001</v>
      </c>
    </row>
    <row r="3437" spans="1:27" ht="45" customHeight="1" x14ac:dyDescent="0.25">
      <c r="A3437" s="4" t="s">
        <v>2411</v>
      </c>
      <c r="B3437" s="4" t="s">
        <v>32</v>
      </c>
      <c r="C3437" s="5" t="s">
        <v>16</v>
      </c>
      <c r="D3437" s="55" t="s">
        <v>33</v>
      </c>
      <c r="E3437" s="56"/>
      <c r="F3437" s="56"/>
      <c r="G3437" s="5"/>
      <c r="H3437" s="7" t="s">
        <v>942</v>
      </c>
      <c r="I3437" s="57">
        <v>1</v>
      </c>
      <c r="J3437" s="58"/>
      <c r="K3437" s="8">
        <f>ROUND(K3444,2)</f>
        <v>8.48</v>
      </c>
      <c r="L3437" s="6" t="s">
        <v>2412</v>
      </c>
      <c r="M3437" s="5"/>
      <c r="N3437" s="5"/>
      <c r="O3437" s="5"/>
      <c r="P3437" s="5"/>
      <c r="Q3437" s="5"/>
      <c r="R3437" s="5"/>
      <c r="S3437" s="5"/>
      <c r="T3437" s="5"/>
      <c r="U3437" s="5"/>
      <c r="V3437" s="5"/>
      <c r="W3437" s="5"/>
      <c r="X3437" s="5"/>
      <c r="Y3437" s="5"/>
      <c r="Z3437" s="5"/>
      <c r="AA3437" s="5"/>
    </row>
    <row r="3438" spans="1:27" x14ac:dyDescent="0.25">
      <c r="B3438" s="1" t="s">
        <v>944</v>
      </c>
    </row>
    <row r="3439" spans="1:27" x14ac:dyDescent="0.25">
      <c r="B3439" t="s">
        <v>2367</v>
      </c>
      <c r="C3439" t="s">
        <v>946</v>
      </c>
      <c r="D3439" t="s">
        <v>1012</v>
      </c>
      <c r="E3439" s="9">
        <v>0.35</v>
      </c>
      <c r="F3439" t="s">
        <v>948</v>
      </c>
      <c r="G3439" t="s">
        <v>949</v>
      </c>
      <c r="H3439" s="10">
        <v>23.88</v>
      </c>
      <c r="I3439" t="s">
        <v>950</v>
      </c>
      <c r="J3439" s="11">
        <f>ROUND(E3439/I3437* H3439,5)</f>
        <v>8.3580000000000005</v>
      </c>
      <c r="K3439" s="12"/>
    </row>
    <row r="3440" spans="1:27" x14ac:dyDescent="0.25">
      <c r="D3440" s="13" t="s">
        <v>951</v>
      </c>
      <c r="E3440" s="12"/>
      <c r="H3440" s="12"/>
      <c r="K3440" s="10">
        <f>SUM(J3439:J3439)</f>
        <v>8.3580000000000005</v>
      </c>
    </row>
    <row r="3441" spans="1:27" x14ac:dyDescent="0.25">
      <c r="E3441" s="12"/>
      <c r="H3441" s="12"/>
      <c r="K3441" s="12"/>
    </row>
    <row r="3442" spans="1:27" x14ac:dyDescent="0.25">
      <c r="D3442" s="13" t="s">
        <v>968</v>
      </c>
      <c r="E3442" s="12"/>
      <c r="H3442" s="12">
        <v>1.5</v>
      </c>
      <c r="I3442" t="s">
        <v>969</v>
      </c>
      <c r="J3442">
        <f>ROUND(H3442/100*K3440,5)</f>
        <v>0.12537000000000001</v>
      </c>
      <c r="K3442" s="12"/>
    </row>
    <row r="3443" spans="1:27" x14ac:dyDescent="0.25">
      <c r="D3443" s="13" t="s">
        <v>967</v>
      </c>
      <c r="E3443" s="12"/>
      <c r="H3443" s="12"/>
      <c r="K3443" s="14">
        <f>SUM(J3438:J3442)</f>
        <v>8.4833700000000007</v>
      </c>
    </row>
    <row r="3444" spans="1:27" x14ac:dyDescent="0.25">
      <c r="D3444" s="13" t="s">
        <v>970</v>
      </c>
      <c r="E3444" s="12"/>
      <c r="H3444" s="12"/>
      <c r="K3444" s="14">
        <f>SUM(K3443:K3443)</f>
        <v>8.4833700000000007</v>
      </c>
    </row>
    <row r="3446" spans="1:27" ht="45" customHeight="1" x14ac:dyDescent="0.25">
      <c r="A3446" s="4" t="s">
        <v>2413</v>
      </c>
      <c r="B3446" s="4" t="s">
        <v>30</v>
      </c>
      <c r="C3446" s="5" t="s">
        <v>16</v>
      </c>
      <c r="D3446" s="55" t="s">
        <v>31</v>
      </c>
      <c r="E3446" s="56"/>
      <c r="F3446" s="56"/>
      <c r="G3446" s="5"/>
      <c r="H3446" s="7" t="s">
        <v>942</v>
      </c>
      <c r="I3446" s="57">
        <v>1</v>
      </c>
      <c r="J3446" s="58"/>
      <c r="K3446" s="8">
        <f>ROUND(K3457,2)</f>
        <v>35.07</v>
      </c>
      <c r="L3446" s="6" t="s">
        <v>2414</v>
      </c>
      <c r="M3446" s="5"/>
      <c r="N3446" s="5"/>
      <c r="O3446" s="5"/>
      <c r="P3446" s="5"/>
      <c r="Q3446" s="5"/>
      <c r="R3446" s="5"/>
      <c r="S3446" s="5"/>
      <c r="T3446" s="5"/>
      <c r="U3446" s="5"/>
      <c r="V3446" s="5"/>
      <c r="W3446" s="5"/>
      <c r="X3446" s="5"/>
      <c r="Y3446" s="5"/>
      <c r="Z3446" s="5"/>
      <c r="AA3446" s="5"/>
    </row>
    <row r="3447" spans="1:27" x14ac:dyDescent="0.25">
      <c r="B3447" s="1" t="s">
        <v>944</v>
      </c>
    </row>
    <row r="3448" spans="1:27" x14ac:dyDescent="0.25">
      <c r="B3448" t="s">
        <v>945</v>
      </c>
      <c r="C3448" t="s">
        <v>946</v>
      </c>
      <c r="D3448" t="s">
        <v>947</v>
      </c>
      <c r="E3448" s="9">
        <v>0.7</v>
      </c>
      <c r="F3448" t="s">
        <v>948</v>
      </c>
      <c r="G3448" t="s">
        <v>949</v>
      </c>
      <c r="H3448" s="10">
        <v>24.69</v>
      </c>
      <c r="I3448" t="s">
        <v>950</v>
      </c>
      <c r="J3448" s="11">
        <f>ROUND(E3448/I3446* H3448,5)</f>
        <v>17.283000000000001</v>
      </c>
      <c r="K3448" s="12"/>
    </row>
    <row r="3449" spans="1:27" x14ac:dyDescent="0.25">
      <c r="B3449" t="s">
        <v>2367</v>
      </c>
      <c r="C3449" t="s">
        <v>946</v>
      </c>
      <c r="D3449" t="s">
        <v>1012</v>
      </c>
      <c r="E3449" s="9">
        <v>0.7</v>
      </c>
      <c r="F3449" t="s">
        <v>948</v>
      </c>
      <c r="G3449" t="s">
        <v>949</v>
      </c>
      <c r="H3449" s="10">
        <v>23.88</v>
      </c>
      <c r="I3449" t="s">
        <v>950</v>
      </c>
      <c r="J3449" s="11">
        <f>ROUND(E3449/I3446* H3449,5)</f>
        <v>16.716000000000001</v>
      </c>
      <c r="K3449" s="12"/>
    </row>
    <row r="3450" spans="1:27" x14ac:dyDescent="0.25">
      <c r="D3450" s="13" t="s">
        <v>951</v>
      </c>
      <c r="E3450" s="12"/>
      <c r="H3450" s="12"/>
      <c r="K3450" s="10">
        <f>SUM(J3448:J3449)</f>
        <v>33.999000000000002</v>
      </c>
    </row>
    <row r="3451" spans="1:27" x14ac:dyDescent="0.25">
      <c r="B3451" s="1" t="s">
        <v>952</v>
      </c>
      <c r="E3451" s="12"/>
      <c r="H3451" s="12"/>
      <c r="K3451" s="12"/>
    </row>
    <row r="3452" spans="1:27" x14ac:dyDescent="0.25">
      <c r="B3452" t="s">
        <v>2415</v>
      </c>
      <c r="C3452" t="s">
        <v>946</v>
      </c>
      <c r="D3452" t="s">
        <v>2416</v>
      </c>
      <c r="E3452" s="9">
        <v>0.125</v>
      </c>
      <c r="F3452" t="s">
        <v>948</v>
      </c>
      <c r="G3452" t="s">
        <v>949</v>
      </c>
      <c r="H3452" s="10">
        <v>4.47</v>
      </c>
      <c r="I3452" t="s">
        <v>950</v>
      </c>
      <c r="J3452" s="11">
        <f>ROUND(E3452/I3446* H3452,5)</f>
        <v>0.55874999999999997</v>
      </c>
      <c r="K3452" s="12"/>
    </row>
    <row r="3453" spans="1:27" x14ac:dyDescent="0.25">
      <c r="D3453" s="13" t="s">
        <v>955</v>
      </c>
      <c r="E3453" s="12"/>
      <c r="H3453" s="12"/>
      <c r="K3453" s="10">
        <f>SUM(J3452:J3452)</f>
        <v>0.55874999999999997</v>
      </c>
    </row>
    <row r="3454" spans="1:27" x14ac:dyDescent="0.25">
      <c r="E3454" s="12"/>
      <c r="H3454" s="12"/>
      <c r="K3454" s="12"/>
    </row>
    <row r="3455" spans="1:27" x14ac:dyDescent="0.25">
      <c r="D3455" s="13" t="s">
        <v>968</v>
      </c>
      <c r="E3455" s="12"/>
      <c r="H3455" s="12">
        <v>1.5</v>
      </c>
      <c r="I3455" t="s">
        <v>969</v>
      </c>
      <c r="J3455">
        <f>ROUND(H3455/100*K3450,5)</f>
        <v>0.50999000000000005</v>
      </c>
      <c r="K3455" s="12"/>
    </row>
    <row r="3456" spans="1:27" x14ac:dyDescent="0.25">
      <c r="D3456" s="13" t="s">
        <v>967</v>
      </c>
      <c r="E3456" s="12"/>
      <c r="H3456" s="12"/>
      <c r="K3456" s="14">
        <f>SUM(J3447:J3455)</f>
        <v>35.067740000000008</v>
      </c>
    </row>
    <row r="3457" spans="1:27" x14ac:dyDescent="0.25">
      <c r="D3457" s="13" t="s">
        <v>970</v>
      </c>
      <c r="E3457" s="12"/>
      <c r="H3457" s="12"/>
      <c r="K3457" s="14">
        <f>SUM(K3456:K3456)</f>
        <v>35.067740000000008</v>
      </c>
    </row>
    <row r="3459" spans="1:27" ht="45" customHeight="1" x14ac:dyDescent="0.25">
      <c r="A3459" s="4" t="s">
        <v>2417</v>
      </c>
      <c r="B3459" s="4" t="s">
        <v>44</v>
      </c>
      <c r="C3459" s="5" t="s">
        <v>21</v>
      </c>
      <c r="D3459" s="55" t="s">
        <v>45</v>
      </c>
      <c r="E3459" s="56"/>
      <c r="F3459" s="56"/>
      <c r="G3459" s="5"/>
      <c r="H3459" s="7" t="s">
        <v>942</v>
      </c>
      <c r="I3459" s="57">
        <v>1</v>
      </c>
      <c r="J3459" s="58"/>
      <c r="K3459" s="8">
        <f>ROUND(K3467,2)</f>
        <v>17.14</v>
      </c>
      <c r="L3459" s="6" t="s">
        <v>2418</v>
      </c>
      <c r="M3459" s="5"/>
      <c r="N3459" s="5"/>
      <c r="O3459" s="5"/>
      <c r="P3459" s="5"/>
      <c r="Q3459" s="5"/>
      <c r="R3459" s="5"/>
      <c r="S3459" s="5"/>
      <c r="T3459" s="5"/>
      <c r="U3459" s="5"/>
      <c r="V3459" s="5"/>
      <c r="W3459" s="5"/>
      <c r="X3459" s="5"/>
      <c r="Y3459" s="5"/>
      <c r="Z3459" s="5"/>
      <c r="AA3459" s="5"/>
    </row>
    <row r="3460" spans="1:27" x14ac:dyDescent="0.25">
      <c r="B3460" s="1" t="s">
        <v>944</v>
      </c>
    </row>
    <row r="3461" spans="1:27" x14ac:dyDescent="0.25">
      <c r="B3461" t="s">
        <v>2368</v>
      </c>
      <c r="C3461" t="s">
        <v>946</v>
      </c>
      <c r="D3461" t="s">
        <v>1066</v>
      </c>
      <c r="E3461" s="9">
        <v>0.45</v>
      </c>
      <c r="F3461" t="s">
        <v>948</v>
      </c>
      <c r="G3461" t="s">
        <v>949</v>
      </c>
      <c r="H3461" s="10">
        <v>29.57</v>
      </c>
      <c r="I3461" t="s">
        <v>950</v>
      </c>
      <c r="J3461" s="11">
        <f>ROUND(E3461/I3459* H3461,5)</f>
        <v>13.3065</v>
      </c>
      <c r="K3461" s="12"/>
    </row>
    <row r="3462" spans="1:27" x14ac:dyDescent="0.25">
      <c r="B3462" t="s">
        <v>2367</v>
      </c>
      <c r="C3462" t="s">
        <v>946</v>
      </c>
      <c r="D3462" t="s">
        <v>1012</v>
      </c>
      <c r="E3462" s="9">
        <v>0.15</v>
      </c>
      <c r="F3462" t="s">
        <v>948</v>
      </c>
      <c r="G3462" t="s">
        <v>949</v>
      </c>
      <c r="H3462" s="10">
        <v>23.88</v>
      </c>
      <c r="I3462" t="s">
        <v>950</v>
      </c>
      <c r="J3462" s="11">
        <f>ROUND(E3462/I3459* H3462,5)</f>
        <v>3.5819999999999999</v>
      </c>
      <c r="K3462" s="12"/>
    </row>
    <row r="3463" spans="1:27" x14ac:dyDescent="0.25">
      <c r="D3463" s="13" t="s">
        <v>951</v>
      </c>
      <c r="E3463" s="12"/>
      <c r="H3463" s="12"/>
      <c r="K3463" s="10">
        <f>SUM(J3461:J3462)</f>
        <v>16.888500000000001</v>
      </c>
    </row>
    <row r="3464" spans="1:27" x14ac:dyDescent="0.25">
      <c r="E3464" s="12"/>
      <c r="H3464" s="12"/>
      <c r="K3464" s="12"/>
    </row>
    <row r="3465" spans="1:27" x14ac:dyDescent="0.25">
      <c r="D3465" s="13" t="s">
        <v>968</v>
      </c>
      <c r="E3465" s="12"/>
      <c r="H3465" s="12">
        <v>1.5</v>
      </c>
      <c r="I3465" t="s">
        <v>969</v>
      </c>
      <c r="J3465">
        <f>ROUND(H3465/100*K3463,5)</f>
        <v>0.25333</v>
      </c>
      <c r="K3465" s="12"/>
    </row>
    <row r="3466" spans="1:27" x14ac:dyDescent="0.25">
      <c r="D3466" s="13" t="s">
        <v>967</v>
      </c>
      <c r="E3466" s="12"/>
      <c r="H3466" s="12"/>
      <c r="K3466" s="14">
        <f>SUM(J3460:J3465)</f>
        <v>17.141829999999999</v>
      </c>
    </row>
    <row r="3467" spans="1:27" x14ac:dyDescent="0.25">
      <c r="D3467" s="13" t="s">
        <v>970</v>
      </c>
      <c r="E3467" s="12"/>
      <c r="H3467" s="12"/>
      <c r="K3467" s="14">
        <f>SUM(K3466:K3466)</f>
        <v>17.141829999999999</v>
      </c>
    </row>
    <row r="3469" spans="1:27" ht="45" customHeight="1" x14ac:dyDescent="0.25">
      <c r="A3469" s="4" t="s">
        <v>2419</v>
      </c>
      <c r="B3469" s="4" t="s">
        <v>48</v>
      </c>
      <c r="C3469" s="5" t="s">
        <v>21</v>
      </c>
      <c r="D3469" s="55" t="s">
        <v>49</v>
      </c>
      <c r="E3469" s="56"/>
      <c r="F3469" s="56"/>
      <c r="G3469" s="5"/>
      <c r="H3469" s="7" t="s">
        <v>942</v>
      </c>
      <c r="I3469" s="57">
        <v>1</v>
      </c>
      <c r="J3469" s="58"/>
      <c r="K3469" s="8">
        <f>ROUND(K3477,2)</f>
        <v>15.64</v>
      </c>
      <c r="L3469" s="6" t="s">
        <v>2420</v>
      </c>
      <c r="M3469" s="5"/>
      <c r="N3469" s="5"/>
      <c r="O3469" s="5"/>
      <c r="P3469" s="5"/>
      <c r="Q3469" s="5"/>
      <c r="R3469" s="5"/>
      <c r="S3469" s="5"/>
      <c r="T3469" s="5"/>
      <c r="U3469" s="5"/>
      <c r="V3469" s="5"/>
      <c r="W3469" s="5"/>
      <c r="X3469" s="5"/>
      <c r="Y3469" s="5"/>
      <c r="Z3469" s="5"/>
      <c r="AA3469" s="5"/>
    </row>
    <row r="3470" spans="1:27" x14ac:dyDescent="0.25">
      <c r="B3470" s="1" t="s">
        <v>944</v>
      </c>
    </row>
    <row r="3471" spans="1:27" x14ac:dyDescent="0.25">
      <c r="B3471" t="s">
        <v>2368</v>
      </c>
      <c r="C3471" t="s">
        <v>946</v>
      </c>
      <c r="D3471" t="s">
        <v>1066</v>
      </c>
      <c r="E3471" s="9">
        <v>0.4</v>
      </c>
      <c r="F3471" t="s">
        <v>948</v>
      </c>
      <c r="G3471" t="s">
        <v>949</v>
      </c>
      <c r="H3471" s="10">
        <v>29.57</v>
      </c>
      <c r="I3471" t="s">
        <v>950</v>
      </c>
      <c r="J3471" s="11">
        <f>ROUND(E3471/I3469* H3471,5)</f>
        <v>11.827999999999999</v>
      </c>
      <c r="K3471" s="12"/>
    </row>
    <row r="3472" spans="1:27" x14ac:dyDescent="0.25">
      <c r="B3472" t="s">
        <v>2367</v>
      </c>
      <c r="C3472" t="s">
        <v>946</v>
      </c>
      <c r="D3472" t="s">
        <v>1012</v>
      </c>
      <c r="E3472" s="9">
        <v>0.15</v>
      </c>
      <c r="F3472" t="s">
        <v>948</v>
      </c>
      <c r="G3472" t="s">
        <v>949</v>
      </c>
      <c r="H3472" s="10">
        <v>23.88</v>
      </c>
      <c r="I3472" t="s">
        <v>950</v>
      </c>
      <c r="J3472" s="11">
        <f>ROUND(E3472/I3469* H3472,5)</f>
        <v>3.5819999999999999</v>
      </c>
      <c r="K3472" s="12"/>
    </row>
    <row r="3473" spans="1:27" x14ac:dyDescent="0.25">
      <c r="D3473" s="13" t="s">
        <v>951</v>
      </c>
      <c r="E3473" s="12"/>
      <c r="H3473" s="12"/>
      <c r="K3473" s="10">
        <f>SUM(J3471:J3472)</f>
        <v>15.41</v>
      </c>
    </row>
    <row r="3474" spans="1:27" x14ac:dyDescent="0.25">
      <c r="E3474" s="12"/>
      <c r="H3474" s="12"/>
      <c r="K3474" s="12"/>
    </row>
    <row r="3475" spans="1:27" x14ac:dyDescent="0.25">
      <c r="D3475" s="13" t="s">
        <v>968</v>
      </c>
      <c r="E3475" s="12"/>
      <c r="H3475" s="12">
        <v>1.5</v>
      </c>
      <c r="I3475" t="s">
        <v>969</v>
      </c>
      <c r="J3475">
        <f>ROUND(H3475/100*K3473,5)</f>
        <v>0.23114999999999999</v>
      </c>
      <c r="K3475" s="12"/>
    </row>
    <row r="3476" spans="1:27" x14ac:dyDescent="0.25">
      <c r="D3476" s="13" t="s">
        <v>967</v>
      </c>
      <c r="E3476" s="12"/>
      <c r="H3476" s="12"/>
      <c r="K3476" s="14">
        <f>SUM(J3470:J3475)</f>
        <v>15.64115</v>
      </c>
    </row>
    <row r="3477" spans="1:27" x14ac:dyDescent="0.25">
      <c r="D3477" s="13" t="s">
        <v>970</v>
      </c>
      <c r="E3477" s="12"/>
      <c r="H3477" s="12"/>
      <c r="K3477" s="14">
        <f>SUM(K3476:K3476)</f>
        <v>15.64115</v>
      </c>
    </row>
    <row r="3479" spans="1:27" ht="45" customHeight="1" x14ac:dyDescent="0.25">
      <c r="A3479" s="4" t="s">
        <v>2421</v>
      </c>
      <c r="B3479" s="4" t="s">
        <v>46</v>
      </c>
      <c r="C3479" s="5" t="s">
        <v>21</v>
      </c>
      <c r="D3479" s="55" t="s">
        <v>47</v>
      </c>
      <c r="E3479" s="56"/>
      <c r="F3479" s="56"/>
      <c r="G3479" s="5"/>
      <c r="H3479" s="7" t="s">
        <v>942</v>
      </c>
      <c r="I3479" s="57">
        <v>1</v>
      </c>
      <c r="J3479" s="58"/>
      <c r="K3479" s="8">
        <f>ROUND(K3487,2)</f>
        <v>18.93</v>
      </c>
      <c r="L3479" s="6" t="s">
        <v>2422</v>
      </c>
      <c r="M3479" s="5"/>
      <c r="N3479" s="5"/>
      <c r="O3479" s="5"/>
      <c r="P3479" s="5"/>
      <c r="Q3479" s="5"/>
      <c r="R3479" s="5"/>
      <c r="S3479" s="5"/>
      <c r="T3479" s="5"/>
      <c r="U3479" s="5"/>
      <c r="V3479" s="5"/>
      <c r="W3479" s="5"/>
      <c r="X3479" s="5"/>
      <c r="Y3479" s="5"/>
      <c r="Z3479" s="5"/>
      <c r="AA3479" s="5"/>
    </row>
    <row r="3480" spans="1:27" x14ac:dyDescent="0.25">
      <c r="B3480" s="1" t="s">
        <v>944</v>
      </c>
    </row>
    <row r="3481" spans="1:27" x14ac:dyDescent="0.25">
      <c r="B3481" t="s">
        <v>2367</v>
      </c>
      <c r="C3481" t="s">
        <v>946</v>
      </c>
      <c r="D3481" t="s">
        <v>1012</v>
      </c>
      <c r="E3481" s="9">
        <v>0.1</v>
      </c>
      <c r="F3481" t="s">
        <v>948</v>
      </c>
      <c r="G3481" t="s">
        <v>949</v>
      </c>
      <c r="H3481" s="10">
        <v>23.88</v>
      </c>
      <c r="I3481" t="s">
        <v>950</v>
      </c>
      <c r="J3481" s="11">
        <f>ROUND(E3481/I3479* H3481,5)</f>
        <v>2.3879999999999999</v>
      </c>
      <c r="K3481" s="12"/>
    </row>
    <row r="3482" spans="1:27" x14ac:dyDescent="0.25">
      <c r="B3482" t="s">
        <v>2368</v>
      </c>
      <c r="C3482" t="s">
        <v>946</v>
      </c>
      <c r="D3482" t="s">
        <v>1066</v>
      </c>
      <c r="E3482" s="9">
        <v>0.55000000000000004</v>
      </c>
      <c r="F3482" t="s">
        <v>948</v>
      </c>
      <c r="G3482" t="s">
        <v>949</v>
      </c>
      <c r="H3482" s="10">
        <v>29.57</v>
      </c>
      <c r="I3482" t="s">
        <v>950</v>
      </c>
      <c r="J3482" s="11">
        <f>ROUND(E3482/I3479* H3482,5)</f>
        <v>16.263500000000001</v>
      </c>
      <c r="K3482" s="12"/>
    </row>
    <row r="3483" spans="1:27" x14ac:dyDescent="0.25">
      <c r="D3483" s="13" t="s">
        <v>951</v>
      </c>
      <c r="E3483" s="12"/>
      <c r="H3483" s="12"/>
      <c r="K3483" s="10">
        <f>SUM(J3481:J3482)</f>
        <v>18.651499999999999</v>
      </c>
    </row>
    <row r="3484" spans="1:27" x14ac:dyDescent="0.25">
      <c r="E3484" s="12"/>
      <c r="H3484" s="12"/>
      <c r="K3484" s="12"/>
    </row>
    <row r="3485" spans="1:27" x14ac:dyDescent="0.25">
      <c r="D3485" s="13" t="s">
        <v>968</v>
      </c>
      <c r="E3485" s="12"/>
      <c r="H3485" s="12">
        <v>1.5</v>
      </c>
      <c r="I3485" t="s">
        <v>969</v>
      </c>
      <c r="J3485">
        <f>ROUND(H3485/100*K3483,5)</f>
        <v>0.27977000000000002</v>
      </c>
      <c r="K3485" s="12"/>
    </row>
    <row r="3486" spans="1:27" x14ac:dyDescent="0.25">
      <c r="D3486" s="13" t="s">
        <v>967</v>
      </c>
      <c r="E3486" s="12"/>
      <c r="H3486" s="12"/>
      <c r="K3486" s="14">
        <f>SUM(J3480:J3485)</f>
        <v>18.931269999999998</v>
      </c>
    </row>
    <row r="3487" spans="1:27" x14ac:dyDescent="0.25">
      <c r="D3487" s="13" t="s">
        <v>970</v>
      </c>
      <c r="E3487" s="12"/>
      <c r="H3487" s="12"/>
      <c r="K3487" s="14">
        <f>SUM(K3486:K3486)</f>
        <v>18.931269999999998</v>
      </c>
    </row>
    <row r="3489" spans="1:27" ht="45" customHeight="1" x14ac:dyDescent="0.25">
      <c r="A3489" s="4" t="s">
        <v>2423</v>
      </c>
      <c r="B3489" s="4" t="s">
        <v>50</v>
      </c>
      <c r="C3489" s="5" t="s">
        <v>21</v>
      </c>
      <c r="D3489" s="55" t="s">
        <v>51</v>
      </c>
      <c r="E3489" s="56"/>
      <c r="F3489" s="56"/>
      <c r="G3489" s="5"/>
      <c r="H3489" s="7" t="s">
        <v>942</v>
      </c>
      <c r="I3489" s="57">
        <v>1</v>
      </c>
      <c r="J3489" s="58"/>
      <c r="K3489" s="8">
        <f>ROUND(K3497,2)</f>
        <v>18.059999999999999</v>
      </c>
      <c r="L3489" s="6" t="s">
        <v>2424</v>
      </c>
      <c r="M3489" s="5"/>
      <c r="N3489" s="5"/>
      <c r="O3489" s="5"/>
      <c r="P3489" s="5"/>
      <c r="Q3489" s="5"/>
      <c r="R3489" s="5"/>
      <c r="S3489" s="5"/>
      <c r="T3489" s="5"/>
      <c r="U3489" s="5"/>
      <c r="V3489" s="5"/>
      <c r="W3489" s="5"/>
      <c r="X3489" s="5"/>
      <c r="Y3489" s="5"/>
      <c r="Z3489" s="5"/>
      <c r="AA3489" s="5"/>
    </row>
    <row r="3490" spans="1:27" x14ac:dyDescent="0.25">
      <c r="B3490" s="1" t="s">
        <v>944</v>
      </c>
    </row>
    <row r="3491" spans="1:27" x14ac:dyDescent="0.25">
      <c r="B3491" t="s">
        <v>2368</v>
      </c>
      <c r="C3491" t="s">
        <v>946</v>
      </c>
      <c r="D3491" t="s">
        <v>1066</v>
      </c>
      <c r="E3491" s="9">
        <v>0.4</v>
      </c>
      <c r="F3491" t="s">
        <v>948</v>
      </c>
      <c r="G3491" t="s">
        <v>949</v>
      </c>
      <c r="H3491" s="10">
        <v>29.57</v>
      </c>
      <c r="I3491" t="s">
        <v>950</v>
      </c>
      <c r="J3491" s="11">
        <f>ROUND(E3491/I3489* H3491,5)</f>
        <v>11.827999999999999</v>
      </c>
      <c r="K3491" s="12"/>
    </row>
    <row r="3492" spans="1:27" x14ac:dyDescent="0.25">
      <c r="B3492" t="s">
        <v>2367</v>
      </c>
      <c r="C3492" t="s">
        <v>946</v>
      </c>
      <c r="D3492" t="s">
        <v>1012</v>
      </c>
      <c r="E3492" s="9">
        <v>0.25</v>
      </c>
      <c r="F3492" t="s">
        <v>948</v>
      </c>
      <c r="G3492" t="s">
        <v>949</v>
      </c>
      <c r="H3492" s="10">
        <v>23.88</v>
      </c>
      <c r="I3492" t="s">
        <v>950</v>
      </c>
      <c r="J3492" s="11">
        <f>ROUND(E3492/I3489* H3492,5)</f>
        <v>5.97</v>
      </c>
      <c r="K3492" s="12"/>
    </row>
    <row r="3493" spans="1:27" x14ac:dyDescent="0.25">
      <c r="D3493" s="13" t="s">
        <v>951</v>
      </c>
      <c r="E3493" s="12"/>
      <c r="H3493" s="12"/>
      <c r="K3493" s="10">
        <f>SUM(J3491:J3492)</f>
        <v>17.797999999999998</v>
      </c>
    </row>
    <row r="3494" spans="1:27" x14ac:dyDescent="0.25">
      <c r="E3494" s="12"/>
      <c r="H3494" s="12"/>
      <c r="K3494" s="12"/>
    </row>
    <row r="3495" spans="1:27" x14ac:dyDescent="0.25">
      <c r="D3495" s="13" t="s">
        <v>968</v>
      </c>
      <c r="E3495" s="12"/>
      <c r="H3495" s="12">
        <v>1.5</v>
      </c>
      <c r="I3495" t="s">
        <v>969</v>
      </c>
      <c r="J3495">
        <f>ROUND(H3495/100*K3493,5)</f>
        <v>0.26696999999999999</v>
      </c>
      <c r="K3495" s="12"/>
    </row>
    <row r="3496" spans="1:27" x14ac:dyDescent="0.25">
      <c r="D3496" s="13" t="s">
        <v>967</v>
      </c>
      <c r="E3496" s="12"/>
      <c r="H3496" s="12"/>
      <c r="K3496" s="14">
        <f>SUM(J3490:J3495)</f>
        <v>18.064969999999999</v>
      </c>
    </row>
    <row r="3497" spans="1:27" x14ac:dyDescent="0.25">
      <c r="D3497" s="13" t="s">
        <v>970</v>
      </c>
      <c r="E3497" s="12"/>
      <c r="H3497" s="12"/>
      <c r="K3497" s="14">
        <f>SUM(K3496:K3496)</f>
        <v>18.064969999999999</v>
      </c>
    </row>
    <row r="3499" spans="1:27" ht="45" customHeight="1" x14ac:dyDescent="0.25">
      <c r="A3499" s="4" t="s">
        <v>2425</v>
      </c>
      <c r="B3499" s="4" t="s">
        <v>839</v>
      </c>
      <c r="C3499" s="5" t="s">
        <v>830</v>
      </c>
      <c r="D3499" s="55" t="s">
        <v>840</v>
      </c>
      <c r="E3499" s="56"/>
      <c r="F3499" s="56"/>
      <c r="G3499" s="5"/>
      <c r="H3499" s="7" t="s">
        <v>942</v>
      </c>
      <c r="I3499" s="57">
        <v>1</v>
      </c>
      <c r="J3499" s="58"/>
      <c r="K3499" s="8">
        <f>ROUND(K3504,2)</f>
        <v>79.510000000000005</v>
      </c>
      <c r="L3499" s="6" t="s">
        <v>2426</v>
      </c>
      <c r="M3499" s="5"/>
      <c r="N3499" s="5"/>
      <c r="O3499" s="5"/>
      <c r="P3499" s="5"/>
      <c r="Q3499" s="5"/>
      <c r="R3499" s="5"/>
      <c r="S3499" s="5"/>
      <c r="T3499" s="5"/>
      <c r="U3499" s="5"/>
      <c r="V3499" s="5"/>
      <c r="W3499" s="5"/>
      <c r="X3499" s="5"/>
      <c r="Y3499" s="5"/>
      <c r="Z3499" s="5"/>
      <c r="AA3499" s="5"/>
    </row>
    <row r="3500" spans="1:27" x14ac:dyDescent="0.25">
      <c r="B3500" s="1" t="s">
        <v>952</v>
      </c>
    </row>
    <row r="3501" spans="1:27" x14ac:dyDescent="0.25">
      <c r="B3501" t="s">
        <v>2427</v>
      </c>
      <c r="C3501" t="s">
        <v>830</v>
      </c>
      <c r="D3501" t="s">
        <v>2428</v>
      </c>
      <c r="E3501" s="9">
        <v>1</v>
      </c>
      <c r="F3501" t="s">
        <v>948</v>
      </c>
      <c r="G3501" t="s">
        <v>949</v>
      </c>
      <c r="H3501" s="10">
        <v>79.510000000000005</v>
      </c>
      <c r="I3501" t="s">
        <v>950</v>
      </c>
      <c r="J3501" s="11">
        <f>ROUND(E3501/I3499* H3501,5)</f>
        <v>79.510000000000005</v>
      </c>
      <c r="K3501" s="12"/>
    </row>
    <row r="3502" spans="1:27" x14ac:dyDescent="0.25">
      <c r="D3502" s="13" t="s">
        <v>955</v>
      </c>
      <c r="E3502" s="12"/>
      <c r="H3502" s="12"/>
      <c r="K3502" s="10">
        <f>SUM(J3501:J3501)</f>
        <v>79.510000000000005</v>
      </c>
    </row>
    <row r="3503" spans="1:27" x14ac:dyDescent="0.25">
      <c r="D3503" s="13" t="s">
        <v>967</v>
      </c>
      <c r="E3503" s="12"/>
      <c r="H3503" s="12"/>
      <c r="K3503" s="14">
        <f>SUM(J3500:J3502)</f>
        <v>79.510000000000005</v>
      </c>
    </row>
    <row r="3504" spans="1:27" x14ac:dyDescent="0.25">
      <c r="D3504" s="13" t="s">
        <v>970</v>
      </c>
      <c r="E3504" s="12"/>
      <c r="H3504" s="12"/>
      <c r="K3504" s="14">
        <f>SUM(K3503:K3503)</f>
        <v>79.510000000000005</v>
      </c>
    </row>
    <row r="3506" spans="1:27" ht="45" customHeight="1" x14ac:dyDescent="0.25">
      <c r="A3506" s="4" t="s">
        <v>2429</v>
      </c>
      <c r="B3506" s="4" t="s">
        <v>836</v>
      </c>
      <c r="C3506" s="5" t="s">
        <v>830</v>
      </c>
      <c r="D3506" s="55" t="s">
        <v>837</v>
      </c>
      <c r="E3506" s="56"/>
      <c r="F3506" s="56"/>
      <c r="G3506" s="5"/>
      <c r="H3506" s="7" t="s">
        <v>942</v>
      </c>
      <c r="I3506" s="57">
        <v>1</v>
      </c>
      <c r="J3506" s="58"/>
      <c r="K3506" s="8">
        <f>ROUND(K3511,2)</f>
        <v>18.7</v>
      </c>
      <c r="L3506" s="6" t="s">
        <v>2430</v>
      </c>
      <c r="M3506" s="5"/>
      <c r="N3506" s="5"/>
      <c r="O3506" s="5"/>
      <c r="P3506" s="5"/>
      <c r="Q3506" s="5"/>
      <c r="R3506" s="5"/>
      <c r="S3506" s="5"/>
      <c r="T3506" s="5"/>
      <c r="U3506" s="5"/>
      <c r="V3506" s="5"/>
      <c r="W3506" s="5"/>
      <c r="X3506" s="5"/>
      <c r="Y3506" s="5"/>
      <c r="Z3506" s="5"/>
      <c r="AA3506" s="5"/>
    </row>
    <row r="3507" spans="1:27" x14ac:dyDescent="0.25">
      <c r="B3507" s="1" t="s">
        <v>952</v>
      </c>
    </row>
    <row r="3508" spans="1:27" x14ac:dyDescent="0.25">
      <c r="B3508" t="s">
        <v>2431</v>
      </c>
      <c r="C3508" t="s">
        <v>830</v>
      </c>
      <c r="D3508" t="s">
        <v>2432</v>
      </c>
      <c r="E3508" s="9">
        <v>1</v>
      </c>
      <c r="F3508" t="s">
        <v>948</v>
      </c>
      <c r="G3508" t="s">
        <v>949</v>
      </c>
      <c r="H3508" s="10">
        <v>18.7</v>
      </c>
      <c r="I3508" t="s">
        <v>950</v>
      </c>
      <c r="J3508" s="11">
        <f>ROUND(E3508/I3506* H3508,5)</f>
        <v>18.7</v>
      </c>
      <c r="K3508" s="12"/>
    </row>
    <row r="3509" spans="1:27" x14ac:dyDescent="0.25">
      <c r="D3509" s="13" t="s">
        <v>955</v>
      </c>
      <c r="E3509" s="12"/>
      <c r="H3509" s="12"/>
      <c r="K3509" s="10">
        <f>SUM(J3508:J3508)</f>
        <v>18.7</v>
      </c>
    </row>
    <row r="3510" spans="1:27" x14ac:dyDescent="0.25">
      <c r="D3510" s="13" t="s">
        <v>967</v>
      </c>
      <c r="E3510" s="12"/>
      <c r="H3510" s="12"/>
      <c r="K3510" s="14">
        <f>SUM(J3507:J3509)</f>
        <v>18.7</v>
      </c>
    </row>
    <row r="3511" spans="1:27" x14ac:dyDescent="0.25">
      <c r="D3511" s="13" t="s">
        <v>970</v>
      </c>
      <c r="E3511" s="12"/>
      <c r="H3511" s="12"/>
      <c r="K3511" s="14">
        <f>SUM(K3510:K3510)</f>
        <v>18.7</v>
      </c>
    </row>
    <row r="3513" spans="1:27" ht="45" customHeight="1" x14ac:dyDescent="0.25">
      <c r="A3513" s="4" t="s">
        <v>2433</v>
      </c>
      <c r="B3513" s="4" t="s">
        <v>845</v>
      </c>
      <c r="C3513" s="5" t="s">
        <v>830</v>
      </c>
      <c r="D3513" s="55" t="s">
        <v>846</v>
      </c>
      <c r="E3513" s="56"/>
      <c r="F3513" s="56"/>
      <c r="G3513" s="5"/>
      <c r="H3513" s="7" t="s">
        <v>942</v>
      </c>
      <c r="I3513" s="57">
        <v>1</v>
      </c>
      <c r="J3513" s="58"/>
      <c r="K3513" s="8">
        <f>ROUND(K3518,2)</f>
        <v>0.04</v>
      </c>
      <c r="L3513" s="6" t="s">
        <v>2434</v>
      </c>
      <c r="M3513" s="5"/>
      <c r="N3513" s="5"/>
      <c r="O3513" s="5"/>
      <c r="P3513" s="5"/>
      <c r="Q3513" s="5"/>
      <c r="R3513" s="5"/>
      <c r="S3513" s="5"/>
      <c r="T3513" s="5"/>
      <c r="U3513" s="5"/>
      <c r="V3513" s="5"/>
      <c r="W3513" s="5"/>
      <c r="X3513" s="5"/>
      <c r="Y3513" s="5"/>
      <c r="Z3513" s="5"/>
      <c r="AA3513" s="5"/>
    </row>
    <row r="3514" spans="1:27" x14ac:dyDescent="0.25">
      <c r="B3514" s="1" t="s">
        <v>956</v>
      </c>
    </row>
    <row r="3515" spans="1:27" x14ac:dyDescent="0.25">
      <c r="B3515" t="s">
        <v>2435</v>
      </c>
      <c r="C3515" t="s">
        <v>962</v>
      </c>
      <c r="D3515" t="s">
        <v>846</v>
      </c>
      <c r="E3515" s="9">
        <v>3.5000000000000003E-2</v>
      </c>
      <c r="G3515" t="s">
        <v>949</v>
      </c>
      <c r="H3515" s="10">
        <v>1</v>
      </c>
      <c r="I3515" t="s">
        <v>950</v>
      </c>
      <c r="J3515" s="11">
        <f>ROUND(E3515* H3515,5)</f>
        <v>3.5000000000000003E-2</v>
      </c>
      <c r="K3515" s="12"/>
    </row>
    <row r="3516" spans="1:27" x14ac:dyDescent="0.25">
      <c r="D3516" s="13" t="s">
        <v>966</v>
      </c>
      <c r="E3516" s="12"/>
      <c r="H3516" s="12"/>
      <c r="K3516" s="10">
        <f>SUM(J3515:J3515)</f>
        <v>3.5000000000000003E-2</v>
      </c>
    </row>
    <row r="3517" spans="1:27" x14ac:dyDescent="0.25">
      <c r="D3517" s="13" t="s">
        <v>967</v>
      </c>
      <c r="E3517" s="12"/>
      <c r="H3517" s="12"/>
      <c r="K3517" s="14">
        <f>SUM(J3514:J3516)</f>
        <v>3.5000000000000003E-2</v>
      </c>
    </row>
    <row r="3518" spans="1:27" x14ac:dyDescent="0.25">
      <c r="D3518" s="13" t="s">
        <v>970</v>
      </c>
      <c r="E3518" s="12"/>
      <c r="H3518" s="12"/>
      <c r="K3518" s="14">
        <f>SUM(K3517:K3517)</f>
        <v>3.5000000000000003E-2</v>
      </c>
    </row>
    <row r="3520" spans="1:27" ht="45" customHeight="1" x14ac:dyDescent="0.25">
      <c r="A3520" s="4" t="s">
        <v>2436</v>
      </c>
      <c r="B3520" s="4" t="s">
        <v>847</v>
      </c>
      <c r="C3520" s="5" t="s">
        <v>830</v>
      </c>
      <c r="D3520" s="55" t="s">
        <v>848</v>
      </c>
      <c r="E3520" s="56"/>
      <c r="F3520" s="56"/>
      <c r="G3520" s="5"/>
      <c r="H3520" s="7" t="s">
        <v>942</v>
      </c>
      <c r="I3520" s="57">
        <v>1</v>
      </c>
      <c r="J3520" s="58"/>
      <c r="K3520" s="8">
        <f>ROUND(K3525,2)</f>
        <v>0.04</v>
      </c>
      <c r="L3520" s="6" t="s">
        <v>2437</v>
      </c>
      <c r="M3520" s="5"/>
      <c r="N3520" s="5"/>
      <c r="O3520" s="5"/>
      <c r="P3520" s="5"/>
      <c r="Q3520" s="5"/>
      <c r="R3520" s="5"/>
      <c r="S3520" s="5"/>
      <c r="T3520" s="5"/>
      <c r="U3520" s="5"/>
      <c r="V3520" s="5"/>
      <c r="W3520" s="5"/>
      <c r="X3520" s="5"/>
      <c r="Y3520" s="5"/>
      <c r="Z3520" s="5"/>
      <c r="AA3520" s="5"/>
    </row>
    <row r="3521" spans="1:27" x14ac:dyDescent="0.25">
      <c r="B3521" s="1" t="s">
        <v>956</v>
      </c>
    </row>
    <row r="3522" spans="1:27" x14ac:dyDescent="0.25">
      <c r="B3522" t="s">
        <v>2438</v>
      </c>
      <c r="C3522" t="s">
        <v>962</v>
      </c>
      <c r="D3522" t="s">
        <v>848</v>
      </c>
      <c r="E3522" s="9">
        <v>0.04</v>
      </c>
      <c r="G3522" t="s">
        <v>949</v>
      </c>
      <c r="H3522" s="10">
        <v>1</v>
      </c>
      <c r="I3522" t="s">
        <v>950</v>
      </c>
      <c r="J3522" s="11">
        <f>ROUND(E3522* H3522,5)</f>
        <v>0.04</v>
      </c>
      <c r="K3522" s="12"/>
    </row>
    <row r="3523" spans="1:27" x14ac:dyDescent="0.25">
      <c r="D3523" s="13" t="s">
        <v>966</v>
      </c>
      <c r="E3523" s="12"/>
      <c r="H3523" s="12"/>
      <c r="K3523" s="10">
        <f>SUM(J3522:J3522)</f>
        <v>0.04</v>
      </c>
    </row>
    <row r="3524" spans="1:27" x14ac:dyDescent="0.25">
      <c r="D3524" s="13" t="s">
        <v>967</v>
      </c>
      <c r="E3524" s="12"/>
      <c r="H3524" s="12"/>
      <c r="K3524" s="14">
        <f>SUM(J3521:J3523)</f>
        <v>0.04</v>
      </c>
    </row>
    <row r="3525" spans="1:27" x14ac:dyDescent="0.25">
      <c r="D3525" s="13" t="s">
        <v>970</v>
      </c>
      <c r="E3525" s="12"/>
      <c r="H3525" s="12"/>
      <c r="K3525" s="14">
        <f>SUM(K3524:K3524)</f>
        <v>0.04</v>
      </c>
    </row>
    <row r="3527" spans="1:27" ht="45" customHeight="1" x14ac:dyDescent="0.25">
      <c r="A3527" s="4" t="s">
        <v>2439</v>
      </c>
      <c r="B3527" s="4" t="s">
        <v>834</v>
      </c>
      <c r="C3527" s="5" t="s">
        <v>830</v>
      </c>
      <c r="D3527" s="55" t="s">
        <v>835</v>
      </c>
      <c r="E3527" s="56"/>
      <c r="F3527" s="56"/>
      <c r="G3527" s="5"/>
      <c r="H3527" s="7" t="s">
        <v>942</v>
      </c>
      <c r="I3527" s="57">
        <v>1</v>
      </c>
      <c r="J3527" s="58"/>
      <c r="K3527" s="8">
        <f>ROUND(K3532,2)</f>
        <v>15.38</v>
      </c>
      <c r="L3527" s="6" t="s">
        <v>2440</v>
      </c>
      <c r="M3527" s="5"/>
      <c r="N3527" s="5"/>
      <c r="O3527" s="5"/>
      <c r="P3527" s="5"/>
      <c r="Q3527" s="5"/>
      <c r="R3527" s="5"/>
      <c r="S3527" s="5"/>
      <c r="T3527" s="5"/>
      <c r="U3527" s="5"/>
      <c r="V3527" s="5"/>
      <c r="W3527" s="5"/>
      <c r="X3527" s="5"/>
      <c r="Y3527" s="5"/>
      <c r="Z3527" s="5"/>
      <c r="AA3527" s="5"/>
    </row>
    <row r="3528" spans="1:27" x14ac:dyDescent="0.25">
      <c r="B3528" s="1" t="s">
        <v>956</v>
      </c>
    </row>
    <row r="3529" spans="1:27" x14ac:dyDescent="0.25">
      <c r="B3529" t="s">
        <v>2441</v>
      </c>
      <c r="C3529" t="s">
        <v>962</v>
      </c>
      <c r="D3529" t="s">
        <v>835</v>
      </c>
      <c r="E3529" s="9">
        <v>0.17</v>
      </c>
      <c r="G3529" t="s">
        <v>949</v>
      </c>
      <c r="H3529" s="10">
        <v>90.45</v>
      </c>
      <c r="I3529" t="s">
        <v>950</v>
      </c>
      <c r="J3529" s="11">
        <f>ROUND(E3529* H3529,5)</f>
        <v>15.3765</v>
      </c>
      <c r="K3529" s="12"/>
    </row>
    <row r="3530" spans="1:27" x14ac:dyDescent="0.25">
      <c r="D3530" s="13" t="s">
        <v>966</v>
      </c>
      <c r="E3530" s="12"/>
      <c r="H3530" s="12"/>
      <c r="K3530" s="10">
        <f>SUM(J3529:J3529)</f>
        <v>15.3765</v>
      </c>
    </row>
    <row r="3531" spans="1:27" x14ac:dyDescent="0.25">
      <c r="D3531" s="13" t="s">
        <v>967</v>
      </c>
      <c r="E3531" s="12"/>
      <c r="H3531" s="12"/>
      <c r="K3531" s="14">
        <f>SUM(J3528:J3530)</f>
        <v>15.3765</v>
      </c>
    </row>
    <row r="3532" spans="1:27" x14ac:dyDescent="0.25">
      <c r="D3532" s="13" t="s">
        <v>970</v>
      </c>
      <c r="E3532" s="12"/>
      <c r="H3532" s="12"/>
      <c r="K3532" s="14">
        <f>SUM(K3531:K3531)</f>
        <v>15.3765</v>
      </c>
    </row>
    <row r="3534" spans="1:27" ht="45" customHeight="1" x14ac:dyDescent="0.25">
      <c r="A3534" s="4" t="s">
        <v>2442</v>
      </c>
      <c r="B3534" s="4" t="s">
        <v>843</v>
      </c>
      <c r="C3534" s="5" t="s">
        <v>830</v>
      </c>
      <c r="D3534" s="55" t="s">
        <v>844</v>
      </c>
      <c r="E3534" s="56"/>
      <c r="F3534" s="56"/>
      <c r="G3534" s="5"/>
      <c r="H3534" s="7" t="s">
        <v>942</v>
      </c>
      <c r="I3534" s="57">
        <v>1</v>
      </c>
      <c r="J3534" s="58"/>
      <c r="K3534" s="8">
        <f>ROUND(K3539,2)</f>
        <v>14.95</v>
      </c>
      <c r="L3534" s="6" t="s">
        <v>2443</v>
      </c>
      <c r="M3534" s="5"/>
      <c r="N3534" s="5"/>
      <c r="O3534" s="5"/>
      <c r="P3534" s="5"/>
      <c r="Q3534" s="5"/>
      <c r="R3534" s="5"/>
      <c r="S3534" s="5"/>
      <c r="T3534" s="5"/>
      <c r="U3534" s="5"/>
      <c r="V3534" s="5"/>
      <c r="W3534" s="5"/>
      <c r="X3534" s="5"/>
      <c r="Y3534" s="5"/>
      <c r="Z3534" s="5"/>
      <c r="AA3534" s="5"/>
    </row>
    <row r="3535" spans="1:27" x14ac:dyDescent="0.25">
      <c r="B3535" s="1" t="s">
        <v>956</v>
      </c>
    </row>
    <row r="3536" spans="1:27" x14ac:dyDescent="0.25">
      <c r="B3536" t="s">
        <v>2444</v>
      </c>
      <c r="C3536" t="s">
        <v>962</v>
      </c>
      <c r="D3536" t="s">
        <v>844</v>
      </c>
      <c r="E3536" s="9">
        <v>0.19</v>
      </c>
      <c r="G3536" t="s">
        <v>949</v>
      </c>
      <c r="H3536" s="10">
        <v>78.680000000000007</v>
      </c>
      <c r="I3536" t="s">
        <v>950</v>
      </c>
      <c r="J3536" s="11">
        <f>ROUND(E3536* H3536,5)</f>
        <v>14.949199999999999</v>
      </c>
      <c r="K3536" s="12"/>
    </row>
    <row r="3537" spans="1:27" x14ac:dyDescent="0.25">
      <c r="D3537" s="13" t="s">
        <v>966</v>
      </c>
      <c r="E3537" s="12"/>
      <c r="H3537" s="12"/>
      <c r="K3537" s="10">
        <f>SUM(J3536:J3536)</f>
        <v>14.949199999999999</v>
      </c>
    </row>
    <row r="3538" spans="1:27" x14ac:dyDescent="0.25">
      <c r="D3538" s="13" t="s">
        <v>967</v>
      </c>
      <c r="E3538" s="12"/>
      <c r="H3538" s="12"/>
      <c r="K3538" s="14">
        <f>SUM(J3535:J3537)</f>
        <v>14.949199999999999</v>
      </c>
    </row>
    <row r="3539" spans="1:27" x14ac:dyDescent="0.25">
      <c r="D3539" s="13" t="s">
        <v>970</v>
      </c>
      <c r="E3539" s="12"/>
      <c r="H3539" s="12"/>
      <c r="K3539" s="14">
        <f>SUM(K3538:K3538)</f>
        <v>14.949199999999999</v>
      </c>
    </row>
    <row r="3541" spans="1:27" ht="45" customHeight="1" x14ac:dyDescent="0.25">
      <c r="A3541" s="4" t="s">
        <v>2445</v>
      </c>
      <c r="B3541" s="4" t="s">
        <v>841</v>
      </c>
      <c r="C3541" s="5" t="s">
        <v>830</v>
      </c>
      <c r="D3541" s="55" t="s">
        <v>842</v>
      </c>
      <c r="E3541" s="56"/>
      <c r="F3541" s="56"/>
      <c r="G3541" s="5"/>
      <c r="H3541" s="7" t="s">
        <v>942</v>
      </c>
      <c r="I3541" s="57">
        <v>1</v>
      </c>
      <c r="J3541" s="58"/>
      <c r="K3541" s="8">
        <f>ROUND(K3546,2)</f>
        <v>-40.46</v>
      </c>
      <c r="L3541" s="6" t="s">
        <v>2446</v>
      </c>
      <c r="M3541" s="5"/>
      <c r="N3541" s="5"/>
      <c r="O3541" s="5"/>
      <c r="P3541" s="5"/>
      <c r="Q3541" s="5"/>
      <c r="R3541" s="5"/>
      <c r="S3541" s="5"/>
      <c r="T3541" s="5"/>
      <c r="U3541" s="5"/>
      <c r="V3541" s="5"/>
      <c r="W3541" s="5"/>
      <c r="X3541" s="5"/>
      <c r="Y3541" s="5"/>
      <c r="Z3541" s="5"/>
      <c r="AA3541" s="5"/>
    </row>
    <row r="3542" spans="1:27" x14ac:dyDescent="0.25">
      <c r="B3542" s="1" t="s">
        <v>956</v>
      </c>
    </row>
    <row r="3543" spans="1:27" x14ac:dyDescent="0.25">
      <c r="B3543" t="s">
        <v>2447</v>
      </c>
      <c r="C3543" t="s">
        <v>962</v>
      </c>
      <c r="D3543" t="s">
        <v>842</v>
      </c>
      <c r="E3543" s="9">
        <v>0.2</v>
      </c>
      <c r="G3543" t="s">
        <v>949</v>
      </c>
      <c r="H3543" s="10">
        <v>-202.32</v>
      </c>
      <c r="I3543" t="s">
        <v>950</v>
      </c>
      <c r="J3543" s="11">
        <f>ROUND(E3543* H3543,5)</f>
        <v>-40.463999999999999</v>
      </c>
      <c r="K3543" s="12"/>
    </row>
    <row r="3544" spans="1:27" x14ac:dyDescent="0.25">
      <c r="D3544" s="13" t="s">
        <v>966</v>
      </c>
      <c r="E3544" s="12"/>
      <c r="H3544" s="12"/>
      <c r="K3544" s="10">
        <f>SUM(J3543:J3543)</f>
        <v>-40.463999999999999</v>
      </c>
    </row>
    <row r="3545" spans="1:27" x14ac:dyDescent="0.25">
      <c r="D3545" s="13" t="s">
        <v>967</v>
      </c>
      <c r="E3545" s="12"/>
      <c r="H3545" s="12"/>
      <c r="K3545" s="14">
        <f>SUM(J3542:J3544)</f>
        <v>-40.463999999999999</v>
      </c>
    </row>
    <row r="3546" spans="1:27" x14ac:dyDescent="0.25">
      <c r="D3546" s="13" t="s">
        <v>970</v>
      </c>
      <c r="E3546" s="12"/>
      <c r="H3546" s="12"/>
      <c r="K3546" s="14">
        <f>SUM(K3545:K3545)</f>
        <v>-40.463999999999999</v>
      </c>
    </row>
    <row r="3548" spans="1:27" ht="45" customHeight="1" x14ac:dyDescent="0.25">
      <c r="A3548" s="4" t="s">
        <v>2448</v>
      </c>
      <c r="B3548" s="4" t="s">
        <v>829</v>
      </c>
      <c r="C3548" s="5" t="s">
        <v>830</v>
      </c>
      <c r="D3548" s="55" t="s">
        <v>831</v>
      </c>
      <c r="E3548" s="56"/>
      <c r="F3548" s="56"/>
      <c r="G3548" s="5"/>
      <c r="H3548" s="7" t="s">
        <v>942</v>
      </c>
      <c r="I3548" s="57">
        <v>1</v>
      </c>
      <c r="J3548" s="58"/>
      <c r="K3548" s="8">
        <f>ROUND(K3553,2)</f>
        <v>0</v>
      </c>
      <c r="L3548" s="6" t="s">
        <v>2449</v>
      </c>
      <c r="M3548" s="5"/>
      <c r="N3548" s="5"/>
      <c r="O3548" s="5"/>
      <c r="P3548" s="5"/>
      <c r="Q3548" s="5"/>
      <c r="R3548" s="5"/>
      <c r="S3548" s="5"/>
      <c r="T3548" s="5"/>
      <c r="U3548" s="5"/>
      <c r="V3548" s="5"/>
      <c r="W3548" s="5"/>
      <c r="X3548" s="5"/>
      <c r="Y3548" s="5"/>
      <c r="Z3548" s="5"/>
      <c r="AA3548" s="5"/>
    </row>
    <row r="3549" spans="1:27" x14ac:dyDescent="0.25">
      <c r="B3549" s="1" t="s">
        <v>956</v>
      </c>
    </row>
    <row r="3550" spans="1:27" x14ac:dyDescent="0.25">
      <c r="B3550" t="s">
        <v>2450</v>
      </c>
      <c r="C3550" t="s">
        <v>962</v>
      </c>
      <c r="D3550" t="s">
        <v>831</v>
      </c>
      <c r="E3550" s="9">
        <v>0.7</v>
      </c>
      <c r="G3550" t="s">
        <v>949</v>
      </c>
      <c r="H3550" s="10">
        <v>0</v>
      </c>
      <c r="I3550" t="s">
        <v>950</v>
      </c>
      <c r="J3550" s="11">
        <f>ROUND(E3550* H3550,5)</f>
        <v>0</v>
      </c>
      <c r="K3550" s="12"/>
    </row>
    <row r="3551" spans="1:27" x14ac:dyDescent="0.25">
      <c r="D3551" s="13" t="s">
        <v>966</v>
      </c>
      <c r="E3551" s="12"/>
      <c r="H3551" s="12"/>
      <c r="K3551" s="10">
        <f>SUM(J3550:J3550)</f>
        <v>0</v>
      </c>
    </row>
    <row r="3552" spans="1:27" x14ac:dyDescent="0.25">
      <c r="D3552" s="13" t="s">
        <v>967</v>
      </c>
      <c r="E3552" s="12"/>
      <c r="H3552" s="12"/>
      <c r="K3552" s="14">
        <f>SUM(J3549:J3551)</f>
        <v>0</v>
      </c>
    </row>
    <row r="3553" spans="1:27" x14ac:dyDescent="0.25">
      <c r="D3553" s="13" t="s">
        <v>970</v>
      </c>
      <c r="E3553" s="12"/>
      <c r="H3553" s="12"/>
      <c r="K3553" s="14">
        <f>SUM(K3552:K3552)</f>
        <v>0</v>
      </c>
    </row>
    <row r="3555" spans="1:27" ht="45" customHeight="1" x14ac:dyDescent="0.25">
      <c r="A3555" s="4" t="s">
        <v>2451</v>
      </c>
      <c r="B3555" s="4" t="s">
        <v>824</v>
      </c>
      <c r="C3555" s="5" t="s">
        <v>62</v>
      </c>
      <c r="D3555" s="55" t="s">
        <v>825</v>
      </c>
      <c r="E3555" s="56"/>
      <c r="F3555" s="56"/>
      <c r="G3555" s="5"/>
      <c r="H3555" s="7" t="s">
        <v>942</v>
      </c>
      <c r="I3555" s="57">
        <v>1</v>
      </c>
      <c r="J3555" s="58"/>
      <c r="K3555" s="8">
        <f>ROUND(K3560,2)</f>
        <v>0.2</v>
      </c>
      <c r="L3555" s="6" t="s">
        <v>2452</v>
      </c>
      <c r="M3555" s="5"/>
      <c r="N3555" s="5"/>
      <c r="O3555" s="5"/>
      <c r="P3555" s="5"/>
      <c r="Q3555" s="5"/>
      <c r="R3555" s="5"/>
      <c r="S3555" s="5"/>
      <c r="T3555" s="5"/>
      <c r="U3555" s="5"/>
      <c r="V3555" s="5"/>
      <c r="W3555" s="5"/>
      <c r="X3555" s="5"/>
      <c r="Y3555" s="5"/>
      <c r="Z3555" s="5"/>
      <c r="AA3555" s="5"/>
    </row>
    <row r="3556" spans="1:27" x14ac:dyDescent="0.25">
      <c r="B3556" s="1" t="s">
        <v>956</v>
      </c>
    </row>
    <row r="3557" spans="1:27" x14ac:dyDescent="0.25">
      <c r="B3557" t="s">
        <v>2453</v>
      </c>
      <c r="C3557" t="s">
        <v>62</v>
      </c>
      <c r="D3557" t="s">
        <v>825</v>
      </c>
      <c r="E3557" s="9">
        <v>1</v>
      </c>
      <c r="G3557" t="s">
        <v>949</v>
      </c>
      <c r="H3557" s="10">
        <v>0.2</v>
      </c>
      <c r="I3557" t="s">
        <v>950</v>
      </c>
      <c r="J3557" s="11">
        <f>ROUND(E3557* H3557,5)</f>
        <v>0.2</v>
      </c>
      <c r="K3557" s="12"/>
    </row>
    <row r="3558" spans="1:27" x14ac:dyDescent="0.25">
      <c r="D3558" s="13" t="s">
        <v>966</v>
      </c>
      <c r="E3558" s="12"/>
      <c r="H3558" s="12"/>
      <c r="K3558" s="10">
        <f>SUM(J3557:J3557)</f>
        <v>0.2</v>
      </c>
    </row>
    <row r="3559" spans="1:27" x14ac:dyDescent="0.25">
      <c r="D3559" s="13" t="s">
        <v>967</v>
      </c>
      <c r="E3559" s="12"/>
      <c r="H3559" s="12"/>
      <c r="K3559" s="14">
        <f>SUM(J3556:J3558)</f>
        <v>0.2</v>
      </c>
    </row>
    <row r="3560" spans="1:27" x14ac:dyDescent="0.25">
      <c r="D3560" s="13" t="s">
        <v>970</v>
      </c>
      <c r="E3560" s="12"/>
      <c r="H3560" s="12"/>
      <c r="K3560" s="14">
        <f>SUM(K3559:K3559)</f>
        <v>0.2</v>
      </c>
    </row>
    <row r="3562" spans="1:27" ht="45" customHeight="1" x14ac:dyDescent="0.25">
      <c r="A3562" s="4" t="s">
        <v>2454</v>
      </c>
      <c r="B3562" s="4" t="s">
        <v>832</v>
      </c>
      <c r="C3562" s="5" t="s">
        <v>830</v>
      </c>
      <c r="D3562" s="55" t="s">
        <v>833</v>
      </c>
      <c r="E3562" s="56"/>
      <c r="F3562" s="56"/>
      <c r="G3562" s="5"/>
      <c r="H3562" s="7" t="s">
        <v>942</v>
      </c>
      <c r="I3562" s="57">
        <v>1</v>
      </c>
      <c r="J3562" s="58"/>
      <c r="K3562" s="8">
        <f>ROUND(K3567,2)</f>
        <v>24.73</v>
      </c>
      <c r="L3562" s="6" t="s">
        <v>2455</v>
      </c>
      <c r="M3562" s="5"/>
      <c r="N3562" s="5"/>
      <c r="O3562" s="5"/>
      <c r="P3562" s="5"/>
      <c r="Q3562" s="5"/>
      <c r="R3562" s="5"/>
      <c r="S3562" s="5"/>
      <c r="T3562" s="5"/>
      <c r="U3562" s="5"/>
      <c r="V3562" s="5"/>
      <c r="W3562" s="5"/>
      <c r="X3562" s="5"/>
      <c r="Y3562" s="5"/>
      <c r="Z3562" s="5"/>
      <c r="AA3562" s="5"/>
    </row>
    <row r="3563" spans="1:27" x14ac:dyDescent="0.25">
      <c r="B3563" s="1" t="s">
        <v>956</v>
      </c>
    </row>
    <row r="3564" spans="1:27" x14ac:dyDescent="0.25">
      <c r="B3564" t="s">
        <v>2456</v>
      </c>
      <c r="C3564" t="s">
        <v>962</v>
      </c>
      <c r="D3564" t="s">
        <v>833</v>
      </c>
      <c r="E3564" s="9">
        <v>1</v>
      </c>
      <c r="G3564" t="s">
        <v>949</v>
      </c>
      <c r="H3564" s="10">
        <v>24.73</v>
      </c>
      <c r="I3564" t="s">
        <v>950</v>
      </c>
      <c r="J3564" s="11">
        <f>ROUND(E3564* H3564,5)</f>
        <v>24.73</v>
      </c>
      <c r="K3564" s="12"/>
    </row>
    <row r="3565" spans="1:27" x14ac:dyDescent="0.25">
      <c r="D3565" s="13" t="s">
        <v>966</v>
      </c>
      <c r="E3565" s="12"/>
      <c r="H3565" s="12"/>
      <c r="K3565" s="10">
        <f>SUM(J3564:J3564)</f>
        <v>24.73</v>
      </c>
    </row>
    <row r="3566" spans="1:27" x14ac:dyDescent="0.25">
      <c r="D3566" s="13" t="s">
        <v>967</v>
      </c>
      <c r="E3566" s="12"/>
      <c r="H3566" s="12"/>
      <c r="K3566" s="14">
        <f>SUM(J3563:J3565)</f>
        <v>24.73</v>
      </c>
    </row>
    <row r="3567" spans="1:27" x14ac:dyDescent="0.25">
      <c r="D3567" s="13" t="s">
        <v>970</v>
      </c>
      <c r="E3567" s="12"/>
      <c r="H3567" s="12"/>
      <c r="K3567" s="14">
        <f>SUM(K3566:K3566)</f>
        <v>24.73</v>
      </c>
    </row>
    <row r="3569" spans="1:27" ht="45" customHeight="1" x14ac:dyDescent="0.25">
      <c r="A3569" s="4" t="s">
        <v>2457</v>
      </c>
      <c r="B3569" s="4" t="s">
        <v>181</v>
      </c>
      <c r="C3569" s="5" t="s">
        <v>62</v>
      </c>
      <c r="D3569" s="55" t="s">
        <v>182</v>
      </c>
      <c r="E3569" s="56"/>
      <c r="F3569" s="56"/>
      <c r="G3569" s="5"/>
      <c r="H3569" s="7" t="s">
        <v>942</v>
      </c>
      <c r="I3569" s="57">
        <v>1</v>
      </c>
      <c r="J3569" s="58"/>
      <c r="K3569" s="8">
        <f>ROUND(K3583,2)</f>
        <v>3.19</v>
      </c>
      <c r="L3569" s="6" t="s">
        <v>2458</v>
      </c>
      <c r="M3569" s="5"/>
      <c r="N3569" s="5"/>
      <c r="O3569" s="5"/>
      <c r="P3569" s="5"/>
      <c r="Q3569" s="5"/>
      <c r="R3569" s="5"/>
      <c r="S3569" s="5"/>
      <c r="T3569" s="5"/>
      <c r="U3569" s="5"/>
      <c r="V3569" s="5"/>
      <c r="W3569" s="5"/>
      <c r="X3569" s="5"/>
      <c r="Y3569" s="5"/>
      <c r="Z3569" s="5"/>
      <c r="AA3569" s="5"/>
    </row>
    <row r="3570" spans="1:27" x14ac:dyDescent="0.25">
      <c r="B3570" s="1" t="s">
        <v>944</v>
      </c>
    </row>
    <row r="3571" spans="1:27" x14ac:dyDescent="0.25">
      <c r="B3571" t="s">
        <v>1035</v>
      </c>
      <c r="C3571" t="s">
        <v>946</v>
      </c>
      <c r="D3571" t="s">
        <v>1036</v>
      </c>
      <c r="E3571" s="9">
        <v>2.5999999999999999E-2</v>
      </c>
      <c r="F3571" t="s">
        <v>948</v>
      </c>
      <c r="G3571" t="s">
        <v>949</v>
      </c>
      <c r="H3571" s="10">
        <v>29.08</v>
      </c>
      <c r="I3571" t="s">
        <v>950</v>
      </c>
      <c r="J3571" s="11">
        <f>ROUND(E3571/I3569* H3571,5)</f>
        <v>0.75607999999999997</v>
      </c>
      <c r="K3571" s="12"/>
    </row>
    <row r="3572" spans="1:27" x14ac:dyDescent="0.25">
      <c r="B3572" t="s">
        <v>1037</v>
      </c>
      <c r="C3572" t="s">
        <v>946</v>
      </c>
      <c r="D3572" t="s">
        <v>1038</v>
      </c>
      <c r="E3572" s="9">
        <v>1.4E-2</v>
      </c>
      <c r="F3572" t="s">
        <v>948</v>
      </c>
      <c r="G3572" t="s">
        <v>949</v>
      </c>
      <c r="H3572" s="10">
        <v>25.5</v>
      </c>
      <c r="I3572" t="s">
        <v>950</v>
      </c>
      <c r="J3572" s="11">
        <f>ROUND(E3572/I3569* H3572,5)</f>
        <v>0.35699999999999998</v>
      </c>
      <c r="K3572" s="12"/>
    </row>
    <row r="3573" spans="1:27" x14ac:dyDescent="0.25">
      <c r="D3573" s="13" t="s">
        <v>951</v>
      </c>
      <c r="E3573" s="12"/>
      <c r="H3573" s="12"/>
      <c r="K3573" s="10">
        <f>SUM(J3571:J3572)</f>
        <v>1.1130800000000001</v>
      </c>
    </row>
    <row r="3574" spans="1:27" x14ac:dyDescent="0.25">
      <c r="B3574" s="1" t="s">
        <v>952</v>
      </c>
      <c r="E3574" s="12"/>
      <c r="H3574" s="12"/>
      <c r="K3574" s="12"/>
    </row>
    <row r="3575" spans="1:27" x14ac:dyDescent="0.25">
      <c r="B3575" t="s">
        <v>1039</v>
      </c>
      <c r="C3575" t="s">
        <v>946</v>
      </c>
      <c r="D3575" t="s">
        <v>1040</v>
      </c>
      <c r="E3575" s="9">
        <v>2.5999999999999999E-2</v>
      </c>
      <c r="F3575" t="s">
        <v>948</v>
      </c>
      <c r="G3575" t="s">
        <v>949</v>
      </c>
      <c r="H3575" s="10">
        <v>3.5</v>
      </c>
      <c r="I3575" t="s">
        <v>950</v>
      </c>
      <c r="J3575" s="11">
        <f>ROUND(E3575/I3569* H3575,5)</f>
        <v>9.0999999999999998E-2</v>
      </c>
      <c r="K3575" s="12"/>
    </row>
    <row r="3576" spans="1:27" x14ac:dyDescent="0.25">
      <c r="D3576" s="13" t="s">
        <v>955</v>
      </c>
      <c r="E3576" s="12"/>
      <c r="H3576" s="12"/>
      <c r="K3576" s="10">
        <f>SUM(J3575:J3575)</f>
        <v>9.0999999999999998E-2</v>
      </c>
    </row>
    <row r="3577" spans="1:27" x14ac:dyDescent="0.25">
      <c r="B3577" s="1" t="s">
        <v>956</v>
      </c>
      <c r="E3577" s="12"/>
      <c r="H3577" s="12"/>
      <c r="K3577" s="12"/>
    </row>
    <row r="3578" spans="1:27" x14ac:dyDescent="0.25">
      <c r="B3578" t="s">
        <v>2459</v>
      </c>
      <c r="C3578" t="s">
        <v>62</v>
      </c>
      <c r="D3578" t="s">
        <v>2460</v>
      </c>
      <c r="E3578" s="9">
        <v>1</v>
      </c>
      <c r="G3578" t="s">
        <v>949</v>
      </c>
      <c r="H3578" s="10">
        <v>1.96</v>
      </c>
      <c r="I3578" t="s">
        <v>950</v>
      </c>
      <c r="J3578" s="11">
        <f>ROUND(E3578* H3578,5)</f>
        <v>1.96</v>
      </c>
      <c r="K3578" s="12"/>
    </row>
    <row r="3579" spans="1:27" x14ac:dyDescent="0.25">
      <c r="D3579" s="13" t="s">
        <v>966</v>
      </c>
      <c r="E3579" s="12"/>
      <c r="H3579" s="12"/>
      <c r="K3579" s="10">
        <f>SUM(J3578:J3578)</f>
        <v>1.96</v>
      </c>
    </row>
    <row r="3580" spans="1:27" x14ac:dyDescent="0.25">
      <c r="E3580" s="12"/>
      <c r="H3580" s="12"/>
      <c r="K3580" s="12"/>
    </row>
    <row r="3581" spans="1:27" x14ac:dyDescent="0.25">
      <c r="D3581" s="13" t="s">
        <v>968</v>
      </c>
      <c r="E3581" s="12"/>
      <c r="H3581" s="12">
        <v>2.5</v>
      </c>
      <c r="I3581" t="s">
        <v>969</v>
      </c>
      <c r="J3581">
        <f>ROUND(H3581/100*K3573,5)</f>
        <v>2.7830000000000001E-2</v>
      </c>
      <c r="K3581" s="12"/>
    </row>
    <row r="3582" spans="1:27" x14ac:dyDescent="0.25">
      <c r="D3582" s="13" t="s">
        <v>967</v>
      </c>
      <c r="E3582" s="12"/>
      <c r="H3582" s="12"/>
      <c r="K3582" s="14">
        <f>SUM(J3570:J3581)</f>
        <v>3.19191</v>
      </c>
    </row>
    <row r="3583" spans="1:27" x14ac:dyDescent="0.25">
      <c r="D3583" s="13" t="s">
        <v>970</v>
      </c>
      <c r="E3583" s="12"/>
      <c r="H3583" s="12"/>
      <c r="K3583" s="14">
        <f>SUM(K3582:K3582)</f>
        <v>3.19191</v>
      </c>
    </row>
    <row r="3585" spans="1:27" ht="45" customHeight="1" x14ac:dyDescent="0.25">
      <c r="A3585" s="4" t="s">
        <v>2461</v>
      </c>
      <c r="B3585" s="4" t="s">
        <v>81</v>
      </c>
      <c r="C3585" s="5" t="s">
        <v>62</v>
      </c>
      <c r="D3585" s="55" t="s">
        <v>82</v>
      </c>
      <c r="E3585" s="56"/>
      <c r="F3585" s="56"/>
      <c r="G3585" s="5"/>
      <c r="H3585" s="7" t="s">
        <v>942</v>
      </c>
      <c r="I3585" s="57">
        <v>1</v>
      </c>
      <c r="J3585" s="58"/>
      <c r="K3585" s="8">
        <f>ROUND(K3596,2)</f>
        <v>2.64</v>
      </c>
      <c r="L3585" s="6" t="s">
        <v>2462</v>
      </c>
      <c r="M3585" s="5"/>
      <c r="N3585" s="5"/>
      <c r="O3585" s="5"/>
      <c r="P3585" s="5"/>
      <c r="Q3585" s="5"/>
      <c r="R3585" s="5"/>
      <c r="S3585" s="5"/>
      <c r="T3585" s="5"/>
      <c r="U3585" s="5"/>
      <c r="V3585" s="5"/>
      <c r="W3585" s="5"/>
      <c r="X3585" s="5"/>
      <c r="Y3585" s="5"/>
      <c r="Z3585" s="5"/>
      <c r="AA3585" s="5"/>
    </row>
    <row r="3586" spans="1:27" x14ac:dyDescent="0.25">
      <c r="B3586" s="1" t="s">
        <v>944</v>
      </c>
    </row>
    <row r="3587" spans="1:27" x14ac:dyDescent="0.25">
      <c r="B3587" t="s">
        <v>1236</v>
      </c>
      <c r="C3587" t="s">
        <v>946</v>
      </c>
      <c r="D3587" t="s">
        <v>1237</v>
      </c>
      <c r="E3587" s="9">
        <v>1.2E-2</v>
      </c>
      <c r="F3587" t="s">
        <v>948</v>
      </c>
      <c r="G3587" t="s">
        <v>949</v>
      </c>
      <c r="H3587" s="10">
        <v>29.57</v>
      </c>
      <c r="I3587" t="s">
        <v>950</v>
      </c>
      <c r="J3587" s="11">
        <f>ROUND(E3587/I3585* H3587,5)</f>
        <v>0.35483999999999999</v>
      </c>
      <c r="K3587" s="12"/>
    </row>
    <row r="3588" spans="1:27" x14ac:dyDescent="0.25">
      <c r="B3588" t="s">
        <v>1234</v>
      </c>
      <c r="C3588" t="s">
        <v>946</v>
      </c>
      <c r="D3588" t="s">
        <v>1235</v>
      </c>
      <c r="E3588" s="9">
        <v>1.2E-2</v>
      </c>
      <c r="F3588" t="s">
        <v>948</v>
      </c>
      <c r="G3588" t="s">
        <v>949</v>
      </c>
      <c r="H3588" s="10">
        <v>25.4</v>
      </c>
      <c r="I3588" t="s">
        <v>950</v>
      </c>
      <c r="J3588" s="11">
        <f>ROUND(E3588/I3585* H3588,5)</f>
        <v>0.30480000000000002</v>
      </c>
      <c r="K3588" s="12"/>
    </row>
    <row r="3589" spans="1:27" x14ac:dyDescent="0.25">
      <c r="D3589" s="13" t="s">
        <v>951</v>
      </c>
      <c r="E3589" s="12"/>
      <c r="H3589" s="12"/>
      <c r="K3589" s="10">
        <f>SUM(J3587:J3588)</f>
        <v>0.65964</v>
      </c>
    </row>
    <row r="3590" spans="1:27" x14ac:dyDescent="0.25">
      <c r="B3590" s="1" t="s">
        <v>956</v>
      </c>
      <c r="E3590" s="12"/>
      <c r="H3590" s="12"/>
      <c r="K3590" s="12"/>
    </row>
    <row r="3591" spans="1:27" x14ac:dyDescent="0.25">
      <c r="B3591" t="s">
        <v>2463</v>
      </c>
      <c r="C3591" t="s">
        <v>62</v>
      </c>
      <c r="D3591" t="s">
        <v>2464</v>
      </c>
      <c r="E3591" s="9">
        <v>1</v>
      </c>
      <c r="G3591" t="s">
        <v>949</v>
      </c>
      <c r="H3591" s="10">
        <v>1.96</v>
      </c>
      <c r="I3591" t="s">
        <v>950</v>
      </c>
      <c r="J3591" s="11">
        <f>ROUND(E3591* H3591,5)</f>
        <v>1.96</v>
      </c>
      <c r="K3591" s="12"/>
    </row>
    <row r="3592" spans="1:27" x14ac:dyDescent="0.25">
      <c r="D3592" s="13" t="s">
        <v>966</v>
      </c>
      <c r="E3592" s="12"/>
      <c r="H3592" s="12"/>
      <c r="K3592" s="10">
        <f>SUM(J3591:J3591)</f>
        <v>1.96</v>
      </c>
    </row>
    <row r="3593" spans="1:27" x14ac:dyDescent="0.25">
      <c r="E3593" s="12"/>
      <c r="H3593" s="12"/>
      <c r="K3593" s="12"/>
    </row>
    <row r="3594" spans="1:27" x14ac:dyDescent="0.25">
      <c r="D3594" s="13" t="s">
        <v>968</v>
      </c>
      <c r="E3594" s="12"/>
      <c r="H3594" s="12">
        <v>2.5</v>
      </c>
      <c r="I3594" t="s">
        <v>969</v>
      </c>
      <c r="J3594">
        <f>ROUND(H3594/100*K3589,5)</f>
        <v>1.6490000000000001E-2</v>
      </c>
      <c r="K3594" s="12"/>
    </row>
    <row r="3595" spans="1:27" x14ac:dyDescent="0.25">
      <c r="D3595" s="13" t="s">
        <v>967</v>
      </c>
      <c r="E3595" s="12"/>
      <c r="H3595" s="12"/>
      <c r="K3595" s="14">
        <f>SUM(J3586:J3594)</f>
        <v>2.6361300000000001</v>
      </c>
    </row>
    <row r="3596" spans="1:27" x14ac:dyDescent="0.25">
      <c r="D3596" s="13" t="s">
        <v>970</v>
      </c>
      <c r="E3596" s="12"/>
      <c r="H3596" s="12"/>
      <c r="K3596" s="14">
        <f>SUM(K3595:K3595)</f>
        <v>2.6361300000000001</v>
      </c>
    </row>
    <row r="3598" spans="1:27" ht="45" customHeight="1" x14ac:dyDescent="0.25">
      <c r="A3598" s="4" t="s">
        <v>2465</v>
      </c>
      <c r="B3598" s="4" t="s">
        <v>83</v>
      </c>
      <c r="C3598" s="5" t="s">
        <v>62</v>
      </c>
      <c r="D3598" s="55" t="s">
        <v>84</v>
      </c>
      <c r="E3598" s="56"/>
      <c r="F3598" s="56"/>
      <c r="G3598" s="5"/>
      <c r="H3598" s="7" t="s">
        <v>942</v>
      </c>
      <c r="I3598" s="57">
        <v>1</v>
      </c>
      <c r="J3598" s="58"/>
      <c r="K3598" s="8">
        <f>ROUND(K3609,2)</f>
        <v>2.78</v>
      </c>
      <c r="L3598" s="6" t="s">
        <v>2466</v>
      </c>
      <c r="M3598" s="5"/>
      <c r="N3598" s="5"/>
      <c r="O3598" s="5"/>
      <c r="P3598" s="5"/>
      <c r="Q3598" s="5"/>
      <c r="R3598" s="5"/>
      <c r="S3598" s="5"/>
      <c r="T3598" s="5"/>
      <c r="U3598" s="5"/>
      <c r="V3598" s="5"/>
      <c r="W3598" s="5"/>
      <c r="X3598" s="5"/>
      <c r="Y3598" s="5"/>
      <c r="Z3598" s="5"/>
      <c r="AA3598" s="5"/>
    </row>
    <row r="3599" spans="1:27" x14ac:dyDescent="0.25">
      <c r="B3599" s="1" t="s">
        <v>944</v>
      </c>
    </row>
    <row r="3600" spans="1:27" x14ac:dyDescent="0.25">
      <c r="B3600" t="s">
        <v>1234</v>
      </c>
      <c r="C3600" t="s">
        <v>946</v>
      </c>
      <c r="D3600" t="s">
        <v>1235</v>
      </c>
      <c r="E3600" s="9">
        <v>1.2E-2</v>
      </c>
      <c r="F3600" t="s">
        <v>948</v>
      </c>
      <c r="G3600" t="s">
        <v>949</v>
      </c>
      <c r="H3600" s="10">
        <v>25.4</v>
      </c>
      <c r="I3600" t="s">
        <v>950</v>
      </c>
      <c r="J3600" s="11">
        <f>ROUND(E3600/I3598* H3600,5)</f>
        <v>0.30480000000000002</v>
      </c>
      <c r="K3600" s="12"/>
    </row>
    <row r="3601" spans="1:27" x14ac:dyDescent="0.25">
      <c r="B3601" t="s">
        <v>1236</v>
      </c>
      <c r="C3601" t="s">
        <v>946</v>
      </c>
      <c r="D3601" t="s">
        <v>1237</v>
      </c>
      <c r="E3601" s="9">
        <v>1.2E-2</v>
      </c>
      <c r="F3601" t="s">
        <v>948</v>
      </c>
      <c r="G3601" t="s">
        <v>949</v>
      </c>
      <c r="H3601" s="10">
        <v>29.57</v>
      </c>
      <c r="I3601" t="s">
        <v>950</v>
      </c>
      <c r="J3601" s="11">
        <f>ROUND(E3601/I3598* H3601,5)</f>
        <v>0.35483999999999999</v>
      </c>
      <c r="K3601" s="12"/>
    </row>
    <row r="3602" spans="1:27" x14ac:dyDescent="0.25">
      <c r="D3602" s="13" t="s">
        <v>951</v>
      </c>
      <c r="E3602" s="12"/>
      <c r="H3602" s="12"/>
      <c r="K3602" s="10">
        <f>SUM(J3600:J3601)</f>
        <v>0.65964</v>
      </c>
    </row>
    <row r="3603" spans="1:27" x14ac:dyDescent="0.25">
      <c r="B3603" s="1" t="s">
        <v>956</v>
      </c>
      <c r="E3603" s="12"/>
      <c r="H3603" s="12"/>
      <c r="K3603" s="12"/>
    </row>
    <row r="3604" spans="1:27" x14ac:dyDescent="0.25">
      <c r="B3604" t="s">
        <v>2467</v>
      </c>
      <c r="C3604" t="s">
        <v>62</v>
      </c>
      <c r="D3604" t="s">
        <v>2468</v>
      </c>
      <c r="E3604" s="9">
        <v>1</v>
      </c>
      <c r="G3604" t="s">
        <v>949</v>
      </c>
      <c r="H3604" s="10">
        <v>2.1</v>
      </c>
      <c r="I3604" t="s">
        <v>950</v>
      </c>
      <c r="J3604" s="11">
        <f>ROUND(E3604* H3604,5)</f>
        <v>2.1</v>
      </c>
      <c r="K3604" s="12"/>
    </row>
    <row r="3605" spans="1:27" x14ac:dyDescent="0.25">
      <c r="D3605" s="13" t="s">
        <v>966</v>
      </c>
      <c r="E3605" s="12"/>
      <c r="H3605" s="12"/>
      <c r="K3605" s="10">
        <f>SUM(J3604:J3604)</f>
        <v>2.1</v>
      </c>
    </row>
    <row r="3606" spans="1:27" x14ac:dyDescent="0.25">
      <c r="E3606" s="12"/>
      <c r="H3606" s="12"/>
      <c r="K3606" s="12"/>
    </row>
    <row r="3607" spans="1:27" x14ac:dyDescent="0.25">
      <c r="D3607" s="13" t="s">
        <v>968</v>
      </c>
      <c r="E3607" s="12"/>
      <c r="H3607" s="12">
        <v>2.5</v>
      </c>
      <c r="I3607" t="s">
        <v>969</v>
      </c>
      <c r="J3607">
        <f>ROUND(H3607/100*K3602,5)</f>
        <v>1.6490000000000001E-2</v>
      </c>
      <c r="K3607" s="12"/>
    </row>
    <row r="3608" spans="1:27" x14ac:dyDescent="0.25">
      <c r="D3608" s="13" t="s">
        <v>967</v>
      </c>
      <c r="E3608" s="12"/>
      <c r="H3608" s="12"/>
      <c r="K3608" s="14">
        <f>SUM(J3599:J3607)</f>
        <v>2.7761300000000002</v>
      </c>
    </row>
    <row r="3609" spans="1:27" x14ac:dyDescent="0.25">
      <c r="D3609" s="13" t="s">
        <v>970</v>
      </c>
      <c r="E3609" s="12"/>
      <c r="H3609" s="12"/>
      <c r="K3609" s="14">
        <f>SUM(K3608:K3608)</f>
        <v>2.7761300000000002</v>
      </c>
    </row>
    <row r="3611" spans="1:27" ht="45" customHeight="1" x14ac:dyDescent="0.25">
      <c r="A3611" s="4" t="s">
        <v>2469</v>
      </c>
      <c r="B3611" s="4" t="s">
        <v>106</v>
      </c>
      <c r="C3611" s="5" t="s">
        <v>62</v>
      </c>
      <c r="D3611" s="55" t="s">
        <v>107</v>
      </c>
      <c r="E3611" s="56"/>
      <c r="F3611" s="56"/>
      <c r="G3611" s="5"/>
      <c r="H3611" s="7" t="s">
        <v>942</v>
      </c>
      <c r="I3611" s="57">
        <v>1</v>
      </c>
      <c r="J3611" s="58"/>
      <c r="K3611" s="8">
        <f>ROUND(K3625,2)</f>
        <v>2.7</v>
      </c>
      <c r="L3611" s="6" t="s">
        <v>2470</v>
      </c>
      <c r="M3611" s="5"/>
      <c r="N3611" s="5"/>
      <c r="O3611" s="5"/>
      <c r="P3611" s="5"/>
      <c r="Q3611" s="5"/>
      <c r="R3611" s="5"/>
      <c r="S3611" s="5"/>
      <c r="T3611" s="5"/>
      <c r="U3611" s="5"/>
      <c r="V3611" s="5"/>
      <c r="W3611" s="5"/>
      <c r="X3611" s="5"/>
      <c r="Y3611" s="5"/>
      <c r="Z3611" s="5"/>
      <c r="AA3611" s="5"/>
    </row>
    <row r="3612" spans="1:27" x14ac:dyDescent="0.25">
      <c r="B3612" s="1" t="s">
        <v>944</v>
      </c>
    </row>
    <row r="3613" spans="1:27" x14ac:dyDescent="0.25">
      <c r="B3613" t="s">
        <v>1035</v>
      </c>
      <c r="C3613" t="s">
        <v>946</v>
      </c>
      <c r="D3613" t="s">
        <v>1036</v>
      </c>
      <c r="E3613" s="9">
        <v>1.4999999999999999E-2</v>
      </c>
      <c r="F3613" t="s">
        <v>948</v>
      </c>
      <c r="G3613" t="s">
        <v>949</v>
      </c>
      <c r="H3613" s="10">
        <v>29.08</v>
      </c>
      <c r="I3613" t="s">
        <v>950</v>
      </c>
      <c r="J3613" s="11">
        <f>ROUND(E3613/I3611* H3613,5)</f>
        <v>0.43619999999999998</v>
      </c>
      <c r="K3613" s="12"/>
    </row>
    <row r="3614" spans="1:27" x14ac:dyDescent="0.25">
      <c r="B3614" t="s">
        <v>1037</v>
      </c>
      <c r="C3614" t="s">
        <v>946</v>
      </c>
      <c r="D3614" t="s">
        <v>1038</v>
      </c>
      <c r="E3614" s="9">
        <v>1.4999999999999999E-2</v>
      </c>
      <c r="F3614" t="s">
        <v>948</v>
      </c>
      <c r="G3614" t="s">
        <v>949</v>
      </c>
      <c r="H3614" s="10">
        <v>25.5</v>
      </c>
      <c r="I3614" t="s">
        <v>950</v>
      </c>
      <c r="J3614" s="11">
        <f>ROUND(E3614/I3611* H3614,5)</f>
        <v>0.38250000000000001</v>
      </c>
      <c r="K3614" s="12"/>
    </row>
    <row r="3615" spans="1:27" x14ac:dyDescent="0.25">
      <c r="D3615" s="13" t="s">
        <v>951</v>
      </c>
      <c r="E3615" s="12"/>
      <c r="H3615" s="12"/>
      <c r="K3615" s="10">
        <f>SUM(J3613:J3614)</f>
        <v>0.81869999999999998</v>
      </c>
    </row>
    <row r="3616" spans="1:27" x14ac:dyDescent="0.25">
      <c r="B3616" s="1" t="s">
        <v>952</v>
      </c>
      <c r="E3616" s="12"/>
      <c r="H3616" s="12"/>
      <c r="K3616" s="12"/>
    </row>
    <row r="3617" spans="1:27" x14ac:dyDescent="0.25">
      <c r="B3617" t="s">
        <v>1039</v>
      </c>
      <c r="C3617" t="s">
        <v>946</v>
      </c>
      <c r="D3617" t="s">
        <v>1040</v>
      </c>
      <c r="E3617" s="9">
        <v>1.4999999999999999E-2</v>
      </c>
      <c r="F3617" t="s">
        <v>948</v>
      </c>
      <c r="G3617" t="s">
        <v>949</v>
      </c>
      <c r="H3617" s="10">
        <v>3.5</v>
      </c>
      <c r="I3617" t="s">
        <v>950</v>
      </c>
      <c r="J3617" s="11">
        <f>ROUND(E3617/I3611* H3617,5)</f>
        <v>5.2499999999999998E-2</v>
      </c>
      <c r="K3617" s="12"/>
    </row>
    <row r="3618" spans="1:27" x14ac:dyDescent="0.25">
      <c r="D3618" s="13" t="s">
        <v>955</v>
      </c>
      <c r="E3618" s="12"/>
      <c r="H3618" s="12"/>
      <c r="K3618" s="10">
        <f>SUM(J3617:J3617)</f>
        <v>5.2499999999999998E-2</v>
      </c>
    </row>
    <row r="3619" spans="1:27" x14ac:dyDescent="0.25">
      <c r="B3619" s="1" t="s">
        <v>956</v>
      </c>
      <c r="E3619" s="12"/>
      <c r="H3619" s="12"/>
      <c r="K3619" s="12"/>
    </row>
    <row r="3620" spans="1:27" x14ac:dyDescent="0.25">
      <c r="B3620" t="s">
        <v>2471</v>
      </c>
      <c r="C3620" t="s">
        <v>62</v>
      </c>
      <c r="D3620" t="s">
        <v>2472</v>
      </c>
      <c r="E3620" s="9">
        <v>1</v>
      </c>
      <c r="G3620" t="s">
        <v>949</v>
      </c>
      <c r="H3620" s="10">
        <v>1.81</v>
      </c>
      <c r="I3620" t="s">
        <v>950</v>
      </c>
      <c r="J3620" s="11">
        <f>ROUND(E3620* H3620,5)</f>
        <v>1.81</v>
      </c>
      <c r="K3620" s="12"/>
    </row>
    <row r="3621" spans="1:27" x14ac:dyDescent="0.25">
      <c r="D3621" s="13" t="s">
        <v>966</v>
      </c>
      <c r="E3621" s="12"/>
      <c r="H3621" s="12"/>
      <c r="K3621" s="10">
        <f>SUM(J3620:J3620)</f>
        <v>1.81</v>
      </c>
    </row>
    <row r="3622" spans="1:27" x14ac:dyDescent="0.25">
      <c r="E3622" s="12"/>
      <c r="H3622" s="12"/>
      <c r="K3622" s="12"/>
    </row>
    <row r="3623" spans="1:27" x14ac:dyDescent="0.25">
      <c r="D3623" s="13" t="s">
        <v>968</v>
      </c>
      <c r="E3623" s="12"/>
      <c r="H3623" s="12">
        <v>2.5</v>
      </c>
      <c r="I3623" t="s">
        <v>969</v>
      </c>
      <c r="J3623">
        <f>ROUND(H3623/100*K3615,5)</f>
        <v>2.0469999999999999E-2</v>
      </c>
      <c r="K3623" s="12"/>
    </row>
    <row r="3624" spans="1:27" x14ac:dyDescent="0.25">
      <c r="D3624" s="13" t="s">
        <v>967</v>
      </c>
      <c r="E3624" s="12"/>
      <c r="H3624" s="12"/>
      <c r="K3624" s="14">
        <f>SUM(J3612:J3623)</f>
        <v>2.70167</v>
      </c>
    </row>
    <row r="3625" spans="1:27" x14ac:dyDescent="0.25">
      <c r="D3625" s="13" t="s">
        <v>970</v>
      </c>
      <c r="E3625" s="12"/>
      <c r="H3625" s="12"/>
      <c r="K3625" s="14">
        <f>SUM(K3624:K3624)</f>
        <v>2.70167</v>
      </c>
    </row>
    <row r="3627" spans="1:27" ht="45" customHeight="1" x14ac:dyDescent="0.25">
      <c r="A3627" s="4" t="s">
        <v>2473</v>
      </c>
      <c r="B3627" s="4" t="s">
        <v>183</v>
      </c>
      <c r="C3627" s="5" t="s">
        <v>21</v>
      </c>
      <c r="D3627" s="55" t="s">
        <v>184</v>
      </c>
      <c r="E3627" s="56"/>
      <c r="F3627" s="56"/>
      <c r="G3627" s="5"/>
      <c r="H3627" s="7" t="s">
        <v>942</v>
      </c>
      <c r="I3627" s="57">
        <v>1</v>
      </c>
      <c r="J3627" s="58"/>
      <c r="K3627" s="8">
        <f>ROUND(K3645,2)</f>
        <v>944.06</v>
      </c>
      <c r="L3627" s="6" t="s">
        <v>2474</v>
      </c>
      <c r="M3627" s="5"/>
      <c r="N3627" s="5"/>
      <c r="O3627" s="5"/>
      <c r="P3627" s="5"/>
      <c r="Q3627" s="5"/>
      <c r="R3627" s="5"/>
      <c r="S3627" s="5"/>
      <c r="T3627" s="5"/>
      <c r="U3627" s="5"/>
      <c r="V3627" s="5"/>
      <c r="W3627" s="5"/>
      <c r="X3627" s="5"/>
      <c r="Y3627" s="5"/>
      <c r="Z3627" s="5"/>
      <c r="AA3627" s="5"/>
    </row>
    <row r="3628" spans="1:27" x14ac:dyDescent="0.25">
      <c r="B3628" s="1" t="s">
        <v>944</v>
      </c>
    </row>
    <row r="3629" spans="1:27" x14ac:dyDescent="0.25">
      <c r="B3629" t="s">
        <v>1037</v>
      </c>
      <c r="C3629" t="s">
        <v>946</v>
      </c>
      <c r="D3629" t="s">
        <v>1038</v>
      </c>
      <c r="E3629" s="9">
        <v>7</v>
      </c>
      <c r="F3629" t="s">
        <v>948</v>
      </c>
      <c r="G3629" t="s">
        <v>949</v>
      </c>
      <c r="H3629" s="10">
        <v>25.5</v>
      </c>
      <c r="I3629" t="s">
        <v>950</v>
      </c>
      <c r="J3629" s="11">
        <f>ROUND(E3629/I3627* H3629,5)</f>
        <v>178.5</v>
      </c>
      <c r="K3629" s="12"/>
    </row>
    <row r="3630" spans="1:27" x14ac:dyDescent="0.25">
      <c r="B3630" t="s">
        <v>1035</v>
      </c>
      <c r="C3630" t="s">
        <v>946</v>
      </c>
      <c r="D3630" t="s">
        <v>1036</v>
      </c>
      <c r="E3630" s="9">
        <v>7</v>
      </c>
      <c r="F3630" t="s">
        <v>948</v>
      </c>
      <c r="G3630" t="s">
        <v>949</v>
      </c>
      <c r="H3630" s="10">
        <v>29.08</v>
      </c>
      <c r="I3630" t="s">
        <v>950</v>
      </c>
      <c r="J3630" s="11">
        <f>ROUND(E3630/I3627* H3630,5)</f>
        <v>203.56</v>
      </c>
      <c r="K3630" s="12"/>
    </row>
    <row r="3631" spans="1:27" x14ac:dyDescent="0.25">
      <c r="B3631" t="s">
        <v>2357</v>
      </c>
      <c r="C3631" t="s">
        <v>946</v>
      </c>
      <c r="D3631" t="s">
        <v>2358</v>
      </c>
      <c r="E3631" s="9">
        <v>1</v>
      </c>
      <c r="F3631" t="s">
        <v>948</v>
      </c>
      <c r="G3631" t="s">
        <v>949</v>
      </c>
      <c r="H3631" s="10">
        <v>28.61</v>
      </c>
      <c r="I3631" t="s">
        <v>950</v>
      </c>
      <c r="J3631" s="11">
        <f>ROUND(E3631/I3627* H3631,5)</f>
        <v>28.61</v>
      </c>
      <c r="K3631" s="12"/>
    </row>
    <row r="3632" spans="1:27" x14ac:dyDescent="0.25">
      <c r="B3632" t="s">
        <v>2367</v>
      </c>
      <c r="C3632" t="s">
        <v>946</v>
      </c>
      <c r="D3632" t="s">
        <v>1012</v>
      </c>
      <c r="E3632" s="9">
        <v>1</v>
      </c>
      <c r="F3632" t="s">
        <v>948</v>
      </c>
      <c r="G3632" t="s">
        <v>949</v>
      </c>
      <c r="H3632" s="10">
        <v>23.88</v>
      </c>
      <c r="I3632" t="s">
        <v>950</v>
      </c>
      <c r="J3632" s="11">
        <f>ROUND(E3632/I3627* H3632,5)</f>
        <v>23.88</v>
      </c>
      <c r="K3632" s="12"/>
    </row>
    <row r="3633" spans="1:27" x14ac:dyDescent="0.25">
      <c r="D3633" s="13" t="s">
        <v>951</v>
      </c>
      <c r="E3633" s="12"/>
      <c r="H3633" s="12"/>
      <c r="K3633" s="10">
        <f>SUM(J3629:J3632)</f>
        <v>434.55</v>
      </c>
    </row>
    <row r="3634" spans="1:27" x14ac:dyDescent="0.25">
      <c r="B3634" s="1" t="s">
        <v>952</v>
      </c>
      <c r="E3634" s="12"/>
      <c r="H3634" s="12"/>
      <c r="K3634" s="12"/>
    </row>
    <row r="3635" spans="1:27" x14ac:dyDescent="0.25">
      <c r="B3635" t="s">
        <v>1039</v>
      </c>
      <c r="C3635" t="s">
        <v>946</v>
      </c>
      <c r="D3635" t="s">
        <v>1040</v>
      </c>
      <c r="E3635" s="9">
        <v>7</v>
      </c>
      <c r="F3635" t="s">
        <v>948</v>
      </c>
      <c r="G3635" t="s">
        <v>949</v>
      </c>
      <c r="H3635" s="10">
        <v>3.5</v>
      </c>
      <c r="I3635" t="s">
        <v>950</v>
      </c>
      <c r="J3635" s="11">
        <f>ROUND(E3635/I3627* H3635,5)</f>
        <v>24.5</v>
      </c>
      <c r="K3635" s="12"/>
    </row>
    <row r="3636" spans="1:27" x14ac:dyDescent="0.25">
      <c r="D3636" s="13" t="s">
        <v>955</v>
      </c>
      <c r="E3636" s="12"/>
      <c r="H3636" s="12"/>
      <c r="K3636" s="10">
        <f>SUM(J3635:J3635)</f>
        <v>24.5</v>
      </c>
    </row>
    <row r="3637" spans="1:27" x14ac:dyDescent="0.25">
      <c r="B3637" s="1" t="s">
        <v>956</v>
      </c>
      <c r="E3637" s="12"/>
      <c r="H3637" s="12"/>
      <c r="K3637" s="12"/>
    </row>
    <row r="3638" spans="1:27" x14ac:dyDescent="0.25">
      <c r="B3638" t="s">
        <v>2475</v>
      </c>
      <c r="C3638" t="s">
        <v>62</v>
      </c>
      <c r="D3638" t="s">
        <v>2476</v>
      </c>
      <c r="E3638" s="9">
        <v>60</v>
      </c>
      <c r="G3638" t="s">
        <v>949</v>
      </c>
      <c r="H3638" s="10">
        <v>1.97</v>
      </c>
      <c r="I3638" t="s">
        <v>950</v>
      </c>
      <c r="J3638" s="11">
        <f>ROUND(E3638* H3638,5)</f>
        <v>118.2</v>
      </c>
      <c r="K3638" s="12"/>
    </row>
    <row r="3639" spans="1:27" x14ac:dyDescent="0.25">
      <c r="B3639" t="s">
        <v>2477</v>
      </c>
      <c r="C3639" t="s">
        <v>21</v>
      </c>
      <c r="D3639" t="s">
        <v>2478</v>
      </c>
      <c r="E3639" s="9">
        <v>10</v>
      </c>
      <c r="G3639" t="s">
        <v>949</v>
      </c>
      <c r="H3639" s="10">
        <v>12.72</v>
      </c>
      <c r="I3639" t="s">
        <v>950</v>
      </c>
      <c r="J3639" s="11">
        <f>ROUND(E3639* H3639,5)</f>
        <v>127.2</v>
      </c>
      <c r="K3639" s="12"/>
    </row>
    <row r="3640" spans="1:27" x14ac:dyDescent="0.25">
      <c r="B3640" t="s">
        <v>2479</v>
      </c>
      <c r="C3640" t="s">
        <v>62</v>
      </c>
      <c r="D3640" t="s">
        <v>2480</v>
      </c>
      <c r="E3640" s="9">
        <v>125</v>
      </c>
      <c r="G3640" t="s">
        <v>949</v>
      </c>
      <c r="H3640" s="10">
        <v>1.83</v>
      </c>
      <c r="I3640" t="s">
        <v>950</v>
      </c>
      <c r="J3640" s="11">
        <f>ROUND(E3640* H3640,5)</f>
        <v>228.75</v>
      </c>
      <c r="K3640" s="12"/>
    </row>
    <row r="3641" spans="1:27" x14ac:dyDescent="0.25">
      <c r="D3641" s="13" t="s">
        <v>966</v>
      </c>
      <c r="E3641" s="12"/>
      <c r="H3641" s="12"/>
      <c r="K3641" s="10">
        <f>SUM(J3638:J3640)</f>
        <v>474.15</v>
      </c>
    </row>
    <row r="3642" spans="1:27" x14ac:dyDescent="0.25">
      <c r="E3642" s="12"/>
      <c r="H3642" s="12"/>
      <c r="K3642" s="12"/>
    </row>
    <row r="3643" spans="1:27" x14ac:dyDescent="0.25">
      <c r="D3643" s="13" t="s">
        <v>968</v>
      </c>
      <c r="E3643" s="12"/>
      <c r="H3643" s="12">
        <v>2.5</v>
      </c>
      <c r="I3643" t="s">
        <v>969</v>
      </c>
      <c r="J3643">
        <f>ROUND(H3643/100*K3633,5)</f>
        <v>10.86375</v>
      </c>
      <c r="K3643" s="12"/>
    </row>
    <row r="3644" spans="1:27" x14ac:dyDescent="0.25">
      <c r="D3644" s="13" t="s">
        <v>967</v>
      </c>
      <c r="E3644" s="12"/>
      <c r="H3644" s="12"/>
      <c r="K3644" s="14">
        <f>SUM(J3628:J3643)</f>
        <v>944.06375000000003</v>
      </c>
    </row>
    <row r="3645" spans="1:27" x14ac:dyDescent="0.25">
      <c r="D3645" s="13" t="s">
        <v>970</v>
      </c>
      <c r="E3645" s="12"/>
      <c r="H3645" s="12"/>
      <c r="K3645" s="14">
        <f>SUM(K3644:K3644)</f>
        <v>944.06375000000003</v>
      </c>
    </row>
    <row r="3647" spans="1:27" ht="45" customHeight="1" x14ac:dyDescent="0.25">
      <c r="A3647" s="4" t="s">
        <v>2481</v>
      </c>
      <c r="B3647" s="4" t="s">
        <v>132</v>
      </c>
      <c r="C3647" s="5" t="s">
        <v>62</v>
      </c>
      <c r="D3647" s="55" t="s">
        <v>133</v>
      </c>
      <c r="E3647" s="56"/>
      <c r="F3647" s="56"/>
      <c r="G3647" s="5"/>
      <c r="H3647" s="7" t="s">
        <v>942</v>
      </c>
      <c r="I3647" s="57">
        <v>1</v>
      </c>
      <c r="J3647" s="58"/>
      <c r="K3647" s="8">
        <f>ROUND(K3662,2)</f>
        <v>14.25</v>
      </c>
      <c r="L3647" s="6" t="s">
        <v>2482</v>
      </c>
      <c r="M3647" s="5"/>
      <c r="N3647" s="5"/>
      <c r="O3647" s="5"/>
      <c r="P3647" s="5"/>
      <c r="Q3647" s="5"/>
      <c r="R3647" s="5"/>
      <c r="S3647" s="5"/>
      <c r="T3647" s="5"/>
      <c r="U3647" s="5"/>
      <c r="V3647" s="5"/>
      <c r="W3647" s="5"/>
      <c r="X3647" s="5"/>
      <c r="Y3647" s="5"/>
      <c r="Z3647" s="5"/>
      <c r="AA3647" s="5"/>
    </row>
    <row r="3648" spans="1:27" x14ac:dyDescent="0.25">
      <c r="B3648" s="1" t="s">
        <v>944</v>
      </c>
    </row>
    <row r="3649" spans="1:27" x14ac:dyDescent="0.25">
      <c r="B3649" t="s">
        <v>1037</v>
      </c>
      <c r="C3649" t="s">
        <v>946</v>
      </c>
      <c r="D3649" t="s">
        <v>1038</v>
      </c>
      <c r="E3649" s="9">
        <v>0.02</v>
      </c>
      <c r="F3649" t="s">
        <v>948</v>
      </c>
      <c r="G3649" t="s">
        <v>949</v>
      </c>
      <c r="H3649" s="10">
        <v>25.5</v>
      </c>
      <c r="I3649" t="s">
        <v>950</v>
      </c>
      <c r="J3649" s="11">
        <f>ROUND(E3649/I3647* H3649,5)</f>
        <v>0.51</v>
      </c>
      <c r="K3649" s="12"/>
    </row>
    <row r="3650" spans="1:27" x14ac:dyDescent="0.25">
      <c r="B3650" t="s">
        <v>1035</v>
      </c>
      <c r="C3650" t="s">
        <v>946</v>
      </c>
      <c r="D3650" t="s">
        <v>1036</v>
      </c>
      <c r="E3650" s="9">
        <v>0.02</v>
      </c>
      <c r="F3650" t="s">
        <v>948</v>
      </c>
      <c r="G3650" t="s">
        <v>949</v>
      </c>
      <c r="H3650" s="10">
        <v>29.08</v>
      </c>
      <c r="I3650" t="s">
        <v>950</v>
      </c>
      <c r="J3650" s="11">
        <f>ROUND(E3650/I3647* H3650,5)</f>
        <v>0.58160000000000001</v>
      </c>
      <c r="K3650" s="12"/>
    </row>
    <row r="3651" spans="1:27" x14ac:dyDescent="0.25">
      <c r="D3651" s="13" t="s">
        <v>951</v>
      </c>
      <c r="E3651" s="12"/>
      <c r="H3651" s="12"/>
      <c r="K3651" s="10">
        <f>SUM(J3649:J3650)</f>
        <v>1.0916000000000001</v>
      </c>
    </row>
    <row r="3652" spans="1:27" x14ac:dyDescent="0.25">
      <c r="B3652" s="1" t="s">
        <v>952</v>
      </c>
      <c r="E3652" s="12"/>
      <c r="H3652" s="12"/>
      <c r="K3652" s="12"/>
    </row>
    <row r="3653" spans="1:27" x14ac:dyDescent="0.25">
      <c r="B3653" t="s">
        <v>1039</v>
      </c>
      <c r="C3653" t="s">
        <v>946</v>
      </c>
      <c r="D3653" t="s">
        <v>1040</v>
      </c>
      <c r="E3653" s="9">
        <v>0.02</v>
      </c>
      <c r="F3653" t="s">
        <v>948</v>
      </c>
      <c r="G3653" t="s">
        <v>949</v>
      </c>
      <c r="H3653" s="10">
        <v>3.5</v>
      </c>
      <c r="I3653" t="s">
        <v>950</v>
      </c>
      <c r="J3653" s="11">
        <f>ROUND(E3653/I3647* H3653,5)</f>
        <v>7.0000000000000007E-2</v>
      </c>
      <c r="K3653" s="12"/>
    </row>
    <row r="3654" spans="1:27" x14ac:dyDescent="0.25">
      <c r="D3654" s="13" t="s">
        <v>955</v>
      </c>
      <c r="E3654" s="12"/>
      <c r="H3654" s="12"/>
      <c r="K3654" s="10">
        <f>SUM(J3653:J3653)</f>
        <v>7.0000000000000007E-2</v>
      </c>
    </row>
    <row r="3655" spans="1:27" x14ac:dyDescent="0.25">
      <c r="B3655" s="1" t="s">
        <v>956</v>
      </c>
      <c r="E3655" s="12"/>
      <c r="H3655" s="12"/>
      <c r="K3655" s="12"/>
    </row>
    <row r="3656" spans="1:27" x14ac:dyDescent="0.25">
      <c r="B3656" t="s">
        <v>2483</v>
      </c>
      <c r="C3656" t="s">
        <v>62</v>
      </c>
      <c r="D3656" t="s">
        <v>2484</v>
      </c>
      <c r="E3656" s="9">
        <v>1</v>
      </c>
      <c r="G3656" t="s">
        <v>949</v>
      </c>
      <c r="H3656" s="10">
        <v>3.97</v>
      </c>
      <c r="I3656" t="s">
        <v>950</v>
      </c>
      <c r="J3656" s="11">
        <f>ROUND(E3656* H3656,5)</f>
        <v>3.97</v>
      </c>
      <c r="K3656" s="12"/>
    </row>
    <row r="3657" spans="1:27" x14ac:dyDescent="0.25">
      <c r="B3657" t="s">
        <v>2485</v>
      </c>
      <c r="C3657" t="s">
        <v>21</v>
      </c>
      <c r="D3657" t="s">
        <v>2486</v>
      </c>
      <c r="E3657" s="9">
        <v>9</v>
      </c>
      <c r="G3657" t="s">
        <v>949</v>
      </c>
      <c r="H3657" s="10">
        <v>1.01</v>
      </c>
      <c r="I3657" t="s">
        <v>950</v>
      </c>
      <c r="J3657" s="11">
        <f>ROUND(E3657* H3657,5)</f>
        <v>9.09</v>
      </c>
      <c r="K3657" s="12"/>
    </row>
    <row r="3658" spans="1:27" x14ac:dyDescent="0.25">
      <c r="D3658" s="13" t="s">
        <v>966</v>
      </c>
      <c r="E3658" s="12"/>
      <c r="H3658" s="12"/>
      <c r="K3658" s="10">
        <f>SUM(J3656:J3657)</f>
        <v>13.06</v>
      </c>
    </row>
    <row r="3659" spans="1:27" x14ac:dyDescent="0.25">
      <c r="E3659" s="12"/>
      <c r="H3659" s="12"/>
      <c r="K3659" s="12"/>
    </row>
    <row r="3660" spans="1:27" x14ac:dyDescent="0.25">
      <c r="D3660" s="13" t="s">
        <v>968</v>
      </c>
      <c r="E3660" s="12"/>
      <c r="H3660" s="12">
        <v>2.5</v>
      </c>
      <c r="I3660" t="s">
        <v>969</v>
      </c>
      <c r="J3660">
        <f>ROUND(H3660/100*K3651,5)</f>
        <v>2.7289999999999998E-2</v>
      </c>
      <c r="K3660" s="12"/>
    </row>
    <row r="3661" spans="1:27" x14ac:dyDescent="0.25">
      <c r="D3661" s="13" t="s">
        <v>967</v>
      </c>
      <c r="E3661" s="12"/>
      <c r="H3661" s="12"/>
      <c r="K3661" s="14">
        <f>SUM(J3648:J3660)</f>
        <v>14.248890000000001</v>
      </c>
    </row>
    <row r="3662" spans="1:27" x14ac:dyDescent="0.25">
      <c r="D3662" s="13" t="s">
        <v>970</v>
      </c>
      <c r="E3662" s="12"/>
      <c r="H3662" s="12"/>
      <c r="K3662" s="14">
        <f>SUM(K3661:K3661)</f>
        <v>14.248890000000001</v>
      </c>
    </row>
    <row r="3664" spans="1:27" ht="45" customHeight="1" x14ac:dyDescent="0.25">
      <c r="A3664" s="4" t="s">
        <v>2487</v>
      </c>
      <c r="B3664" s="4" t="s">
        <v>130</v>
      </c>
      <c r="C3664" s="5" t="s">
        <v>126</v>
      </c>
      <c r="D3664" s="55" t="s">
        <v>131</v>
      </c>
      <c r="E3664" s="56"/>
      <c r="F3664" s="56"/>
      <c r="G3664" s="5"/>
      <c r="H3664" s="7" t="s">
        <v>942</v>
      </c>
      <c r="I3664" s="57">
        <v>1</v>
      </c>
      <c r="J3664" s="58"/>
      <c r="K3664" s="8">
        <f>ROUND(K3677,2)</f>
        <v>91.63</v>
      </c>
      <c r="L3664" s="6" t="s">
        <v>2488</v>
      </c>
      <c r="M3664" s="5"/>
      <c r="N3664" s="5"/>
      <c r="O3664" s="5"/>
      <c r="P3664" s="5"/>
      <c r="Q3664" s="5"/>
      <c r="R3664" s="5"/>
      <c r="S3664" s="5"/>
      <c r="T3664" s="5"/>
      <c r="U3664" s="5"/>
      <c r="V3664" s="5"/>
      <c r="W3664" s="5"/>
      <c r="X3664" s="5"/>
      <c r="Y3664" s="5"/>
      <c r="Z3664" s="5"/>
      <c r="AA3664" s="5"/>
    </row>
    <row r="3665" spans="1:27" x14ac:dyDescent="0.25">
      <c r="B3665" s="1" t="s">
        <v>944</v>
      </c>
    </row>
    <row r="3666" spans="1:27" x14ac:dyDescent="0.25">
      <c r="B3666" t="s">
        <v>1037</v>
      </c>
      <c r="C3666" t="s">
        <v>946</v>
      </c>
      <c r="D3666" t="s">
        <v>1038</v>
      </c>
      <c r="E3666" s="9">
        <v>0.85</v>
      </c>
      <c r="F3666" t="s">
        <v>948</v>
      </c>
      <c r="G3666" t="s">
        <v>949</v>
      </c>
      <c r="H3666" s="10">
        <v>25.5</v>
      </c>
      <c r="I3666" t="s">
        <v>950</v>
      </c>
      <c r="J3666" s="11">
        <f>ROUND(E3666/I3664* H3666,5)</f>
        <v>21.675000000000001</v>
      </c>
      <c r="K3666" s="12"/>
    </row>
    <row r="3667" spans="1:27" x14ac:dyDescent="0.25">
      <c r="B3667" t="s">
        <v>1035</v>
      </c>
      <c r="C3667" t="s">
        <v>946</v>
      </c>
      <c r="D3667" t="s">
        <v>1036</v>
      </c>
      <c r="E3667" s="9">
        <v>0.85</v>
      </c>
      <c r="F3667" t="s">
        <v>948</v>
      </c>
      <c r="G3667" t="s">
        <v>949</v>
      </c>
      <c r="H3667" s="10">
        <v>29.08</v>
      </c>
      <c r="I3667" t="s">
        <v>950</v>
      </c>
      <c r="J3667" s="11">
        <f>ROUND(E3667/I3664* H3667,5)</f>
        <v>24.718</v>
      </c>
      <c r="K3667" s="12"/>
    </row>
    <row r="3668" spans="1:27" x14ac:dyDescent="0.25">
      <c r="D3668" s="13" t="s">
        <v>951</v>
      </c>
      <c r="E3668" s="12"/>
      <c r="H3668" s="12"/>
      <c r="K3668" s="10">
        <f>SUM(J3666:J3667)</f>
        <v>46.393000000000001</v>
      </c>
    </row>
    <row r="3669" spans="1:27" x14ac:dyDescent="0.25">
      <c r="B3669" s="1" t="s">
        <v>952</v>
      </c>
      <c r="E3669" s="12"/>
      <c r="H3669" s="12"/>
      <c r="K3669" s="12"/>
    </row>
    <row r="3670" spans="1:27" x14ac:dyDescent="0.25">
      <c r="B3670" t="s">
        <v>1039</v>
      </c>
      <c r="C3670" t="s">
        <v>946</v>
      </c>
      <c r="D3670" t="s">
        <v>1040</v>
      </c>
      <c r="E3670" s="9">
        <v>0.85</v>
      </c>
      <c r="F3670" t="s">
        <v>948</v>
      </c>
      <c r="G3670" t="s">
        <v>949</v>
      </c>
      <c r="H3670" s="10">
        <v>3.5</v>
      </c>
      <c r="I3670" t="s">
        <v>950</v>
      </c>
      <c r="J3670" s="11">
        <f>ROUND(E3670/I3664* H3670,5)</f>
        <v>2.9750000000000001</v>
      </c>
      <c r="K3670" s="12"/>
    </row>
    <row r="3671" spans="1:27" x14ac:dyDescent="0.25">
      <c r="D3671" s="13" t="s">
        <v>955</v>
      </c>
      <c r="E3671" s="12"/>
      <c r="H3671" s="12"/>
      <c r="K3671" s="10">
        <f>SUM(J3670:J3670)</f>
        <v>2.9750000000000001</v>
      </c>
    </row>
    <row r="3672" spans="1:27" x14ac:dyDescent="0.25">
      <c r="B3672" s="1" t="s">
        <v>956</v>
      </c>
      <c r="E3672" s="12"/>
      <c r="H3672" s="12"/>
      <c r="K3672" s="12"/>
    </row>
    <row r="3673" spans="1:27" x14ac:dyDescent="0.25">
      <c r="B3673" t="s">
        <v>2485</v>
      </c>
      <c r="C3673" t="s">
        <v>21</v>
      </c>
      <c r="D3673" t="s">
        <v>2486</v>
      </c>
      <c r="E3673" s="9">
        <v>10</v>
      </c>
      <c r="G3673" t="s">
        <v>949</v>
      </c>
      <c r="H3673" s="10">
        <v>1.01</v>
      </c>
      <c r="I3673" t="s">
        <v>950</v>
      </c>
      <c r="J3673" s="11">
        <f>ROUND(E3673* H3673,5)</f>
        <v>10.1</v>
      </c>
      <c r="K3673" s="12"/>
    </row>
    <row r="3674" spans="1:27" x14ac:dyDescent="0.25">
      <c r="B3674" t="s">
        <v>2483</v>
      </c>
      <c r="C3674" t="s">
        <v>62</v>
      </c>
      <c r="D3674" t="s">
        <v>2484</v>
      </c>
      <c r="E3674" s="9">
        <v>8.1</v>
      </c>
      <c r="G3674" t="s">
        <v>949</v>
      </c>
      <c r="H3674" s="10">
        <v>3.97</v>
      </c>
      <c r="I3674" t="s">
        <v>950</v>
      </c>
      <c r="J3674" s="11">
        <f>ROUND(E3674* H3674,5)</f>
        <v>32.156999999999996</v>
      </c>
      <c r="K3674" s="12"/>
    </row>
    <row r="3675" spans="1:27" x14ac:dyDescent="0.25">
      <c r="D3675" s="13" t="s">
        <v>966</v>
      </c>
      <c r="E3675" s="12"/>
      <c r="H3675" s="12"/>
      <c r="K3675" s="10">
        <f>SUM(J3673:J3674)</f>
        <v>42.256999999999998</v>
      </c>
    </row>
    <row r="3676" spans="1:27" x14ac:dyDescent="0.25">
      <c r="D3676" s="13" t="s">
        <v>967</v>
      </c>
      <c r="E3676" s="12"/>
      <c r="H3676" s="12"/>
      <c r="K3676" s="14">
        <f>SUM(J3665:J3675)</f>
        <v>91.625</v>
      </c>
    </row>
    <row r="3677" spans="1:27" x14ac:dyDescent="0.25">
      <c r="D3677" s="13" t="s">
        <v>970</v>
      </c>
      <c r="E3677" s="12"/>
      <c r="H3677" s="12"/>
      <c r="K3677" s="14">
        <f>SUM(K3676:K3676)</f>
        <v>91.625</v>
      </c>
    </row>
    <row r="3679" spans="1:27" ht="45" customHeight="1" x14ac:dyDescent="0.25">
      <c r="A3679" s="4" t="s">
        <v>2489</v>
      </c>
      <c r="B3679" s="4" t="s">
        <v>85</v>
      </c>
      <c r="C3679" s="5" t="s">
        <v>21</v>
      </c>
      <c r="D3679" s="55" t="s">
        <v>86</v>
      </c>
      <c r="E3679" s="56"/>
      <c r="F3679" s="56"/>
      <c r="G3679" s="5"/>
      <c r="H3679" s="7" t="s">
        <v>942</v>
      </c>
      <c r="I3679" s="57">
        <v>1</v>
      </c>
      <c r="J3679" s="58"/>
      <c r="K3679" s="8">
        <f>ROUND(K3692,2)</f>
        <v>3.53</v>
      </c>
      <c r="L3679" s="6" t="s">
        <v>2490</v>
      </c>
      <c r="M3679" s="5"/>
      <c r="N3679" s="5"/>
      <c r="O3679" s="5"/>
      <c r="P3679" s="5"/>
      <c r="Q3679" s="5"/>
      <c r="R3679" s="5"/>
      <c r="S3679" s="5"/>
      <c r="T3679" s="5"/>
      <c r="U3679" s="5"/>
      <c r="V3679" s="5"/>
      <c r="W3679" s="5"/>
      <c r="X3679" s="5"/>
      <c r="Y3679" s="5"/>
      <c r="Z3679" s="5"/>
      <c r="AA3679" s="5"/>
    </row>
    <row r="3680" spans="1:27" x14ac:dyDescent="0.25">
      <c r="B3680" s="1" t="s">
        <v>944</v>
      </c>
    </row>
    <row r="3681" spans="1:27" x14ac:dyDescent="0.25">
      <c r="B3681" t="s">
        <v>2357</v>
      </c>
      <c r="C3681" t="s">
        <v>946</v>
      </c>
      <c r="D3681" t="s">
        <v>2358</v>
      </c>
      <c r="E3681" s="9">
        <v>0.05</v>
      </c>
      <c r="F3681" t="s">
        <v>948</v>
      </c>
      <c r="G3681" t="s">
        <v>949</v>
      </c>
      <c r="H3681" s="10">
        <v>28.61</v>
      </c>
      <c r="I3681" t="s">
        <v>950</v>
      </c>
      <c r="J3681" s="11">
        <f>ROUND(E3681/I3679* H3681,5)</f>
        <v>1.4305000000000001</v>
      </c>
      <c r="K3681" s="12"/>
    </row>
    <row r="3682" spans="1:27" x14ac:dyDescent="0.25">
      <c r="D3682" s="13" t="s">
        <v>951</v>
      </c>
      <c r="E3682" s="12"/>
      <c r="H3682" s="12"/>
      <c r="K3682" s="10">
        <f>SUM(J3681:J3681)</f>
        <v>1.4305000000000001</v>
      </c>
    </row>
    <row r="3683" spans="1:27" x14ac:dyDescent="0.25">
      <c r="B3683" s="1" t="s">
        <v>952</v>
      </c>
      <c r="E3683" s="12"/>
      <c r="H3683" s="12"/>
      <c r="K3683" s="12"/>
    </row>
    <row r="3684" spans="1:27" x14ac:dyDescent="0.25">
      <c r="B3684" t="s">
        <v>2491</v>
      </c>
      <c r="C3684" t="s">
        <v>946</v>
      </c>
      <c r="D3684" t="s">
        <v>2492</v>
      </c>
      <c r="E3684" s="9">
        <v>0.03</v>
      </c>
      <c r="F3684" t="s">
        <v>948</v>
      </c>
      <c r="G3684" t="s">
        <v>949</v>
      </c>
      <c r="H3684" s="10">
        <v>4.6100000000000003</v>
      </c>
      <c r="I3684" t="s">
        <v>950</v>
      </c>
      <c r="J3684" s="11">
        <f>ROUND(E3684/I3679* H3684,5)</f>
        <v>0.13830000000000001</v>
      </c>
      <c r="K3684" s="12"/>
    </row>
    <row r="3685" spans="1:27" x14ac:dyDescent="0.25">
      <c r="D3685" s="13" t="s">
        <v>955</v>
      </c>
      <c r="E3685" s="12"/>
      <c r="H3685" s="12"/>
      <c r="K3685" s="10">
        <f>SUM(J3684:J3684)</f>
        <v>0.13830000000000001</v>
      </c>
    </row>
    <row r="3686" spans="1:27" x14ac:dyDescent="0.25">
      <c r="B3686" s="1" t="s">
        <v>956</v>
      </c>
      <c r="E3686" s="12"/>
      <c r="H3686" s="12"/>
      <c r="K3686" s="12"/>
    </row>
    <row r="3687" spans="1:27" x14ac:dyDescent="0.25">
      <c r="B3687" t="s">
        <v>2493</v>
      </c>
      <c r="C3687" t="s">
        <v>21</v>
      </c>
      <c r="D3687" t="s">
        <v>2494</v>
      </c>
      <c r="E3687" s="9">
        <v>1</v>
      </c>
      <c r="G3687" t="s">
        <v>949</v>
      </c>
      <c r="H3687" s="10">
        <v>1.94</v>
      </c>
      <c r="I3687" t="s">
        <v>950</v>
      </c>
      <c r="J3687" s="11">
        <f>ROUND(E3687* H3687,5)</f>
        <v>1.94</v>
      </c>
      <c r="K3687" s="12"/>
    </row>
    <row r="3688" spans="1:27" x14ac:dyDescent="0.25">
      <c r="D3688" s="13" t="s">
        <v>966</v>
      </c>
      <c r="E3688" s="12"/>
      <c r="H3688" s="12"/>
      <c r="K3688" s="10">
        <f>SUM(J3687:J3687)</f>
        <v>1.94</v>
      </c>
    </row>
    <row r="3689" spans="1:27" x14ac:dyDescent="0.25">
      <c r="E3689" s="12"/>
      <c r="H3689" s="12"/>
      <c r="K3689" s="12"/>
    </row>
    <row r="3690" spans="1:27" x14ac:dyDescent="0.25">
      <c r="D3690" s="13" t="s">
        <v>968</v>
      </c>
      <c r="E3690" s="12"/>
      <c r="H3690" s="12">
        <v>1.5</v>
      </c>
      <c r="I3690" t="s">
        <v>969</v>
      </c>
      <c r="J3690">
        <f>ROUND(H3690/100*K3682,5)</f>
        <v>2.146E-2</v>
      </c>
      <c r="K3690" s="12"/>
    </row>
    <row r="3691" spans="1:27" x14ac:dyDescent="0.25">
      <c r="D3691" s="13" t="s">
        <v>967</v>
      </c>
      <c r="E3691" s="12"/>
      <c r="H3691" s="12"/>
      <c r="K3691" s="14">
        <f>SUM(J3680:J3690)</f>
        <v>3.5302599999999997</v>
      </c>
    </row>
    <row r="3692" spans="1:27" x14ac:dyDescent="0.25">
      <c r="D3692" s="13" t="s">
        <v>970</v>
      </c>
      <c r="E3692" s="12"/>
      <c r="H3692" s="12"/>
      <c r="K3692" s="14">
        <f>SUM(K3691:K3691)</f>
        <v>3.5302599999999997</v>
      </c>
    </row>
    <row r="3694" spans="1:27" ht="45" customHeight="1" x14ac:dyDescent="0.25">
      <c r="A3694" s="4" t="s">
        <v>2495</v>
      </c>
      <c r="B3694" s="4" t="s">
        <v>74</v>
      </c>
      <c r="C3694" s="5" t="s">
        <v>16</v>
      </c>
      <c r="D3694" s="55" t="s">
        <v>75</v>
      </c>
      <c r="E3694" s="56"/>
      <c r="F3694" s="56"/>
      <c r="G3694" s="5"/>
      <c r="H3694" s="7" t="s">
        <v>942</v>
      </c>
      <c r="I3694" s="57">
        <v>1</v>
      </c>
      <c r="J3694" s="58"/>
      <c r="K3694" s="8">
        <f>ROUND(K3706,2)</f>
        <v>22.06</v>
      </c>
      <c r="L3694" s="6" t="s">
        <v>2496</v>
      </c>
      <c r="M3694" s="5"/>
      <c r="N3694" s="5"/>
      <c r="O3694" s="5"/>
      <c r="P3694" s="5"/>
      <c r="Q3694" s="5"/>
      <c r="R3694" s="5"/>
      <c r="S3694" s="5"/>
      <c r="T3694" s="5"/>
      <c r="U3694" s="5"/>
      <c r="V3694" s="5"/>
      <c r="W3694" s="5"/>
      <c r="X3694" s="5"/>
      <c r="Y3694" s="5"/>
      <c r="Z3694" s="5"/>
      <c r="AA3694" s="5"/>
    </row>
    <row r="3695" spans="1:27" x14ac:dyDescent="0.25">
      <c r="B3695" s="1" t="s">
        <v>944</v>
      </c>
    </row>
    <row r="3696" spans="1:27" x14ac:dyDescent="0.25">
      <c r="B3696" t="s">
        <v>2497</v>
      </c>
      <c r="C3696" t="s">
        <v>946</v>
      </c>
      <c r="D3696" t="s">
        <v>1027</v>
      </c>
      <c r="E3696" s="9">
        <v>0.16</v>
      </c>
      <c r="F3696" t="s">
        <v>948</v>
      </c>
      <c r="G3696" t="s">
        <v>949</v>
      </c>
      <c r="H3696" s="10">
        <v>25.4</v>
      </c>
      <c r="I3696" t="s">
        <v>950</v>
      </c>
      <c r="J3696" s="11">
        <f>ROUND(E3696/I3694* H3696,5)</f>
        <v>4.0640000000000001</v>
      </c>
      <c r="K3696" s="12"/>
    </row>
    <row r="3697" spans="1:27" x14ac:dyDescent="0.25">
      <c r="B3697" t="s">
        <v>1028</v>
      </c>
      <c r="C3697" t="s">
        <v>946</v>
      </c>
      <c r="D3697" t="s">
        <v>1029</v>
      </c>
      <c r="E3697" s="9">
        <v>0.19</v>
      </c>
      <c r="F3697" t="s">
        <v>948</v>
      </c>
      <c r="G3697" t="s">
        <v>949</v>
      </c>
      <c r="H3697" s="10">
        <v>28.61</v>
      </c>
      <c r="I3697" t="s">
        <v>950</v>
      </c>
      <c r="J3697" s="11">
        <f>ROUND(E3697/I3694* H3697,5)</f>
        <v>5.4359000000000002</v>
      </c>
      <c r="K3697" s="12"/>
    </row>
    <row r="3698" spans="1:27" x14ac:dyDescent="0.25">
      <c r="D3698" s="13" t="s">
        <v>951</v>
      </c>
      <c r="E3698" s="12"/>
      <c r="H3698" s="12"/>
      <c r="K3698" s="10">
        <f>SUM(J3696:J3697)</f>
        <v>9.4999000000000002</v>
      </c>
    </row>
    <row r="3699" spans="1:27" x14ac:dyDescent="0.25">
      <c r="B3699" s="1" t="s">
        <v>956</v>
      </c>
      <c r="E3699" s="12"/>
      <c r="H3699" s="12"/>
      <c r="K3699" s="12"/>
    </row>
    <row r="3700" spans="1:27" x14ac:dyDescent="0.25">
      <c r="B3700" t="s">
        <v>2498</v>
      </c>
      <c r="C3700" t="s">
        <v>21</v>
      </c>
      <c r="D3700" t="s">
        <v>2499</v>
      </c>
      <c r="E3700" s="9">
        <v>6</v>
      </c>
      <c r="G3700" t="s">
        <v>949</v>
      </c>
      <c r="H3700" s="10">
        <v>0.2</v>
      </c>
      <c r="I3700" t="s">
        <v>950</v>
      </c>
      <c r="J3700" s="11">
        <f>ROUND(E3700* H3700,5)</f>
        <v>1.2</v>
      </c>
      <c r="K3700" s="12"/>
    </row>
    <row r="3701" spans="1:27" x14ac:dyDescent="0.25">
      <c r="B3701" t="s">
        <v>2500</v>
      </c>
      <c r="C3701" t="s">
        <v>16</v>
      </c>
      <c r="D3701" t="s">
        <v>2501</v>
      </c>
      <c r="E3701" s="9">
        <v>1.05</v>
      </c>
      <c r="G3701" t="s">
        <v>949</v>
      </c>
      <c r="H3701" s="10">
        <v>10.68</v>
      </c>
      <c r="I3701" t="s">
        <v>950</v>
      </c>
      <c r="J3701" s="11">
        <f>ROUND(E3701* H3701,5)</f>
        <v>11.214</v>
      </c>
      <c r="K3701" s="12"/>
    </row>
    <row r="3702" spans="1:27" x14ac:dyDescent="0.25">
      <c r="D3702" s="13" t="s">
        <v>966</v>
      </c>
      <c r="E3702" s="12"/>
      <c r="H3702" s="12"/>
      <c r="K3702" s="10">
        <f>SUM(J3700:J3701)</f>
        <v>12.414</v>
      </c>
    </row>
    <row r="3703" spans="1:27" x14ac:dyDescent="0.25">
      <c r="E3703" s="12"/>
      <c r="H3703" s="12"/>
      <c r="K3703" s="12"/>
    </row>
    <row r="3704" spans="1:27" x14ac:dyDescent="0.25">
      <c r="D3704" s="13" t="s">
        <v>968</v>
      </c>
      <c r="E3704" s="12"/>
      <c r="H3704" s="12">
        <v>1.5</v>
      </c>
      <c r="I3704" t="s">
        <v>969</v>
      </c>
      <c r="J3704">
        <f>ROUND(H3704/100*K3698,5)</f>
        <v>0.14249999999999999</v>
      </c>
      <c r="K3704" s="12"/>
    </row>
    <row r="3705" spans="1:27" x14ac:dyDescent="0.25">
      <c r="D3705" s="13" t="s">
        <v>967</v>
      </c>
      <c r="E3705" s="12"/>
      <c r="H3705" s="12"/>
      <c r="K3705" s="14">
        <f>SUM(J3695:J3704)</f>
        <v>22.056399999999996</v>
      </c>
    </row>
    <row r="3706" spans="1:27" x14ac:dyDescent="0.25">
      <c r="D3706" s="13" t="s">
        <v>970</v>
      </c>
      <c r="E3706" s="12"/>
      <c r="H3706" s="12"/>
      <c r="K3706" s="14">
        <f>SUM(K3705:K3705)</f>
        <v>22.056399999999996</v>
      </c>
    </row>
    <row r="3708" spans="1:27" ht="45" customHeight="1" x14ac:dyDescent="0.25">
      <c r="A3708" s="4" t="s">
        <v>2502</v>
      </c>
      <c r="B3708" s="4" t="s">
        <v>104</v>
      </c>
      <c r="C3708" s="5" t="s">
        <v>16</v>
      </c>
      <c r="D3708" s="55" t="s">
        <v>105</v>
      </c>
      <c r="E3708" s="56"/>
      <c r="F3708" s="56"/>
      <c r="G3708" s="5"/>
      <c r="H3708" s="7" t="s">
        <v>942</v>
      </c>
      <c r="I3708" s="57">
        <v>1</v>
      </c>
      <c r="J3708" s="58"/>
      <c r="K3708" s="8">
        <f>ROUND(K3725,2)</f>
        <v>37.56</v>
      </c>
      <c r="L3708" s="6" t="s">
        <v>2503</v>
      </c>
      <c r="M3708" s="5"/>
      <c r="N3708" s="5"/>
      <c r="O3708" s="5"/>
      <c r="P3708" s="5"/>
      <c r="Q3708" s="5"/>
      <c r="R3708" s="5"/>
      <c r="S3708" s="5"/>
      <c r="T3708" s="5"/>
      <c r="U3708" s="5"/>
      <c r="V3708" s="5"/>
      <c r="W3708" s="5"/>
      <c r="X3708" s="5"/>
      <c r="Y3708" s="5"/>
      <c r="Z3708" s="5"/>
      <c r="AA3708" s="5"/>
    </row>
    <row r="3709" spans="1:27" x14ac:dyDescent="0.25">
      <c r="B3709" s="1" t="s">
        <v>944</v>
      </c>
    </row>
    <row r="3710" spans="1:27" x14ac:dyDescent="0.25">
      <c r="B3710" t="s">
        <v>1013</v>
      </c>
      <c r="C3710" t="s">
        <v>946</v>
      </c>
      <c r="D3710" t="s">
        <v>1014</v>
      </c>
      <c r="E3710" s="9">
        <v>0.68</v>
      </c>
      <c r="F3710" t="s">
        <v>948</v>
      </c>
      <c r="G3710" t="s">
        <v>949</v>
      </c>
      <c r="H3710" s="10">
        <v>28.61</v>
      </c>
      <c r="I3710" t="s">
        <v>950</v>
      </c>
      <c r="J3710" s="11">
        <f>ROUND(E3710/I3708* H3710,5)</f>
        <v>19.454799999999999</v>
      </c>
      <c r="K3710" s="12"/>
    </row>
    <row r="3711" spans="1:27" x14ac:dyDescent="0.25">
      <c r="B3711" t="s">
        <v>2367</v>
      </c>
      <c r="C3711" t="s">
        <v>946</v>
      </c>
      <c r="D3711" t="s">
        <v>1012</v>
      </c>
      <c r="E3711" s="9">
        <v>0.34</v>
      </c>
      <c r="F3711" t="s">
        <v>948</v>
      </c>
      <c r="G3711" t="s">
        <v>949</v>
      </c>
      <c r="H3711" s="10">
        <v>23.88</v>
      </c>
      <c r="I3711" t="s">
        <v>950</v>
      </c>
      <c r="J3711" s="11">
        <f>ROUND(E3711/I3708* H3711,5)</f>
        <v>8.1191999999999993</v>
      </c>
      <c r="K3711" s="12"/>
    </row>
    <row r="3712" spans="1:27" x14ac:dyDescent="0.25">
      <c r="B3712" t="s">
        <v>945</v>
      </c>
      <c r="C3712" t="s">
        <v>946</v>
      </c>
      <c r="D3712" t="s">
        <v>947</v>
      </c>
      <c r="E3712" s="9">
        <v>8.5999999999999993E-2</v>
      </c>
      <c r="F3712" t="s">
        <v>948</v>
      </c>
      <c r="G3712" t="s">
        <v>949</v>
      </c>
      <c r="H3712" s="10">
        <v>24.69</v>
      </c>
      <c r="I3712" t="s">
        <v>950</v>
      </c>
      <c r="J3712" s="11">
        <f>ROUND(E3712/I3708* H3712,5)</f>
        <v>2.1233399999999998</v>
      </c>
      <c r="K3712" s="12"/>
    </row>
    <row r="3713" spans="1:27" x14ac:dyDescent="0.25">
      <c r="D3713" s="13" t="s">
        <v>951</v>
      </c>
      <c r="E3713" s="12"/>
      <c r="H3713" s="12"/>
      <c r="K3713" s="10">
        <f>SUM(J3710:J3712)</f>
        <v>29.697339999999997</v>
      </c>
    </row>
    <row r="3714" spans="1:27" x14ac:dyDescent="0.25">
      <c r="B3714" s="1" t="s">
        <v>952</v>
      </c>
      <c r="E3714" s="12"/>
      <c r="H3714" s="12"/>
      <c r="K3714" s="12"/>
    </row>
    <row r="3715" spans="1:27" x14ac:dyDescent="0.25">
      <c r="B3715" t="s">
        <v>2504</v>
      </c>
      <c r="C3715" t="s">
        <v>946</v>
      </c>
      <c r="D3715" t="s">
        <v>2505</v>
      </c>
      <c r="E3715" s="9">
        <v>8.5999999999999993E-2</v>
      </c>
      <c r="F3715" t="s">
        <v>948</v>
      </c>
      <c r="G3715" t="s">
        <v>949</v>
      </c>
      <c r="H3715" s="10">
        <v>1.91</v>
      </c>
      <c r="I3715" t="s">
        <v>950</v>
      </c>
      <c r="J3715" s="11">
        <f>ROUND(E3715/I3708* H3715,5)</f>
        <v>0.16425999999999999</v>
      </c>
      <c r="K3715" s="12"/>
    </row>
    <row r="3716" spans="1:27" x14ac:dyDescent="0.25">
      <c r="D3716" s="13" t="s">
        <v>955</v>
      </c>
      <c r="E3716" s="12"/>
      <c r="H3716" s="12"/>
      <c r="K3716" s="10">
        <f>SUM(J3715:J3715)</f>
        <v>0.16425999999999999</v>
      </c>
    </row>
    <row r="3717" spans="1:27" x14ac:dyDescent="0.25">
      <c r="B3717" s="1" t="s">
        <v>956</v>
      </c>
      <c r="E3717" s="12"/>
      <c r="H3717" s="12"/>
      <c r="K3717" s="12"/>
    </row>
    <row r="3718" spans="1:27" x14ac:dyDescent="0.25">
      <c r="B3718" t="s">
        <v>2506</v>
      </c>
      <c r="C3718" t="s">
        <v>21</v>
      </c>
      <c r="D3718" t="s">
        <v>2507</v>
      </c>
      <c r="E3718" s="9">
        <v>29.998200000000001</v>
      </c>
      <c r="G3718" t="s">
        <v>949</v>
      </c>
      <c r="H3718" s="10">
        <v>0.2</v>
      </c>
      <c r="I3718" t="s">
        <v>950</v>
      </c>
      <c r="J3718" s="11">
        <f>ROUND(E3718* H3718,5)</f>
        <v>5.9996400000000003</v>
      </c>
      <c r="K3718" s="12"/>
    </row>
    <row r="3719" spans="1:27" x14ac:dyDescent="0.25">
      <c r="B3719" t="s">
        <v>2508</v>
      </c>
      <c r="C3719" t="s">
        <v>962</v>
      </c>
      <c r="D3719" t="s">
        <v>2509</v>
      </c>
      <c r="E3719" s="9">
        <v>1.9199999999999998E-2</v>
      </c>
      <c r="G3719" t="s">
        <v>949</v>
      </c>
      <c r="H3719" s="10">
        <v>49.79</v>
      </c>
      <c r="I3719" t="s">
        <v>950</v>
      </c>
      <c r="J3719" s="11">
        <f>ROUND(E3719* H3719,5)</f>
        <v>0.95596999999999999</v>
      </c>
      <c r="K3719" s="12"/>
    </row>
    <row r="3720" spans="1:27" x14ac:dyDescent="0.25">
      <c r="B3720" t="s">
        <v>959</v>
      </c>
      <c r="C3720" t="s">
        <v>830</v>
      </c>
      <c r="D3720" t="s">
        <v>960</v>
      </c>
      <c r="E3720" s="9">
        <v>2.8999999999999998E-3</v>
      </c>
      <c r="G3720" t="s">
        <v>949</v>
      </c>
      <c r="H3720" s="10">
        <v>1.82</v>
      </c>
      <c r="I3720" t="s">
        <v>950</v>
      </c>
      <c r="J3720" s="11">
        <f>ROUND(E3720* H3720,5)</f>
        <v>5.28E-3</v>
      </c>
      <c r="K3720" s="12"/>
    </row>
    <row r="3721" spans="1:27" x14ac:dyDescent="0.25">
      <c r="D3721" s="13" t="s">
        <v>966</v>
      </c>
      <c r="E3721" s="12"/>
      <c r="H3721" s="12"/>
      <c r="K3721" s="10">
        <f>SUM(J3718:J3720)</f>
        <v>6.96089</v>
      </c>
    </row>
    <row r="3722" spans="1:27" x14ac:dyDescent="0.25">
      <c r="E3722" s="12"/>
      <c r="H3722" s="12"/>
      <c r="K3722" s="12"/>
    </row>
    <row r="3723" spans="1:27" x14ac:dyDescent="0.25">
      <c r="D3723" s="13" t="s">
        <v>968</v>
      </c>
      <c r="E3723" s="12"/>
      <c r="H3723" s="12">
        <v>2.5</v>
      </c>
      <c r="I3723" t="s">
        <v>969</v>
      </c>
      <c r="J3723">
        <f>ROUND(H3723/100*K3713,5)</f>
        <v>0.74243000000000003</v>
      </c>
      <c r="K3723" s="12"/>
    </row>
    <row r="3724" spans="1:27" x14ac:dyDescent="0.25">
      <c r="D3724" s="13" t="s">
        <v>967</v>
      </c>
      <c r="E3724" s="12"/>
      <c r="H3724" s="12"/>
      <c r="K3724" s="14">
        <f>SUM(J3709:J3723)</f>
        <v>37.564919999999994</v>
      </c>
    </row>
    <row r="3725" spans="1:27" x14ac:dyDescent="0.25">
      <c r="D3725" s="13" t="s">
        <v>970</v>
      </c>
      <c r="E3725" s="12"/>
      <c r="H3725" s="12"/>
      <c r="K3725" s="14">
        <f>SUM(K3724:K3724)</f>
        <v>37.564919999999994</v>
      </c>
    </row>
    <row r="3727" spans="1:27" ht="45" customHeight="1" x14ac:dyDescent="0.25">
      <c r="A3727" s="4" t="s">
        <v>2510</v>
      </c>
      <c r="B3727" s="4" t="s">
        <v>15</v>
      </c>
      <c r="C3727" s="5" t="s">
        <v>16</v>
      </c>
      <c r="D3727" s="55" t="s">
        <v>17</v>
      </c>
      <c r="E3727" s="56"/>
      <c r="F3727" s="56"/>
      <c r="G3727" s="5"/>
      <c r="H3727" s="7" t="s">
        <v>942</v>
      </c>
      <c r="I3727" s="57">
        <v>1</v>
      </c>
      <c r="J3727" s="58"/>
      <c r="K3727" s="8">
        <f>ROUND(K3747,2)</f>
        <v>53.72</v>
      </c>
      <c r="L3727" s="6" t="s">
        <v>2511</v>
      </c>
      <c r="M3727" s="5"/>
      <c r="N3727" s="5"/>
      <c r="O3727" s="5"/>
      <c r="P3727" s="5"/>
      <c r="Q3727" s="5"/>
      <c r="R3727" s="5"/>
      <c r="S3727" s="5"/>
      <c r="T3727" s="5"/>
      <c r="U3727" s="5"/>
      <c r="V3727" s="5"/>
      <c r="W3727" s="5"/>
      <c r="X3727" s="5"/>
      <c r="Y3727" s="5"/>
      <c r="Z3727" s="5"/>
      <c r="AA3727" s="5"/>
    </row>
    <row r="3728" spans="1:27" x14ac:dyDescent="0.25">
      <c r="B3728" s="1" t="s">
        <v>944</v>
      </c>
    </row>
    <row r="3729" spans="2:11" x14ac:dyDescent="0.25">
      <c r="B3729" t="s">
        <v>2497</v>
      </c>
      <c r="C3729" t="s">
        <v>946</v>
      </c>
      <c r="D3729" t="s">
        <v>1027</v>
      </c>
      <c r="E3729" s="9">
        <v>0.14000000000000001</v>
      </c>
      <c r="F3729" t="s">
        <v>948</v>
      </c>
      <c r="G3729" t="s">
        <v>949</v>
      </c>
      <c r="H3729" s="10">
        <v>25.4</v>
      </c>
      <c r="I3729" t="s">
        <v>950</v>
      </c>
      <c r="J3729" s="11">
        <f>ROUND(E3729/I3727* H3729,5)</f>
        <v>3.556</v>
      </c>
      <c r="K3729" s="12"/>
    </row>
    <row r="3730" spans="2:11" x14ac:dyDescent="0.25">
      <c r="B3730" t="s">
        <v>1028</v>
      </c>
      <c r="C3730" t="s">
        <v>946</v>
      </c>
      <c r="D3730" t="s">
        <v>1029</v>
      </c>
      <c r="E3730" s="9">
        <v>0.39</v>
      </c>
      <c r="F3730" t="s">
        <v>948</v>
      </c>
      <c r="G3730" t="s">
        <v>949</v>
      </c>
      <c r="H3730" s="10">
        <v>28.61</v>
      </c>
      <c r="I3730" t="s">
        <v>950</v>
      </c>
      <c r="J3730" s="11">
        <f>ROUND(E3730/I3727* H3730,5)</f>
        <v>11.1579</v>
      </c>
      <c r="K3730" s="12"/>
    </row>
    <row r="3731" spans="2:11" x14ac:dyDescent="0.25">
      <c r="D3731" s="13" t="s">
        <v>951</v>
      </c>
      <c r="E3731" s="12"/>
      <c r="H3731" s="12"/>
      <c r="K3731" s="10">
        <f>SUM(J3729:J3730)</f>
        <v>14.713899999999999</v>
      </c>
    </row>
    <row r="3732" spans="2:11" x14ac:dyDescent="0.25">
      <c r="B3732" s="1" t="s">
        <v>956</v>
      </c>
      <c r="E3732" s="12"/>
      <c r="H3732" s="12"/>
      <c r="K3732" s="12"/>
    </row>
    <row r="3733" spans="2:11" x14ac:dyDescent="0.25">
      <c r="B3733" t="s">
        <v>2512</v>
      </c>
      <c r="C3733" t="s">
        <v>126</v>
      </c>
      <c r="D3733" t="s">
        <v>2513</v>
      </c>
      <c r="E3733" s="9">
        <v>3.6749999999999998</v>
      </c>
      <c r="G3733" t="s">
        <v>949</v>
      </c>
      <c r="H3733" s="10">
        <v>1.49</v>
      </c>
      <c r="I3733" t="s">
        <v>950</v>
      </c>
      <c r="J3733" s="11">
        <f t="shared" ref="J3733:J3742" si="2">ROUND(E3733* H3733,5)</f>
        <v>5.4757499999999997</v>
      </c>
      <c r="K3733" s="12"/>
    </row>
    <row r="3734" spans="2:11" x14ac:dyDescent="0.25">
      <c r="B3734" t="s">
        <v>2514</v>
      </c>
      <c r="C3734" t="s">
        <v>126</v>
      </c>
      <c r="D3734" t="s">
        <v>2515</v>
      </c>
      <c r="E3734" s="9">
        <v>4</v>
      </c>
      <c r="G3734" t="s">
        <v>949</v>
      </c>
      <c r="H3734" s="10">
        <v>0.04</v>
      </c>
      <c r="I3734" t="s">
        <v>950</v>
      </c>
      <c r="J3734" s="11">
        <f t="shared" si="2"/>
        <v>0.16</v>
      </c>
      <c r="K3734" s="12"/>
    </row>
    <row r="3735" spans="2:11" x14ac:dyDescent="0.25">
      <c r="B3735" t="s">
        <v>2516</v>
      </c>
      <c r="C3735" t="s">
        <v>2517</v>
      </c>
      <c r="D3735" t="s">
        <v>2518</v>
      </c>
      <c r="E3735" s="9">
        <v>0.12</v>
      </c>
      <c r="G3735" t="s">
        <v>949</v>
      </c>
      <c r="H3735" s="10">
        <v>3.78</v>
      </c>
      <c r="I3735" t="s">
        <v>950</v>
      </c>
      <c r="J3735" s="11">
        <f t="shared" si="2"/>
        <v>0.4536</v>
      </c>
      <c r="K3735" s="12"/>
    </row>
    <row r="3736" spans="2:11" x14ac:dyDescent="0.25">
      <c r="B3736" t="s">
        <v>2519</v>
      </c>
      <c r="C3736" t="s">
        <v>16</v>
      </c>
      <c r="D3736" t="s">
        <v>2520</v>
      </c>
      <c r="E3736" s="9">
        <v>1.03</v>
      </c>
      <c r="G3736" t="s">
        <v>949</v>
      </c>
      <c r="H3736" s="10">
        <v>4.72</v>
      </c>
      <c r="I3736" t="s">
        <v>950</v>
      </c>
      <c r="J3736" s="11">
        <f t="shared" si="2"/>
        <v>4.8616000000000001</v>
      </c>
      <c r="K3736" s="12"/>
    </row>
    <row r="3737" spans="2:11" x14ac:dyDescent="0.25">
      <c r="B3737" t="s">
        <v>2521</v>
      </c>
      <c r="C3737" t="s">
        <v>62</v>
      </c>
      <c r="D3737" t="s">
        <v>2522</v>
      </c>
      <c r="E3737" s="9">
        <v>0.8</v>
      </c>
      <c r="G3737" t="s">
        <v>949</v>
      </c>
      <c r="H3737" s="10">
        <v>1.54</v>
      </c>
      <c r="I3737" t="s">
        <v>950</v>
      </c>
      <c r="J3737" s="11">
        <f t="shared" si="2"/>
        <v>1.232</v>
      </c>
      <c r="K3737" s="12"/>
    </row>
    <row r="3738" spans="2:11" x14ac:dyDescent="0.25">
      <c r="B3738" t="s">
        <v>2523</v>
      </c>
      <c r="C3738" t="s">
        <v>126</v>
      </c>
      <c r="D3738" t="s">
        <v>2524</v>
      </c>
      <c r="E3738" s="9">
        <v>0.94</v>
      </c>
      <c r="G3738" t="s">
        <v>949</v>
      </c>
      <c r="H3738" s="10">
        <v>0.81</v>
      </c>
      <c r="I3738" t="s">
        <v>950</v>
      </c>
      <c r="J3738" s="11">
        <f t="shared" si="2"/>
        <v>0.76139999999999997</v>
      </c>
      <c r="K3738" s="12"/>
    </row>
    <row r="3739" spans="2:11" x14ac:dyDescent="0.25">
      <c r="B3739" t="s">
        <v>2525</v>
      </c>
      <c r="C3739" t="s">
        <v>2517</v>
      </c>
      <c r="D3739" t="s">
        <v>2526</v>
      </c>
      <c r="E3739" s="9">
        <v>0.64500000000000002</v>
      </c>
      <c r="G3739" t="s">
        <v>949</v>
      </c>
      <c r="H3739" s="10">
        <v>12.2</v>
      </c>
      <c r="I3739" t="s">
        <v>950</v>
      </c>
      <c r="J3739" s="11">
        <f t="shared" si="2"/>
        <v>7.8689999999999998</v>
      </c>
      <c r="K3739" s="12"/>
    </row>
    <row r="3740" spans="2:11" x14ac:dyDescent="0.25">
      <c r="B3740" t="s">
        <v>2527</v>
      </c>
      <c r="C3740" t="s">
        <v>21</v>
      </c>
      <c r="D3740" t="s">
        <v>2528</v>
      </c>
      <c r="E3740" s="9">
        <v>6</v>
      </c>
      <c r="G3740" t="s">
        <v>949</v>
      </c>
      <c r="H3740" s="10">
        <v>0.24</v>
      </c>
      <c r="I3740" t="s">
        <v>950</v>
      </c>
      <c r="J3740" s="11">
        <f t="shared" si="2"/>
        <v>1.44</v>
      </c>
      <c r="K3740" s="12"/>
    </row>
    <row r="3741" spans="2:11" x14ac:dyDescent="0.25">
      <c r="B3741" t="s">
        <v>2529</v>
      </c>
      <c r="C3741" t="s">
        <v>126</v>
      </c>
      <c r="D3741" t="s">
        <v>2530</v>
      </c>
      <c r="E3741" s="9">
        <v>0.99750000000000005</v>
      </c>
      <c r="G3741" t="s">
        <v>949</v>
      </c>
      <c r="H3741" s="10">
        <v>1.29</v>
      </c>
      <c r="I3741" t="s">
        <v>950</v>
      </c>
      <c r="J3741" s="11">
        <f t="shared" si="2"/>
        <v>1.28678</v>
      </c>
      <c r="K3741" s="12"/>
    </row>
    <row r="3742" spans="2:11" x14ac:dyDescent="0.25">
      <c r="B3742" t="s">
        <v>2531</v>
      </c>
      <c r="C3742" t="s">
        <v>16</v>
      </c>
      <c r="D3742" t="s">
        <v>2532</v>
      </c>
      <c r="E3742" s="9">
        <v>4.12</v>
      </c>
      <c r="G3742" t="s">
        <v>949</v>
      </c>
      <c r="H3742" s="10">
        <v>3.7</v>
      </c>
      <c r="I3742" t="s">
        <v>950</v>
      </c>
      <c r="J3742" s="11">
        <f t="shared" si="2"/>
        <v>15.244</v>
      </c>
      <c r="K3742" s="12"/>
    </row>
    <row r="3743" spans="2:11" x14ac:dyDescent="0.25">
      <c r="D3743" s="13" t="s">
        <v>966</v>
      </c>
      <c r="E3743" s="12"/>
      <c r="H3743" s="12"/>
      <c r="K3743" s="10">
        <f>SUM(J3733:J3742)</f>
        <v>38.784130000000005</v>
      </c>
    </row>
    <row r="3744" spans="2:11" x14ac:dyDescent="0.25">
      <c r="E3744" s="12"/>
      <c r="H3744" s="12"/>
      <c r="K3744" s="12"/>
    </row>
    <row r="3745" spans="1:27" x14ac:dyDescent="0.25">
      <c r="D3745" s="13" t="s">
        <v>968</v>
      </c>
      <c r="E3745" s="12"/>
      <c r="H3745" s="12">
        <v>1.5</v>
      </c>
      <c r="I3745" t="s">
        <v>969</v>
      </c>
      <c r="J3745">
        <f>ROUND(H3745/100*K3731,5)</f>
        <v>0.22070999999999999</v>
      </c>
      <c r="K3745" s="12"/>
    </row>
    <row r="3746" spans="1:27" x14ac:dyDescent="0.25">
      <c r="D3746" s="13" t="s">
        <v>967</v>
      </c>
      <c r="E3746" s="12"/>
      <c r="H3746" s="12"/>
      <c r="K3746" s="14">
        <f>SUM(J3728:J3745)</f>
        <v>53.71873999999999</v>
      </c>
    </row>
    <row r="3747" spans="1:27" x14ac:dyDescent="0.25">
      <c r="D3747" s="13" t="s">
        <v>970</v>
      </c>
      <c r="E3747" s="12"/>
      <c r="H3747" s="12"/>
      <c r="K3747" s="14">
        <f>SUM(K3746:K3746)</f>
        <v>53.71873999999999</v>
      </c>
    </row>
    <row r="3749" spans="1:27" ht="45" customHeight="1" x14ac:dyDescent="0.25">
      <c r="A3749" s="4" t="s">
        <v>2533</v>
      </c>
      <c r="B3749" s="4" t="s">
        <v>94</v>
      </c>
      <c r="C3749" s="5" t="s">
        <v>16</v>
      </c>
      <c r="D3749" s="55" t="s">
        <v>95</v>
      </c>
      <c r="E3749" s="56"/>
      <c r="F3749" s="56"/>
      <c r="G3749" s="5"/>
      <c r="H3749" s="7" t="s">
        <v>942</v>
      </c>
      <c r="I3749" s="57">
        <v>1</v>
      </c>
      <c r="J3749" s="58"/>
      <c r="K3749" s="8">
        <f>ROUND(K3770,2)</f>
        <v>55.72</v>
      </c>
      <c r="L3749" s="6" t="s">
        <v>2511</v>
      </c>
      <c r="M3749" s="5"/>
      <c r="N3749" s="5"/>
      <c r="O3749" s="5"/>
      <c r="P3749" s="5"/>
      <c r="Q3749" s="5"/>
      <c r="R3749" s="5"/>
      <c r="S3749" s="5"/>
      <c r="T3749" s="5"/>
      <c r="U3749" s="5"/>
      <c r="V3749" s="5"/>
      <c r="W3749" s="5"/>
      <c r="X3749" s="5"/>
      <c r="Y3749" s="5"/>
      <c r="Z3749" s="5"/>
      <c r="AA3749" s="5"/>
    </row>
    <row r="3750" spans="1:27" x14ac:dyDescent="0.25">
      <c r="B3750" s="1" t="s">
        <v>944</v>
      </c>
    </row>
    <row r="3751" spans="1:27" x14ac:dyDescent="0.25">
      <c r="B3751" t="s">
        <v>2497</v>
      </c>
      <c r="C3751" t="s">
        <v>946</v>
      </c>
      <c r="D3751" t="s">
        <v>1027</v>
      </c>
      <c r="E3751" s="9">
        <v>0.14000000000000001</v>
      </c>
      <c r="F3751" t="s">
        <v>948</v>
      </c>
      <c r="G3751" t="s">
        <v>949</v>
      </c>
      <c r="H3751" s="10">
        <v>25.4</v>
      </c>
      <c r="I3751" t="s">
        <v>950</v>
      </c>
      <c r="J3751" s="11">
        <f>ROUND(E3751/I3749* H3751,5)</f>
        <v>3.556</v>
      </c>
      <c r="K3751" s="12"/>
    </row>
    <row r="3752" spans="1:27" x14ac:dyDescent="0.25">
      <c r="B3752" t="s">
        <v>1028</v>
      </c>
      <c r="C3752" t="s">
        <v>946</v>
      </c>
      <c r="D3752" t="s">
        <v>1029</v>
      </c>
      <c r="E3752" s="9">
        <v>0.39</v>
      </c>
      <c r="F3752" t="s">
        <v>948</v>
      </c>
      <c r="G3752" t="s">
        <v>949</v>
      </c>
      <c r="H3752" s="10">
        <v>28.61</v>
      </c>
      <c r="I3752" t="s">
        <v>950</v>
      </c>
      <c r="J3752" s="11">
        <f>ROUND(E3752/I3749* H3752,5)</f>
        <v>11.1579</v>
      </c>
      <c r="K3752" s="12"/>
    </row>
    <row r="3753" spans="1:27" x14ac:dyDescent="0.25">
      <c r="D3753" s="13" t="s">
        <v>951</v>
      </c>
      <c r="E3753" s="12"/>
      <c r="H3753" s="12"/>
      <c r="K3753" s="10">
        <f>SUM(J3751:J3752)</f>
        <v>14.713899999999999</v>
      </c>
    </row>
    <row r="3754" spans="1:27" x14ac:dyDescent="0.25">
      <c r="B3754" s="1" t="s">
        <v>956</v>
      </c>
      <c r="E3754" s="12"/>
      <c r="H3754" s="12"/>
      <c r="K3754" s="12"/>
    </row>
    <row r="3755" spans="1:27" x14ac:dyDescent="0.25">
      <c r="B3755" t="s">
        <v>2512</v>
      </c>
      <c r="C3755" t="s">
        <v>126</v>
      </c>
      <c r="D3755" t="s">
        <v>2513</v>
      </c>
      <c r="E3755" s="9">
        <v>3.6749999999999998</v>
      </c>
      <c r="G3755" t="s">
        <v>949</v>
      </c>
      <c r="H3755" s="10">
        <v>1.49</v>
      </c>
      <c r="I3755" t="s">
        <v>950</v>
      </c>
      <c r="J3755" s="11">
        <f t="shared" ref="J3755:J3765" si="3">ROUND(E3755* H3755,5)</f>
        <v>5.4757499999999997</v>
      </c>
      <c r="K3755" s="12"/>
    </row>
    <row r="3756" spans="1:27" x14ac:dyDescent="0.25">
      <c r="B3756" t="s">
        <v>2527</v>
      </c>
      <c r="C3756" t="s">
        <v>21</v>
      </c>
      <c r="D3756" t="s">
        <v>2528</v>
      </c>
      <c r="E3756" s="9">
        <v>6</v>
      </c>
      <c r="G3756" t="s">
        <v>949</v>
      </c>
      <c r="H3756" s="10">
        <v>0.24</v>
      </c>
      <c r="I3756" t="s">
        <v>950</v>
      </c>
      <c r="J3756" s="11">
        <f t="shared" si="3"/>
        <v>1.44</v>
      </c>
      <c r="K3756" s="12"/>
    </row>
    <row r="3757" spans="1:27" x14ac:dyDescent="0.25">
      <c r="B3757" t="s">
        <v>2516</v>
      </c>
      <c r="C3757" t="s">
        <v>2517</v>
      </c>
      <c r="D3757" t="s">
        <v>2518</v>
      </c>
      <c r="E3757" s="9">
        <v>0.12</v>
      </c>
      <c r="G3757" t="s">
        <v>949</v>
      </c>
      <c r="H3757" s="10">
        <v>3.78</v>
      </c>
      <c r="I3757" t="s">
        <v>950</v>
      </c>
      <c r="J3757" s="11">
        <f t="shared" si="3"/>
        <v>0.4536</v>
      </c>
      <c r="K3757" s="12"/>
    </row>
    <row r="3758" spans="1:27" x14ac:dyDescent="0.25">
      <c r="B3758" t="s">
        <v>2525</v>
      </c>
      <c r="C3758" t="s">
        <v>2517</v>
      </c>
      <c r="D3758" t="s">
        <v>2526</v>
      </c>
      <c r="E3758" s="9">
        <v>0.64500000000000002</v>
      </c>
      <c r="G3758" t="s">
        <v>949</v>
      </c>
      <c r="H3758" s="10">
        <v>12.2</v>
      </c>
      <c r="I3758" t="s">
        <v>950</v>
      </c>
      <c r="J3758" s="11">
        <f t="shared" si="3"/>
        <v>7.8689999999999998</v>
      </c>
      <c r="K3758" s="12"/>
    </row>
    <row r="3759" spans="1:27" x14ac:dyDescent="0.25">
      <c r="B3759" t="s">
        <v>2531</v>
      </c>
      <c r="C3759" t="s">
        <v>16</v>
      </c>
      <c r="D3759" t="s">
        <v>2532</v>
      </c>
      <c r="E3759" s="9">
        <v>3.09</v>
      </c>
      <c r="G3759" t="s">
        <v>949</v>
      </c>
      <c r="H3759" s="10">
        <v>3.7</v>
      </c>
      <c r="I3759" t="s">
        <v>950</v>
      </c>
      <c r="J3759" s="11">
        <f t="shared" si="3"/>
        <v>11.433</v>
      </c>
      <c r="K3759" s="12"/>
    </row>
    <row r="3760" spans="1:27" x14ac:dyDescent="0.25">
      <c r="B3760" t="s">
        <v>2529</v>
      </c>
      <c r="C3760" t="s">
        <v>126</v>
      </c>
      <c r="D3760" t="s">
        <v>2530</v>
      </c>
      <c r="E3760" s="9">
        <v>0.99750000000000005</v>
      </c>
      <c r="G3760" t="s">
        <v>949</v>
      </c>
      <c r="H3760" s="10">
        <v>1.29</v>
      </c>
      <c r="I3760" t="s">
        <v>950</v>
      </c>
      <c r="J3760" s="11">
        <f t="shared" si="3"/>
        <v>1.28678</v>
      </c>
      <c r="K3760" s="12"/>
    </row>
    <row r="3761" spans="1:27" x14ac:dyDescent="0.25">
      <c r="B3761" t="s">
        <v>2519</v>
      </c>
      <c r="C3761" t="s">
        <v>16</v>
      </c>
      <c r="D3761" t="s">
        <v>2520</v>
      </c>
      <c r="E3761" s="9">
        <v>1.03</v>
      </c>
      <c r="G3761" t="s">
        <v>949</v>
      </c>
      <c r="H3761" s="10">
        <v>4.72</v>
      </c>
      <c r="I3761" t="s">
        <v>950</v>
      </c>
      <c r="J3761" s="11">
        <f t="shared" si="3"/>
        <v>4.8616000000000001</v>
      </c>
      <c r="K3761" s="12"/>
    </row>
    <row r="3762" spans="1:27" x14ac:dyDescent="0.25">
      <c r="B3762" t="s">
        <v>2514</v>
      </c>
      <c r="C3762" t="s">
        <v>126</v>
      </c>
      <c r="D3762" t="s">
        <v>2515</v>
      </c>
      <c r="E3762" s="9">
        <v>4</v>
      </c>
      <c r="G3762" t="s">
        <v>949</v>
      </c>
      <c r="H3762" s="10">
        <v>0.04</v>
      </c>
      <c r="I3762" t="s">
        <v>950</v>
      </c>
      <c r="J3762" s="11">
        <f t="shared" si="3"/>
        <v>0.16</v>
      </c>
      <c r="K3762" s="12"/>
    </row>
    <row r="3763" spans="1:27" x14ac:dyDescent="0.25">
      <c r="B3763" t="s">
        <v>2521</v>
      </c>
      <c r="C3763" t="s">
        <v>62</v>
      </c>
      <c r="D3763" t="s">
        <v>2522</v>
      </c>
      <c r="E3763" s="9">
        <v>0.8</v>
      </c>
      <c r="G3763" t="s">
        <v>949</v>
      </c>
      <c r="H3763" s="10">
        <v>1.54</v>
      </c>
      <c r="I3763" t="s">
        <v>950</v>
      </c>
      <c r="J3763" s="11">
        <f t="shared" si="3"/>
        <v>1.232</v>
      </c>
      <c r="K3763" s="12"/>
    </row>
    <row r="3764" spans="1:27" x14ac:dyDescent="0.25">
      <c r="B3764" t="s">
        <v>2534</v>
      </c>
      <c r="C3764" t="s">
        <v>16</v>
      </c>
      <c r="D3764" t="s">
        <v>2535</v>
      </c>
      <c r="E3764" s="9">
        <v>1.03</v>
      </c>
      <c r="G3764" t="s">
        <v>949</v>
      </c>
      <c r="H3764" s="10">
        <v>5.64</v>
      </c>
      <c r="I3764" t="s">
        <v>950</v>
      </c>
      <c r="J3764" s="11">
        <f t="shared" si="3"/>
        <v>5.8091999999999997</v>
      </c>
      <c r="K3764" s="12"/>
    </row>
    <row r="3765" spans="1:27" x14ac:dyDescent="0.25">
      <c r="B3765" t="s">
        <v>2523</v>
      </c>
      <c r="C3765" t="s">
        <v>126</v>
      </c>
      <c r="D3765" t="s">
        <v>2524</v>
      </c>
      <c r="E3765" s="9">
        <v>0.94</v>
      </c>
      <c r="G3765" t="s">
        <v>949</v>
      </c>
      <c r="H3765" s="10">
        <v>0.81</v>
      </c>
      <c r="I3765" t="s">
        <v>950</v>
      </c>
      <c r="J3765" s="11">
        <f t="shared" si="3"/>
        <v>0.76139999999999997</v>
      </c>
      <c r="K3765" s="12"/>
    </row>
    <row r="3766" spans="1:27" x14ac:dyDescent="0.25">
      <c r="D3766" s="13" t="s">
        <v>966</v>
      </c>
      <c r="E3766" s="12"/>
      <c r="H3766" s="12"/>
      <c r="K3766" s="10">
        <f>SUM(J3755:J3765)</f>
        <v>40.782329999999995</v>
      </c>
    </row>
    <row r="3767" spans="1:27" x14ac:dyDescent="0.25">
      <c r="E3767" s="12"/>
      <c r="H3767" s="12"/>
      <c r="K3767" s="12"/>
    </row>
    <row r="3768" spans="1:27" x14ac:dyDescent="0.25">
      <c r="D3768" s="13" t="s">
        <v>968</v>
      </c>
      <c r="E3768" s="12"/>
      <c r="H3768" s="12">
        <v>1.5</v>
      </c>
      <c r="I3768" t="s">
        <v>969</v>
      </c>
      <c r="J3768">
        <f>ROUND(H3768/100*K3753,5)</f>
        <v>0.22070999999999999</v>
      </c>
      <c r="K3768" s="12"/>
    </row>
    <row r="3769" spans="1:27" x14ac:dyDescent="0.25">
      <c r="D3769" s="13" t="s">
        <v>967</v>
      </c>
      <c r="E3769" s="12"/>
      <c r="H3769" s="12"/>
      <c r="K3769" s="14">
        <f>SUM(J3750:J3768)</f>
        <v>55.716939999999994</v>
      </c>
    </row>
    <row r="3770" spans="1:27" x14ac:dyDescent="0.25">
      <c r="D3770" s="13" t="s">
        <v>970</v>
      </c>
      <c r="E3770" s="12"/>
      <c r="H3770" s="12"/>
      <c r="K3770" s="14">
        <f>SUM(K3769:K3769)</f>
        <v>55.716939999999994</v>
      </c>
    </row>
    <row r="3772" spans="1:27" ht="45" customHeight="1" x14ac:dyDescent="0.25">
      <c r="A3772" s="4" t="s">
        <v>2536</v>
      </c>
      <c r="B3772" s="4" t="s">
        <v>196</v>
      </c>
      <c r="C3772" s="5" t="s">
        <v>16</v>
      </c>
      <c r="D3772" s="55" t="s">
        <v>197</v>
      </c>
      <c r="E3772" s="56"/>
      <c r="F3772" s="56"/>
      <c r="G3772" s="5"/>
      <c r="H3772" s="7" t="s">
        <v>942</v>
      </c>
      <c r="I3772" s="57">
        <v>1</v>
      </c>
      <c r="J3772" s="58"/>
      <c r="K3772" s="8">
        <f>ROUND(K3787,2)</f>
        <v>27.82</v>
      </c>
      <c r="L3772" s="6" t="s">
        <v>2537</v>
      </c>
      <c r="M3772" s="5"/>
      <c r="N3772" s="5"/>
      <c r="O3772" s="5"/>
      <c r="P3772" s="5"/>
      <c r="Q3772" s="5"/>
      <c r="R3772" s="5"/>
      <c r="S3772" s="5"/>
      <c r="T3772" s="5"/>
      <c r="U3772" s="5"/>
      <c r="V3772" s="5"/>
      <c r="W3772" s="5"/>
      <c r="X3772" s="5"/>
      <c r="Y3772" s="5"/>
      <c r="Z3772" s="5"/>
      <c r="AA3772" s="5"/>
    </row>
    <row r="3773" spans="1:27" x14ac:dyDescent="0.25">
      <c r="B3773" s="1" t="s">
        <v>944</v>
      </c>
    </row>
    <row r="3774" spans="1:27" x14ac:dyDescent="0.25">
      <c r="B3774" t="s">
        <v>2367</v>
      </c>
      <c r="C3774" t="s">
        <v>946</v>
      </c>
      <c r="D3774" t="s">
        <v>1012</v>
      </c>
      <c r="E3774" s="9">
        <v>0.15</v>
      </c>
      <c r="F3774" t="s">
        <v>948</v>
      </c>
      <c r="G3774" t="s">
        <v>949</v>
      </c>
      <c r="H3774" s="10">
        <v>23.88</v>
      </c>
      <c r="I3774" t="s">
        <v>950</v>
      </c>
      <c r="J3774" s="11">
        <f>ROUND(E3774/I3772* H3774,5)</f>
        <v>3.5819999999999999</v>
      </c>
      <c r="K3774" s="12"/>
    </row>
    <row r="3775" spans="1:27" x14ac:dyDescent="0.25">
      <c r="B3775" t="s">
        <v>1028</v>
      </c>
      <c r="C3775" t="s">
        <v>946</v>
      </c>
      <c r="D3775" t="s">
        <v>1029</v>
      </c>
      <c r="E3775" s="9">
        <v>0.3</v>
      </c>
      <c r="F3775" t="s">
        <v>948</v>
      </c>
      <c r="G3775" t="s">
        <v>949</v>
      </c>
      <c r="H3775" s="10">
        <v>28.61</v>
      </c>
      <c r="I3775" t="s">
        <v>950</v>
      </c>
      <c r="J3775" s="11">
        <f>ROUND(E3775/I3772* H3775,5)</f>
        <v>8.5830000000000002</v>
      </c>
      <c r="K3775" s="12"/>
    </row>
    <row r="3776" spans="1:27" x14ac:dyDescent="0.25">
      <c r="D3776" s="13" t="s">
        <v>951</v>
      </c>
      <c r="E3776" s="12"/>
      <c r="H3776" s="12"/>
      <c r="K3776" s="10">
        <f>SUM(J3774:J3775)</f>
        <v>12.164999999999999</v>
      </c>
    </row>
    <row r="3777" spans="1:27" x14ac:dyDescent="0.25">
      <c r="B3777" s="1" t="s">
        <v>952</v>
      </c>
      <c r="E3777" s="12"/>
      <c r="H3777" s="12"/>
      <c r="K3777" s="12"/>
    </row>
    <row r="3778" spans="1:27" x14ac:dyDescent="0.25">
      <c r="B3778" t="s">
        <v>2538</v>
      </c>
      <c r="C3778" t="s">
        <v>946</v>
      </c>
      <c r="D3778" t="s">
        <v>2539</v>
      </c>
      <c r="E3778" s="9">
        <v>0.15</v>
      </c>
      <c r="F3778" t="s">
        <v>948</v>
      </c>
      <c r="G3778" t="s">
        <v>949</v>
      </c>
      <c r="H3778" s="10">
        <v>1.6</v>
      </c>
      <c r="I3778" t="s">
        <v>950</v>
      </c>
      <c r="J3778" s="11">
        <f>ROUND(E3778/I3772* H3778,5)</f>
        <v>0.24</v>
      </c>
      <c r="K3778" s="12"/>
    </row>
    <row r="3779" spans="1:27" x14ac:dyDescent="0.25">
      <c r="D3779" s="13" t="s">
        <v>955</v>
      </c>
      <c r="E3779" s="12"/>
      <c r="H3779" s="12"/>
      <c r="K3779" s="10">
        <f>SUM(J3778:J3778)</f>
        <v>0.24</v>
      </c>
    </row>
    <row r="3780" spans="1:27" x14ac:dyDescent="0.25">
      <c r="B3780" s="1" t="s">
        <v>956</v>
      </c>
      <c r="E3780" s="12"/>
      <c r="H3780" s="12"/>
      <c r="K3780" s="12"/>
    </row>
    <row r="3781" spans="1:27" x14ac:dyDescent="0.25">
      <c r="B3781" t="s">
        <v>959</v>
      </c>
      <c r="C3781" t="s">
        <v>830</v>
      </c>
      <c r="D3781" t="s">
        <v>960</v>
      </c>
      <c r="E3781" s="9">
        <v>6.1999999999999998E-3</v>
      </c>
      <c r="G3781" t="s">
        <v>949</v>
      </c>
      <c r="H3781" s="10">
        <v>1.82</v>
      </c>
      <c r="I3781" t="s">
        <v>950</v>
      </c>
      <c r="J3781" s="11">
        <f>ROUND(E3781* H3781,5)</f>
        <v>1.128E-2</v>
      </c>
      <c r="K3781" s="12"/>
    </row>
    <row r="3782" spans="1:27" x14ac:dyDescent="0.25">
      <c r="B3782" t="s">
        <v>2540</v>
      </c>
      <c r="C3782" t="s">
        <v>62</v>
      </c>
      <c r="D3782" t="s">
        <v>2541</v>
      </c>
      <c r="E3782" s="9">
        <v>8.9</v>
      </c>
      <c r="G3782" t="s">
        <v>949</v>
      </c>
      <c r="H3782" s="10">
        <v>1.71</v>
      </c>
      <c r="I3782" t="s">
        <v>950</v>
      </c>
      <c r="J3782" s="11">
        <f>ROUND(E3782* H3782,5)</f>
        <v>15.218999999999999</v>
      </c>
      <c r="K3782" s="12"/>
    </row>
    <row r="3783" spans="1:27" x14ac:dyDescent="0.25">
      <c r="D3783" s="13" t="s">
        <v>966</v>
      </c>
      <c r="E3783" s="12"/>
      <c r="H3783" s="12"/>
      <c r="K3783" s="10">
        <f>SUM(J3781:J3782)</f>
        <v>15.230279999999999</v>
      </c>
    </row>
    <row r="3784" spans="1:27" x14ac:dyDescent="0.25">
      <c r="E3784" s="12"/>
      <c r="H3784" s="12"/>
      <c r="K3784" s="12"/>
    </row>
    <row r="3785" spans="1:27" x14ac:dyDescent="0.25">
      <c r="D3785" s="13" t="s">
        <v>968</v>
      </c>
      <c r="E3785" s="12"/>
      <c r="H3785" s="12">
        <v>1.5</v>
      </c>
      <c r="I3785" t="s">
        <v>969</v>
      </c>
      <c r="J3785">
        <f>ROUND(H3785/100*K3776,5)</f>
        <v>0.18248</v>
      </c>
      <c r="K3785" s="12"/>
    </row>
    <row r="3786" spans="1:27" x14ac:dyDescent="0.25">
      <c r="D3786" s="13" t="s">
        <v>967</v>
      </c>
      <c r="E3786" s="12"/>
      <c r="H3786" s="12"/>
      <c r="K3786" s="14">
        <f>SUM(J3773:J3785)</f>
        <v>27.81776</v>
      </c>
    </row>
    <row r="3787" spans="1:27" x14ac:dyDescent="0.25">
      <c r="D3787" s="13" t="s">
        <v>970</v>
      </c>
      <c r="E3787" s="12"/>
      <c r="H3787" s="12"/>
      <c r="K3787" s="14">
        <f>SUM(K3786:K3786)</f>
        <v>27.81776</v>
      </c>
    </row>
    <row r="3789" spans="1:27" ht="45" customHeight="1" x14ac:dyDescent="0.25">
      <c r="A3789" s="4" t="s">
        <v>2542</v>
      </c>
      <c r="B3789" s="4" t="s">
        <v>68</v>
      </c>
      <c r="C3789" s="5" t="s">
        <v>16</v>
      </c>
      <c r="D3789" s="55" t="s">
        <v>69</v>
      </c>
      <c r="E3789" s="56"/>
      <c r="F3789" s="56"/>
      <c r="G3789" s="5"/>
      <c r="H3789" s="7" t="s">
        <v>942</v>
      </c>
      <c r="I3789" s="57">
        <v>1</v>
      </c>
      <c r="J3789" s="58"/>
      <c r="K3789" s="8">
        <f>ROUND(K3804,2)</f>
        <v>20.3</v>
      </c>
      <c r="L3789" s="6" t="s">
        <v>2543</v>
      </c>
      <c r="M3789" s="5"/>
      <c r="N3789" s="5"/>
      <c r="O3789" s="5"/>
      <c r="P3789" s="5"/>
      <c r="Q3789" s="5"/>
      <c r="R3789" s="5"/>
      <c r="S3789" s="5"/>
      <c r="T3789" s="5"/>
      <c r="U3789" s="5"/>
      <c r="V3789" s="5"/>
      <c r="W3789" s="5"/>
      <c r="X3789" s="5"/>
      <c r="Y3789" s="5"/>
      <c r="Z3789" s="5"/>
      <c r="AA3789" s="5"/>
    </row>
    <row r="3790" spans="1:27" x14ac:dyDescent="0.25">
      <c r="B3790" s="1" t="s">
        <v>944</v>
      </c>
    </row>
    <row r="3791" spans="1:27" x14ac:dyDescent="0.25">
      <c r="B3791" t="s">
        <v>2497</v>
      </c>
      <c r="C3791" t="s">
        <v>946</v>
      </c>
      <c r="D3791" t="s">
        <v>1027</v>
      </c>
      <c r="E3791" s="9">
        <v>7.0000000000000007E-2</v>
      </c>
      <c r="F3791" t="s">
        <v>948</v>
      </c>
      <c r="G3791" t="s">
        <v>949</v>
      </c>
      <c r="H3791" s="10">
        <v>25.4</v>
      </c>
      <c r="I3791" t="s">
        <v>950</v>
      </c>
      <c r="J3791" s="11">
        <f>ROUND(E3791/I3789* H3791,5)</f>
        <v>1.778</v>
      </c>
      <c r="K3791" s="12"/>
    </row>
    <row r="3792" spans="1:27" x14ac:dyDescent="0.25">
      <c r="B3792" t="s">
        <v>1028</v>
      </c>
      <c r="C3792" t="s">
        <v>946</v>
      </c>
      <c r="D3792" t="s">
        <v>1029</v>
      </c>
      <c r="E3792" s="9">
        <v>0.13</v>
      </c>
      <c r="F3792" t="s">
        <v>948</v>
      </c>
      <c r="G3792" t="s">
        <v>949</v>
      </c>
      <c r="H3792" s="10">
        <v>28.61</v>
      </c>
      <c r="I3792" t="s">
        <v>950</v>
      </c>
      <c r="J3792" s="11">
        <f>ROUND(E3792/I3789* H3792,5)</f>
        <v>3.7193000000000001</v>
      </c>
      <c r="K3792" s="12"/>
    </row>
    <row r="3793" spans="1:27" x14ac:dyDescent="0.25">
      <c r="D3793" s="13" t="s">
        <v>951</v>
      </c>
      <c r="E3793" s="12"/>
      <c r="H3793" s="12"/>
      <c r="K3793" s="10">
        <f>SUM(J3791:J3792)</f>
        <v>5.4973000000000001</v>
      </c>
    </row>
    <row r="3794" spans="1:27" x14ac:dyDescent="0.25">
      <c r="B3794" s="1" t="s">
        <v>952</v>
      </c>
      <c r="E3794" s="12"/>
      <c r="H3794" s="12"/>
      <c r="K3794" s="12"/>
    </row>
    <row r="3795" spans="1:27" x14ac:dyDescent="0.25">
      <c r="B3795" t="s">
        <v>2544</v>
      </c>
      <c r="C3795" t="s">
        <v>946</v>
      </c>
      <c r="D3795" t="s">
        <v>2545</v>
      </c>
      <c r="E3795" s="9">
        <v>0.13</v>
      </c>
      <c r="F3795" t="s">
        <v>948</v>
      </c>
      <c r="G3795" t="s">
        <v>949</v>
      </c>
      <c r="H3795" s="10">
        <v>6.2</v>
      </c>
      <c r="I3795" t="s">
        <v>950</v>
      </c>
      <c r="J3795" s="11">
        <f>ROUND(E3795/I3789* H3795,5)</f>
        <v>0.80600000000000005</v>
      </c>
      <c r="K3795" s="12"/>
    </row>
    <row r="3796" spans="1:27" x14ac:dyDescent="0.25">
      <c r="D3796" s="13" t="s">
        <v>955</v>
      </c>
      <c r="E3796" s="12"/>
      <c r="H3796" s="12"/>
      <c r="K3796" s="10">
        <f>SUM(J3795:J3795)</f>
        <v>0.80600000000000005</v>
      </c>
    </row>
    <row r="3797" spans="1:27" x14ac:dyDescent="0.25">
      <c r="B3797" s="1" t="s">
        <v>956</v>
      </c>
      <c r="E3797" s="12"/>
      <c r="H3797" s="12"/>
      <c r="K3797" s="12"/>
    </row>
    <row r="3798" spans="1:27" x14ac:dyDescent="0.25">
      <c r="B3798" t="s">
        <v>959</v>
      </c>
      <c r="C3798" t="s">
        <v>830</v>
      </c>
      <c r="D3798" t="s">
        <v>960</v>
      </c>
      <c r="E3798" s="9">
        <v>3.6999999999999998E-2</v>
      </c>
      <c r="G3798" t="s">
        <v>949</v>
      </c>
      <c r="H3798" s="10">
        <v>1.82</v>
      </c>
      <c r="I3798" t="s">
        <v>950</v>
      </c>
      <c r="J3798" s="11">
        <f>ROUND(E3798* H3798,5)</f>
        <v>6.7339999999999997E-2</v>
      </c>
      <c r="K3798" s="12"/>
    </row>
    <row r="3799" spans="1:27" x14ac:dyDescent="0.25">
      <c r="B3799" t="s">
        <v>2546</v>
      </c>
      <c r="C3799" t="s">
        <v>62</v>
      </c>
      <c r="D3799" t="s">
        <v>2547</v>
      </c>
      <c r="E3799" s="9">
        <v>21.3</v>
      </c>
      <c r="G3799" t="s">
        <v>949</v>
      </c>
      <c r="H3799" s="10">
        <v>0.65</v>
      </c>
      <c r="I3799" t="s">
        <v>950</v>
      </c>
      <c r="J3799" s="11">
        <f>ROUND(E3799* H3799,5)</f>
        <v>13.845000000000001</v>
      </c>
      <c r="K3799" s="12"/>
    </row>
    <row r="3800" spans="1:27" x14ac:dyDescent="0.25">
      <c r="D3800" s="13" t="s">
        <v>966</v>
      </c>
      <c r="E3800" s="12"/>
      <c r="H3800" s="12"/>
      <c r="K3800" s="10">
        <f>SUM(J3798:J3799)</f>
        <v>13.91234</v>
      </c>
    </row>
    <row r="3801" spans="1:27" x14ac:dyDescent="0.25">
      <c r="E3801" s="12"/>
      <c r="H3801" s="12"/>
      <c r="K3801" s="12"/>
    </row>
    <row r="3802" spans="1:27" x14ac:dyDescent="0.25">
      <c r="D3802" s="13" t="s">
        <v>968</v>
      </c>
      <c r="E3802" s="12"/>
      <c r="H3802" s="12">
        <v>1.5</v>
      </c>
      <c r="I3802" t="s">
        <v>969</v>
      </c>
      <c r="J3802">
        <f>ROUND(H3802/100*K3793,5)</f>
        <v>8.2460000000000006E-2</v>
      </c>
      <c r="K3802" s="12"/>
    </row>
    <row r="3803" spans="1:27" x14ac:dyDescent="0.25">
      <c r="D3803" s="13" t="s">
        <v>967</v>
      </c>
      <c r="E3803" s="12"/>
      <c r="H3803" s="12"/>
      <c r="K3803" s="14">
        <f>SUM(J3790:J3802)</f>
        <v>20.298100000000002</v>
      </c>
    </row>
    <row r="3804" spans="1:27" x14ac:dyDescent="0.25">
      <c r="D3804" s="13" t="s">
        <v>970</v>
      </c>
      <c r="E3804" s="12"/>
      <c r="H3804" s="12"/>
      <c r="K3804" s="14">
        <f>SUM(K3803:K3803)</f>
        <v>20.298100000000002</v>
      </c>
    </row>
    <row r="3806" spans="1:27" ht="45" customHeight="1" x14ac:dyDescent="0.25">
      <c r="A3806" s="4" t="s">
        <v>2548</v>
      </c>
      <c r="B3806" s="4" t="s">
        <v>70</v>
      </c>
      <c r="C3806" s="5" t="s">
        <v>21</v>
      </c>
      <c r="D3806" s="55" t="s">
        <v>71</v>
      </c>
      <c r="E3806" s="56"/>
      <c r="F3806" s="56"/>
      <c r="G3806" s="5"/>
      <c r="H3806" s="7" t="s">
        <v>942</v>
      </c>
      <c r="I3806" s="57">
        <v>1</v>
      </c>
      <c r="J3806" s="58"/>
      <c r="K3806" s="8">
        <f>ROUND(K3818,2)</f>
        <v>86.57</v>
      </c>
      <c r="L3806" s="6" t="s">
        <v>2549</v>
      </c>
      <c r="M3806" s="5"/>
      <c r="N3806" s="5"/>
      <c r="O3806" s="5"/>
      <c r="P3806" s="5"/>
      <c r="Q3806" s="5"/>
      <c r="R3806" s="5"/>
      <c r="S3806" s="5"/>
      <c r="T3806" s="5"/>
      <c r="U3806" s="5"/>
      <c r="V3806" s="5"/>
      <c r="W3806" s="5"/>
      <c r="X3806" s="5"/>
      <c r="Y3806" s="5"/>
      <c r="Z3806" s="5"/>
      <c r="AA3806" s="5"/>
    </row>
    <row r="3807" spans="1:27" x14ac:dyDescent="0.25">
      <c r="B3807" s="1" t="s">
        <v>944</v>
      </c>
    </row>
    <row r="3808" spans="1:27" x14ac:dyDescent="0.25">
      <c r="B3808" t="s">
        <v>1028</v>
      </c>
      <c r="C3808" t="s">
        <v>946</v>
      </c>
      <c r="D3808" t="s">
        <v>1029</v>
      </c>
      <c r="E3808" s="9">
        <v>0.1</v>
      </c>
      <c r="F3808" t="s">
        <v>948</v>
      </c>
      <c r="G3808" t="s">
        <v>949</v>
      </c>
      <c r="H3808" s="10">
        <v>28.61</v>
      </c>
      <c r="I3808" t="s">
        <v>950</v>
      </c>
      <c r="J3808" s="11">
        <f>ROUND(E3808/I3806* H3808,5)</f>
        <v>2.8610000000000002</v>
      </c>
      <c r="K3808" s="12"/>
    </row>
    <row r="3809" spans="1:27" x14ac:dyDescent="0.25">
      <c r="B3809" t="s">
        <v>2497</v>
      </c>
      <c r="C3809" t="s">
        <v>946</v>
      </c>
      <c r="D3809" t="s">
        <v>1027</v>
      </c>
      <c r="E3809" s="9">
        <v>0.1</v>
      </c>
      <c r="F3809" t="s">
        <v>948</v>
      </c>
      <c r="G3809" t="s">
        <v>949</v>
      </c>
      <c r="H3809" s="10">
        <v>25.4</v>
      </c>
      <c r="I3809" t="s">
        <v>950</v>
      </c>
      <c r="J3809" s="11">
        <f>ROUND(E3809/I3806* H3809,5)</f>
        <v>2.54</v>
      </c>
      <c r="K3809" s="12"/>
    </row>
    <row r="3810" spans="1:27" x14ac:dyDescent="0.25">
      <c r="D3810" s="13" t="s">
        <v>951</v>
      </c>
      <c r="E3810" s="12"/>
      <c r="H3810" s="12"/>
      <c r="K3810" s="10">
        <f>SUM(J3808:J3809)</f>
        <v>5.4009999999999998</v>
      </c>
    </row>
    <row r="3811" spans="1:27" x14ac:dyDescent="0.25">
      <c r="B3811" s="1" t="s">
        <v>956</v>
      </c>
      <c r="E3811" s="12"/>
      <c r="H3811" s="12"/>
      <c r="K3811" s="12"/>
    </row>
    <row r="3812" spans="1:27" x14ac:dyDescent="0.25">
      <c r="B3812" t="s">
        <v>2527</v>
      </c>
      <c r="C3812" t="s">
        <v>21</v>
      </c>
      <c r="D3812" t="s">
        <v>2528</v>
      </c>
      <c r="E3812" s="9">
        <v>6</v>
      </c>
      <c r="G3812" t="s">
        <v>949</v>
      </c>
      <c r="H3812" s="10">
        <v>0.24</v>
      </c>
      <c r="I3812" t="s">
        <v>950</v>
      </c>
      <c r="J3812" s="11">
        <f>ROUND(E3812* H3812,5)</f>
        <v>1.44</v>
      </c>
      <c r="K3812" s="12"/>
    </row>
    <row r="3813" spans="1:27" x14ac:dyDescent="0.25">
      <c r="B3813" t="s">
        <v>2550</v>
      </c>
      <c r="C3813" t="s">
        <v>21</v>
      </c>
      <c r="D3813" t="s">
        <v>2551</v>
      </c>
      <c r="E3813" s="9">
        <v>1</v>
      </c>
      <c r="G3813" t="s">
        <v>949</v>
      </c>
      <c r="H3813" s="10">
        <v>79.650000000000006</v>
      </c>
      <c r="I3813" t="s">
        <v>950</v>
      </c>
      <c r="J3813" s="11">
        <f>ROUND(E3813* H3813,5)</f>
        <v>79.650000000000006</v>
      </c>
      <c r="K3813" s="12"/>
    </row>
    <row r="3814" spans="1:27" x14ac:dyDescent="0.25">
      <c r="D3814" s="13" t="s">
        <v>966</v>
      </c>
      <c r="E3814" s="12"/>
      <c r="H3814" s="12"/>
      <c r="K3814" s="10">
        <f>SUM(J3812:J3813)</f>
        <v>81.09</v>
      </c>
    </row>
    <row r="3815" spans="1:27" x14ac:dyDescent="0.25">
      <c r="E3815" s="12"/>
      <c r="H3815" s="12"/>
      <c r="K3815" s="12"/>
    </row>
    <row r="3816" spans="1:27" x14ac:dyDescent="0.25">
      <c r="D3816" s="13" t="s">
        <v>968</v>
      </c>
      <c r="E3816" s="12"/>
      <c r="H3816" s="12">
        <v>1.5</v>
      </c>
      <c r="I3816" t="s">
        <v>969</v>
      </c>
      <c r="J3816">
        <f>ROUND(H3816/100*K3810,5)</f>
        <v>8.1019999999999995E-2</v>
      </c>
      <c r="K3816" s="12"/>
    </row>
    <row r="3817" spans="1:27" x14ac:dyDescent="0.25">
      <c r="D3817" s="13" t="s">
        <v>967</v>
      </c>
      <c r="E3817" s="12"/>
      <c r="H3817" s="12"/>
      <c r="K3817" s="14">
        <f>SUM(J3807:J3816)</f>
        <v>86.572019999999995</v>
      </c>
    </row>
    <row r="3818" spans="1:27" x14ac:dyDescent="0.25">
      <c r="D3818" s="13" t="s">
        <v>970</v>
      </c>
      <c r="E3818" s="12"/>
      <c r="H3818" s="12"/>
      <c r="K3818" s="14">
        <f>SUM(K3817:K3817)</f>
        <v>86.572019999999995</v>
      </c>
    </row>
    <row r="3820" spans="1:27" ht="45" customHeight="1" x14ac:dyDescent="0.25">
      <c r="A3820" s="4" t="s">
        <v>2552</v>
      </c>
      <c r="B3820" s="4" t="s">
        <v>157</v>
      </c>
      <c r="C3820" s="5" t="s">
        <v>16</v>
      </c>
      <c r="D3820" s="55" t="s">
        <v>158</v>
      </c>
      <c r="E3820" s="56"/>
      <c r="F3820" s="56"/>
      <c r="G3820" s="5"/>
      <c r="H3820" s="7" t="s">
        <v>942</v>
      </c>
      <c r="I3820" s="57">
        <v>1</v>
      </c>
      <c r="J3820" s="58"/>
      <c r="K3820" s="8">
        <f>ROUND(K3834,2)</f>
        <v>9.66</v>
      </c>
      <c r="L3820" s="6" t="s">
        <v>2553</v>
      </c>
      <c r="M3820" s="5"/>
      <c r="N3820" s="5"/>
      <c r="O3820" s="5"/>
      <c r="P3820" s="5"/>
      <c r="Q3820" s="5"/>
      <c r="R3820" s="5"/>
      <c r="S3820" s="5"/>
      <c r="T3820" s="5"/>
      <c r="U3820" s="5"/>
      <c r="V3820" s="5"/>
      <c r="W3820" s="5"/>
      <c r="X3820" s="5"/>
      <c r="Y3820" s="5"/>
      <c r="Z3820" s="5"/>
      <c r="AA3820" s="5"/>
    </row>
    <row r="3821" spans="1:27" x14ac:dyDescent="0.25">
      <c r="B3821" s="1" t="s">
        <v>944</v>
      </c>
    </row>
    <row r="3822" spans="1:27" x14ac:dyDescent="0.25">
      <c r="B3822" t="s">
        <v>2554</v>
      </c>
      <c r="C3822" t="s">
        <v>946</v>
      </c>
      <c r="D3822" t="s">
        <v>2555</v>
      </c>
      <c r="E3822" s="9">
        <v>0.14299999999999999</v>
      </c>
      <c r="F3822" t="s">
        <v>948</v>
      </c>
      <c r="G3822" t="s">
        <v>949</v>
      </c>
      <c r="H3822" s="10">
        <v>28.61</v>
      </c>
      <c r="I3822" t="s">
        <v>950</v>
      </c>
      <c r="J3822" s="11">
        <f>ROUND(E3822/I3820* H3822,5)</f>
        <v>4.0912300000000004</v>
      </c>
      <c r="K3822" s="12"/>
    </row>
    <row r="3823" spans="1:27" x14ac:dyDescent="0.25">
      <c r="B3823" t="s">
        <v>974</v>
      </c>
      <c r="C3823" t="s">
        <v>946</v>
      </c>
      <c r="D3823" t="s">
        <v>975</v>
      </c>
      <c r="E3823" s="9">
        <v>7.0999999999999994E-2</v>
      </c>
      <c r="F3823" t="s">
        <v>948</v>
      </c>
      <c r="G3823" t="s">
        <v>949</v>
      </c>
      <c r="H3823" s="10">
        <v>23.88</v>
      </c>
      <c r="I3823" t="s">
        <v>950</v>
      </c>
      <c r="J3823" s="11">
        <f>ROUND(E3823/I3820* H3823,5)</f>
        <v>1.6954800000000001</v>
      </c>
      <c r="K3823" s="12"/>
    </row>
    <row r="3824" spans="1:27" x14ac:dyDescent="0.25">
      <c r="D3824" s="13" t="s">
        <v>951</v>
      </c>
      <c r="E3824" s="12"/>
      <c r="H3824" s="12"/>
      <c r="K3824" s="10">
        <f>SUM(J3822:J3823)</f>
        <v>5.7867100000000002</v>
      </c>
    </row>
    <row r="3825" spans="1:27" x14ac:dyDescent="0.25">
      <c r="B3825" s="1" t="s">
        <v>956</v>
      </c>
      <c r="E3825" s="12"/>
      <c r="H3825" s="12"/>
      <c r="K3825" s="12"/>
    </row>
    <row r="3826" spans="1:27" x14ac:dyDescent="0.25">
      <c r="B3826" t="s">
        <v>2556</v>
      </c>
      <c r="C3826" t="s">
        <v>62</v>
      </c>
      <c r="D3826" t="s">
        <v>2557</v>
      </c>
      <c r="E3826" s="9">
        <v>0.79800000000000004</v>
      </c>
      <c r="G3826" t="s">
        <v>949</v>
      </c>
      <c r="H3826" s="10">
        <v>0.19</v>
      </c>
      <c r="I3826" t="s">
        <v>950</v>
      </c>
      <c r="J3826" s="11">
        <f>ROUND(E3826* H3826,5)</f>
        <v>0.15162</v>
      </c>
      <c r="K3826" s="12"/>
    </row>
    <row r="3827" spans="1:27" x14ac:dyDescent="0.25">
      <c r="D3827" s="13" t="s">
        <v>966</v>
      </c>
      <c r="E3827" s="12"/>
      <c r="H3827" s="12"/>
      <c r="K3827" s="10">
        <f>SUM(J3826:J3826)</f>
        <v>0.15162</v>
      </c>
    </row>
    <row r="3828" spans="1:27" x14ac:dyDescent="0.25">
      <c r="B3828" s="1" t="s">
        <v>939</v>
      </c>
      <c r="E3828" s="12"/>
      <c r="H3828" s="12"/>
      <c r="K3828" s="12"/>
    </row>
    <row r="3829" spans="1:27" x14ac:dyDescent="0.25">
      <c r="B3829" t="s">
        <v>971</v>
      </c>
      <c r="C3829" t="s">
        <v>830</v>
      </c>
      <c r="D3829" t="s">
        <v>972</v>
      </c>
      <c r="E3829" s="9">
        <v>2.0199999999999999E-2</v>
      </c>
      <c r="G3829" t="s">
        <v>949</v>
      </c>
      <c r="H3829" s="10">
        <v>177.21080000000001</v>
      </c>
      <c r="I3829" t="s">
        <v>950</v>
      </c>
      <c r="J3829" s="11">
        <f>ROUND(E3829* H3829,5)</f>
        <v>3.5796600000000001</v>
      </c>
      <c r="K3829" s="12"/>
    </row>
    <row r="3830" spans="1:27" x14ac:dyDescent="0.25">
      <c r="D3830" s="13" t="s">
        <v>1022</v>
      </c>
      <c r="E3830" s="12"/>
      <c r="H3830" s="12"/>
      <c r="K3830" s="10">
        <f>SUM(J3829:J3829)</f>
        <v>3.5796600000000001</v>
      </c>
    </row>
    <row r="3831" spans="1:27" x14ac:dyDescent="0.25">
      <c r="E3831" s="12"/>
      <c r="H3831" s="12"/>
      <c r="K3831" s="12"/>
    </row>
    <row r="3832" spans="1:27" x14ac:dyDescent="0.25">
      <c r="D3832" s="13" t="s">
        <v>968</v>
      </c>
      <c r="E3832" s="12"/>
      <c r="H3832" s="12">
        <v>2.5</v>
      </c>
      <c r="I3832" t="s">
        <v>969</v>
      </c>
      <c r="J3832">
        <f>ROUND(H3832/100*K3824,5)</f>
        <v>0.14466999999999999</v>
      </c>
      <c r="K3832" s="12"/>
    </row>
    <row r="3833" spans="1:27" x14ac:dyDescent="0.25">
      <c r="D3833" s="13" t="s">
        <v>967</v>
      </c>
      <c r="E3833" s="12"/>
      <c r="H3833" s="12"/>
      <c r="K3833" s="14">
        <f>SUM(J3821:J3832)</f>
        <v>9.6626600000000007</v>
      </c>
    </row>
    <row r="3834" spans="1:27" x14ac:dyDescent="0.25">
      <c r="D3834" s="13" t="s">
        <v>970</v>
      </c>
      <c r="E3834" s="12"/>
      <c r="H3834" s="12"/>
      <c r="K3834" s="14">
        <f>SUM(K3833:K3833)</f>
        <v>9.6626600000000007</v>
      </c>
    </row>
    <row r="3836" spans="1:27" ht="45" customHeight="1" x14ac:dyDescent="0.25">
      <c r="A3836" s="4" t="s">
        <v>2558</v>
      </c>
      <c r="B3836" s="4" t="s">
        <v>190</v>
      </c>
      <c r="C3836" s="5" t="s">
        <v>16</v>
      </c>
      <c r="D3836" s="55" t="s">
        <v>191</v>
      </c>
      <c r="E3836" s="56"/>
      <c r="F3836" s="56"/>
      <c r="G3836" s="5"/>
      <c r="H3836" s="7" t="s">
        <v>942</v>
      </c>
      <c r="I3836" s="57">
        <v>1</v>
      </c>
      <c r="J3836" s="58"/>
      <c r="K3836" s="8">
        <f>ROUND(K3846,2)</f>
        <v>4.62</v>
      </c>
      <c r="L3836" s="6" t="s">
        <v>2559</v>
      </c>
      <c r="M3836" s="5"/>
      <c r="N3836" s="5"/>
      <c r="O3836" s="5"/>
      <c r="P3836" s="5"/>
      <c r="Q3836" s="5"/>
      <c r="R3836" s="5"/>
      <c r="S3836" s="5"/>
      <c r="T3836" s="5"/>
      <c r="U3836" s="5"/>
      <c r="V3836" s="5"/>
      <c r="W3836" s="5"/>
      <c r="X3836" s="5"/>
      <c r="Y3836" s="5"/>
      <c r="Z3836" s="5"/>
      <c r="AA3836" s="5"/>
    </row>
    <row r="3837" spans="1:27" x14ac:dyDescent="0.25">
      <c r="B3837" s="1" t="s">
        <v>944</v>
      </c>
    </row>
    <row r="3838" spans="1:27" x14ac:dyDescent="0.25">
      <c r="B3838" t="s">
        <v>1028</v>
      </c>
      <c r="C3838" t="s">
        <v>946</v>
      </c>
      <c r="D3838" t="s">
        <v>1029</v>
      </c>
      <c r="E3838" s="9">
        <v>0.1</v>
      </c>
      <c r="F3838" t="s">
        <v>948</v>
      </c>
      <c r="G3838" t="s">
        <v>949</v>
      </c>
      <c r="H3838" s="10">
        <v>28.61</v>
      </c>
      <c r="I3838" t="s">
        <v>950</v>
      </c>
      <c r="J3838" s="11">
        <f>ROUND(E3838/I3836* H3838,5)</f>
        <v>2.8610000000000002</v>
      </c>
      <c r="K3838" s="12"/>
    </row>
    <row r="3839" spans="1:27" x14ac:dyDescent="0.25">
      <c r="D3839" s="13" t="s">
        <v>951</v>
      </c>
      <c r="E3839" s="12"/>
      <c r="H3839" s="12"/>
      <c r="K3839" s="10">
        <f>SUM(J3838:J3838)</f>
        <v>2.8610000000000002</v>
      </c>
    </row>
    <row r="3840" spans="1:27" x14ac:dyDescent="0.25">
      <c r="B3840" s="1" t="s">
        <v>956</v>
      </c>
      <c r="E3840" s="12"/>
      <c r="H3840" s="12"/>
      <c r="K3840" s="12"/>
    </row>
    <row r="3841" spans="1:27" x14ac:dyDescent="0.25">
      <c r="B3841" t="s">
        <v>2560</v>
      </c>
      <c r="C3841" t="s">
        <v>62</v>
      </c>
      <c r="D3841" t="s">
        <v>2561</v>
      </c>
      <c r="E3841" s="9">
        <v>0.15</v>
      </c>
      <c r="G3841" t="s">
        <v>949</v>
      </c>
      <c r="H3841" s="10">
        <v>11.43</v>
      </c>
      <c r="I3841" t="s">
        <v>950</v>
      </c>
      <c r="J3841" s="11">
        <f>ROUND(E3841* H3841,5)</f>
        <v>1.7144999999999999</v>
      </c>
      <c r="K3841" s="12"/>
    </row>
    <row r="3842" spans="1:27" x14ac:dyDescent="0.25">
      <c r="D3842" s="13" t="s">
        <v>966</v>
      </c>
      <c r="E3842" s="12"/>
      <c r="H3842" s="12"/>
      <c r="K3842" s="10">
        <f>SUM(J3841:J3841)</f>
        <v>1.7144999999999999</v>
      </c>
    </row>
    <row r="3843" spans="1:27" x14ac:dyDescent="0.25">
      <c r="E3843" s="12"/>
      <c r="H3843" s="12"/>
      <c r="K3843" s="12"/>
    </row>
    <row r="3844" spans="1:27" x14ac:dyDescent="0.25">
      <c r="D3844" s="13" t="s">
        <v>968</v>
      </c>
      <c r="E3844" s="12"/>
      <c r="H3844" s="12">
        <v>1.5</v>
      </c>
      <c r="I3844" t="s">
        <v>969</v>
      </c>
      <c r="J3844">
        <f>ROUND(H3844/100*K3839,5)</f>
        <v>4.292E-2</v>
      </c>
      <c r="K3844" s="12"/>
    </row>
    <row r="3845" spans="1:27" x14ac:dyDescent="0.25">
      <c r="D3845" s="13" t="s">
        <v>967</v>
      </c>
      <c r="E3845" s="12"/>
      <c r="H3845" s="12"/>
      <c r="K3845" s="14">
        <f>SUM(J3837:J3844)</f>
        <v>4.6184199999999995</v>
      </c>
    </row>
    <row r="3846" spans="1:27" x14ac:dyDescent="0.25">
      <c r="D3846" s="13" t="s">
        <v>970</v>
      </c>
      <c r="E3846" s="12"/>
      <c r="H3846" s="12"/>
      <c r="K3846" s="14">
        <f>SUM(K3845:K3845)</f>
        <v>4.6184199999999995</v>
      </c>
    </row>
    <row r="3848" spans="1:27" ht="45" customHeight="1" x14ac:dyDescent="0.25">
      <c r="A3848" s="4" t="s">
        <v>2562</v>
      </c>
      <c r="B3848" s="4" t="s">
        <v>149</v>
      </c>
      <c r="C3848" s="5" t="s">
        <v>16</v>
      </c>
      <c r="D3848" s="55" t="s">
        <v>150</v>
      </c>
      <c r="E3848" s="56"/>
      <c r="F3848" s="56"/>
      <c r="G3848" s="5"/>
      <c r="H3848" s="7" t="s">
        <v>942</v>
      </c>
      <c r="I3848" s="57">
        <v>1</v>
      </c>
      <c r="J3848" s="58"/>
      <c r="K3848" s="8">
        <f>ROUND(K3861,2)</f>
        <v>39.28</v>
      </c>
      <c r="L3848" s="6" t="s">
        <v>2563</v>
      </c>
      <c r="M3848" s="5"/>
      <c r="N3848" s="5"/>
      <c r="O3848" s="5"/>
      <c r="P3848" s="5"/>
      <c r="Q3848" s="5"/>
      <c r="R3848" s="5"/>
      <c r="S3848" s="5"/>
      <c r="T3848" s="5"/>
      <c r="U3848" s="5"/>
      <c r="V3848" s="5"/>
      <c r="W3848" s="5"/>
      <c r="X3848" s="5"/>
      <c r="Y3848" s="5"/>
      <c r="Z3848" s="5"/>
      <c r="AA3848" s="5"/>
    </row>
    <row r="3849" spans="1:27" x14ac:dyDescent="0.25">
      <c r="B3849" s="1" t="s">
        <v>944</v>
      </c>
    </row>
    <row r="3850" spans="1:27" x14ac:dyDescent="0.25">
      <c r="B3850" t="s">
        <v>2367</v>
      </c>
      <c r="C3850" t="s">
        <v>946</v>
      </c>
      <c r="D3850" t="s">
        <v>1012</v>
      </c>
      <c r="E3850" s="9">
        <v>0.12</v>
      </c>
      <c r="F3850" t="s">
        <v>948</v>
      </c>
      <c r="G3850" t="s">
        <v>949</v>
      </c>
      <c r="H3850" s="10">
        <v>23.88</v>
      </c>
      <c r="I3850" t="s">
        <v>950</v>
      </c>
      <c r="J3850" s="11">
        <f>ROUND(E3850/I3848* H3850,5)</f>
        <v>2.8656000000000001</v>
      </c>
      <c r="K3850" s="12"/>
    </row>
    <row r="3851" spans="1:27" x14ac:dyDescent="0.25">
      <c r="B3851" t="s">
        <v>1028</v>
      </c>
      <c r="C3851" t="s">
        <v>946</v>
      </c>
      <c r="D3851" t="s">
        <v>1029</v>
      </c>
      <c r="E3851" s="9">
        <v>0.36</v>
      </c>
      <c r="F3851" t="s">
        <v>948</v>
      </c>
      <c r="G3851" t="s">
        <v>949</v>
      </c>
      <c r="H3851" s="10">
        <v>28.61</v>
      </c>
      <c r="I3851" t="s">
        <v>950</v>
      </c>
      <c r="J3851" s="11">
        <f>ROUND(E3851/I3848* H3851,5)</f>
        <v>10.2996</v>
      </c>
      <c r="K3851" s="12"/>
    </row>
    <row r="3852" spans="1:27" x14ac:dyDescent="0.25">
      <c r="D3852" s="13" t="s">
        <v>951</v>
      </c>
      <c r="E3852" s="12"/>
      <c r="H3852" s="12"/>
      <c r="K3852" s="10">
        <f>SUM(J3850:J3851)</f>
        <v>13.1652</v>
      </c>
    </row>
    <row r="3853" spans="1:27" x14ac:dyDescent="0.25">
      <c r="B3853" s="1" t="s">
        <v>956</v>
      </c>
      <c r="E3853" s="12"/>
      <c r="H3853" s="12"/>
      <c r="K3853" s="12"/>
    </row>
    <row r="3854" spans="1:27" x14ac:dyDescent="0.25">
      <c r="B3854" t="s">
        <v>2564</v>
      </c>
      <c r="C3854" t="s">
        <v>16</v>
      </c>
      <c r="D3854" t="s">
        <v>2565</v>
      </c>
      <c r="E3854" s="9">
        <v>1.1000000000000001</v>
      </c>
      <c r="G3854" t="s">
        <v>949</v>
      </c>
      <c r="H3854" s="10">
        <v>20.74</v>
      </c>
      <c r="I3854" t="s">
        <v>950</v>
      </c>
      <c r="J3854" s="11">
        <f>ROUND(E3854* H3854,5)</f>
        <v>22.814</v>
      </c>
      <c r="K3854" s="12"/>
    </row>
    <row r="3855" spans="1:27" x14ac:dyDescent="0.25">
      <c r="B3855" t="s">
        <v>2566</v>
      </c>
      <c r="C3855" t="s">
        <v>62</v>
      </c>
      <c r="D3855" t="s">
        <v>2567</v>
      </c>
      <c r="E3855" s="9">
        <v>4.9028</v>
      </c>
      <c r="G3855" t="s">
        <v>949</v>
      </c>
      <c r="H3855" s="10">
        <v>0.46</v>
      </c>
      <c r="I3855" t="s">
        <v>950</v>
      </c>
      <c r="J3855" s="11">
        <f>ROUND(E3855* H3855,5)</f>
        <v>2.25529</v>
      </c>
      <c r="K3855" s="12"/>
    </row>
    <row r="3856" spans="1:27" x14ac:dyDescent="0.25">
      <c r="B3856" t="s">
        <v>2568</v>
      </c>
      <c r="C3856" t="s">
        <v>62</v>
      </c>
      <c r="D3856" t="s">
        <v>2569</v>
      </c>
      <c r="E3856" s="9">
        <v>0.70499999999999996</v>
      </c>
      <c r="G3856" t="s">
        <v>949</v>
      </c>
      <c r="H3856" s="10">
        <v>1.02</v>
      </c>
      <c r="I3856" t="s">
        <v>950</v>
      </c>
      <c r="J3856" s="11">
        <f>ROUND(E3856* H3856,5)</f>
        <v>0.71909999999999996</v>
      </c>
      <c r="K3856" s="12"/>
    </row>
    <row r="3857" spans="1:27" x14ac:dyDescent="0.25">
      <c r="D3857" s="13" t="s">
        <v>966</v>
      </c>
      <c r="E3857" s="12"/>
      <c r="H3857" s="12"/>
      <c r="K3857" s="10">
        <f>SUM(J3854:J3856)</f>
        <v>25.78839</v>
      </c>
    </row>
    <row r="3858" spans="1:27" x14ac:dyDescent="0.25">
      <c r="E3858" s="12"/>
      <c r="H3858" s="12"/>
      <c r="K3858" s="12"/>
    </row>
    <row r="3859" spans="1:27" x14ac:dyDescent="0.25">
      <c r="D3859" s="13" t="s">
        <v>968</v>
      </c>
      <c r="E3859" s="12"/>
      <c r="H3859" s="12">
        <v>2.5</v>
      </c>
      <c r="I3859" t="s">
        <v>969</v>
      </c>
      <c r="J3859">
        <f>ROUND(H3859/100*K3852,5)</f>
        <v>0.32912999999999998</v>
      </c>
      <c r="K3859" s="12"/>
    </row>
    <row r="3860" spans="1:27" x14ac:dyDescent="0.25">
      <c r="D3860" s="13" t="s">
        <v>967</v>
      </c>
      <c r="E3860" s="12"/>
      <c r="H3860" s="12"/>
      <c r="K3860" s="14">
        <f>SUM(J3849:J3859)</f>
        <v>39.282719999999998</v>
      </c>
    </row>
    <row r="3861" spans="1:27" x14ac:dyDescent="0.25">
      <c r="D3861" s="13" t="s">
        <v>970</v>
      </c>
      <c r="E3861" s="12"/>
      <c r="H3861" s="12"/>
      <c r="K3861" s="14">
        <f>SUM(K3860:K3860)</f>
        <v>39.282719999999998</v>
      </c>
    </row>
    <row r="3863" spans="1:27" ht="45" customHeight="1" x14ac:dyDescent="0.25">
      <c r="A3863" s="4" t="s">
        <v>2570</v>
      </c>
      <c r="B3863" s="4" t="s">
        <v>159</v>
      </c>
      <c r="C3863" s="5" t="s">
        <v>126</v>
      </c>
      <c r="D3863" s="55" t="s">
        <v>160</v>
      </c>
      <c r="E3863" s="56"/>
      <c r="F3863" s="56"/>
      <c r="G3863" s="5"/>
      <c r="H3863" s="7" t="s">
        <v>942</v>
      </c>
      <c r="I3863" s="57">
        <v>1</v>
      </c>
      <c r="J3863" s="58"/>
      <c r="K3863" s="8">
        <f>ROUND(K3874,2)</f>
        <v>25.15</v>
      </c>
      <c r="L3863" s="6" t="s">
        <v>2571</v>
      </c>
      <c r="M3863" s="5"/>
      <c r="N3863" s="5"/>
      <c r="O3863" s="5"/>
      <c r="P3863" s="5"/>
      <c r="Q3863" s="5"/>
      <c r="R3863" s="5"/>
      <c r="S3863" s="5"/>
      <c r="T3863" s="5"/>
      <c r="U3863" s="5"/>
      <c r="V3863" s="5"/>
      <c r="W3863" s="5"/>
      <c r="X3863" s="5"/>
      <c r="Y3863" s="5"/>
      <c r="Z3863" s="5"/>
      <c r="AA3863" s="5"/>
    </row>
    <row r="3864" spans="1:27" x14ac:dyDescent="0.25">
      <c r="B3864" s="1" t="s">
        <v>944</v>
      </c>
    </row>
    <row r="3865" spans="1:27" x14ac:dyDescent="0.25">
      <c r="B3865" t="s">
        <v>1028</v>
      </c>
      <c r="C3865" t="s">
        <v>946</v>
      </c>
      <c r="D3865" t="s">
        <v>1029</v>
      </c>
      <c r="E3865" s="9">
        <v>0.15</v>
      </c>
      <c r="F3865" t="s">
        <v>948</v>
      </c>
      <c r="G3865" t="s">
        <v>949</v>
      </c>
      <c r="H3865" s="10">
        <v>28.61</v>
      </c>
      <c r="I3865" t="s">
        <v>950</v>
      </c>
      <c r="J3865" s="11">
        <f>ROUND(E3865/I3863* H3865,5)</f>
        <v>4.2915000000000001</v>
      </c>
      <c r="K3865" s="12"/>
    </row>
    <row r="3866" spans="1:27" x14ac:dyDescent="0.25">
      <c r="D3866" s="13" t="s">
        <v>951</v>
      </c>
      <c r="E3866" s="12"/>
      <c r="H3866" s="12"/>
      <c r="K3866" s="10">
        <f>SUM(J3865:J3865)</f>
        <v>4.2915000000000001</v>
      </c>
    </row>
    <row r="3867" spans="1:27" x14ac:dyDescent="0.25">
      <c r="B3867" s="1" t="s">
        <v>956</v>
      </c>
      <c r="E3867" s="12"/>
      <c r="H3867" s="12"/>
      <c r="K3867" s="12"/>
    </row>
    <row r="3868" spans="1:27" x14ac:dyDescent="0.25">
      <c r="B3868" t="s">
        <v>2572</v>
      </c>
      <c r="C3868" t="s">
        <v>126</v>
      </c>
      <c r="D3868" t="s">
        <v>2573</v>
      </c>
      <c r="E3868" s="9">
        <v>1.1000000000000001</v>
      </c>
      <c r="G3868" t="s">
        <v>949</v>
      </c>
      <c r="H3868" s="10">
        <v>18.559999999999999</v>
      </c>
      <c r="I3868" t="s">
        <v>950</v>
      </c>
      <c r="J3868" s="11">
        <f>ROUND(E3868* H3868,5)</f>
        <v>20.416</v>
      </c>
      <c r="K3868" s="12"/>
    </row>
    <row r="3869" spans="1:27" x14ac:dyDescent="0.25">
      <c r="B3869" t="s">
        <v>2574</v>
      </c>
      <c r="C3869" t="s">
        <v>21</v>
      </c>
      <c r="D3869" t="s">
        <v>2575</v>
      </c>
      <c r="E3869" s="9">
        <v>1.5</v>
      </c>
      <c r="G3869" t="s">
        <v>949</v>
      </c>
      <c r="H3869" s="10">
        <v>0.25</v>
      </c>
      <c r="I3869" t="s">
        <v>950</v>
      </c>
      <c r="J3869" s="11">
        <f>ROUND(E3869* H3869,5)</f>
        <v>0.375</v>
      </c>
      <c r="K3869" s="12"/>
    </row>
    <row r="3870" spans="1:27" x14ac:dyDescent="0.25">
      <c r="D3870" s="13" t="s">
        <v>966</v>
      </c>
      <c r="E3870" s="12"/>
      <c r="H3870" s="12"/>
      <c r="K3870" s="10">
        <f>SUM(J3868:J3869)</f>
        <v>20.791</v>
      </c>
    </row>
    <row r="3871" spans="1:27" x14ac:dyDescent="0.25">
      <c r="E3871" s="12"/>
      <c r="H3871" s="12"/>
      <c r="K3871" s="12"/>
    </row>
    <row r="3872" spans="1:27" x14ac:dyDescent="0.25">
      <c r="D3872" s="13" t="s">
        <v>968</v>
      </c>
      <c r="E3872" s="12"/>
      <c r="H3872" s="12">
        <v>1.5</v>
      </c>
      <c r="I3872" t="s">
        <v>969</v>
      </c>
      <c r="J3872">
        <f>ROUND(H3872/100*K3866,5)</f>
        <v>6.4369999999999997E-2</v>
      </c>
      <c r="K3872" s="12"/>
    </row>
    <row r="3873" spans="1:27" x14ac:dyDescent="0.25">
      <c r="D3873" s="13" t="s">
        <v>967</v>
      </c>
      <c r="E3873" s="12"/>
      <c r="H3873" s="12"/>
      <c r="K3873" s="14">
        <f>SUM(J3864:J3872)</f>
        <v>25.14687</v>
      </c>
    </row>
    <row r="3874" spans="1:27" x14ac:dyDescent="0.25">
      <c r="D3874" s="13" t="s">
        <v>970</v>
      </c>
      <c r="E3874" s="12"/>
      <c r="H3874" s="12"/>
      <c r="K3874" s="14">
        <f>SUM(K3873:K3873)</f>
        <v>25.14687</v>
      </c>
    </row>
    <row r="3876" spans="1:27" ht="45" customHeight="1" x14ac:dyDescent="0.25">
      <c r="A3876" s="4" t="s">
        <v>2576</v>
      </c>
      <c r="B3876" s="4" t="s">
        <v>79</v>
      </c>
      <c r="C3876" s="5" t="s">
        <v>16</v>
      </c>
      <c r="D3876" s="55" t="s">
        <v>80</v>
      </c>
      <c r="E3876" s="56"/>
      <c r="F3876" s="56"/>
      <c r="G3876" s="5"/>
      <c r="H3876" s="7" t="s">
        <v>942</v>
      </c>
      <c r="I3876" s="57">
        <v>1</v>
      </c>
      <c r="J3876" s="58"/>
      <c r="K3876" s="8">
        <f>ROUND(K3886,2)</f>
        <v>90.5</v>
      </c>
      <c r="L3876" s="6" t="s">
        <v>2577</v>
      </c>
      <c r="M3876" s="5"/>
      <c r="N3876" s="5"/>
      <c r="O3876" s="5"/>
      <c r="P3876" s="5"/>
      <c r="Q3876" s="5"/>
      <c r="R3876" s="5"/>
      <c r="S3876" s="5"/>
      <c r="T3876" s="5"/>
      <c r="U3876" s="5"/>
      <c r="V3876" s="5"/>
      <c r="W3876" s="5"/>
      <c r="X3876" s="5"/>
      <c r="Y3876" s="5"/>
      <c r="Z3876" s="5"/>
      <c r="AA3876" s="5"/>
    </row>
    <row r="3877" spans="1:27" x14ac:dyDescent="0.25">
      <c r="B3877" s="1" t="s">
        <v>944</v>
      </c>
    </row>
    <row r="3878" spans="1:27" x14ac:dyDescent="0.25">
      <c r="B3878" t="s">
        <v>1236</v>
      </c>
      <c r="C3878" t="s">
        <v>946</v>
      </c>
      <c r="D3878" t="s">
        <v>1237</v>
      </c>
      <c r="E3878" s="9">
        <v>0.5</v>
      </c>
      <c r="F3878" t="s">
        <v>948</v>
      </c>
      <c r="G3878" t="s">
        <v>949</v>
      </c>
      <c r="H3878" s="10">
        <v>29.57</v>
      </c>
      <c r="I3878" t="s">
        <v>950</v>
      </c>
      <c r="J3878" s="11">
        <f>ROUND(E3878/I3876* H3878,5)</f>
        <v>14.785</v>
      </c>
      <c r="K3878" s="12"/>
    </row>
    <row r="3879" spans="1:27" x14ac:dyDescent="0.25">
      <c r="D3879" s="13" t="s">
        <v>951</v>
      </c>
      <c r="E3879" s="12"/>
      <c r="H3879" s="12"/>
      <c r="K3879" s="10">
        <f>SUM(J3878:J3878)</f>
        <v>14.785</v>
      </c>
    </row>
    <row r="3880" spans="1:27" x14ac:dyDescent="0.25">
      <c r="B3880" s="1" t="s">
        <v>956</v>
      </c>
      <c r="E3880" s="12"/>
      <c r="H3880" s="12"/>
      <c r="K3880" s="12"/>
    </row>
    <row r="3881" spans="1:27" x14ac:dyDescent="0.25">
      <c r="B3881" t="s">
        <v>2578</v>
      </c>
      <c r="C3881" t="s">
        <v>16</v>
      </c>
      <c r="D3881" t="s">
        <v>2579</v>
      </c>
      <c r="E3881" s="9">
        <v>1.05</v>
      </c>
      <c r="G3881" t="s">
        <v>949</v>
      </c>
      <c r="H3881" s="10">
        <v>71.760000000000005</v>
      </c>
      <c r="I3881" t="s">
        <v>950</v>
      </c>
      <c r="J3881" s="11">
        <f>ROUND(E3881* H3881,5)</f>
        <v>75.347999999999999</v>
      </c>
      <c r="K3881" s="12"/>
    </row>
    <row r="3882" spans="1:27" x14ac:dyDescent="0.25">
      <c r="D3882" s="13" t="s">
        <v>966</v>
      </c>
      <c r="E3882" s="12"/>
      <c r="H3882" s="12"/>
      <c r="K3882" s="10">
        <f>SUM(J3881:J3881)</f>
        <v>75.347999999999999</v>
      </c>
    </row>
    <row r="3883" spans="1:27" x14ac:dyDescent="0.25">
      <c r="E3883" s="12"/>
      <c r="H3883" s="12"/>
      <c r="K3883" s="12"/>
    </row>
    <row r="3884" spans="1:27" x14ac:dyDescent="0.25">
      <c r="D3884" s="13" t="s">
        <v>968</v>
      </c>
      <c r="E3884" s="12"/>
      <c r="H3884" s="12">
        <v>2.5</v>
      </c>
      <c r="I3884" t="s">
        <v>969</v>
      </c>
      <c r="J3884">
        <f>ROUND(H3884/100*K3879,5)</f>
        <v>0.36963000000000001</v>
      </c>
      <c r="K3884" s="12"/>
    </row>
    <row r="3885" spans="1:27" x14ac:dyDescent="0.25">
      <c r="D3885" s="13" t="s">
        <v>967</v>
      </c>
      <c r="E3885" s="12"/>
      <c r="H3885" s="12"/>
      <c r="K3885" s="14">
        <f>SUM(J3877:J3884)</f>
        <v>90.502629999999996</v>
      </c>
    </row>
    <row r="3886" spans="1:27" x14ac:dyDescent="0.25">
      <c r="D3886" s="13" t="s">
        <v>970</v>
      </c>
      <c r="E3886" s="12"/>
      <c r="H3886" s="12"/>
      <c r="K3886" s="14">
        <f>SUM(K3885:K3885)</f>
        <v>90.502629999999996</v>
      </c>
    </row>
    <row r="3888" spans="1:27" ht="45" customHeight="1" x14ac:dyDescent="0.25">
      <c r="A3888" s="4" t="s">
        <v>2580</v>
      </c>
      <c r="B3888" s="4" t="s">
        <v>151</v>
      </c>
      <c r="C3888" s="5" t="s">
        <v>16</v>
      </c>
      <c r="D3888" s="55" t="s">
        <v>152</v>
      </c>
      <c r="E3888" s="56"/>
      <c r="F3888" s="56"/>
      <c r="G3888" s="5"/>
      <c r="H3888" s="7" t="s">
        <v>942</v>
      </c>
      <c r="I3888" s="57">
        <v>1</v>
      </c>
      <c r="J3888" s="58"/>
      <c r="K3888" s="8">
        <f>ROUND(K3904,2)</f>
        <v>88.96</v>
      </c>
      <c r="L3888" s="6" t="s">
        <v>2581</v>
      </c>
      <c r="M3888" s="5"/>
      <c r="N3888" s="5"/>
      <c r="O3888" s="5"/>
      <c r="P3888" s="5"/>
      <c r="Q3888" s="5"/>
      <c r="R3888" s="5"/>
      <c r="S3888" s="5"/>
      <c r="T3888" s="5"/>
      <c r="U3888" s="5"/>
      <c r="V3888" s="5"/>
      <c r="W3888" s="5"/>
      <c r="X3888" s="5"/>
      <c r="Y3888" s="5"/>
      <c r="Z3888" s="5"/>
      <c r="AA3888" s="5"/>
    </row>
    <row r="3889" spans="2:11" x14ac:dyDescent="0.25">
      <c r="B3889" s="1" t="s">
        <v>944</v>
      </c>
    </row>
    <row r="3890" spans="2:11" x14ac:dyDescent="0.25">
      <c r="B3890" t="s">
        <v>2497</v>
      </c>
      <c r="C3890" t="s">
        <v>946</v>
      </c>
      <c r="D3890" t="s">
        <v>1027</v>
      </c>
      <c r="E3890" s="9">
        <v>0.5</v>
      </c>
      <c r="F3890" t="s">
        <v>948</v>
      </c>
      <c r="G3890" t="s">
        <v>949</v>
      </c>
      <c r="H3890" s="10">
        <v>25.4</v>
      </c>
      <c r="I3890" t="s">
        <v>950</v>
      </c>
      <c r="J3890" s="11">
        <f>ROUND(E3890/I3888* H3890,5)</f>
        <v>12.7</v>
      </c>
      <c r="K3890" s="12"/>
    </row>
    <row r="3891" spans="2:11" x14ac:dyDescent="0.25">
      <c r="B3891" t="s">
        <v>1028</v>
      </c>
      <c r="C3891" t="s">
        <v>946</v>
      </c>
      <c r="D3891" t="s">
        <v>1029</v>
      </c>
      <c r="E3891" s="9">
        <v>0.5</v>
      </c>
      <c r="F3891" t="s">
        <v>948</v>
      </c>
      <c r="G3891" t="s">
        <v>949</v>
      </c>
      <c r="H3891" s="10">
        <v>28.61</v>
      </c>
      <c r="I3891" t="s">
        <v>950</v>
      </c>
      <c r="J3891" s="11">
        <f>ROUND(E3891/I3888* H3891,5)</f>
        <v>14.305</v>
      </c>
      <c r="K3891" s="12"/>
    </row>
    <row r="3892" spans="2:11" x14ac:dyDescent="0.25">
      <c r="D3892" s="13" t="s">
        <v>951</v>
      </c>
      <c r="E3892" s="12"/>
      <c r="H3892" s="12"/>
      <c r="K3892" s="10">
        <f>SUM(J3890:J3891)</f>
        <v>27.004999999999999</v>
      </c>
    </row>
    <row r="3893" spans="2:11" x14ac:dyDescent="0.25">
      <c r="B3893" s="1" t="s">
        <v>956</v>
      </c>
      <c r="E3893" s="12"/>
      <c r="H3893" s="12"/>
      <c r="K3893" s="12"/>
    </row>
    <row r="3894" spans="2:11" x14ac:dyDescent="0.25">
      <c r="B3894" t="s">
        <v>2582</v>
      </c>
      <c r="C3894" t="s">
        <v>126</v>
      </c>
      <c r="D3894" t="s">
        <v>2583</v>
      </c>
      <c r="E3894" s="9">
        <v>3</v>
      </c>
      <c r="G3894" t="s">
        <v>949</v>
      </c>
      <c r="H3894" s="10">
        <v>0.48</v>
      </c>
      <c r="I3894" t="s">
        <v>950</v>
      </c>
      <c r="J3894" s="11">
        <f t="shared" ref="J3894:J3899" si="4">ROUND(E3894* H3894,5)</f>
        <v>1.44</v>
      </c>
      <c r="K3894" s="12"/>
    </row>
    <row r="3895" spans="2:11" x14ac:dyDescent="0.25">
      <c r="B3895" t="s">
        <v>2527</v>
      </c>
      <c r="C3895" t="s">
        <v>21</v>
      </c>
      <c r="D3895" t="s">
        <v>2528</v>
      </c>
      <c r="E3895" s="9">
        <v>10</v>
      </c>
      <c r="G3895" t="s">
        <v>949</v>
      </c>
      <c r="H3895" s="10">
        <v>0.24</v>
      </c>
      <c r="I3895" t="s">
        <v>950</v>
      </c>
      <c r="J3895" s="11">
        <f t="shared" si="4"/>
        <v>2.4</v>
      </c>
      <c r="K3895" s="12"/>
    </row>
    <row r="3896" spans="2:11" x14ac:dyDescent="0.25">
      <c r="B3896" t="s">
        <v>2584</v>
      </c>
      <c r="C3896" t="s">
        <v>2585</v>
      </c>
      <c r="D3896" t="s">
        <v>2586</v>
      </c>
      <c r="E3896" s="9">
        <v>0.04</v>
      </c>
      <c r="G3896" t="s">
        <v>949</v>
      </c>
      <c r="H3896" s="10">
        <v>62.07</v>
      </c>
      <c r="I3896" t="s">
        <v>950</v>
      </c>
      <c r="J3896" s="11">
        <f t="shared" si="4"/>
        <v>2.4828000000000001</v>
      </c>
      <c r="K3896" s="12"/>
    </row>
    <row r="3897" spans="2:11" x14ac:dyDescent="0.25">
      <c r="B3897" t="s">
        <v>2587</v>
      </c>
      <c r="C3897" t="s">
        <v>16</v>
      </c>
      <c r="D3897" t="s">
        <v>2588</v>
      </c>
      <c r="E3897" s="9">
        <v>1.1000000000000001</v>
      </c>
      <c r="G3897" t="s">
        <v>949</v>
      </c>
      <c r="H3897" s="10">
        <v>38.22</v>
      </c>
      <c r="I3897" t="s">
        <v>950</v>
      </c>
      <c r="J3897" s="11">
        <f t="shared" si="4"/>
        <v>42.042000000000002</v>
      </c>
      <c r="K3897" s="12"/>
    </row>
    <row r="3898" spans="2:11" x14ac:dyDescent="0.25">
      <c r="B3898" t="s">
        <v>2589</v>
      </c>
      <c r="C3898" t="s">
        <v>126</v>
      </c>
      <c r="D3898" t="s">
        <v>2590</v>
      </c>
      <c r="E3898" s="9">
        <v>3</v>
      </c>
      <c r="G3898" t="s">
        <v>949</v>
      </c>
      <c r="H3898" s="10">
        <v>2.9</v>
      </c>
      <c r="I3898" t="s">
        <v>950</v>
      </c>
      <c r="J3898" s="11">
        <f t="shared" si="4"/>
        <v>8.6999999999999993</v>
      </c>
      <c r="K3898" s="12"/>
    </row>
    <row r="3899" spans="2:11" x14ac:dyDescent="0.25">
      <c r="B3899" t="s">
        <v>2591</v>
      </c>
      <c r="C3899" t="s">
        <v>2585</v>
      </c>
      <c r="D3899" t="s">
        <v>2592</v>
      </c>
      <c r="E3899" s="9">
        <v>0.125</v>
      </c>
      <c r="G3899" t="s">
        <v>949</v>
      </c>
      <c r="H3899" s="10">
        <v>35.880000000000003</v>
      </c>
      <c r="I3899" t="s">
        <v>950</v>
      </c>
      <c r="J3899" s="11">
        <f t="shared" si="4"/>
        <v>4.4850000000000003</v>
      </c>
      <c r="K3899" s="12"/>
    </row>
    <row r="3900" spans="2:11" x14ac:dyDescent="0.25">
      <c r="D3900" s="13" t="s">
        <v>966</v>
      </c>
      <c r="E3900" s="12"/>
      <c r="H3900" s="12"/>
      <c r="K3900" s="10">
        <f>SUM(J3894:J3899)</f>
        <v>61.549800000000005</v>
      </c>
    </row>
    <row r="3901" spans="2:11" x14ac:dyDescent="0.25">
      <c r="E3901" s="12"/>
      <c r="H3901" s="12"/>
      <c r="K3901" s="12"/>
    </row>
    <row r="3902" spans="2:11" x14ac:dyDescent="0.25">
      <c r="D3902" s="13" t="s">
        <v>968</v>
      </c>
      <c r="E3902" s="12"/>
      <c r="H3902" s="12">
        <v>1.5</v>
      </c>
      <c r="I3902" t="s">
        <v>969</v>
      </c>
      <c r="J3902">
        <f>ROUND(H3902/100*K3892,5)</f>
        <v>0.40508</v>
      </c>
      <c r="K3902" s="12"/>
    </row>
    <row r="3903" spans="2:11" x14ac:dyDescent="0.25">
      <c r="D3903" s="13" t="s">
        <v>967</v>
      </c>
      <c r="E3903" s="12"/>
      <c r="H3903" s="12"/>
      <c r="K3903" s="14">
        <f>SUM(J3889:J3902)</f>
        <v>88.959879999999998</v>
      </c>
    </row>
    <row r="3904" spans="2:11" x14ac:dyDescent="0.25">
      <c r="D3904" s="13" t="s">
        <v>970</v>
      </c>
      <c r="E3904" s="12"/>
      <c r="H3904" s="12"/>
      <c r="K3904" s="14">
        <f>SUM(K3903:K3903)</f>
        <v>88.959879999999998</v>
      </c>
    </row>
    <row r="3906" spans="1:27" ht="45" customHeight="1" x14ac:dyDescent="0.25">
      <c r="A3906" s="4" t="s">
        <v>2593</v>
      </c>
      <c r="B3906" s="4" t="s">
        <v>96</v>
      </c>
      <c r="C3906" s="5" t="s">
        <v>16</v>
      </c>
      <c r="D3906" s="55" t="s">
        <v>97</v>
      </c>
      <c r="E3906" s="56"/>
      <c r="F3906" s="56"/>
      <c r="G3906" s="5"/>
      <c r="H3906" s="7" t="s">
        <v>942</v>
      </c>
      <c r="I3906" s="57">
        <v>1</v>
      </c>
      <c r="J3906" s="58"/>
      <c r="K3906" s="8">
        <f>ROUND(K3926,2)</f>
        <v>41.56</v>
      </c>
      <c r="L3906" s="6" t="s">
        <v>2594</v>
      </c>
      <c r="M3906" s="5"/>
      <c r="N3906" s="5"/>
      <c r="O3906" s="5"/>
      <c r="P3906" s="5"/>
      <c r="Q3906" s="5"/>
      <c r="R3906" s="5"/>
      <c r="S3906" s="5"/>
      <c r="T3906" s="5"/>
      <c r="U3906" s="5"/>
      <c r="V3906" s="5"/>
      <c r="W3906" s="5"/>
      <c r="X3906" s="5"/>
      <c r="Y3906" s="5"/>
      <c r="Z3906" s="5"/>
      <c r="AA3906" s="5"/>
    </row>
    <row r="3907" spans="1:27" x14ac:dyDescent="0.25">
      <c r="B3907" s="1" t="s">
        <v>944</v>
      </c>
    </row>
    <row r="3908" spans="1:27" x14ac:dyDescent="0.25">
      <c r="B3908" t="s">
        <v>1028</v>
      </c>
      <c r="C3908" t="s">
        <v>946</v>
      </c>
      <c r="D3908" t="s">
        <v>1029</v>
      </c>
      <c r="E3908" s="9">
        <v>0.38</v>
      </c>
      <c r="F3908" t="s">
        <v>948</v>
      </c>
      <c r="G3908" t="s">
        <v>949</v>
      </c>
      <c r="H3908" s="10">
        <v>28.61</v>
      </c>
      <c r="I3908" t="s">
        <v>950</v>
      </c>
      <c r="J3908" s="11">
        <f>ROUND(E3908/I3906* H3908,5)</f>
        <v>10.8718</v>
      </c>
      <c r="K3908" s="12"/>
    </row>
    <row r="3909" spans="1:27" x14ac:dyDescent="0.25">
      <c r="B3909" t="s">
        <v>2497</v>
      </c>
      <c r="C3909" t="s">
        <v>946</v>
      </c>
      <c r="D3909" t="s">
        <v>1027</v>
      </c>
      <c r="E3909" s="9">
        <v>0.13</v>
      </c>
      <c r="F3909" t="s">
        <v>948</v>
      </c>
      <c r="G3909" t="s">
        <v>949</v>
      </c>
      <c r="H3909" s="10">
        <v>25.4</v>
      </c>
      <c r="I3909" t="s">
        <v>950</v>
      </c>
      <c r="J3909" s="11">
        <f>ROUND(E3909/I3906* H3909,5)</f>
        <v>3.302</v>
      </c>
      <c r="K3909" s="12"/>
    </row>
    <row r="3910" spans="1:27" x14ac:dyDescent="0.25">
      <c r="D3910" s="13" t="s">
        <v>951</v>
      </c>
      <c r="E3910" s="12"/>
      <c r="H3910" s="12"/>
      <c r="K3910" s="10">
        <f>SUM(J3908:J3909)</f>
        <v>14.1738</v>
      </c>
    </row>
    <row r="3911" spans="1:27" x14ac:dyDescent="0.25">
      <c r="B3911" s="1" t="s">
        <v>956</v>
      </c>
      <c r="E3911" s="12"/>
      <c r="H3911" s="12"/>
      <c r="K3911" s="12"/>
    </row>
    <row r="3912" spans="1:27" x14ac:dyDescent="0.25">
      <c r="B3912" t="s">
        <v>2523</v>
      </c>
      <c r="C3912" t="s">
        <v>126</v>
      </c>
      <c r="D3912" t="s">
        <v>2524</v>
      </c>
      <c r="E3912" s="9">
        <v>0.47</v>
      </c>
      <c r="G3912" t="s">
        <v>949</v>
      </c>
      <c r="H3912" s="10">
        <v>0.81</v>
      </c>
      <c r="I3912" t="s">
        <v>950</v>
      </c>
      <c r="J3912" s="11">
        <f t="shared" ref="J3912:J3921" si="5">ROUND(E3912* H3912,5)</f>
        <v>0.38069999999999998</v>
      </c>
      <c r="K3912" s="12"/>
    </row>
    <row r="3913" spans="1:27" x14ac:dyDescent="0.25">
      <c r="B3913" t="s">
        <v>2514</v>
      </c>
      <c r="C3913" t="s">
        <v>126</v>
      </c>
      <c r="D3913" t="s">
        <v>2515</v>
      </c>
      <c r="E3913" s="9">
        <v>4</v>
      </c>
      <c r="G3913" t="s">
        <v>949</v>
      </c>
      <c r="H3913" s="10">
        <v>0.04</v>
      </c>
      <c r="I3913" t="s">
        <v>950</v>
      </c>
      <c r="J3913" s="11">
        <f t="shared" si="5"/>
        <v>0.16</v>
      </c>
      <c r="K3913" s="12"/>
    </row>
    <row r="3914" spans="1:27" x14ac:dyDescent="0.25">
      <c r="B3914" t="s">
        <v>2527</v>
      </c>
      <c r="C3914" t="s">
        <v>21</v>
      </c>
      <c r="D3914" t="s">
        <v>2528</v>
      </c>
      <c r="E3914" s="9">
        <v>6</v>
      </c>
      <c r="G3914" t="s">
        <v>949</v>
      </c>
      <c r="H3914" s="10">
        <v>0.24</v>
      </c>
      <c r="I3914" t="s">
        <v>950</v>
      </c>
      <c r="J3914" s="11">
        <f t="shared" si="5"/>
        <v>1.44</v>
      </c>
      <c r="K3914" s="12"/>
    </row>
    <row r="3915" spans="1:27" x14ac:dyDescent="0.25">
      <c r="B3915" t="s">
        <v>2516</v>
      </c>
      <c r="C3915" t="s">
        <v>2517</v>
      </c>
      <c r="D3915" t="s">
        <v>2518</v>
      </c>
      <c r="E3915" s="9">
        <v>0.12</v>
      </c>
      <c r="G3915" t="s">
        <v>949</v>
      </c>
      <c r="H3915" s="10">
        <v>3.78</v>
      </c>
      <c r="I3915" t="s">
        <v>950</v>
      </c>
      <c r="J3915" s="11">
        <f t="shared" si="5"/>
        <v>0.4536</v>
      </c>
      <c r="K3915" s="12"/>
    </row>
    <row r="3916" spans="1:27" x14ac:dyDescent="0.25">
      <c r="B3916" t="s">
        <v>2595</v>
      </c>
      <c r="C3916" t="s">
        <v>126</v>
      </c>
      <c r="D3916" t="s">
        <v>2596</v>
      </c>
      <c r="E3916" s="9">
        <v>0.95</v>
      </c>
      <c r="G3916" t="s">
        <v>949</v>
      </c>
      <c r="H3916" s="10">
        <v>1.21</v>
      </c>
      <c r="I3916" t="s">
        <v>950</v>
      </c>
      <c r="J3916" s="11">
        <f t="shared" si="5"/>
        <v>1.1495</v>
      </c>
      <c r="K3916" s="12"/>
    </row>
    <row r="3917" spans="1:27" x14ac:dyDescent="0.25">
      <c r="B3917" t="s">
        <v>2597</v>
      </c>
      <c r="C3917" t="s">
        <v>126</v>
      </c>
      <c r="D3917" t="s">
        <v>2598</v>
      </c>
      <c r="E3917" s="9">
        <v>3.5</v>
      </c>
      <c r="G3917" t="s">
        <v>949</v>
      </c>
      <c r="H3917" s="10">
        <v>1.25</v>
      </c>
      <c r="I3917" t="s">
        <v>950</v>
      </c>
      <c r="J3917" s="11">
        <f t="shared" si="5"/>
        <v>4.375</v>
      </c>
      <c r="K3917" s="12"/>
    </row>
    <row r="3918" spans="1:27" x14ac:dyDescent="0.25">
      <c r="B3918" t="s">
        <v>2599</v>
      </c>
      <c r="C3918" t="s">
        <v>16</v>
      </c>
      <c r="D3918" t="s">
        <v>2600</v>
      </c>
      <c r="E3918" s="9">
        <v>1.03</v>
      </c>
      <c r="G3918" t="s">
        <v>949</v>
      </c>
      <c r="H3918" s="10">
        <v>3.63</v>
      </c>
      <c r="I3918" t="s">
        <v>950</v>
      </c>
      <c r="J3918" s="11">
        <f t="shared" si="5"/>
        <v>3.7389000000000001</v>
      </c>
      <c r="K3918" s="12"/>
    </row>
    <row r="3919" spans="1:27" x14ac:dyDescent="0.25">
      <c r="B3919" t="s">
        <v>2521</v>
      </c>
      <c r="C3919" t="s">
        <v>62</v>
      </c>
      <c r="D3919" t="s">
        <v>2522</v>
      </c>
      <c r="E3919" s="9">
        <v>0.8</v>
      </c>
      <c r="G3919" t="s">
        <v>949</v>
      </c>
      <c r="H3919" s="10">
        <v>1.54</v>
      </c>
      <c r="I3919" t="s">
        <v>950</v>
      </c>
      <c r="J3919" s="11">
        <f t="shared" si="5"/>
        <v>1.232</v>
      </c>
      <c r="K3919" s="12"/>
    </row>
    <row r="3920" spans="1:27" x14ac:dyDescent="0.25">
      <c r="B3920" t="s">
        <v>2525</v>
      </c>
      <c r="C3920" t="s">
        <v>2517</v>
      </c>
      <c r="D3920" t="s">
        <v>2526</v>
      </c>
      <c r="E3920" s="9">
        <v>0.42</v>
      </c>
      <c r="G3920" t="s">
        <v>949</v>
      </c>
      <c r="H3920" s="10">
        <v>12.2</v>
      </c>
      <c r="I3920" t="s">
        <v>950</v>
      </c>
      <c r="J3920" s="11">
        <f t="shared" si="5"/>
        <v>5.1239999999999997</v>
      </c>
      <c r="K3920" s="12"/>
    </row>
    <row r="3921" spans="1:27" x14ac:dyDescent="0.25">
      <c r="B3921" t="s">
        <v>2601</v>
      </c>
      <c r="C3921" t="s">
        <v>16</v>
      </c>
      <c r="D3921" t="s">
        <v>2602</v>
      </c>
      <c r="E3921" s="9">
        <v>1.03</v>
      </c>
      <c r="G3921" t="s">
        <v>949</v>
      </c>
      <c r="H3921" s="10">
        <v>8.85</v>
      </c>
      <c r="I3921" t="s">
        <v>950</v>
      </c>
      <c r="J3921" s="11">
        <f t="shared" si="5"/>
        <v>9.1155000000000008</v>
      </c>
      <c r="K3921" s="12"/>
    </row>
    <row r="3922" spans="1:27" x14ac:dyDescent="0.25">
      <c r="D3922" s="13" t="s">
        <v>966</v>
      </c>
      <c r="E3922" s="12"/>
      <c r="H3922" s="12"/>
      <c r="K3922" s="10">
        <f>SUM(J3912:J3921)</f>
        <v>27.1692</v>
      </c>
    </row>
    <row r="3923" spans="1:27" x14ac:dyDescent="0.25">
      <c r="E3923" s="12"/>
      <c r="H3923" s="12"/>
      <c r="K3923" s="12"/>
    </row>
    <row r="3924" spans="1:27" x14ac:dyDescent="0.25">
      <c r="D3924" s="13" t="s">
        <v>968</v>
      </c>
      <c r="E3924" s="12"/>
      <c r="H3924" s="12">
        <v>1.5</v>
      </c>
      <c r="I3924" t="s">
        <v>969</v>
      </c>
      <c r="J3924">
        <f>ROUND(H3924/100*K3910,5)</f>
        <v>0.21260999999999999</v>
      </c>
      <c r="K3924" s="12"/>
    </row>
    <row r="3925" spans="1:27" x14ac:dyDescent="0.25">
      <c r="D3925" s="13" t="s">
        <v>967</v>
      </c>
      <c r="E3925" s="12"/>
      <c r="H3925" s="12"/>
      <c r="K3925" s="14">
        <f>SUM(J3907:J3924)</f>
        <v>41.555610000000001</v>
      </c>
    </row>
    <row r="3926" spans="1:27" x14ac:dyDescent="0.25">
      <c r="D3926" s="13" t="s">
        <v>970</v>
      </c>
      <c r="E3926" s="12"/>
      <c r="H3926" s="12"/>
      <c r="K3926" s="14">
        <f>SUM(K3925:K3925)</f>
        <v>41.555610000000001</v>
      </c>
    </row>
    <row r="3928" spans="1:27" ht="45" customHeight="1" x14ac:dyDescent="0.25">
      <c r="A3928" s="4" t="s">
        <v>2603</v>
      </c>
      <c r="B3928" s="4" t="s">
        <v>98</v>
      </c>
      <c r="C3928" s="5" t="s">
        <v>16</v>
      </c>
      <c r="D3928" s="55" t="s">
        <v>99</v>
      </c>
      <c r="E3928" s="56"/>
      <c r="F3928" s="56"/>
      <c r="G3928" s="5"/>
      <c r="H3928" s="7" t="s">
        <v>942</v>
      </c>
      <c r="I3928" s="57">
        <v>1</v>
      </c>
      <c r="J3928" s="58"/>
      <c r="K3928" s="8">
        <f>ROUND(K3948,2)</f>
        <v>48.27</v>
      </c>
      <c r="L3928" s="6" t="s">
        <v>2604</v>
      </c>
      <c r="M3928" s="5"/>
      <c r="N3928" s="5"/>
      <c r="O3928" s="5"/>
      <c r="P3928" s="5"/>
      <c r="Q3928" s="5"/>
      <c r="R3928" s="5"/>
      <c r="S3928" s="5"/>
      <c r="T3928" s="5"/>
      <c r="U3928" s="5"/>
      <c r="V3928" s="5"/>
      <c r="W3928" s="5"/>
      <c r="X3928" s="5"/>
      <c r="Y3928" s="5"/>
      <c r="Z3928" s="5"/>
      <c r="AA3928" s="5"/>
    </row>
    <row r="3929" spans="1:27" x14ac:dyDescent="0.25">
      <c r="B3929" s="1" t="s">
        <v>944</v>
      </c>
    </row>
    <row r="3930" spans="1:27" x14ac:dyDescent="0.25">
      <c r="B3930" t="s">
        <v>2497</v>
      </c>
      <c r="C3930" t="s">
        <v>946</v>
      </c>
      <c r="D3930" t="s">
        <v>1027</v>
      </c>
      <c r="E3930" s="9">
        <v>0.14000000000000001</v>
      </c>
      <c r="F3930" t="s">
        <v>948</v>
      </c>
      <c r="G3930" t="s">
        <v>949</v>
      </c>
      <c r="H3930" s="10">
        <v>25.4</v>
      </c>
      <c r="I3930" t="s">
        <v>950</v>
      </c>
      <c r="J3930" s="11">
        <f>ROUND(E3930/I3928* H3930,5)</f>
        <v>3.556</v>
      </c>
      <c r="K3930" s="12"/>
    </row>
    <row r="3931" spans="1:27" x14ac:dyDescent="0.25">
      <c r="B3931" t="s">
        <v>1028</v>
      </c>
      <c r="C3931" t="s">
        <v>946</v>
      </c>
      <c r="D3931" t="s">
        <v>1029</v>
      </c>
      <c r="E3931" s="9">
        <v>0.39</v>
      </c>
      <c r="F3931" t="s">
        <v>948</v>
      </c>
      <c r="G3931" t="s">
        <v>949</v>
      </c>
      <c r="H3931" s="10">
        <v>28.61</v>
      </c>
      <c r="I3931" t="s">
        <v>950</v>
      </c>
      <c r="J3931" s="11">
        <f>ROUND(E3931/I3928* H3931,5)</f>
        <v>11.1579</v>
      </c>
      <c r="K3931" s="12"/>
    </row>
    <row r="3932" spans="1:27" x14ac:dyDescent="0.25">
      <c r="D3932" s="13" t="s">
        <v>951</v>
      </c>
      <c r="E3932" s="12"/>
      <c r="H3932" s="12"/>
      <c r="K3932" s="10">
        <f>SUM(J3930:J3931)</f>
        <v>14.713899999999999</v>
      </c>
    </row>
    <row r="3933" spans="1:27" x14ac:dyDescent="0.25">
      <c r="B3933" s="1" t="s">
        <v>956</v>
      </c>
      <c r="E3933" s="12"/>
      <c r="H3933" s="12"/>
      <c r="K3933" s="12"/>
    </row>
    <row r="3934" spans="1:27" x14ac:dyDescent="0.25">
      <c r="B3934" t="s">
        <v>2595</v>
      </c>
      <c r="C3934" t="s">
        <v>126</v>
      </c>
      <c r="D3934" t="s">
        <v>2596</v>
      </c>
      <c r="E3934" s="9">
        <v>0.95</v>
      </c>
      <c r="G3934" t="s">
        <v>949</v>
      </c>
      <c r="H3934" s="10">
        <v>1.21</v>
      </c>
      <c r="I3934" t="s">
        <v>950</v>
      </c>
      <c r="J3934" s="11">
        <f t="shared" ref="J3934:J3943" si="6">ROUND(E3934* H3934,5)</f>
        <v>1.1495</v>
      </c>
      <c r="K3934" s="12"/>
    </row>
    <row r="3935" spans="1:27" x14ac:dyDescent="0.25">
      <c r="B3935" t="s">
        <v>2534</v>
      </c>
      <c r="C3935" t="s">
        <v>16</v>
      </c>
      <c r="D3935" t="s">
        <v>2535</v>
      </c>
      <c r="E3935" s="9">
        <v>2.06</v>
      </c>
      <c r="G3935" t="s">
        <v>949</v>
      </c>
      <c r="H3935" s="10">
        <v>5.64</v>
      </c>
      <c r="I3935" t="s">
        <v>950</v>
      </c>
      <c r="J3935" s="11">
        <f t="shared" si="6"/>
        <v>11.618399999999999</v>
      </c>
      <c r="K3935" s="12"/>
    </row>
    <row r="3936" spans="1:27" x14ac:dyDescent="0.25">
      <c r="B3936" t="s">
        <v>2527</v>
      </c>
      <c r="C3936" t="s">
        <v>21</v>
      </c>
      <c r="D3936" t="s">
        <v>2528</v>
      </c>
      <c r="E3936" s="9">
        <v>6</v>
      </c>
      <c r="G3936" t="s">
        <v>949</v>
      </c>
      <c r="H3936" s="10">
        <v>0.24</v>
      </c>
      <c r="I3936" t="s">
        <v>950</v>
      </c>
      <c r="J3936" s="11">
        <f t="shared" si="6"/>
        <v>1.44</v>
      </c>
      <c r="K3936" s="12"/>
    </row>
    <row r="3937" spans="1:27" x14ac:dyDescent="0.25">
      <c r="B3937" t="s">
        <v>2516</v>
      </c>
      <c r="C3937" t="s">
        <v>2517</v>
      </c>
      <c r="D3937" t="s">
        <v>2518</v>
      </c>
      <c r="E3937" s="9">
        <v>0.12</v>
      </c>
      <c r="G3937" t="s">
        <v>949</v>
      </c>
      <c r="H3937" s="10">
        <v>3.78</v>
      </c>
      <c r="I3937" t="s">
        <v>950</v>
      </c>
      <c r="J3937" s="11">
        <f t="shared" si="6"/>
        <v>0.4536</v>
      </c>
      <c r="K3937" s="12"/>
    </row>
    <row r="3938" spans="1:27" x14ac:dyDescent="0.25">
      <c r="B3938" t="s">
        <v>2523</v>
      </c>
      <c r="C3938" t="s">
        <v>126</v>
      </c>
      <c r="D3938" t="s">
        <v>2524</v>
      </c>
      <c r="E3938" s="9">
        <v>0.47</v>
      </c>
      <c r="G3938" t="s">
        <v>949</v>
      </c>
      <c r="H3938" s="10">
        <v>0.81</v>
      </c>
      <c r="I3938" t="s">
        <v>950</v>
      </c>
      <c r="J3938" s="11">
        <f t="shared" si="6"/>
        <v>0.38069999999999998</v>
      </c>
      <c r="K3938" s="12"/>
    </row>
    <row r="3939" spans="1:27" x14ac:dyDescent="0.25">
      <c r="B3939" t="s">
        <v>2597</v>
      </c>
      <c r="C3939" t="s">
        <v>126</v>
      </c>
      <c r="D3939" t="s">
        <v>2598</v>
      </c>
      <c r="E3939" s="9">
        <v>3.5</v>
      </c>
      <c r="G3939" t="s">
        <v>949</v>
      </c>
      <c r="H3939" s="10">
        <v>1.25</v>
      </c>
      <c r="I3939" t="s">
        <v>950</v>
      </c>
      <c r="J3939" s="11">
        <f t="shared" si="6"/>
        <v>4.375</v>
      </c>
      <c r="K3939" s="12"/>
    </row>
    <row r="3940" spans="1:27" x14ac:dyDescent="0.25">
      <c r="B3940" t="s">
        <v>2599</v>
      </c>
      <c r="C3940" t="s">
        <v>16</v>
      </c>
      <c r="D3940" t="s">
        <v>2600</v>
      </c>
      <c r="E3940" s="9">
        <v>1.03</v>
      </c>
      <c r="G3940" t="s">
        <v>949</v>
      </c>
      <c r="H3940" s="10">
        <v>3.63</v>
      </c>
      <c r="I3940" t="s">
        <v>950</v>
      </c>
      <c r="J3940" s="11">
        <f t="shared" si="6"/>
        <v>3.7389000000000001</v>
      </c>
      <c r="K3940" s="12"/>
    </row>
    <row r="3941" spans="1:27" x14ac:dyDescent="0.25">
      <c r="B3941" t="s">
        <v>2514</v>
      </c>
      <c r="C3941" t="s">
        <v>126</v>
      </c>
      <c r="D3941" t="s">
        <v>2515</v>
      </c>
      <c r="E3941" s="9">
        <v>4</v>
      </c>
      <c r="G3941" t="s">
        <v>949</v>
      </c>
      <c r="H3941" s="10">
        <v>0.04</v>
      </c>
      <c r="I3941" t="s">
        <v>950</v>
      </c>
      <c r="J3941" s="11">
        <f t="shared" si="6"/>
        <v>0.16</v>
      </c>
      <c r="K3941" s="12"/>
    </row>
    <row r="3942" spans="1:27" x14ac:dyDescent="0.25">
      <c r="B3942" t="s">
        <v>2521</v>
      </c>
      <c r="C3942" t="s">
        <v>62</v>
      </c>
      <c r="D3942" t="s">
        <v>2522</v>
      </c>
      <c r="E3942" s="9">
        <v>0.8</v>
      </c>
      <c r="G3942" t="s">
        <v>949</v>
      </c>
      <c r="H3942" s="10">
        <v>1.54</v>
      </c>
      <c r="I3942" t="s">
        <v>950</v>
      </c>
      <c r="J3942" s="11">
        <f t="shared" si="6"/>
        <v>1.232</v>
      </c>
      <c r="K3942" s="12"/>
    </row>
    <row r="3943" spans="1:27" x14ac:dyDescent="0.25">
      <c r="B3943" t="s">
        <v>2525</v>
      </c>
      <c r="C3943" t="s">
        <v>2517</v>
      </c>
      <c r="D3943" t="s">
        <v>2526</v>
      </c>
      <c r="E3943" s="9">
        <v>0.72</v>
      </c>
      <c r="G3943" t="s">
        <v>949</v>
      </c>
      <c r="H3943" s="10">
        <v>12.2</v>
      </c>
      <c r="I3943" t="s">
        <v>950</v>
      </c>
      <c r="J3943" s="11">
        <f t="shared" si="6"/>
        <v>8.7840000000000007</v>
      </c>
      <c r="K3943" s="12"/>
    </row>
    <row r="3944" spans="1:27" x14ac:dyDescent="0.25">
      <c r="D3944" s="13" t="s">
        <v>966</v>
      </c>
      <c r="E3944" s="12"/>
      <c r="H3944" s="12"/>
      <c r="K3944" s="10">
        <f>SUM(J3934:J3943)</f>
        <v>33.332099999999997</v>
      </c>
    </row>
    <row r="3945" spans="1:27" x14ac:dyDescent="0.25">
      <c r="E3945" s="12"/>
      <c r="H3945" s="12"/>
      <c r="K3945" s="12"/>
    </row>
    <row r="3946" spans="1:27" x14ac:dyDescent="0.25">
      <c r="D3946" s="13" t="s">
        <v>968</v>
      </c>
      <c r="E3946" s="12"/>
      <c r="H3946" s="12">
        <v>1.5</v>
      </c>
      <c r="I3946" t="s">
        <v>969</v>
      </c>
      <c r="J3946">
        <f>ROUND(H3946/100*K3932,5)</f>
        <v>0.22070999999999999</v>
      </c>
      <c r="K3946" s="12"/>
    </row>
    <row r="3947" spans="1:27" x14ac:dyDescent="0.25">
      <c r="D3947" s="13" t="s">
        <v>967</v>
      </c>
      <c r="E3947" s="12"/>
      <c r="H3947" s="12"/>
      <c r="K3947" s="14">
        <f>SUM(J3929:J3946)</f>
        <v>48.266709999999996</v>
      </c>
    </row>
    <row r="3948" spans="1:27" x14ac:dyDescent="0.25">
      <c r="D3948" s="13" t="s">
        <v>970</v>
      </c>
      <c r="E3948" s="12"/>
      <c r="H3948" s="12"/>
      <c r="K3948" s="14">
        <f>SUM(K3947:K3947)</f>
        <v>48.266709999999996</v>
      </c>
    </row>
    <row r="3950" spans="1:27" ht="45" customHeight="1" x14ac:dyDescent="0.25">
      <c r="A3950" s="4" t="s">
        <v>2605</v>
      </c>
      <c r="B3950" s="4" t="s">
        <v>100</v>
      </c>
      <c r="C3950" s="5" t="s">
        <v>16</v>
      </c>
      <c r="D3950" s="55" t="s">
        <v>101</v>
      </c>
      <c r="E3950" s="56"/>
      <c r="F3950" s="56"/>
      <c r="G3950" s="5"/>
      <c r="H3950" s="7" t="s">
        <v>942</v>
      </c>
      <c r="I3950" s="57">
        <v>1</v>
      </c>
      <c r="J3950" s="58"/>
      <c r="K3950" s="8">
        <f>ROUND(K3967,2)</f>
        <v>34.43</v>
      </c>
      <c r="L3950" s="6" t="s">
        <v>2606</v>
      </c>
      <c r="M3950" s="5"/>
      <c r="N3950" s="5"/>
      <c r="O3950" s="5"/>
      <c r="P3950" s="5"/>
      <c r="Q3950" s="5"/>
      <c r="R3950" s="5"/>
      <c r="S3950" s="5"/>
      <c r="T3950" s="5"/>
      <c r="U3950" s="5"/>
      <c r="V3950" s="5"/>
      <c r="W3950" s="5"/>
      <c r="X3950" s="5"/>
      <c r="Y3950" s="5"/>
      <c r="Z3950" s="5"/>
      <c r="AA3950" s="5"/>
    </row>
    <row r="3951" spans="1:27" x14ac:dyDescent="0.25">
      <c r="B3951" s="1" t="s">
        <v>944</v>
      </c>
    </row>
    <row r="3952" spans="1:27" x14ac:dyDescent="0.25">
      <c r="B3952" t="s">
        <v>1236</v>
      </c>
      <c r="C3952" t="s">
        <v>946</v>
      </c>
      <c r="D3952" t="s">
        <v>1237</v>
      </c>
      <c r="E3952" s="9">
        <v>0.28999999999999998</v>
      </c>
      <c r="F3952" t="s">
        <v>948</v>
      </c>
      <c r="G3952" t="s">
        <v>949</v>
      </c>
      <c r="H3952" s="10">
        <v>29.57</v>
      </c>
      <c r="I3952" t="s">
        <v>950</v>
      </c>
      <c r="J3952" s="11">
        <f>ROUND(E3952/I3950* H3952,5)</f>
        <v>8.5753000000000004</v>
      </c>
      <c r="K3952" s="12"/>
    </row>
    <row r="3953" spans="2:11" x14ac:dyDescent="0.25">
      <c r="B3953" t="s">
        <v>1234</v>
      </c>
      <c r="C3953" t="s">
        <v>946</v>
      </c>
      <c r="D3953" t="s">
        <v>1235</v>
      </c>
      <c r="E3953" s="9">
        <v>0.11</v>
      </c>
      <c r="F3953" t="s">
        <v>948</v>
      </c>
      <c r="G3953" t="s">
        <v>949</v>
      </c>
      <c r="H3953" s="10">
        <v>25.4</v>
      </c>
      <c r="I3953" t="s">
        <v>950</v>
      </c>
      <c r="J3953" s="11">
        <f>ROUND(E3953/I3950* H3953,5)</f>
        <v>2.794</v>
      </c>
      <c r="K3953" s="12"/>
    </row>
    <row r="3954" spans="2:11" x14ac:dyDescent="0.25">
      <c r="D3954" s="13" t="s">
        <v>951</v>
      </c>
      <c r="E3954" s="12"/>
      <c r="H3954" s="12"/>
      <c r="K3954" s="10">
        <f>SUM(J3952:J3953)</f>
        <v>11.369300000000001</v>
      </c>
    </row>
    <row r="3955" spans="2:11" x14ac:dyDescent="0.25">
      <c r="B3955" s="1" t="s">
        <v>956</v>
      </c>
      <c r="E3955" s="12"/>
      <c r="H3955" s="12"/>
      <c r="K3955" s="12"/>
    </row>
    <row r="3956" spans="2:11" x14ac:dyDescent="0.25">
      <c r="B3956" t="s">
        <v>2514</v>
      </c>
      <c r="C3956" t="s">
        <v>126</v>
      </c>
      <c r="D3956" t="s">
        <v>2515</v>
      </c>
      <c r="E3956" s="9">
        <v>4</v>
      </c>
      <c r="G3956" t="s">
        <v>949</v>
      </c>
      <c r="H3956" s="10">
        <v>0.04</v>
      </c>
      <c r="I3956" t="s">
        <v>950</v>
      </c>
      <c r="J3956" s="11">
        <f t="shared" ref="J3956:J3962" si="7">ROUND(E3956* H3956,5)</f>
        <v>0.16</v>
      </c>
      <c r="K3956" s="12"/>
    </row>
    <row r="3957" spans="2:11" x14ac:dyDescent="0.25">
      <c r="B3957" t="s">
        <v>2521</v>
      </c>
      <c r="C3957" t="s">
        <v>62</v>
      </c>
      <c r="D3957" t="s">
        <v>2522</v>
      </c>
      <c r="E3957" s="9">
        <v>0.8</v>
      </c>
      <c r="G3957" t="s">
        <v>949</v>
      </c>
      <c r="H3957" s="10">
        <v>1.54</v>
      </c>
      <c r="I3957" t="s">
        <v>950</v>
      </c>
      <c r="J3957" s="11">
        <f t="shared" si="7"/>
        <v>1.232</v>
      </c>
      <c r="K3957" s="12"/>
    </row>
    <row r="3958" spans="2:11" x14ac:dyDescent="0.25">
      <c r="B3958" t="s">
        <v>2607</v>
      </c>
      <c r="C3958" t="s">
        <v>126</v>
      </c>
      <c r="D3958" t="s">
        <v>2608</v>
      </c>
      <c r="E3958" s="9">
        <v>3.6749999999999998</v>
      </c>
      <c r="G3958" t="s">
        <v>949</v>
      </c>
      <c r="H3958" s="10">
        <v>1.46</v>
      </c>
      <c r="I3958" t="s">
        <v>950</v>
      </c>
      <c r="J3958" s="11">
        <f t="shared" si="7"/>
        <v>5.3654999999999999</v>
      </c>
      <c r="K3958" s="12"/>
    </row>
    <row r="3959" spans="2:11" x14ac:dyDescent="0.25">
      <c r="B3959" t="s">
        <v>2525</v>
      </c>
      <c r="C3959" t="s">
        <v>2517</v>
      </c>
      <c r="D3959" t="s">
        <v>2526</v>
      </c>
      <c r="E3959" s="9">
        <v>0.42</v>
      </c>
      <c r="G3959" t="s">
        <v>949</v>
      </c>
      <c r="H3959" s="10">
        <v>12.2</v>
      </c>
      <c r="I3959" t="s">
        <v>950</v>
      </c>
      <c r="J3959" s="11">
        <f t="shared" si="7"/>
        <v>5.1239999999999997</v>
      </c>
      <c r="K3959" s="12"/>
    </row>
    <row r="3960" spans="2:11" x14ac:dyDescent="0.25">
      <c r="B3960" t="s">
        <v>2527</v>
      </c>
      <c r="C3960" t="s">
        <v>21</v>
      </c>
      <c r="D3960" t="s">
        <v>2528</v>
      </c>
      <c r="E3960" s="9">
        <v>6</v>
      </c>
      <c r="G3960" t="s">
        <v>949</v>
      </c>
      <c r="H3960" s="10">
        <v>0.24</v>
      </c>
      <c r="I3960" t="s">
        <v>950</v>
      </c>
      <c r="J3960" s="11">
        <f t="shared" si="7"/>
        <v>1.44</v>
      </c>
      <c r="K3960" s="12"/>
    </row>
    <row r="3961" spans="2:11" x14ac:dyDescent="0.25">
      <c r="B3961" t="s">
        <v>2516</v>
      </c>
      <c r="C3961" t="s">
        <v>2517</v>
      </c>
      <c r="D3961" t="s">
        <v>2518</v>
      </c>
      <c r="E3961" s="9">
        <v>0.12</v>
      </c>
      <c r="G3961" t="s">
        <v>949</v>
      </c>
      <c r="H3961" s="10">
        <v>3.78</v>
      </c>
      <c r="I3961" t="s">
        <v>950</v>
      </c>
      <c r="J3961" s="11">
        <f t="shared" si="7"/>
        <v>0.4536</v>
      </c>
      <c r="K3961" s="12"/>
    </row>
    <row r="3962" spans="2:11" x14ac:dyDescent="0.25">
      <c r="B3962" t="s">
        <v>2601</v>
      </c>
      <c r="C3962" t="s">
        <v>16</v>
      </c>
      <c r="D3962" t="s">
        <v>2602</v>
      </c>
      <c r="E3962" s="9">
        <v>1.03</v>
      </c>
      <c r="G3962" t="s">
        <v>949</v>
      </c>
      <c r="H3962" s="10">
        <v>8.85</v>
      </c>
      <c r="I3962" t="s">
        <v>950</v>
      </c>
      <c r="J3962" s="11">
        <f t="shared" si="7"/>
        <v>9.1155000000000008</v>
      </c>
      <c r="K3962" s="12"/>
    </row>
    <row r="3963" spans="2:11" x14ac:dyDescent="0.25">
      <c r="D3963" s="13" t="s">
        <v>966</v>
      </c>
      <c r="E3963" s="12"/>
      <c r="H3963" s="12"/>
      <c r="K3963" s="10">
        <f>SUM(J3956:J3962)</f>
        <v>22.890599999999999</v>
      </c>
    </row>
    <row r="3964" spans="2:11" x14ac:dyDescent="0.25">
      <c r="E3964" s="12"/>
      <c r="H3964" s="12"/>
      <c r="K3964" s="12"/>
    </row>
    <row r="3965" spans="2:11" x14ac:dyDescent="0.25">
      <c r="D3965" s="13" t="s">
        <v>968</v>
      </c>
      <c r="E3965" s="12"/>
      <c r="H3965" s="12">
        <v>1.5</v>
      </c>
      <c r="I3965" t="s">
        <v>969</v>
      </c>
      <c r="J3965">
        <f>ROUND(H3965/100*K3954,5)</f>
        <v>0.17054</v>
      </c>
      <c r="K3965" s="12"/>
    </row>
    <row r="3966" spans="2:11" x14ac:dyDescent="0.25">
      <c r="D3966" s="13" t="s">
        <v>967</v>
      </c>
      <c r="E3966" s="12"/>
      <c r="H3966" s="12"/>
      <c r="K3966" s="14">
        <f>SUM(J3951:J3965)</f>
        <v>34.430440000000004</v>
      </c>
    </row>
    <row r="3967" spans="2:11" x14ac:dyDescent="0.25">
      <c r="D3967" s="13" t="s">
        <v>970</v>
      </c>
      <c r="E3967" s="12"/>
      <c r="H3967" s="12"/>
      <c r="K3967" s="14">
        <f>SUM(K3966:K3966)</f>
        <v>34.430440000000004</v>
      </c>
    </row>
    <row r="3969" spans="1:27" ht="45" customHeight="1" x14ac:dyDescent="0.25">
      <c r="A3969" s="4" t="s">
        <v>2609</v>
      </c>
      <c r="B3969" s="4" t="s">
        <v>167</v>
      </c>
      <c r="C3969" s="5" t="s">
        <v>16</v>
      </c>
      <c r="D3969" s="55" t="s">
        <v>168</v>
      </c>
      <c r="E3969" s="56"/>
      <c r="F3969" s="56"/>
      <c r="G3969" s="5"/>
      <c r="H3969" s="7" t="s">
        <v>942</v>
      </c>
      <c r="I3969" s="57">
        <v>1</v>
      </c>
      <c r="J3969" s="58"/>
      <c r="K3969" s="8">
        <f>ROUND(K3984,2)</f>
        <v>47.41</v>
      </c>
      <c r="L3969" s="6" t="s">
        <v>2610</v>
      </c>
      <c r="M3969" s="5"/>
      <c r="N3969" s="5"/>
      <c r="O3969" s="5"/>
      <c r="P3969" s="5"/>
      <c r="Q3969" s="5"/>
      <c r="R3969" s="5"/>
      <c r="S3969" s="5"/>
      <c r="T3969" s="5"/>
      <c r="U3969" s="5"/>
      <c r="V3969" s="5"/>
      <c r="W3969" s="5"/>
      <c r="X3969" s="5"/>
      <c r="Y3969" s="5"/>
      <c r="Z3969" s="5"/>
      <c r="AA3969" s="5"/>
    </row>
    <row r="3970" spans="1:27" x14ac:dyDescent="0.25">
      <c r="B3970" s="1" t="s">
        <v>944</v>
      </c>
    </row>
    <row r="3971" spans="1:27" x14ac:dyDescent="0.25">
      <c r="B3971" t="s">
        <v>1028</v>
      </c>
      <c r="C3971" t="s">
        <v>946</v>
      </c>
      <c r="D3971" t="s">
        <v>1029</v>
      </c>
      <c r="E3971" s="9">
        <v>0.4</v>
      </c>
      <c r="F3971" t="s">
        <v>948</v>
      </c>
      <c r="G3971" t="s">
        <v>949</v>
      </c>
      <c r="H3971" s="10">
        <v>28.61</v>
      </c>
      <c r="I3971" t="s">
        <v>950</v>
      </c>
      <c r="J3971" s="11">
        <f>ROUND(E3971/I3969* H3971,5)</f>
        <v>11.444000000000001</v>
      </c>
      <c r="K3971" s="12"/>
    </row>
    <row r="3972" spans="1:27" x14ac:dyDescent="0.25">
      <c r="B3972" t="s">
        <v>2497</v>
      </c>
      <c r="C3972" t="s">
        <v>946</v>
      </c>
      <c r="D3972" t="s">
        <v>1027</v>
      </c>
      <c r="E3972" s="9">
        <v>0.4</v>
      </c>
      <c r="F3972" t="s">
        <v>948</v>
      </c>
      <c r="G3972" t="s">
        <v>949</v>
      </c>
      <c r="H3972" s="10">
        <v>25.4</v>
      </c>
      <c r="I3972" t="s">
        <v>950</v>
      </c>
      <c r="J3972" s="11">
        <f>ROUND(E3972/I3969* H3972,5)</f>
        <v>10.16</v>
      </c>
      <c r="K3972" s="12"/>
    </row>
    <row r="3973" spans="1:27" x14ac:dyDescent="0.25">
      <c r="D3973" s="13" t="s">
        <v>951</v>
      </c>
      <c r="E3973" s="12"/>
      <c r="H3973" s="12"/>
      <c r="K3973" s="10">
        <f>SUM(J3971:J3972)</f>
        <v>21.603999999999999</v>
      </c>
    </row>
    <row r="3974" spans="1:27" x14ac:dyDescent="0.25">
      <c r="B3974" s="1" t="s">
        <v>956</v>
      </c>
      <c r="E3974" s="12"/>
      <c r="H3974" s="12"/>
      <c r="K3974" s="12"/>
    </row>
    <row r="3975" spans="1:27" x14ac:dyDescent="0.25">
      <c r="B3975" t="s">
        <v>2514</v>
      </c>
      <c r="C3975" t="s">
        <v>126</v>
      </c>
      <c r="D3975" t="s">
        <v>2515</v>
      </c>
      <c r="E3975" s="9">
        <v>1.89</v>
      </c>
      <c r="G3975" t="s">
        <v>949</v>
      </c>
      <c r="H3975" s="10">
        <v>0.04</v>
      </c>
      <c r="I3975" t="s">
        <v>950</v>
      </c>
      <c r="J3975" s="11">
        <f>ROUND(E3975* H3975,5)</f>
        <v>7.5600000000000001E-2</v>
      </c>
      <c r="K3975" s="12"/>
    </row>
    <row r="3976" spans="1:27" x14ac:dyDescent="0.25">
      <c r="B3976" t="s">
        <v>2521</v>
      </c>
      <c r="C3976" t="s">
        <v>62</v>
      </c>
      <c r="D3976" t="s">
        <v>2522</v>
      </c>
      <c r="E3976" s="9">
        <v>0.47249999999999998</v>
      </c>
      <c r="G3976" t="s">
        <v>949</v>
      </c>
      <c r="H3976" s="10">
        <v>1.54</v>
      </c>
      <c r="I3976" t="s">
        <v>950</v>
      </c>
      <c r="J3976" s="11">
        <f>ROUND(E3976* H3976,5)</f>
        <v>0.72765000000000002</v>
      </c>
      <c r="K3976" s="12"/>
    </row>
    <row r="3977" spans="1:27" x14ac:dyDescent="0.25">
      <c r="B3977" t="s">
        <v>2611</v>
      </c>
      <c r="C3977" t="s">
        <v>16</v>
      </c>
      <c r="D3977" t="s">
        <v>2612</v>
      </c>
      <c r="E3977" s="9">
        <v>1.03</v>
      </c>
      <c r="G3977" t="s">
        <v>949</v>
      </c>
      <c r="H3977" s="10">
        <v>13.15</v>
      </c>
      <c r="I3977" t="s">
        <v>950</v>
      </c>
      <c r="J3977" s="11">
        <f>ROUND(E3977* H3977,5)</f>
        <v>13.544499999999999</v>
      </c>
      <c r="K3977" s="12"/>
    </row>
    <row r="3978" spans="1:27" x14ac:dyDescent="0.25">
      <c r="B3978" t="s">
        <v>2613</v>
      </c>
      <c r="C3978" t="s">
        <v>16</v>
      </c>
      <c r="D3978" t="s">
        <v>2614</v>
      </c>
      <c r="E3978" s="9">
        <v>1</v>
      </c>
      <c r="G3978" t="s">
        <v>949</v>
      </c>
      <c r="H3978" s="10">
        <v>8.94</v>
      </c>
      <c r="I3978" t="s">
        <v>950</v>
      </c>
      <c r="J3978" s="11">
        <f>ROUND(E3978* H3978,5)</f>
        <v>8.94</v>
      </c>
      <c r="K3978" s="12"/>
    </row>
    <row r="3979" spans="1:27" x14ac:dyDescent="0.25">
      <c r="B3979" t="s">
        <v>2525</v>
      </c>
      <c r="C3979" t="s">
        <v>2517</v>
      </c>
      <c r="D3979" t="s">
        <v>2526</v>
      </c>
      <c r="E3979" s="9">
        <v>0.18</v>
      </c>
      <c r="G3979" t="s">
        <v>949</v>
      </c>
      <c r="H3979" s="10">
        <v>12.2</v>
      </c>
      <c r="I3979" t="s">
        <v>950</v>
      </c>
      <c r="J3979" s="11">
        <f>ROUND(E3979* H3979,5)</f>
        <v>2.1960000000000002</v>
      </c>
      <c r="K3979" s="12"/>
    </row>
    <row r="3980" spans="1:27" x14ac:dyDescent="0.25">
      <c r="D3980" s="13" t="s">
        <v>966</v>
      </c>
      <c r="E3980" s="12"/>
      <c r="H3980" s="12"/>
      <c r="K3980" s="10">
        <f>SUM(J3975:J3979)</f>
        <v>25.483750000000001</v>
      </c>
    </row>
    <row r="3981" spans="1:27" x14ac:dyDescent="0.25">
      <c r="E3981" s="12"/>
      <c r="H3981" s="12"/>
      <c r="K3981" s="12"/>
    </row>
    <row r="3982" spans="1:27" x14ac:dyDescent="0.25">
      <c r="D3982" s="13" t="s">
        <v>968</v>
      </c>
      <c r="E3982" s="12"/>
      <c r="H3982" s="12">
        <v>1.5</v>
      </c>
      <c r="I3982" t="s">
        <v>969</v>
      </c>
      <c r="J3982">
        <f>ROUND(H3982/100*K3973,5)</f>
        <v>0.32406000000000001</v>
      </c>
      <c r="K3982" s="12"/>
    </row>
    <row r="3983" spans="1:27" x14ac:dyDescent="0.25">
      <c r="D3983" s="13" t="s">
        <v>967</v>
      </c>
      <c r="E3983" s="12"/>
      <c r="H3983" s="12"/>
      <c r="K3983" s="14">
        <f>SUM(J3970:J3982)</f>
        <v>47.411810000000003</v>
      </c>
    </row>
    <row r="3984" spans="1:27" x14ac:dyDescent="0.25">
      <c r="D3984" s="13" t="s">
        <v>970</v>
      </c>
      <c r="E3984" s="12"/>
      <c r="H3984" s="12"/>
      <c r="K3984" s="14">
        <f>SUM(K3983:K3983)</f>
        <v>47.411810000000003</v>
      </c>
    </row>
    <row r="3986" spans="1:27" ht="45" customHeight="1" x14ac:dyDescent="0.25">
      <c r="A3986" s="4" t="s">
        <v>2615</v>
      </c>
      <c r="B3986" s="4" t="s">
        <v>165</v>
      </c>
      <c r="C3986" s="5" t="s">
        <v>16</v>
      </c>
      <c r="D3986" s="55" t="s">
        <v>166</v>
      </c>
      <c r="E3986" s="56"/>
      <c r="F3986" s="56"/>
      <c r="G3986" s="5"/>
      <c r="H3986" s="7" t="s">
        <v>942</v>
      </c>
      <c r="I3986" s="57">
        <v>1</v>
      </c>
      <c r="J3986" s="58"/>
      <c r="K3986" s="8">
        <f>ROUND(K4001,2)</f>
        <v>42.98</v>
      </c>
      <c r="L3986" s="6" t="s">
        <v>2616</v>
      </c>
      <c r="M3986" s="5"/>
      <c r="N3986" s="5"/>
      <c r="O3986" s="5"/>
      <c r="P3986" s="5"/>
      <c r="Q3986" s="5"/>
      <c r="R3986" s="5"/>
      <c r="S3986" s="5"/>
      <c r="T3986" s="5"/>
      <c r="U3986" s="5"/>
      <c r="V3986" s="5"/>
      <c r="W3986" s="5"/>
      <c r="X3986" s="5"/>
      <c r="Y3986" s="5"/>
      <c r="Z3986" s="5"/>
      <c r="AA3986" s="5"/>
    </row>
    <row r="3987" spans="1:27" x14ac:dyDescent="0.25">
      <c r="B3987" s="1" t="s">
        <v>944</v>
      </c>
    </row>
    <row r="3988" spans="1:27" x14ac:dyDescent="0.25">
      <c r="B3988" t="s">
        <v>2497</v>
      </c>
      <c r="C3988" t="s">
        <v>946</v>
      </c>
      <c r="D3988" t="s">
        <v>1027</v>
      </c>
      <c r="E3988" s="9">
        <v>0.4</v>
      </c>
      <c r="F3988" t="s">
        <v>948</v>
      </c>
      <c r="G3988" t="s">
        <v>949</v>
      </c>
      <c r="H3988" s="10">
        <v>25.4</v>
      </c>
      <c r="I3988" t="s">
        <v>950</v>
      </c>
      <c r="J3988" s="11">
        <f>ROUND(E3988/I3986* H3988,5)</f>
        <v>10.16</v>
      </c>
      <c r="K3988" s="12"/>
    </row>
    <row r="3989" spans="1:27" x14ac:dyDescent="0.25">
      <c r="B3989" t="s">
        <v>1028</v>
      </c>
      <c r="C3989" t="s">
        <v>946</v>
      </c>
      <c r="D3989" t="s">
        <v>1029</v>
      </c>
      <c r="E3989" s="9">
        <v>0.4</v>
      </c>
      <c r="F3989" t="s">
        <v>948</v>
      </c>
      <c r="G3989" t="s">
        <v>949</v>
      </c>
      <c r="H3989" s="10">
        <v>28.61</v>
      </c>
      <c r="I3989" t="s">
        <v>950</v>
      </c>
      <c r="J3989" s="11">
        <f>ROUND(E3989/I3986* H3989,5)</f>
        <v>11.444000000000001</v>
      </c>
      <c r="K3989" s="12"/>
    </row>
    <row r="3990" spans="1:27" x14ac:dyDescent="0.25">
      <c r="D3990" s="13" t="s">
        <v>951</v>
      </c>
      <c r="E3990" s="12"/>
      <c r="H3990" s="12"/>
      <c r="K3990" s="10">
        <f>SUM(J3988:J3989)</f>
        <v>21.603999999999999</v>
      </c>
    </row>
    <row r="3991" spans="1:27" x14ac:dyDescent="0.25">
      <c r="B3991" s="1" t="s">
        <v>956</v>
      </c>
      <c r="E3991" s="12"/>
      <c r="H3991" s="12"/>
      <c r="K3991" s="12"/>
    </row>
    <row r="3992" spans="1:27" x14ac:dyDescent="0.25">
      <c r="B3992" t="s">
        <v>2601</v>
      </c>
      <c r="C3992" t="s">
        <v>16</v>
      </c>
      <c r="D3992" t="s">
        <v>2602</v>
      </c>
      <c r="E3992" s="9">
        <v>1.03</v>
      </c>
      <c r="G3992" t="s">
        <v>949</v>
      </c>
      <c r="H3992" s="10">
        <v>8.85</v>
      </c>
      <c r="I3992" t="s">
        <v>950</v>
      </c>
      <c r="J3992" s="11">
        <f>ROUND(E3992* H3992,5)</f>
        <v>9.1155000000000008</v>
      </c>
      <c r="K3992" s="12"/>
    </row>
    <row r="3993" spans="1:27" x14ac:dyDescent="0.25">
      <c r="B3993" t="s">
        <v>2613</v>
      </c>
      <c r="C3993" t="s">
        <v>16</v>
      </c>
      <c r="D3993" t="s">
        <v>2614</v>
      </c>
      <c r="E3993" s="9">
        <v>1</v>
      </c>
      <c r="G3993" t="s">
        <v>949</v>
      </c>
      <c r="H3993" s="10">
        <v>8.94</v>
      </c>
      <c r="I3993" t="s">
        <v>950</v>
      </c>
      <c r="J3993" s="11">
        <f>ROUND(E3993* H3993,5)</f>
        <v>8.94</v>
      </c>
      <c r="K3993" s="12"/>
    </row>
    <row r="3994" spans="1:27" x14ac:dyDescent="0.25">
      <c r="B3994" t="s">
        <v>2525</v>
      </c>
      <c r="C3994" t="s">
        <v>2517</v>
      </c>
      <c r="D3994" t="s">
        <v>2526</v>
      </c>
      <c r="E3994" s="9">
        <v>0.18</v>
      </c>
      <c r="G3994" t="s">
        <v>949</v>
      </c>
      <c r="H3994" s="10">
        <v>12.2</v>
      </c>
      <c r="I3994" t="s">
        <v>950</v>
      </c>
      <c r="J3994" s="11">
        <f>ROUND(E3994* H3994,5)</f>
        <v>2.1960000000000002</v>
      </c>
      <c r="K3994" s="12"/>
    </row>
    <row r="3995" spans="1:27" x14ac:dyDescent="0.25">
      <c r="B3995" t="s">
        <v>2514</v>
      </c>
      <c r="C3995" t="s">
        <v>126</v>
      </c>
      <c r="D3995" t="s">
        <v>2515</v>
      </c>
      <c r="E3995" s="9">
        <v>1.89</v>
      </c>
      <c r="G3995" t="s">
        <v>949</v>
      </c>
      <c r="H3995" s="10">
        <v>0.04</v>
      </c>
      <c r="I3995" t="s">
        <v>950</v>
      </c>
      <c r="J3995" s="11">
        <f>ROUND(E3995* H3995,5)</f>
        <v>7.5600000000000001E-2</v>
      </c>
      <c r="K3995" s="12"/>
    </row>
    <row r="3996" spans="1:27" x14ac:dyDescent="0.25">
      <c r="B3996" t="s">
        <v>2521</v>
      </c>
      <c r="C3996" t="s">
        <v>62</v>
      </c>
      <c r="D3996" t="s">
        <v>2522</v>
      </c>
      <c r="E3996" s="9">
        <v>0.47249999999999998</v>
      </c>
      <c r="G3996" t="s">
        <v>949</v>
      </c>
      <c r="H3996" s="10">
        <v>1.54</v>
      </c>
      <c r="I3996" t="s">
        <v>950</v>
      </c>
      <c r="J3996" s="11">
        <f>ROUND(E3996* H3996,5)</f>
        <v>0.72765000000000002</v>
      </c>
      <c r="K3996" s="12"/>
    </row>
    <row r="3997" spans="1:27" x14ac:dyDescent="0.25">
      <c r="D3997" s="13" t="s">
        <v>966</v>
      </c>
      <c r="E3997" s="12"/>
      <c r="H3997" s="12"/>
      <c r="K3997" s="10">
        <f>SUM(J3992:J3996)</f>
        <v>21.054750000000006</v>
      </c>
    </row>
    <row r="3998" spans="1:27" x14ac:dyDescent="0.25">
      <c r="E3998" s="12"/>
      <c r="H3998" s="12"/>
      <c r="K3998" s="12"/>
    </row>
    <row r="3999" spans="1:27" x14ac:dyDescent="0.25">
      <c r="D3999" s="13" t="s">
        <v>968</v>
      </c>
      <c r="E3999" s="12"/>
      <c r="H3999" s="12">
        <v>1.5</v>
      </c>
      <c r="I3999" t="s">
        <v>969</v>
      </c>
      <c r="J3999">
        <f>ROUND(H3999/100*K3990,5)</f>
        <v>0.32406000000000001</v>
      </c>
      <c r="K3999" s="12"/>
    </row>
    <row r="4000" spans="1:27" x14ac:dyDescent="0.25">
      <c r="D4000" s="13" t="s">
        <v>967</v>
      </c>
      <c r="E4000" s="12"/>
      <c r="H4000" s="12"/>
      <c r="K4000" s="14">
        <f>SUM(J3987:J3999)</f>
        <v>42.982810000000001</v>
      </c>
    </row>
    <row r="4001" spans="1:27" x14ac:dyDescent="0.25">
      <c r="D4001" s="13" t="s">
        <v>970</v>
      </c>
      <c r="E4001" s="12"/>
      <c r="H4001" s="12"/>
      <c r="K4001" s="14">
        <f>SUM(K4000:K4000)</f>
        <v>42.982810000000001</v>
      </c>
    </row>
    <row r="4003" spans="1:27" ht="45" customHeight="1" x14ac:dyDescent="0.25">
      <c r="A4003" s="4" t="s">
        <v>2617</v>
      </c>
      <c r="B4003" s="4" t="s">
        <v>169</v>
      </c>
      <c r="C4003" s="5" t="s">
        <v>126</v>
      </c>
      <c r="D4003" s="55" t="s">
        <v>170</v>
      </c>
      <c r="E4003" s="56"/>
      <c r="F4003" s="56"/>
      <c r="G4003" s="5"/>
      <c r="H4003" s="7" t="s">
        <v>942</v>
      </c>
      <c r="I4003" s="57">
        <v>1</v>
      </c>
      <c r="J4003" s="58"/>
      <c r="K4003" s="8">
        <f>ROUND(K4018,2)</f>
        <v>38.090000000000003</v>
      </c>
      <c r="L4003" s="6" t="s">
        <v>2618</v>
      </c>
      <c r="M4003" s="5"/>
      <c r="N4003" s="5"/>
      <c r="O4003" s="5"/>
      <c r="P4003" s="5"/>
      <c r="Q4003" s="5"/>
      <c r="R4003" s="5"/>
      <c r="S4003" s="5"/>
      <c r="T4003" s="5"/>
      <c r="U4003" s="5"/>
      <c r="V4003" s="5"/>
      <c r="W4003" s="5"/>
      <c r="X4003" s="5"/>
      <c r="Y4003" s="5"/>
      <c r="Z4003" s="5"/>
      <c r="AA4003" s="5"/>
    </row>
    <row r="4004" spans="1:27" x14ac:dyDescent="0.25">
      <c r="B4004" s="1" t="s">
        <v>944</v>
      </c>
    </row>
    <row r="4005" spans="1:27" x14ac:dyDescent="0.25">
      <c r="B4005" t="s">
        <v>1028</v>
      </c>
      <c r="C4005" t="s">
        <v>946</v>
      </c>
      <c r="D4005" t="s">
        <v>1029</v>
      </c>
      <c r="E4005" s="9">
        <v>0.35</v>
      </c>
      <c r="F4005" t="s">
        <v>948</v>
      </c>
      <c r="G4005" t="s">
        <v>949</v>
      </c>
      <c r="H4005" s="10">
        <v>28.61</v>
      </c>
      <c r="I4005" t="s">
        <v>950</v>
      </c>
      <c r="J4005" s="11">
        <f>ROUND(E4005/I4003* H4005,5)</f>
        <v>10.013500000000001</v>
      </c>
      <c r="K4005" s="12"/>
    </row>
    <row r="4006" spans="1:27" x14ac:dyDescent="0.25">
      <c r="B4006" t="s">
        <v>2497</v>
      </c>
      <c r="C4006" t="s">
        <v>946</v>
      </c>
      <c r="D4006" t="s">
        <v>1027</v>
      </c>
      <c r="E4006" s="9">
        <v>0.35</v>
      </c>
      <c r="F4006" t="s">
        <v>948</v>
      </c>
      <c r="G4006" t="s">
        <v>949</v>
      </c>
      <c r="H4006" s="10">
        <v>25.4</v>
      </c>
      <c r="I4006" t="s">
        <v>950</v>
      </c>
      <c r="J4006" s="11">
        <f>ROUND(E4006/I4003* H4006,5)</f>
        <v>8.89</v>
      </c>
      <c r="K4006" s="12"/>
    </row>
    <row r="4007" spans="1:27" x14ac:dyDescent="0.25">
      <c r="D4007" s="13" t="s">
        <v>951</v>
      </c>
      <c r="E4007" s="12"/>
      <c r="H4007" s="12"/>
      <c r="K4007" s="10">
        <f>SUM(J4005:J4006)</f>
        <v>18.903500000000001</v>
      </c>
    </row>
    <row r="4008" spans="1:27" x14ac:dyDescent="0.25">
      <c r="B4008" s="1" t="s">
        <v>956</v>
      </c>
      <c r="E4008" s="12"/>
      <c r="H4008" s="12"/>
      <c r="K4008" s="12"/>
    </row>
    <row r="4009" spans="1:27" x14ac:dyDescent="0.25">
      <c r="B4009" t="s">
        <v>2525</v>
      </c>
      <c r="C4009" t="s">
        <v>2517</v>
      </c>
      <c r="D4009" t="s">
        <v>2526</v>
      </c>
      <c r="E4009" s="9">
        <v>0.18</v>
      </c>
      <c r="G4009" t="s">
        <v>949</v>
      </c>
      <c r="H4009" s="10">
        <v>12.2</v>
      </c>
      <c r="I4009" t="s">
        <v>950</v>
      </c>
      <c r="J4009" s="11">
        <f>ROUND(E4009* H4009,5)</f>
        <v>2.1960000000000002</v>
      </c>
      <c r="K4009" s="12"/>
    </row>
    <row r="4010" spans="1:27" x14ac:dyDescent="0.25">
      <c r="B4010" t="s">
        <v>2514</v>
      </c>
      <c r="C4010" t="s">
        <v>126</v>
      </c>
      <c r="D4010" t="s">
        <v>2515</v>
      </c>
      <c r="E4010" s="9">
        <v>1.89</v>
      </c>
      <c r="G4010" t="s">
        <v>949</v>
      </c>
      <c r="H4010" s="10">
        <v>0.04</v>
      </c>
      <c r="I4010" t="s">
        <v>950</v>
      </c>
      <c r="J4010" s="11">
        <f>ROUND(E4010* H4010,5)</f>
        <v>7.5600000000000001E-2</v>
      </c>
      <c r="K4010" s="12"/>
    </row>
    <row r="4011" spans="1:27" x14ac:dyDescent="0.25">
      <c r="B4011" t="s">
        <v>2521</v>
      </c>
      <c r="C4011" t="s">
        <v>62</v>
      </c>
      <c r="D4011" t="s">
        <v>2522</v>
      </c>
      <c r="E4011" s="9">
        <v>0.47249999999999998</v>
      </c>
      <c r="G4011" t="s">
        <v>949</v>
      </c>
      <c r="H4011" s="10">
        <v>1.54</v>
      </c>
      <c r="I4011" t="s">
        <v>950</v>
      </c>
      <c r="J4011" s="11">
        <f>ROUND(E4011* H4011,5)</f>
        <v>0.72765000000000002</v>
      </c>
      <c r="K4011" s="12"/>
    </row>
    <row r="4012" spans="1:27" x14ac:dyDescent="0.25">
      <c r="B4012" t="s">
        <v>2611</v>
      </c>
      <c r="C4012" t="s">
        <v>16</v>
      </c>
      <c r="D4012" t="s">
        <v>2612</v>
      </c>
      <c r="E4012" s="9">
        <v>0.72</v>
      </c>
      <c r="G4012" t="s">
        <v>949</v>
      </c>
      <c r="H4012" s="10">
        <v>13.15</v>
      </c>
      <c r="I4012" t="s">
        <v>950</v>
      </c>
      <c r="J4012" s="11">
        <f>ROUND(E4012* H4012,5)</f>
        <v>9.468</v>
      </c>
      <c r="K4012" s="12"/>
    </row>
    <row r="4013" spans="1:27" x14ac:dyDescent="0.25">
      <c r="B4013" t="s">
        <v>2613</v>
      </c>
      <c r="C4013" t="s">
        <v>16</v>
      </c>
      <c r="D4013" t="s">
        <v>2614</v>
      </c>
      <c r="E4013" s="9">
        <v>0.72</v>
      </c>
      <c r="G4013" t="s">
        <v>949</v>
      </c>
      <c r="H4013" s="10">
        <v>8.94</v>
      </c>
      <c r="I4013" t="s">
        <v>950</v>
      </c>
      <c r="J4013" s="11">
        <f>ROUND(E4013* H4013,5)</f>
        <v>6.4367999999999999</v>
      </c>
      <c r="K4013" s="12"/>
    </row>
    <row r="4014" spans="1:27" x14ac:dyDescent="0.25">
      <c r="D4014" s="13" t="s">
        <v>966</v>
      </c>
      <c r="E4014" s="12"/>
      <c r="H4014" s="12"/>
      <c r="K4014" s="10">
        <f>SUM(J4009:J4013)</f>
        <v>18.904049999999998</v>
      </c>
    </row>
    <row r="4015" spans="1:27" x14ac:dyDescent="0.25">
      <c r="E4015" s="12"/>
      <c r="H4015" s="12"/>
      <c r="K4015" s="12"/>
    </row>
    <row r="4016" spans="1:27" x14ac:dyDescent="0.25">
      <c r="D4016" s="13" t="s">
        <v>968</v>
      </c>
      <c r="E4016" s="12"/>
      <c r="H4016" s="12">
        <v>1.5</v>
      </c>
      <c r="I4016" t="s">
        <v>969</v>
      </c>
      <c r="J4016">
        <f>ROUND(H4016/100*K4007,5)</f>
        <v>0.28355000000000002</v>
      </c>
      <c r="K4016" s="12"/>
    </row>
    <row r="4017" spans="1:27" x14ac:dyDescent="0.25">
      <c r="D4017" s="13" t="s">
        <v>967</v>
      </c>
      <c r="E4017" s="12"/>
      <c r="H4017" s="12"/>
      <c r="K4017" s="14">
        <f>SUM(J4004:J4016)</f>
        <v>38.091100000000004</v>
      </c>
    </row>
    <row r="4018" spans="1:27" x14ac:dyDescent="0.25">
      <c r="D4018" s="13" t="s">
        <v>970</v>
      </c>
      <c r="E4018" s="12"/>
      <c r="H4018" s="12"/>
      <c r="K4018" s="14">
        <f>SUM(K4017:K4017)</f>
        <v>38.091100000000004</v>
      </c>
    </row>
    <row r="4020" spans="1:27" ht="45" customHeight="1" x14ac:dyDescent="0.25">
      <c r="A4020" s="4" t="s">
        <v>2619</v>
      </c>
      <c r="B4020" s="4" t="s">
        <v>173</v>
      </c>
      <c r="C4020" s="5" t="s">
        <v>16</v>
      </c>
      <c r="D4020" s="55" t="s">
        <v>174</v>
      </c>
      <c r="E4020" s="56"/>
      <c r="F4020" s="56"/>
      <c r="G4020" s="5"/>
      <c r="H4020" s="7" t="s">
        <v>942</v>
      </c>
      <c r="I4020" s="57">
        <v>1</v>
      </c>
      <c r="J4020" s="58"/>
      <c r="K4020" s="8">
        <f>ROUND(K4032,2)</f>
        <v>45.99</v>
      </c>
      <c r="L4020" s="6" t="s">
        <v>2620</v>
      </c>
      <c r="M4020" s="5"/>
      <c r="N4020" s="5"/>
      <c r="O4020" s="5"/>
      <c r="P4020" s="5"/>
      <c r="Q4020" s="5"/>
      <c r="R4020" s="5"/>
      <c r="S4020" s="5"/>
      <c r="T4020" s="5"/>
      <c r="U4020" s="5"/>
      <c r="V4020" s="5"/>
      <c r="W4020" s="5"/>
      <c r="X4020" s="5"/>
      <c r="Y4020" s="5"/>
      <c r="Z4020" s="5"/>
      <c r="AA4020" s="5"/>
    </row>
    <row r="4021" spans="1:27" x14ac:dyDescent="0.25">
      <c r="B4021" s="1" t="s">
        <v>944</v>
      </c>
    </row>
    <row r="4022" spans="1:27" x14ac:dyDescent="0.25">
      <c r="B4022" t="s">
        <v>1236</v>
      </c>
      <c r="C4022" t="s">
        <v>946</v>
      </c>
      <c r="D4022" t="s">
        <v>1237</v>
      </c>
      <c r="E4022" s="9">
        <v>0.2</v>
      </c>
      <c r="F4022" t="s">
        <v>948</v>
      </c>
      <c r="G4022" t="s">
        <v>949</v>
      </c>
      <c r="H4022" s="10">
        <v>29.57</v>
      </c>
      <c r="I4022" t="s">
        <v>950</v>
      </c>
      <c r="J4022" s="11">
        <f>ROUND(E4022/I4020* H4022,5)</f>
        <v>5.9139999999999997</v>
      </c>
      <c r="K4022" s="12"/>
    </row>
    <row r="4023" spans="1:27" x14ac:dyDescent="0.25">
      <c r="B4023" t="s">
        <v>1234</v>
      </c>
      <c r="C4023" t="s">
        <v>946</v>
      </c>
      <c r="D4023" t="s">
        <v>1235</v>
      </c>
      <c r="E4023" s="9">
        <v>0.2</v>
      </c>
      <c r="F4023" t="s">
        <v>948</v>
      </c>
      <c r="G4023" t="s">
        <v>949</v>
      </c>
      <c r="H4023" s="10">
        <v>25.4</v>
      </c>
      <c r="I4023" t="s">
        <v>950</v>
      </c>
      <c r="J4023" s="11">
        <f>ROUND(E4023/I4020* H4023,5)</f>
        <v>5.08</v>
      </c>
      <c r="K4023" s="12"/>
    </row>
    <row r="4024" spans="1:27" x14ac:dyDescent="0.25">
      <c r="D4024" s="13" t="s">
        <v>951</v>
      </c>
      <c r="E4024" s="12"/>
      <c r="H4024" s="12"/>
      <c r="K4024" s="10">
        <f>SUM(J4022:J4023)</f>
        <v>10.994</v>
      </c>
    </row>
    <row r="4025" spans="1:27" x14ac:dyDescent="0.25">
      <c r="B4025" s="1" t="s">
        <v>956</v>
      </c>
      <c r="E4025" s="12"/>
      <c r="H4025" s="12"/>
      <c r="K4025" s="12"/>
    </row>
    <row r="4026" spans="1:27" x14ac:dyDescent="0.25">
      <c r="B4026" t="s">
        <v>2621</v>
      </c>
      <c r="C4026" t="s">
        <v>16</v>
      </c>
      <c r="D4026" t="s">
        <v>2622</v>
      </c>
      <c r="E4026" s="9">
        <v>1.03</v>
      </c>
      <c r="G4026" t="s">
        <v>949</v>
      </c>
      <c r="H4026" s="10">
        <v>4.16</v>
      </c>
      <c r="I4026" t="s">
        <v>950</v>
      </c>
      <c r="J4026" s="11">
        <f>ROUND(E4026* H4026,5)</f>
        <v>4.2847999999999997</v>
      </c>
      <c r="K4026" s="12"/>
    </row>
    <row r="4027" spans="1:27" x14ac:dyDescent="0.25">
      <c r="B4027" t="s">
        <v>2623</v>
      </c>
      <c r="C4027" t="s">
        <v>16</v>
      </c>
      <c r="D4027" t="s">
        <v>2624</v>
      </c>
      <c r="E4027" s="9">
        <v>1.03</v>
      </c>
      <c r="G4027" t="s">
        <v>949</v>
      </c>
      <c r="H4027" s="10">
        <v>29.66</v>
      </c>
      <c r="I4027" t="s">
        <v>950</v>
      </c>
      <c r="J4027" s="11">
        <f>ROUND(E4027* H4027,5)</f>
        <v>30.549800000000001</v>
      </c>
      <c r="K4027" s="12"/>
    </row>
    <row r="4028" spans="1:27" x14ac:dyDescent="0.25">
      <c r="D4028" s="13" t="s">
        <v>966</v>
      </c>
      <c r="E4028" s="12"/>
      <c r="H4028" s="12"/>
      <c r="K4028" s="10">
        <f>SUM(J4026:J4027)</f>
        <v>34.834600000000002</v>
      </c>
    </row>
    <row r="4029" spans="1:27" x14ac:dyDescent="0.25">
      <c r="E4029" s="12"/>
      <c r="H4029" s="12"/>
      <c r="K4029" s="12"/>
    </row>
    <row r="4030" spans="1:27" x14ac:dyDescent="0.25">
      <c r="D4030" s="13" t="s">
        <v>968</v>
      </c>
      <c r="E4030" s="12"/>
      <c r="H4030" s="12">
        <v>1.5</v>
      </c>
      <c r="I4030" t="s">
        <v>969</v>
      </c>
      <c r="J4030">
        <f>ROUND(H4030/100*K4024,5)</f>
        <v>0.16491</v>
      </c>
      <c r="K4030" s="12"/>
    </row>
    <row r="4031" spans="1:27" x14ac:dyDescent="0.25">
      <c r="D4031" s="13" t="s">
        <v>967</v>
      </c>
      <c r="E4031" s="12"/>
      <c r="H4031" s="12"/>
      <c r="K4031" s="14">
        <f>SUM(J4021:J4030)</f>
        <v>45.993510000000001</v>
      </c>
    </row>
    <row r="4032" spans="1:27" x14ac:dyDescent="0.25">
      <c r="D4032" s="13" t="s">
        <v>970</v>
      </c>
      <c r="E4032" s="12"/>
      <c r="H4032" s="12"/>
      <c r="K4032" s="14">
        <f>SUM(K4031:K4031)</f>
        <v>45.993510000000001</v>
      </c>
    </row>
    <row r="4034" spans="1:27" ht="45" customHeight="1" x14ac:dyDescent="0.25">
      <c r="A4034" s="4" t="s">
        <v>2625</v>
      </c>
      <c r="B4034" s="4" t="s">
        <v>171</v>
      </c>
      <c r="C4034" s="5" t="s">
        <v>126</v>
      </c>
      <c r="D4034" s="55" t="s">
        <v>172</v>
      </c>
      <c r="E4034" s="56"/>
      <c r="F4034" s="56"/>
      <c r="G4034" s="5"/>
      <c r="H4034" s="7" t="s">
        <v>942</v>
      </c>
      <c r="I4034" s="57">
        <v>1</v>
      </c>
      <c r="J4034" s="58"/>
      <c r="K4034" s="8">
        <f>ROUND(K4050,2)</f>
        <v>32.08</v>
      </c>
      <c r="L4034" s="6" t="s">
        <v>2626</v>
      </c>
      <c r="M4034" s="5"/>
      <c r="N4034" s="5"/>
      <c r="O4034" s="5"/>
      <c r="P4034" s="5"/>
      <c r="Q4034" s="5"/>
      <c r="R4034" s="5"/>
      <c r="S4034" s="5"/>
      <c r="T4034" s="5"/>
      <c r="U4034" s="5"/>
      <c r="V4034" s="5"/>
      <c r="W4034" s="5"/>
      <c r="X4034" s="5"/>
      <c r="Y4034" s="5"/>
      <c r="Z4034" s="5"/>
      <c r="AA4034" s="5"/>
    </row>
    <row r="4035" spans="1:27" x14ac:dyDescent="0.25">
      <c r="B4035" s="1" t="s">
        <v>944</v>
      </c>
    </row>
    <row r="4036" spans="1:27" x14ac:dyDescent="0.25">
      <c r="B4036" t="s">
        <v>1028</v>
      </c>
      <c r="C4036" t="s">
        <v>946</v>
      </c>
      <c r="D4036" t="s">
        <v>1029</v>
      </c>
      <c r="E4036" s="9">
        <v>0.378</v>
      </c>
      <c r="F4036" t="s">
        <v>948</v>
      </c>
      <c r="G4036" t="s">
        <v>949</v>
      </c>
      <c r="H4036" s="10">
        <v>28.61</v>
      </c>
      <c r="I4036" t="s">
        <v>950</v>
      </c>
      <c r="J4036" s="11">
        <f>ROUND(E4036/I4034* H4036,5)</f>
        <v>10.814579999999999</v>
      </c>
      <c r="K4036" s="12"/>
    </row>
    <row r="4037" spans="1:27" x14ac:dyDescent="0.25">
      <c r="B4037" t="s">
        <v>2497</v>
      </c>
      <c r="C4037" t="s">
        <v>946</v>
      </c>
      <c r="D4037" t="s">
        <v>1027</v>
      </c>
      <c r="E4037" s="9">
        <v>0.189</v>
      </c>
      <c r="F4037" t="s">
        <v>948</v>
      </c>
      <c r="G4037" t="s">
        <v>949</v>
      </c>
      <c r="H4037" s="10">
        <v>25.4</v>
      </c>
      <c r="I4037" t="s">
        <v>950</v>
      </c>
      <c r="J4037" s="11">
        <f>ROUND(E4037/I4034* H4037,5)</f>
        <v>4.8006000000000002</v>
      </c>
      <c r="K4037" s="12"/>
    </row>
    <row r="4038" spans="1:27" x14ac:dyDescent="0.25">
      <c r="D4038" s="13" t="s">
        <v>951</v>
      </c>
      <c r="E4038" s="12"/>
      <c r="H4038" s="12"/>
      <c r="K4038" s="10">
        <f>SUM(J4036:J4037)</f>
        <v>15.615179999999999</v>
      </c>
    </row>
    <row r="4039" spans="1:27" x14ac:dyDescent="0.25">
      <c r="B4039" s="1" t="s">
        <v>956</v>
      </c>
      <c r="E4039" s="12"/>
      <c r="H4039" s="12"/>
      <c r="K4039" s="12"/>
    </row>
    <row r="4040" spans="1:27" x14ac:dyDescent="0.25">
      <c r="B4040" t="s">
        <v>2607</v>
      </c>
      <c r="C4040" t="s">
        <v>126</v>
      </c>
      <c r="D4040" t="s">
        <v>2608</v>
      </c>
      <c r="E4040" s="9">
        <v>2</v>
      </c>
      <c r="G4040" t="s">
        <v>949</v>
      </c>
      <c r="H4040" s="10">
        <v>1.46</v>
      </c>
      <c r="I4040" t="s">
        <v>950</v>
      </c>
      <c r="J4040" s="11">
        <f t="shared" ref="J4040:J4045" si="8">ROUND(E4040* H4040,5)</f>
        <v>2.92</v>
      </c>
      <c r="K4040" s="12"/>
    </row>
    <row r="4041" spans="1:27" x14ac:dyDescent="0.25">
      <c r="B4041" t="s">
        <v>2601</v>
      </c>
      <c r="C4041" t="s">
        <v>16</v>
      </c>
      <c r="D4041" t="s">
        <v>2602</v>
      </c>
      <c r="E4041" s="9">
        <v>0.5</v>
      </c>
      <c r="G4041" t="s">
        <v>949</v>
      </c>
      <c r="H4041" s="10">
        <v>8.85</v>
      </c>
      <c r="I4041" t="s">
        <v>950</v>
      </c>
      <c r="J4041" s="11">
        <f t="shared" si="8"/>
        <v>4.4249999999999998</v>
      </c>
      <c r="K4041" s="12"/>
    </row>
    <row r="4042" spans="1:27" x14ac:dyDescent="0.25">
      <c r="B4042" t="s">
        <v>2521</v>
      </c>
      <c r="C4042" t="s">
        <v>62</v>
      </c>
      <c r="D4042" t="s">
        <v>2522</v>
      </c>
      <c r="E4042" s="9">
        <v>1.41</v>
      </c>
      <c r="G4042" t="s">
        <v>949</v>
      </c>
      <c r="H4042" s="10">
        <v>1.54</v>
      </c>
      <c r="I4042" t="s">
        <v>950</v>
      </c>
      <c r="J4042" s="11">
        <f t="shared" si="8"/>
        <v>2.1714000000000002</v>
      </c>
      <c r="K4042" s="12"/>
    </row>
    <row r="4043" spans="1:27" x14ac:dyDescent="0.25">
      <c r="B4043" t="s">
        <v>2514</v>
      </c>
      <c r="C4043" t="s">
        <v>126</v>
      </c>
      <c r="D4043" t="s">
        <v>2515</v>
      </c>
      <c r="E4043" s="9">
        <v>3.78</v>
      </c>
      <c r="G4043" t="s">
        <v>949</v>
      </c>
      <c r="H4043" s="10">
        <v>0.04</v>
      </c>
      <c r="I4043" t="s">
        <v>950</v>
      </c>
      <c r="J4043" s="11">
        <f t="shared" si="8"/>
        <v>0.1512</v>
      </c>
      <c r="K4043" s="12"/>
    </row>
    <row r="4044" spans="1:27" x14ac:dyDescent="0.25">
      <c r="B4044" t="s">
        <v>2525</v>
      </c>
      <c r="C4044" t="s">
        <v>2517</v>
      </c>
      <c r="D4044" t="s">
        <v>2526</v>
      </c>
      <c r="E4044" s="9">
        <v>0.42</v>
      </c>
      <c r="G4044" t="s">
        <v>949</v>
      </c>
      <c r="H4044" s="10">
        <v>12.2</v>
      </c>
      <c r="I4044" t="s">
        <v>950</v>
      </c>
      <c r="J4044" s="11">
        <f t="shared" si="8"/>
        <v>5.1239999999999997</v>
      </c>
      <c r="K4044" s="12"/>
    </row>
    <row r="4045" spans="1:27" x14ac:dyDescent="0.25">
      <c r="B4045" t="s">
        <v>2527</v>
      </c>
      <c r="C4045" t="s">
        <v>21</v>
      </c>
      <c r="D4045" t="s">
        <v>2528</v>
      </c>
      <c r="E4045" s="9">
        <v>6</v>
      </c>
      <c r="G4045" t="s">
        <v>949</v>
      </c>
      <c r="H4045" s="10">
        <v>0.24</v>
      </c>
      <c r="I4045" t="s">
        <v>950</v>
      </c>
      <c r="J4045" s="11">
        <f t="shared" si="8"/>
        <v>1.44</v>
      </c>
      <c r="K4045" s="12"/>
    </row>
    <row r="4046" spans="1:27" x14ac:dyDescent="0.25">
      <c r="D4046" s="13" t="s">
        <v>966</v>
      </c>
      <c r="E4046" s="12"/>
      <c r="H4046" s="12"/>
      <c r="K4046" s="10">
        <f>SUM(J4040:J4045)</f>
        <v>16.2316</v>
      </c>
    </row>
    <row r="4047" spans="1:27" x14ac:dyDescent="0.25">
      <c r="E4047" s="12"/>
      <c r="H4047" s="12"/>
      <c r="K4047" s="12"/>
    </row>
    <row r="4048" spans="1:27" x14ac:dyDescent="0.25">
      <c r="D4048" s="13" t="s">
        <v>968</v>
      </c>
      <c r="E4048" s="12"/>
      <c r="H4048" s="12">
        <v>1.5</v>
      </c>
      <c r="I4048" t="s">
        <v>969</v>
      </c>
      <c r="J4048">
        <f>ROUND(H4048/100*K4038,5)</f>
        <v>0.23422999999999999</v>
      </c>
      <c r="K4048" s="12"/>
    </row>
    <row r="4049" spans="1:27" x14ac:dyDescent="0.25">
      <c r="D4049" s="13" t="s">
        <v>967</v>
      </c>
      <c r="E4049" s="12"/>
      <c r="H4049" s="12"/>
      <c r="K4049" s="14">
        <f>SUM(J4035:J4048)</f>
        <v>32.081009999999999</v>
      </c>
    </row>
    <row r="4050" spans="1:27" x14ac:dyDescent="0.25">
      <c r="D4050" s="13" t="s">
        <v>970</v>
      </c>
      <c r="E4050" s="12"/>
      <c r="H4050" s="12"/>
      <c r="K4050" s="14">
        <f>SUM(K4049:K4049)</f>
        <v>32.081009999999999</v>
      </c>
    </row>
    <row r="4052" spans="1:27" ht="45" customHeight="1" x14ac:dyDescent="0.25">
      <c r="A4052" s="4" t="s">
        <v>2627</v>
      </c>
      <c r="B4052" s="4" t="s">
        <v>175</v>
      </c>
      <c r="C4052" s="5" t="s">
        <v>21</v>
      </c>
      <c r="D4052" s="55" t="s">
        <v>176</v>
      </c>
      <c r="E4052" s="56"/>
      <c r="F4052" s="56"/>
      <c r="G4052" s="5"/>
      <c r="H4052" s="7" t="s">
        <v>942</v>
      </c>
      <c r="I4052" s="57">
        <v>1</v>
      </c>
      <c r="J4052" s="58"/>
      <c r="K4052" s="8">
        <f>ROUND(K4063,2)</f>
        <v>100.6</v>
      </c>
      <c r="L4052" s="6" t="s">
        <v>2628</v>
      </c>
      <c r="M4052" s="5"/>
      <c r="N4052" s="5"/>
      <c r="O4052" s="5"/>
      <c r="P4052" s="5"/>
      <c r="Q4052" s="5"/>
      <c r="R4052" s="5"/>
      <c r="S4052" s="5"/>
      <c r="T4052" s="5"/>
      <c r="U4052" s="5"/>
      <c r="V4052" s="5"/>
      <c r="W4052" s="5"/>
      <c r="X4052" s="5"/>
      <c r="Y4052" s="5"/>
      <c r="Z4052" s="5"/>
      <c r="AA4052" s="5"/>
    </row>
    <row r="4053" spans="1:27" x14ac:dyDescent="0.25">
      <c r="B4053" s="1" t="s">
        <v>944</v>
      </c>
    </row>
    <row r="4054" spans="1:27" x14ac:dyDescent="0.25">
      <c r="B4054" t="s">
        <v>2367</v>
      </c>
      <c r="C4054" t="s">
        <v>946</v>
      </c>
      <c r="D4054" t="s">
        <v>1012</v>
      </c>
      <c r="E4054" s="9">
        <v>0.15</v>
      </c>
      <c r="F4054" t="s">
        <v>948</v>
      </c>
      <c r="G4054" t="s">
        <v>949</v>
      </c>
      <c r="H4054" s="10">
        <v>23.88</v>
      </c>
      <c r="I4054" t="s">
        <v>950</v>
      </c>
      <c r="J4054" s="11">
        <f>ROUND(E4054/I4052* H4054,5)</f>
        <v>3.5819999999999999</v>
      </c>
      <c r="K4054" s="12"/>
    </row>
    <row r="4055" spans="1:27" x14ac:dyDescent="0.25">
      <c r="B4055" t="s">
        <v>1236</v>
      </c>
      <c r="C4055" t="s">
        <v>946</v>
      </c>
      <c r="D4055" t="s">
        <v>1237</v>
      </c>
      <c r="E4055" s="9">
        <v>0.3</v>
      </c>
      <c r="F4055" t="s">
        <v>948</v>
      </c>
      <c r="G4055" t="s">
        <v>949</v>
      </c>
      <c r="H4055" s="10">
        <v>29.57</v>
      </c>
      <c r="I4055" t="s">
        <v>950</v>
      </c>
      <c r="J4055" s="11">
        <f>ROUND(E4055/I4052* H4055,5)</f>
        <v>8.8710000000000004</v>
      </c>
      <c r="K4055" s="12"/>
    </row>
    <row r="4056" spans="1:27" x14ac:dyDescent="0.25">
      <c r="D4056" s="13" t="s">
        <v>951</v>
      </c>
      <c r="E4056" s="12"/>
      <c r="H4056" s="12"/>
      <c r="K4056" s="10">
        <f>SUM(J4054:J4055)</f>
        <v>12.452999999999999</v>
      </c>
    </row>
    <row r="4057" spans="1:27" x14ac:dyDescent="0.25">
      <c r="B4057" s="1" t="s">
        <v>956</v>
      </c>
      <c r="E4057" s="12"/>
      <c r="H4057" s="12"/>
      <c r="K4057" s="12"/>
    </row>
    <row r="4058" spans="1:27" x14ac:dyDescent="0.25">
      <c r="B4058" t="s">
        <v>2629</v>
      </c>
      <c r="C4058" t="s">
        <v>21</v>
      </c>
      <c r="D4058" t="s">
        <v>2630</v>
      </c>
      <c r="E4058" s="9">
        <v>1</v>
      </c>
      <c r="G4058" t="s">
        <v>949</v>
      </c>
      <c r="H4058" s="10">
        <v>87.96</v>
      </c>
      <c r="I4058" t="s">
        <v>950</v>
      </c>
      <c r="J4058" s="11">
        <f>ROUND(E4058* H4058,5)</f>
        <v>87.96</v>
      </c>
      <c r="K4058" s="12"/>
    </row>
    <row r="4059" spans="1:27" x14ac:dyDescent="0.25">
      <c r="D4059" s="13" t="s">
        <v>966</v>
      </c>
      <c r="E4059" s="12"/>
      <c r="H4059" s="12"/>
      <c r="K4059" s="10">
        <f>SUM(J4058:J4058)</f>
        <v>87.96</v>
      </c>
    </row>
    <row r="4060" spans="1:27" x14ac:dyDescent="0.25">
      <c r="E4060" s="12"/>
      <c r="H4060" s="12"/>
      <c r="K4060" s="12"/>
    </row>
    <row r="4061" spans="1:27" x14ac:dyDescent="0.25">
      <c r="D4061" s="13" t="s">
        <v>968</v>
      </c>
      <c r="E4061" s="12"/>
      <c r="H4061" s="12">
        <v>1.5</v>
      </c>
      <c r="I4061" t="s">
        <v>969</v>
      </c>
      <c r="J4061">
        <f>ROUND(H4061/100*K4056,5)</f>
        <v>0.18679999999999999</v>
      </c>
      <c r="K4061" s="12"/>
    </row>
    <row r="4062" spans="1:27" x14ac:dyDescent="0.25">
      <c r="D4062" s="13" t="s">
        <v>967</v>
      </c>
      <c r="E4062" s="12"/>
      <c r="H4062" s="12"/>
      <c r="K4062" s="14">
        <f>SUM(J4053:J4061)</f>
        <v>100.5998</v>
      </c>
    </row>
    <row r="4063" spans="1:27" x14ac:dyDescent="0.25">
      <c r="D4063" s="13" t="s">
        <v>970</v>
      </c>
      <c r="E4063" s="12"/>
      <c r="H4063" s="12"/>
      <c r="K4063" s="14">
        <f>SUM(K4062:K4062)</f>
        <v>100.5998</v>
      </c>
    </row>
    <row r="4065" spans="1:27" ht="45" customHeight="1" x14ac:dyDescent="0.25">
      <c r="A4065" s="4" t="s">
        <v>2631</v>
      </c>
      <c r="B4065" s="4" t="s">
        <v>153</v>
      </c>
      <c r="C4065" s="5" t="s">
        <v>16</v>
      </c>
      <c r="D4065" s="55" t="s">
        <v>154</v>
      </c>
      <c r="E4065" s="56"/>
      <c r="F4065" s="56"/>
      <c r="G4065" s="5"/>
      <c r="H4065" s="7" t="s">
        <v>942</v>
      </c>
      <c r="I4065" s="57">
        <v>1</v>
      </c>
      <c r="J4065" s="58"/>
      <c r="K4065" s="8">
        <f>ROUND(K4077,2)</f>
        <v>49.48</v>
      </c>
      <c r="L4065" s="6" t="s">
        <v>2632</v>
      </c>
      <c r="M4065" s="5"/>
      <c r="N4065" s="5"/>
      <c r="O4065" s="5"/>
      <c r="P4065" s="5"/>
      <c r="Q4065" s="5"/>
      <c r="R4065" s="5"/>
      <c r="S4065" s="5"/>
      <c r="T4065" s="5"/>
      <c r="U4065" s="5"/>
      <c r="V4065" s="5"/>
      <c r="W4065" s="5"/>
      <c r="X4065" s="5"/>
      <c r="Y4065" s="5"/>
      <c r="Z4065" s="5"/>
      <c r="AA4065" s="5"/>
    </row>
    <row r="4066" spans="1:27" x14ac:dyDescent="0.25">
      <c r="B4066" s="1" t="s">
        <v>944</v>
      </c>
    </row>
    <row r="4067" spans="1:27" x14ac:dyDescent="0.25">
      <c r="B4067" t="s">
        <v>1028</v>
      </c>
      <c r="C4067" t="s">
        <v>946</v>
      </c>
      <c r="D4067" t="s">
        <v>1029</v>
      </c>
      <c r="E4067" s="9">
        <v>0.15</v>
      </c>
      <c r="F4067" t="s">
        <v>948</v>
      </c>
      <c r="G4067" t="s">
        <v>949</v>
      </c>
      <c r="H4067" s="10">
        <v>28.61</v>
      </c>
      <c r="I4067" t="s">
        <v>950</v>
      </c>
      <c r="J4067" s="11">
        <f>ROUND(E4067/I4065* H4067,5)</f>
        <v>4.2915000000000001</v>
      </c>
      <c r="K4067" s="12"/>
    </row>
    <row r="4068" spans="1:27" x14ac:dyDescent="0.25">
      <c r="B4068" t="s">
        <v>2497</v>
      </c>
      <c r="C4068" t="s">
        <v>946</v>
      </c>
      <c r="D4068" t="s">
        <v>1027</v>
      </c>
      <c r="E4068" s="9">
        <v>0.15</v>
      </c>
      <c r="F4068" t="s">
        <v>948</v>
      </c>
      <c r="G4068" t="s">
        <v>949</v>
      </c>
      <c r="H4068" s="10">
        <v>25.4</v>
      </c>
      <c r="I4068" t="s">
        <v>950</v>
      </c>
      <c r="J4068" s="11">
        <f>ROUND(E4068/I4065* H4068,5)</f>
        <v>3.81</v>
      </c>
      <c r="K4068" s="12"/>
    </row>
    <row r="4069" spans="1:27" x14ac:dyDescent="0.25">
      <c r="D4069" s="13" t="s">
        <v>951</v>
      </c>
      <c r="E4069" s="12"/>
      <c r="H4069" s="12"/>
      <c r="K4069" s="10">
        <f>SUM(J4067:J4068)</f>
        <v>8.1014999999999997</v>
      </c>
    </row>
    <row r="4070" spans="1:27" x14ac:dyDescent="0.25">
      <c r="B4070" s="1" t="s">
        <v>956</v>
      </c>
      <c r="E4070" s="12"/>
      <c r="H4070" s="12"/>
      <c r="K4070" s="12"/>
    </row>
    <row r="4071" spans="1:27" x14ac:dyDescent="0.25">
      <c r="B4071" t="s">
        <v>2633</v>
      </c>
      <c r="C4071" t="s">
        <v>16</v>
      </c>
      <c r="D4071" t="s">
        <v>2634</v>
      </c>
      <c r="E4071" s="9">
        <v>1.05</v>
      </c>
      <c r="G4071" t="s">
        <v>949</v>
      </c>
      <c r="H4071" s="10">
        <v>38</v>
      </c>
      <c r="I4071" t="s">
        <v>950</v>
      </c>
      <c r="J4071" s="11">
        <f>ROUND(E4071* H4071,5)</f>
        <v>39.9</v>
      </c>
      <c r="K4071" s="12"/>
    </row>
    <row r="4072" spans="1:27" x14ac:dyDescent="0.25">
      <c r="B4072" t="s">
        <v>2635</v>
      </c>
      <c r="C4072" t="s">
        <v>62</v>
      </c>
      <c r="D4072" t="s">
        <v>2636</v>
      </c>
      <c r="E4072" s="9">
        <v>0.3</v>
      </c>
      <c r="G4072" t="s">
        <v>949</v>
      </c>
      <c r="H4072" s="10">
        <v>4.53</v>
      </c>
      <c r="I4072" t="s">
        <v>950</v>
      </c>
      <c r="J4072" s="11">
        <f>ROUND(E4072* H4072,5)</f>
        <v>1.359</v>
      </c>
      <c r="K4072" s="12"/>
    </row>
    <row r="4073" spans="1:27" x14ac:dyDescent="0.25">
      <c r="D4073" s="13" t="s">
        <v>966</v>
      </c>
      <c r="E4073" s="12"/>
      <c r="H4073" s="12"/>
      <c r="K4073" s="10">
        <f>SUM(J4071:J4072)</f>
        <v>41.259</v>
      </c>
    </row>
    <row r="4074" spans="1:27" x14ac:dyDescent="0.25">
      <c r="E4074" s="12"/>
      <c r="H4074" s="12"/>
      <c r="K4074" s="12"/>
    </row>
    <row r="4075" spans="1:27" x14ac:dyDescent="0.25">
      <c r="D4075" s="13" t="s">
        <v>968</v>
      </c>
      <c r="E4075" s="12"/>
      <c r="H4075" s="12">
        <v>1.5</v>
      </c>
      <c r="I4075" t="s">
        <v>969</v>
      </c>
      <c r="J4075">
        <f>ROUND(H4075/100*K4069,5)</f>
        <v>0.12152</v>
      </c>
      <c r="K4075" s="12"/>
    </row>
    <row r="4076" spans="1:27" x14ac:dyDescent="0.25">
      <c r="D4076" s="13" t="s">
        <v>967</v>
      </c>
      <c r="E4076" s="12"/>
      <c r="H4076" s="12"/>
      <c r="K4076" s="14">
        <f>SUM(J4066:J4075)</f>
        <v>49.482019999999999</v>
      </c>
    </row>
    <row r="4077" spans="1:27" x14ac:dyDescent="0.25">
      <c r="D4077" s="13" t="s">
        <v>970</v>
      </c>
      <c r="E4077" s="12"/>
      <c r="H4077" s="12"/>
      <c r="K4077" s="14">
        <f>SUM(K4076:K4076)</f>
        <v>49.482019999999999</v>
      </c>
    </row>
    <row r="4079" spans="1:27" ht="45" customHeight="1" x14ac:dyDescent="0.25">
      <c r="A4079" s="4" t="s">
        <v>2637</v>
      </c>
      <c r="B4079" s="4" t="s">
        <v>64</v>
      </c>
      <c r="C4079" s="5" t="s">
        <v>16</v>
      </c>
      <c r="D4079" s="55" t="s">
        <v>65</v>
      </c>
      <c r="E4079" s="56"/>
      <c r="F4079" s="56"/>
      <c r="G4079" s="5"/>
      <c r="H4079" s="7" t="s">
        <v>942</v>
      </c>
      <c r="I4079" s="57">
        <v>1</v>
      </c>
      <c r="J4079" s="58"/>
      <c r="K4079" s="8">
        <f>ROUND(K4090,2)</f>
        <v>23.61</v>
      </c>
      <c r="L4079" s="6" t="s">
        <v>2638</v>
      </c>
      <c r="M4079" s="5"/>
      <c r="N4079" s="5"/>
      <c r="O4079" s="5"/>
      <c r="P4079" s="5"/>
      <c r="Q4079" s="5"/>
      <c r="R4079" s="5"/>
      <c r="S4079" s="5"/>
      <c r="T4079" s="5"/>
      <c r="U4079" s="5"/>
      <c r="V4079" s="5"/>
      <c r="W4079" s="5"/>
      <c r="X4079" s="5"/>
      <c r="Y4079" s="5"/>
      <c r="Z4079" s="5"/>
      <c r="AA4079" s="5"/>
    </row>
    <row r="4080" spans="1:27" x14ac:dyDescent="0.25">
      <c r="B4080" s="1" t="s">
        <v>944</v>
      </c>
    </row>
    <row r="4081" spans="1:27" x14ac:dyDescent="0.25">
      <c r="B4081" t="s">
        <v>1047</v>
      </c>
      <c r="C4081" t="s">
        <v>946</v>
      </c>
      <c r="D4081" t="s">
        <v>1048</v>
      </c>
      <c r="E4081" s="9">
        <v>0.5</v>
      </c>
      <c r="F4081" t="s">
        <v>948</v>
      </c>
      <c r="G4081" t="s">
        <v>949</v>
      </c>
      <c r="H4081" s="10">
        <v>28.61</v>
      </c>
      <c r="I4081" t="s">
        <v>950</v>
      </c>
      <c r="J4081" s="11">
        <f>ROUND(E4081/I4079* H4081,5)</f>
        <v>14.305</v>
      </c>
      <c r="K4081" s="12"/>
    </row>
    <row r="4082" spans="1:27" x14ac:dyDescent="0.25">
      <c r="B4082" t="s">
        <v>2639</v>
      </c>
      <c r="C4082" t="s">
        <v>946</v>
      </c>
      <c r="D4082" t="s">
        <v>2640</v>
      </c>
      <c r="E4082" s="9">
        <v>0.25</v>
      </c>
      <c r="F4082" t="s">
        <v>948</v>
      </c>
      <c r="G4082" t="s">
        <v>949</v>
      </c>
      <c r="H4082" s="10">
        <v>25.4</v>
      </c>
      <c r="I4082" t="s">
        <v>950</v>
      </c>
      <c r="J4082" s="11">
        <f>ROUND(E4082/I4079* H4082,5)</f>
        <v>6.35</v>
      </c>
      <c r="K4082" s="12"/>
    </row>
    <row r="4083" spans="1:27" x14ac:dyDescent="0.25">
      <c r="D4083" s="13" t="s">
        <v>951</v>
      </c>
      <c r="E4083" s="12"/>
      <c r="H4083" s="12"/>
      <c r="K4083" s="10">
        <f>SUM(J4081:J4082)</f>
        <v>20.655000000000001</v>
      </c>
    </row>
    <row r="4084" spans="1:27" x14ac:dyDescent="0.25">
      <c r="B4084" s="1" t="s">
        <v>956</v>
      </c>
      <c r="E4084" s="12"/>
      <c r="H4084" s="12"/>
      <c r="K4084" s="12"/>
    </row>
    <row r="4085" spans="1:27" x14ac:dyDescent="0.25">
      <c r="B4085" t="s">
        <v>2641</v>
      </c>
      <c r="C4085" t="s">
        <v>62</v>
      </c>
      <c r="D4085" t="s">
        <v>2642</v>
      </c>
      <c r="E4085" s="9">
        <v>0.108</v>
      </c>
      <c r="G4085" t="s">
        <v>949</v>
      </c>
      <c r="H4085" s="10">
        <v>24.5</v>
      </c>
      <c r="I4085" t="s">
        <v>950</v>
      </c>
      <c r="J4085" s="11">
        <f>ROUND(E4085* H4085,5)</f>
        <v>2.6459999999999999</v>
      </c>
      <c r="K4085" s="12"/>
    </row>
    <row r="4086" spans="1:27" x14ac:dyDescent="0.25">
      <c r="D4086" s="13" t="s">
        <v>966</v>
      </c>
      <c r="E4086" s="12"/>
      <c r="H4086" s="12"/>
      <c r="K4086" s="10">
        <f>SUM(J4085:J4085)</f>
        <v>2.6459999999999999</v>
      </c>
    </row>
    <row r="4087" spans="1:27" x14ac:dyDescent="0.25">
      <c r="E4087" s="12"/>
      <c r="H4087" s="12"/>
      <c r="K4087" s="12"/>
    </row>
    <row r="4088" spans="1:27" x14ac:dyDescent="0.25">
      <c r="D4088" s="13" t="s">
        <v>968</v>
      </c>
      <c r="E4088" s="12"/>
      <c r="H4088" s="12">
        <v>1.5</v>
      </c>
      <c r="I4088" t="s">
        <v>969</v>
      </c>
      <c r="J4088">
        <f>ROUND(H4088/100*K4083,5)</f>
        <v>0.30982999999999999</v>
      </c>
      <c r="K4088" s="12"/>
    </row>
    <row r="4089" spans="1:27" x14ac:dyDescent="0.25">
      <c r="D4089" s="13" t="s">
        <v>967</v>
      </c>
      <c r="E4089" s="12"/>
      <c r="H4089" s="12"/>
      <c r="K4089" s="14">
        <f>SUM(J4080:J4088)</f>
        <v>23.610830000000004</v>
      </c>
    </row>
    <row r="4090" spans="1:27" x14ac:dyDescent="0.25">
      <c r="D4090" s="13" t="s">
        <v>970</v>
      </c>
      <c r="E4090" s="12"/>
      <c r="H4090" s="12"/>
      <c r="K4090" s="14">
        <f>SUM(K4089:K4089)</f>
        <v>23.610830000000004</v>
      </c>
    </row>
    <row r="4092" spans="1:27" ht="45" customHeight="1" x14ac:dyDescent="0.25">
      <c r="A4092" s="4" t="s">
        <v>2643</v>
      </c>
      <c r="B4092" s="4" t="s">
        <v>155</v>
      </c>
      <c r="C4092" s="5" t="s">
        <v>16</v>
      </c>
      <c r="D4092" s="55" t="s">
        <v>156</v>
      </c>
      <c r="E4092" s="56"/>
      <c r="F4092" s="56"/>
      <c r="G4092" s="5"/>
      <c r="H4092" s="7" t="s">
        <v>942</v>
      </c>
      <c r="I4092" s="57">
        <v>1</v>
      </c>
      <c r="J4092" s="58"/>
      <c r="K4092" s="8">
        <f>ROUND(K4104,2)</f>
        <v>6.72</v>
      </c>
      <c r="L4092" s="6" t="s">
        <v>2644</v>
      </c>
      <c r="M4092" s="5"/>
      <c r="N4092" s="5"/>
      <c r="O4092" s="5"/>
      <c r="P4092" s="5"/>
      <c r="Q4092" s="5"/>
      <c r="R4092" s="5"/>
      <c r="S4092" s="5"/>
      <c r="T4092" s="5"/>
      <c r="U4092" s="5"/>
      <c r="V4092" s="5"/>
      <c r="W4092" s="5"/>
      <c r="X4092" s="5"/>
      <c r="Y4092" s="5"/>
      <c r="Z4092" s="5"/>
      <c r="AA4092" s="5"/>
    </row>
    <row r="4093" spans="1:27" x14ac:dyDescent="0.25">
      <c r="B4093" s="1" t="s">
        <v>944</v>
      </c>
    </row>
    <row r="4094" spans="1:27" x14ac:dyDescent="0.25">
      <c r="B4094" t="s">
        <v>1047</v>
      </c>
      <c r="C4094" t="s">
        <v>946</v>
      </c>
      <c r="D4094" t="s">
        <v>1048</v>
      </c>
      <c r="E4094" s="9">
        <v>0.1</v>
      </c>
      <c r="F4094" t="s">
        <v>948</v>
      </c>
      <c r="G4094" t="s">
        <v>949</v>
      </c>
      <c r="H4094" s="10">
        <v>28.61</v>
      </c>
      <c r="I4094" t="s">
        <v>950</v>
      </c>
      <c r="J4094" s="11">
        <f>ROUND(E4094/I4092* H4094,5)</f>
        <v>2.8610000000000002</v>
      </c>
      <c r="K4094" s="12"/>
    </row>
    <row r="4095" spans="1:27" x14ac:dyDescent="0.25">
      <c r="B4095" t="s">
        <v>2639</v>
      </c>
      <c r="C4095" t="s">
        <v>946</v>
      </c>
      <c r="D4095" t="s">
        <v>2640</v>
      </c>
      <c r="E4095" s="9">
        <v>0.01</v>
      </c>
      <c r="F4095" t="s">
        <v>948</v>
      </c>
      <c r="G4095" t="s">
        <v>949</v>
      </c>
      <c r="H4095" s="10">
        <v>25.4</v>
      </c>
      <c r="I4095" t="s">
        <v>950</v>
      </c>
      <c r="J4095" s="11">
        <f>ROUND(E4095/I4092* H4095,5)</f>
        <v>0.254</v>
      </c>
      <c r="K4095" s="12"/>
    </row>
    <row r="4096" spans="1:27" x14ac:dyDescent="0.25">
      <c r="D4096" s="13" t="s">
        <v>951</v>
      </c>
      <c r="E4096" s="12"/>
      <c r="H4096" s="12"/>
      <c r="K4096" s="10">
        <f>SUM(J4094:J4095)</f>
        <v>3.1150000000000002</v>
      </c>
    </row>
    <row r="4097" spans="1:27" x14ac:dyDescent="0.25">
      <c r="B4097" s="1" t="s">
        <v>956</v>
      </c>
      <c r="E4097" s="12"/>
      <c r="H4097" s="12"/>
      <c r="K4097" s="12"/>
    </row>
    <row r="4098" spans="1:27" x14ac:dyDescent="0.25">
      <c r="B4098" t="s">
        <v>2645</v>
      </c>
      <c r="C4098" t="s">
        <v>62</v>
      </c>
      <c r="D4098" t="s">
        <v>2646</v>
      </c>
      <c r="E4098" s="9">
        <v>0.153</v>
      </c>
      <c r="G4098" t="s">
        <v>949</v>
      </c>
      <c r="H4098" s="10">
        <v>4.92</v>
      </c>
      <c r="I4098" t="s">
        <v>950</v>
      </c>
      <c r="J4098" s="11">
        <f>ROUND(E4098* H4098,5)</f>
        <v>0.75275999999999998</v>
      </c>
      <c r="K4098" s="12"/>
    </row>
    <row r="4099" spans="1:27" x14ac:dyDescent="0.25">
      <c r="B4099" t="s">
        <v>2647</v>
      </c>
      <c r="C4099" t="s">
        <v>62</v>
      </c>
      <c r="D4099" t="s">
        <v>2648</v>
      </c>
      <c r="E4099" s="9">
        <v>0.39779999999999999</v>
      </c>
      <c r="G4099" t="s">
        <v>949</v>
      </c>
      <c r="H4099" s="10">
        <v>7.04</v>
      </c>
      <c r="I4099" t="s">
        <v>950</v>
      </c>
      <c r="J4099" s="11">
        <f>ROUND(E4099* H4099,5)</f>
        <v>2.8005100000000001</v>
      </c>
      <c r="K4099" s="12"/>
    </row>
    <row r="4100" spans="1:27" x14ac:dyDescent="0.25">
      <c r="D4100" s="13" t="s">
        <v>966</v>
      </c>
      <c r="E4100" s="12"/>
      <c r="H4100" s="12"/>
      <c r="K4100" s="10">
        <f>SUM(J4098:J4099)</f>
        <v>3.5532699999999999</v>
      </c>
    </row>
    <row r="4101" spans="1:27" x14ac:dyDescent="0.25">
      <c r="E4101" s="12"/>
      <c r="H4101" s="12"/>
      <c r="K4101" s="12"/>
    </row>
    <row r="4102" spans="1:27" x14ac:dyDescent="0.25">
      <c r="D4102" s="13" t="s">
        <v>968</v>
      </c>
      <c r="E4102" s="12"/>
      <c r="H4102" s="12">
        <v>1.5</v>
      </c>
      <c r="I4102" t="s">
        <v>969</v>
      </c>
      <c r="J4102">
        <f>ROUND(H4102/100*K4096,5)</f>
        <v>4.6730000000000001E-2</v>
      </c>
      <c r="K4102" s="12"/>
    </row>
    <row r="4103" spans="1:27" x14ac:dyDescent="0.25">
      <c r="D4103" s="13" t="s">
        <v>967</v>
      </c>
      <c r="E4103" s="12"/>
      <c r="H4103" s="12"/>
      <c r="K4103" s="14">
        <f>SUM(J4093:J4102)</f>
        <v>6.7149999999999999</v>
      </c>
    </row>
    <row r="4104" spans="1:27" x14ac:dyDescent="0.25">
      <c r="D4104" s="13" t="s">
        <v>970</v>
      </c>
      <c r="E4104" s="12"/>
      <c r="H4104" s="12"/>
      <c r="K4104" s="14">
        <f>SUM(K4103:K4103)</f>
        <v>6.7149999999999999</v>
      </c>
    </row>
    <row r="4106" spans="1:27" ht="45" customHeight="1" x14ac:dyDescent="0.25">
      <c r="A4106" s="4" t="s">
        <v>2649</v>
      </c>
      <c r="B4106" s="4" t="s">
        <v>177</v>
      </c>
      <c r="C4106" s="5" t="s">
        <v>16</v>
      </c>
      <c r="D4106" s="55" t="s">
        <v>178</v>
      </c>
      <c r="E4106" s="56"/>
      <c r="F4106" s="56"/>
      <c r="G4106" s="5"/>
      <c r="H4106" s="7" t="s">
        <v>942</v>
      </c>
      <c r="I4106" s="57">
        <v>1</v>
      </c>
      <c r="J4106" s="58"/>
      <c r="K4106" s="8">
        <f>ROUND(K4118,2)</f>
        <v>7.57</v>
      </c>
      <c r="L4106" s="6" t="s">
        <v>2650</v>
      </c>
      <c r="M4106" s="5"/>
      <c r="N4106" s="5"/>
      <c r="O4106" s="5"/>
      <c r="P4106" s="5"/>
      <c r="Q4106" s="5"/>
      <c r="R4106" s="5"/>
      <c r="S4106" s="5"/>
      <c r="T4106" s="5"/>
      <c r="U4106" s="5"/>
      <c r="V4106" s="5"/>
      <c r="W4106" s="5"/>
      <c r="X4106" s="5"/>
      <c r="Y4106" s="5"/>
      <c r="Z4106" s="5"/>
      <c r="AA4106" s="5"/>
    </row>
    <row r="4107" spans="1:27" x14ac:dyDescent="0.25">
      <c r="B4107" s="1" t="s">
        <v>944</v>
      </c>
    </row>
    <row r="4108" spans="1:27" x14ac:dyDescent="0.25">
      <c r="B4108" t="s">
        <v>2639</v>
      </c>
      <c r="C4108" t="s">
        <v>946</v>
      </c>
      <c r="D4108" t="s">
        <v>2640</v>
      </c>
      <c r="E4108" s="9">
        <v>1.4999999999999999E-2</v>
      </c>
      <c r="F4108" t="s">
        <v>948</v>
      </c>
      <c r="G4108" t="s">
        <v>949</v>
      </c>
      <c r="H4108" s="10">
        <v>25.4</v>
      </c>
      <c r="I4108" t="s">
        <v>950</v>
      </c>
      <c r="J4108" s="11">
        <f>ROUND(E4108/I4106* H4108,5)</f>
        <v>0.38100000000000001</v>
      </c>
      <c r="K4108" s="12"/>
    </row>
    <row r="4109" spans="1:27" x14ac:dyDescent="0.25">
      <c r="B4109" t="s">
        <v>1047</v>
      </c>
      <c r="C4109" t="s">
        <v>946</v>
      </c>
      <c r="D4109" t="s">
        <v>1048</v>
      </c>
      <c r="E4109" s="9">
        <v>0.125</v>
      </c>
      <c r="F4109" t="s">
        <v>948</v>
      </c>
      <c r="G4109" t="s">
        <v>949</v>
      </c>
      <c r="H4109" s="10">
        <v>28.61</v>
      </c>
      <c r="I4109" t="s">
        <v>950</v>
      </c>
      <c r="J4109" s="11">
        <f>ROUND(E4109/I4106* H4109,5)</f>
        <v>3.5762499999999999</v>
      </c>
      <c r="K4109" s="12"/>
    </row>
    <row r="4110" spans="1:27" x14ac:dyDescent="0.25">
      <c r="D4110" s="13" t="s">
        <v>951</v>
      </c>
      <c r="E4110" s="12"/>
      <c r="H4110" s="12"/>
      <c r="K4110" s="10">
        <f>SUM(J4108:J4109)</f>
        <v>3.9572500000000002</v>
      </c>
    </row>
    <row r="4111" spans="1:27" x14ac:dyDescent="0.25">
      <c r="B4111" s="1" t="s">
        <v>956</v>
      </c>
      <c r="E4111" s="12"/>
      <c r="H4111" s="12"/>
      <c r="K4111" s="12"/>
    </row>
    <row r="4112" spans="1:27" x14ac:dyDescent="0.25">
      <c r="B4112" t="s">
        <v>2647</v>
      </c>
      <c r="C4112" t="s">
        <v>62</v>
      </c>
      <c r="D4112" t="s">
        <v>2648</v>
      </c>
      <c r="E4112" s="9">
        <v>0.39779999999999999</v>
      </c>
      <c r="G4112" t="s">
        <v>949</v>
      </c>
      <c r="H4112" s="10">
        <v>7.04</v>
      </c>
      <c r="I4112" t="s">
        <v>950</v>
      </c>
      <c r="J4112" s="11">
        <f>ROUND(E4112* H4112,5)</f>
        <v>2.8005100000000001</v>
      </c>
      <c r="K4112" s="12"/>
    </row>
    <row r="4113" spans="1:27" x14ac:dyDescent="0.25">
      <c r="B4113" t="s">
        <v>2645</v>
      </c>
      <c r="C4113" t="s">
        <v>62</v>
      </c>
      <c r="D4113" t="s">
        <v>2646</v>
      </c>
      <c r="E4113" s="9">
        <v>0.153</v>
      </c>
      <c r="G4113" t="s">
        <v>949</v>
      </c>
      <c r="H4113" s="10">
        <v>4.92</v>
      </c>
      <c r="I4113" t="s">
        <v>950</v>
      </c>
      <c r="J4113" s="11">
        <f>ROUND(E4113* H4113,5)</f>
        <v>0.75275999999999998</v>
      </c>
      <c r="K4113" s="12"/>
    </row>
    <row r="4114" spans="1:27" x14ac:dyDescent="0.25">
      <c r="D4114" s="13" t="s">
        <v>966</v>
      </c>
      <c r="E4114" s="12"/>
      <c r="H4114" s="12"/>
      <c r="K4114" s="10">
        <f>SUM(J4112:J4113)</f>
        <v>3.5532699999999999</v>
      </c>
    </row>
    <row r="4115" spans="1:27" x14ac:dyDescent="0.25">
      <c r="E4115" s="12"/>
      <c r="H4115" s="12"/>
      <c r="K4115" s="12"/>
    </row>
    <row r="4116" spans="1:27" x14ac:dyDescent="0.25">
      <c r="D4116" s="13" t="s">
        <v>968</v>
      </c>
      <c r="E4116" s="12"/>
      <c r="H4116" s="12">
        <v>1.5</v>
      </c>
      <c r="I4116" t="s">
        <v>969</v>
      </c>
      <c r="J4116">
        <f>ROUND(H4116/100*K4110,5)</f>
        <v>5.9360000000000003E-2</v>
      </c>
      <c r="K4116" s="12"/>
    </row>
    <row r="4117" spans="1:27" x14ac:dyDescent="0.25">
      <c r="D4117" s="13" t="s">
        <v>967</v>
      </c>
      <c r="E4117" s="12"/>
      <c r="H4117" s="12"/>
      <c r="K4117" s="14">
        <f>SUM(J4107:J4116)</f>
        <v>7.5698800000000004</v>
      </c>
    </row>
    <row r="4118" spans="1:27" x14ac:dyDescent="0.25">
      <c r="D4118" s="13" t="s">
        <v>970</v>
      </c>
      <c r="E4118" s="12"/>
      <c r="H4118" s="12"/>
      <c r="K4118" s="14">
        <f>SUM(K4117:K4117)</f>
        <v>7.5698800000000004</v>
      </c>
    </row>
    <row r="4120" spans="1:27" ht="45" customHeight="1" x14ac:dyDescent="0.25">
      <c r="A4120" s="4" t="s">
        <v>2651</v>
      </c>
      <c r="B4120" s="4" t="s">
        <v>87</v>
      </c>
      <c r="C4120" s="5" t="s">
        <v>16</v>
      </c>
      <c r="D4120" s="55" t="s">
        <v>88</v>
      </c>
      <c r="E4120" s="56"/>
      <c r="F4120" s="56"/>
      <c r="G4120" s="5"/>
      <c r="H4120" s="7" t="s">
        <v>942</v>
      </c>
      <c r="I4120" s="57">
        <v>1</v>
      </c>
      <c r="J4120" s="58"/>
      <c r="K4120" s="8">
        <f>ROUND(K4132,2)</f>
        <v>24.68</v>
      </c>
      <c r="L4120" s="6" t="s">
        <v>2652</v>
      </c>
      <c r="M4120" s="5"/>
      <c r="N4120" s="5"/>
      <c r="O4120" s="5"/>
      <c r="P4120" s="5"/>
      <c r="Q4120" s="5"/>
      <c r="R4120" s="5"/>
      <c r="S4120" s="5"/>
      <c r="T4120" s="5"/>
      <c r="U4120" s="5"/>
      <c r="V4120" s="5"/>
      <c r="W4120" s="5"/>
      <c r="X4120" s="5"/>
      <c r="Y4120" s="5"/>
      <c r="Z4120" s="5"/>
      <c r="AA4120" s="5"/>
    </row>
    <row r="4121" spans="1:27" x14ac:dyDescent="0.25">
      <c r="B4121" s="1" t="s">
        <v>944</v>
      </c>
    </row>
    <row r="4122" spans="1:27" x14ac:dyDescent="0.25">
      <c r="B4122" t="s">
        <v>2639</v>
      </c>
      <c r="C4122" t="s">
        <v>946</v>
      </c>
      <c r="D4122" t="s">
        <v>2640</v>
      </c>
      <c r="E4122" s="9">
        <v>6.6000000000000003E-2</v>
      </c>
      <c r="F4122" t="s">
        <v>948</v>
      </c>
      <c r="G4122" t="s">
        <v>949</v>
      </c>
      <c r="H4122" s="10">
        <v>25.4</v>
      </c>
      <c r="I4122" t="s">
        <v>950</v>
      </c>
      <c r="J4122" s="11">
        <f>ROUND(E4122/I4120* H4122,5)</f>
        <v>1.6763999999999999</v>
      </c>
      <c r="K4122" s="12"/>
    </row>
    <row r="4123" spans="1:27" x14ac:dyDescent="0.25">
      <c r="B4123" t="s">
        <v>1047</v>
      </c>
      <c r="C4123" t="s">
        <v>946</v>
      </c>
      <c r="D4123" t="s">
        <v>1048</v>
      </c>
      <c r="E4123" s="9">
        <v>0.66</v>
      </c>
      <c r="F4123" t="s">
        <v>948</v>
      </c>
      <c r="G4123" t="s">
        <v>949</v>
      </c>
      <c r="H4123" s="10">
        <v>28.61</v>
      </c>
      <c r="I4123" t="s">
        <v>950</v>
      </c>
      <c r="J4123" s="11">
        <f>ROUND(E4123/I4120* H4123,5)</f>
        <v>18.8826</v>
      </c>
      <c r="K4123" s="12"/>
    </row>
    <row r="4124" spans="1:27" x14ac:dyDescent="0.25">
      <c r="D4124" s="13" t="s">
        <v>951</v>
      </c>
      <c r="E4124" s="12"/>
      <c r="H4124" s="12"/>
      <c r="K4124" s="10">
        <f>SUM(J4122:J4123)</f>
        <v>20.559000000000001</v>
      </c>
    </row>
    <row r="4125" spans="1:27" x14ac:dyDescent="0.25">
      <c r="B4125" s="1" t="s">
        <v>956</v>
      </c>
      <c r="E4125" s="12"/>
      <c r="H4125" s="12"/>
      <c r="K4125" s="12"/>
    </row>
    <row r="4126" spans="1:27" x14ac:dyDescent="0.25">
      <c r="B4126" t="s">
        <v>2653</v>
      </c>
      <c r="C4126" t="s">
        <v>2407</v>
      </c>
      <c r="D4126" t="s">
        <v>2654</v>
      </c>
      <c r="E4126" s="9">
        <v>0.1232</v>
      </c>
      <c r="G4126" t="s">
        <v>949</v>
      </c>
      <c r="H4126" s="10">
        <v>12.7</v>
      </c>
      <c r="I4126" t="s">
        <v>950</v>
      </c>
      <c r="J4126" s="11">
        <f>ROUND(E4126* H4126,5)</f>
        <v>1.56464</v>
      </c>
      <c r="K4126" s="12"/>
    </row>
    <row r="4127" spans="1:27" x14ac:dyDescent="0.25">
      <c r="B4127" t="s">
        <v>2655</v>
      </c>
      <c r="C4127" t="s">
        <v>2407</v>
      </c>
      <c r="D4127" t="s">
        <v>2656</v>
      </c>
      <c r="E4127" s="9">
        <v>0.20480000000000001</v>
      </c>
      <c r="G4127" t="s">
        <v>949</v>
      </c>
      <c r="H4127" s="10">
        <v>11</v>
      </c>
      <c r="I4127" t="s">
        <v>950</v>
      </c>
      <c r="J4127" s="11">
        <f>ROUND(E4127* H4127,5)</f>
        <v>2.2528000000000001</v>
      </c>
      <c r="K4127" s="12"/>
    </row>
    <row r="4128" spans="1:27" x14ac:dyDescent="0.25">
      <c r="D4128" s="13" t="s">
        <v>966</v>
      </c>
      <c r="E4128" s="12"/>
      <c r="H4128" s="12"/>
      <c r="K4128" s="10">
        <f>SUM(J4126:J4127)</f>
        <v>3.8174400000000004</v>
      </c>
    </row>
    <row r="4129" spans="1:27" x14ac:dyDescent="0.25">
      <c r="E4129" s="12"/>
      <c r="H4129" s="12"/>
      <c r="K4129" s="12"/>
    </row>
    <row r="4130" spans="1:27" x14ac:dyDescent="0.25">
      <c r="D4130" s="13" t="s">
        <v>968</v>
      </c>
      <c r="E4130" s="12"/>
      <c r="H4130" s="12">
        <v>1.5</v>
      </c>
      <c r="I4130" t="s">
        <v>969</v>
      </c>
      <c r="J4130">
        <f>ROUND(H4130/100*K4124,5)</f>
        <v>0.30839</v>
      </c>
      <c r="K4130" s="12"/>
    </row>
    <row r="4131" spans="1:27" x14ac:dyDescent="0.25">
      <c r="D4131" s="13" t="s">
        <v>967</v>
      </c>
      <c r="E4131" s="12"/>
      <c r="H4131" s="12"/>
      <c r="K4131" s="14">
        <f>SUM(J4121:J4130)</f>
        <v>24.684830000000002</v>
      </c>
    </row>
    <row r="4132" spans="1:27" x14ac:dyDescent="0.25">
      <c r="D4132" s="13" t="s">
        <v>970</v>
      </c>
      <c r="E4132" s="12"/>
      <c r="H4132" s="12"/>
      <c r="K4132" s="14">
        <f>SUM(K4131:K4131)</f>
        <v>24.684830000000002</v>
      </c>
    </row>
    <row r="4134" spans="1:27" ht="45" customHeight="1" x14ac:dyDescent="0.25">
      <c r="A4134" s="4" t="s">
        <v>2657</v>
      </c>
      <c r="B4134" s="4" t="s">
        <v>208</v>
      </c>
      <c r="C4134" s="5" t="s">
        <v>126</v>
      </c>
      <c r="D4134" s="55" t="s">
        <v>209</v>
      </c>
      <c r="E4134" s="56"/>
      <c r="F4134" s="56"/>
      <c r="G4134" s="5"/>
      <c r="H4134" s="7" t="s">
        <v>942</v>
      </c>
      <c r="I4134" s="57">
        <v>1</v>
      </c>
      <c r="J4134" s="58"/>
      <c r="K4134" s="8">
        <f>ROUND(K4148,2)</f>
        <v>72.42</v>
      </c>
      <c r="L4134" s="6" t="s">
        <v>2658</v>
      </c>
      <c r="M4134" s="5"/>
      <c r="N4134" s="5"/>
      <c r="O4134" s="5"/>
      <c r="P4134" s="5"/>
      <c r="Q4134" s="5"/>
      <c r="R4134" s="5"/>
      <c r="S4134" s="5"/>
      <c r="T4134" s="5"/>
      <c r="U4134" s="5"/>
      <c r="V4134" s="5"/>
      <c r="W4134" s="5"/>
      <c r="X4134" s="5"/>
      <c r="Y4134" s="5"/>
      <c r="Z4134" s="5"/>
      <c r="AA4134" s="5"/>
    </row>
    <row r="4135" spans="1:27" x14ac:dyDescent="0.25">
      <c r="B4135" s="1" t="s">
        <v>944</v>
      </c>
    </row>
    <row r="4136" spans="1:27" x14ac:dyDescent="0.25">
      <c r="B4136" t="s">
        <v>1013</v>
      </c>
      <c r="C4136" t="s">
        <v>946</v>
      </c>
      <c r="D4136" t="s">
        <v>1014</v>
      </c>
      <c r="E4136" s="9">
        <v>0.5</v>
      </c>
      <c r="F4136" t="s">
        <v>948</v>
      </c>
      <c r="G4136" t="s">
        <v>949</v>
      </c>
      <c r="H4136" s="10">
        <v>28.61</v>
      </c>
      <c r="I4136" t="s">
        <v>950</v>
      </c>
      <c r="J4136" s="11">
        <f>ROUND(E4136/I4134* H4136,5)</f>
        <v>14.305</v>
      </c>
      <c r="K4136" s="12"/>
    </row>
    <row r="4137" spans="1:27" x14ac:dyDescent="0.25">
      <c r="B4137" t="s">
        <v>1028</v>
      </c>
      <c r="C4137" t="s">
        <v>946</v>
      </c>
      <c r="D4137" t="s">
        <v>1029</v>
      </c>
      <c r="E4137" s="9">
        <v>0.3</v>
      </c>
      <c r="F4137" t="s">
        <v>948</v>
      </c>
      <c r="G4137" t="s">
        <v>949</v>
      </c>
      <c r="H4137" s="10">
        <v>28.61</v>
      </c>
      <c r="I4137" t="s">
        <v>950</v>
      </c>
      <c r="J4137" s="11">
        <f>ROUND(E4137/I4134* H4137,5)</f>
        <v>8.5830000000000002</v>
      </c>
      <c r="K4137" s="12"/>
    </row>
    <row r="4138" spans="1:27" x14ac:dyDescent="0.25">
      <c r="D4138" s="13" t="s">
        <v>951</v>
      </c>
      <c r="E4138" s="12"/>
      <c r="H4138" s="12"/>
      <c r="K4138" s="10">
        <f>SUM(J4136:J4137)</f>
        <v>22.887999999999998</v>
      </c>
    </row>
    <row r="4139" spans="1:27" x14ac:dyDescent="0.25">
      <c r="B4139" s="1" t="s">
        <v>956</v>
      </c>
      <c r="E4139" s="12"/>
      <c r="H4139" s="12"/>
      <c r="K4139" s="12"/>
    </row>
    <row r="4140" spans="1:27" x14ac:dyDescent="0.25">
      <c r="B4140" t="s">
        <v>2659</v>
      </c>
      <c r="C4140" t="s">
        <v>16</v>
      </c>
      <c r="D4140" t="s">
        <v>2660</v>
      </c>
      <c r="E4140" s="9">
        <v>1</v>
      </c>
      <c r="G4140" t="s">
        <v>949</v>
      </c>
      <c r="H4140" s="10">
        <v>48.94</v>
      </c>
      <c r="I4140" t="s">
        <v>950</v>
      </c>
      <c r="J4140" s="11">
        <f>ROUND(E4140* H4140,5)</f>
        <v>48.94</v>
      </c>
      <c r="K4140" s="12"/>
    </row>
    <row r="4141" spans="1:27" x14ac:dyDescent="0.25">
      <c r="D4141" s="13" t="s">
        <v>966</v>
      </c>
      <c r="E4141" s="12"/>
      <c r="H4141" s="12"/>
      <c r="K4141" s="10">
        <f>SUM(J4140:J4140)</f>
        <v>48.94</v>
      </c>
    </row>
    <row r="4142" spans="1:27" x14ac:dyDescent="0.25">
      <c r="B4142" s="1" t="s">
        <v>939</v>
      </c>
      <c r="E4142" s="12"/>
      <c r="H4142" s="12"/>
      <c r="K4142" s="12"/>
    </row>
    <row r="4143" spans="1:27" x14ac:dyDescent="0.25">
      <c r="B4143" t="s">
        <v>940</v>
      </c>
      <c r="C4143" t="s">
        <v>830</v>
      </c>
      <c r="D4143" t="s">
        <v>941</v>
      </c>
      <c r="E4143" s="9">
        <v>1.1999999999999999E-3</v>
      </c>
      <c r="G4143" t="s">
        <v>949</v>
      </c>
      <c r="H4143" s="10">
        <v>208.94765000000001</v>
      </c>
      <c r="I4143" t="s">
        <v>950</v>
      </c>
      <c r="J4143" s="11">
        <f>ROUND(E4143* H4143,5)</f>
        <v>0.25074000000000002</v>
      </c>
      <c r="K4143" s="12"/>
    </row>
    <row r="4144" spans="1:27" x14ac:dyDescent="0.25">
      <c r="D4144" s="13" t="s">
        <v>1022</v>
      </c>
      <c r="E4144" s="12"/>
      <c r="H4144" s="12"/>
      <c r="K4144" s="10">
        <f>SUM(J4143:J4143)</f>
        <v>0.25074000000000002</v>
      </c>
    </row>
    <row r="4145" spans="1:27" x14ac:dyDescent="0.25">
      <c r="E4145" s="12"/>
      <c r="H4145" s="12"/>
      <c r="K4145" s="12"/>
    </row>
    <row r="4146" spans="1:27" x14ac:dyDescent="0.25">
      <c r="D4146" s="13" t="s">
        <v>968</v>
      </c>
      <c r="E4146" s="12"/>
      <c r="H4146" s="12">
        <v>1.5</v>
      </c>
      <c r="I4146" t="s">
        <v>969</v>
      </c>
      <c r="J4146">
        <f>ROUND(H4146/100*K4138,5)</f>
        <v>0.34332000000000001</v>
      </c>
      <c r="K4146" s="12"/>
    </row>
    <row r="4147" spans="1:27" x14ac:dyDescent="0.25">
      <c r="D4147" s="13" t="s">
        <v>967</v>
      </c>
      <c r="E4147" s="12"/>
      <c r="H4147" s="12"/>
      <c r="K4147" s="14">
        <f>SUM(J4135:J4146)</f>
        <v>72.422060000000002</v>
      </c>
    </row>
    <row r="4148" spans="1:27" x14ac:dyDescent="0.25">
      <c r="D4148" s="13" t="s">
        <v>970</v>
      </c>
      <c r="E4148" s="12"/>
      <c r="H4148" s="12"/>
      <c r="K4148" s="14">
        <f>SUM(K4147:K4147)</f>
        <v>72.422060000000002</v>
      </c>
    </row>
    <row r="4150" spans="1:27" ht="45" customHeight="1" x14ac:dyDescent="0.25">
      <c r="A4150" s="4" t="s">
        <v>2661</v>
      </c>
      <c r="B4150" s="4" t="s">
        <v>125</v>
      </c>
      <c r="C4150" s="5" t="s">
        <v>126</v>
      </c>
      <c r="D4150" s="55" t="s">
        <v>127</v>
      </c>
      <c r="E4150" s="56"/>
      <c r="F4150" s="56"/>
      <c r="G4150" s="5"/>
      <c r="H4150" s="7" t="s">
        <v>942</v>
      </c>
      <c r="I4150" s="57">
        <v>1</v>
      </c>
      <c r="J4150" s="58"/>
      <c r="K4150" s="8">
        <f>ROUND(K4159,2)</f>
        <v>55.87</v>
      </c>
      <c r="L4150" s="6" t="s">
        <v>2662</v>
      </c>
      <c r="M4150" s="5"/>
      <c r="N4150" s="5"/>
      <c r="O4150" s="5"/>
      <c r="P4150" s="5"/>
      <c r="Q4150" s="5"/>
      <c r="R4150" s="5"/>
      <c r="S4150" s="5"/>
      <c r="T4150" s="5"/>
      <c r="U4150" s="5"/>
      <c r="V4150" s="5"/>
      <c r="W4150" s="5"/>
      <c r="X4150" s="5"/>
      <c r="Y4150" s="5"/>
      <c r="Z4150" s="5"/>
      <c r="AA4150" s="5"/>
    </row>
    <row r="4151" spans="1:27" x14ac:dyDescent="0.25">
      <c r="B4151" s="1" t="s">
        <v>944</v>
      </c>
    </row>
    <row r="4152" spans="1:27" x14ac:dyDescent="0.25">
      <c r="B4152" t="s">
        <v>2663</v>
      </c>
      <c r="C4152" t="s">
        <v>946</v>
      </c>
      <c r="D4152" t="s">
        <v>2664</v>
      </c>
      <c r="E4152" s="9">
        <v>0.75</v>
      </c>
      <c r="F4152" t="s">
        <v>948</v>
      </c>
      <c r="G4152" t="s">
        <v>949</v>
      </c>
      <c r="H4152" s="10">
        <v>29.12</v>
      </c>
      <c r="I4152" t="s">
        <v>950</v>
      </c>
      <c r="J4152" s="11">
        <f>ROUND(E4152/I4150* H4152,5)</f>
        <v>21.84</v>
      </c>
      <c r="K4152" s="12"/>
    </row>
    <row r="4153" spans="1:27" x14ac:dyDescent="0.25">
      <c r="B4153" t="s">
        <v>1057</v>
      </c>
      <c r="C4153" t="s">
        <v>946</v>
      </c>
      <c r="D4153" t="s">
        <v>1058</v>
      </c>
      <c r="E4153" s="9">
        <v>0.75</v>
      </c>
      <c r="F4153" t="s">
        <v>948</v>
      </c>
      <c r="G4153" t="s">
        <v>949</v>
      </c>
      <c r="H4153" s="10">
        <v>29.06</v>
      </c>
      <c r="I4153" t="s">
        <v>950</v>
      </c>
      <c r="J4153" s="11">
        <f>ROUND(E4153/I4150* H4153,5)</f>
        <v>21.795000000000002</v>
      </c>
      <c r="K4153" s="12"/>
    </row>
    <row r="4154" spans="1:27" x14ac:dyDescent="0.25">
      <c r="D4154" s="13" t="s">
        <v>951</v>
      </c>
      <c r="E4154" s="12"/>
      <c r="H4154" s="12"/>
      <c r="K4154" s="10">
        <f>SUM(J4152:J4153)</f>
        <v>43.635000000000005</v>
      </c>
    </row>
    <row r="4155" spans="1:27" x14ac:dyDescent="0.25">
      <c r="B4155" s="1" t="s">
        <v>956</v>
      </c>
      <c r="E4155" s="12"/>
      <c r="H4155" s="12"/>
      <c r="K4155" s="12"/>
    </row>
    <row r="4156" spans="1:27" x14ac:dyDescent="0.25">
      <c r="B4156" t="s">
        <v>2659</v>
      </c>
      <c r="C4156" t="s">
        <v>16</v>
      </c>
      <c r="D4156" t="s">
        <v>2660</v>
      </c>
      <c r="E4156" s="9">
        <v>0.25</v>
      </c>
      <c r="G4156" t="s">
        <v>949</v>
      </c>
      <c r="H4156" s="10">
        <v>48.94</v>
      </c>
      <c r="I4156" t="s">
        <v>950</v>
      </c>
      <c r="J4156" s="11">
        <f>ROUND(E4156* H4156,5)</f>
        <v>12.234999999999999</v>
      </c>
      <c r="K4156" s="12"/>
    </row>
    <row r="4157" spans="1:27" x14ac:dyDescent="0.25">
      <c r="D4157" s="13" t="s">
        <v>966</v>
      </c>
      <c r="E4157" s="12"/>
      <c r="H4157" s="12"/>
      <c r="K4157" s="10">
        <f>SUM(J4156:J4156)</f>
        <v>12.234999999999999</v>
      </c>
    </row>
    <row r="4158" spans="1:27" x14ac:dyDescent="0.25">
      <c r="D4158" s="13" t="s">
        <v>967</v>
      </c>
      <c r="E4158" s="12"/>
      <c r="H4158" s="12"/>
      <c r="K4158" s="14">
        <f>SUM(J4151:J4157)</f>
        <v>55.870000000000005</v>
      </c>
    </row>
    <row r="4159" spans="1:27" x14ac:dyDescent="0.25">
      <c r="D4159" s="13" t="s">
        <v>970</v>
      </c>
      <c r="E4159" s="12"/>
      <c r="H4159" s="12"/>
      <c r="K4159" s="14">
        <f>SUM(K4158:K4158)</f>
        <v>55.870000000000005</v>
      </c>
    </row>
    <row r="4161" spans="1:27" ht="45" customHeight="1" x14ac:dyDescent="0.25">
      <c r="A4161" s="4" t="s">
        <v>2665</v>
      </c>
      <c r="B4161" s="4" t="s">
        <v>128</v>
      </c>
      <c r="C4161" s="5" t="s">
        <v>126</v>
      </c>
      <c r="D4161" s="55" t="s">
        <v>129</v>
      </c>
      <c r="E4161" s="56"/>
      <c r="F4161" s="56"/>
      <c r="G4161" s="5"/>
      <c r="H4161" s="7" t="s">
        <v>942</v>
      </c>
      <c r="I4161" s="57">
        <v>1</v>
      </c>
      <c r="J4161" s="58"/>
      <c r="K4161" s="8">
        <f>ROUND(K4173,2)</f>
        <v>14.12</v>
      </c>
      <c r="L4161" s="6" t="s">
        <v>2666</v>
      </c>
      <c r="M4161" s="5"/>
      <c r="N4161" s="5"/>
      <c r="O4161" s="5"/>
      <c r="P4161" s="5"/>
      <c r="Q4161" s="5"/>
      <c r="R4161" s="5"/>
      <c r="S4161" s="5"/>
      <c r="T4161" s="5"/>
      <c r="U4161" s="5"/>
      <c r="V4161" s="5"/>
      <c r="W4161" s="5"/>
      <c r="X4161" s="5"/>
      <c r="Y4161" s="5"/>
      <c r="Z4161" s="5"/>
      <c r="AA4161" s="5"/>
    </row>
    <row r="4162" spans="1:27" x14ac:dyDescent="0.25">
      <c r="B4162" s="1" t="s">
        <v>944</v>
      </c>
    </row>
    <row r="4163" spans="1:27" x14ac:dyDescent="0.25">
      <c r="B4163" t="s">
        <v>1028</v>
      </c>
      <c r="C4163" t="s">
        <v>946</v>
      </c>
      <c r="D4163" t="s">
        <v>1029</v>
      </c>
      <c r="E4163" s="9">
        <v>0.15</v>
      </c>
      <c r="F4163" t="s">
        <v>948</v>
      </c>
      <c r="G4163" t="s">
        <v>949</v>
      </c>
      <c r="H4163" s="10">
        <v>28.61</v>
      </c>
      <c r="I4163" t="s">
        <v>950</v>
      </c>
      <c r="J4163" s="11">
        <f>ROUND(E4163/I4161* H4163,5)</f>
        <v>4.2915000000000001</v>
      </c>
      <c r="K4163" s="12"/>
    </row>
    <row r="4164" spans="1:27" x14ac:dyDescent="0.25">
      <c r="B4164" t="s">
        <v>2497</v>
      </c>
      <c r="C4164" t="s">
        <v>946</v>
      </c>
      <c r="D4164" t="s">
        <v>1027</v>
      </c>
      <c r="E4164" s="9">
        <v>0.15</v>
      </c>
      <c r="F4164" t="s">
        <v>948</v>
      </c>
      <c r="G4164" t="s">
        <v>949</v>
      </c>
      <c r="H4164" s="10">
        <v>25.4</v>
      </c>
      <c r="I4164" t="s">
        <v>950</v>
      </c>
      <c r="J4164" s="11">
        <f>ROUND(E4164/I4161* H4164,5)</f>
        <v>3.81</v>
      </c>
      <c r="K4164" s="12"/>
    </row>
    <row r="4165" spans="1:27" x14ac:dyDescent="0.25">
      <c r="D4165" s="13" t="s">
        <v>951</v>
      </c>
      <c r="E4165" s="12"/>
      <c r="H4165" s="12"/>
      <c r="K4165" s="10">
        <f>SUM(J4163:J4164)</f>
        <v>8.1014999999999997</v>
      </c>
    </row>
    <row r="4166" spans="1:27" x14ac:dyDescent="0.25">
      <c r="B4166" s="1" t="s">
        <v>956</v>
      </c>
      <c r="E4166" s="12"/>
      <c r="H4166" s="12"/>
      <c r="K4166" s="12"/>
    </row>
    <row r="4167" spans="1:27" x14ac:dyDescent="0.25">
      <c r="B4167" t="s">
        <v>2584</v>
      </c>
      <c r="C4167" t="s">
        <v>2585</v>
      </c>
      <c r="D4167" t="s">
        <v>2586</v>
      </c>
      <c r="E4167" s="9">
        <v>0.01</v>
      </c>
      <c r="G4167" t="s">
        <v>949</v>
      </c>
      <c r="H4167" s="10">
        <v>62.07</v>
      </c>
      <c r="I4167" t="s">
        <v>950</v>
      </c>
      <c r="J4167" s="11">
        <f>ROUND(E4167* H4167,5)</f>
        <v>0.62070000000000003</v>
      </c>
      <c r="K4167" s="12"/>
    </row>
    <row r="4168" spans="1:27" x14ac:dyDescent="0.25">
      <c r="B4168" t="s">
        <v>2582</v>
      </c>
      <c r="C4168" t="s">
        <v>126</v>
      </c>
      <c r="D4168" t="s">
        <v>2583</v>
      </c>
      <c r="E4168" s="9">
        <v>3</v>
      </c>
      <c r="G4168" t="s">
        <v>949</v>
      </c>
      <c r="H4168" s="10">
        <v>0.48</v>
      </c>
      <c r="I4168" t="s">
        <v>950</v>
      </c>
      <c r="J4168" s="11">
        <f>ROUND(E4168* H4168,5)</f>
        <v>1.44</v>
      </c>
      <c r="K4168" s="12"/>
    </row>
    <row r="4169" spans="1:27" x14ac:dyDescent="0.25">
      <c r="B4169" t="s">
        <v>2587</v>
      </c>
      <c r="C4169" t="s">
        <v>16</v>
      </c>
      <c r="D4169" t="s">
        <v>2588</v>
      </c>
      <c r="E4169" s="9">
        <v>0.08</v>
      </c>
      <c r="G4169" t="s">
        <v>949</v>
      </c>
      <c r="H4169" s="10">
        <v>38.22</v>
      </c>
      <c r="I4169" t="s">
        <v>950</v>
      </c>
      <c r="J4169" s="11">
        <f>ROUND(E4169* H4169,5)</f>
        <v>3.0575999999999999</v>
      </c>
      <c r="K4169" s="12"/>
    </row>
    <row r="4170" spans="1:27" x14ac:dyDescent="0.25">
      <c r="B4170" t="s">
        <v>2591</v>
      </c>
      <c r="C4170" t="s">
        <v>2585</v>
      </c>
      <c r="D4170" t="s">
        <v>2592</v>
      </c>
      <c r="E4170" s="9">
        <v>2.5000000000000001E-2</v>
      </c>
      <c r="G4170" t="s">
        <v>949</v>
      </c>
      <c r="H4170" s="10">
        <v>35.880000000000003</v>
      </c>
      <c r="I4170" t="s">
        <v>950</v>
      </c>
      <c r="J4170" s="11">
        <f>ROUND(E4170* H4170,5)</f>
        <v>0.89700000000000002</v>
      </c>
      <c r="K4170" s="12"/>
    </row>
    <row r="4171" spans="1:27" x14ac:dyDescent="0.25">
      <c r="D4171" s="13" t="s">
        <v>966</v>
      </c>
      <c r="E4171" s="12"/>
      <c r="H4171" s="12"/>
      <c r="K4171" s="10">
        <f>SUM(J4167:J4170)</f>
        <v>6.0152999999999999</v>
      </c>
    </row>
    <row r="4172" spans="1:27" x14ac:dyDescent="0.25">
      <c r="D4172" s="13" t="s">
        <v>967</v>
      </c>
      <c r="E4172" s="12"/>
      <c r="H4172" s="12"/>
      <c r="K4172" s="14">
        <f>SUM(J4162:J4171)</f>
        <v>14.1168</v>
      </c>
    </row>
    <row r="4173" spans="1:27" x14ac:dyDescent="0.25">
      <c r="D4173" s="13" t="s">
        <v>970</v>
      </c>
      <c r="E4173" s="12"/>
      <c r="H4173" s="12"/>
      <c r="K4173" s="14">
        <f>SUM(K4172:K4172)</f>
        <v>14.1168</v>
      </c>
    </row>
    <row r="4175" spans="1:27" ht="45" customHeight="1" x14ac:dyDescent="0.25">
      <c r="A4175" s="4" t="s">
        <v>2667</v>
      </c>
      <c r="B4175" s="4" t="s">
        <v>102</v>
      </c>
      <c r="C4175" s="5" t="s">
        <v>16</v>
      </c>
      <c r="D4175" s="55" t="s">
        <v>103</v>
      </c>
      <c r="E4175" s="56"/>
      <c r="F4175" s="56"/>
      <c r="G4175" s="5"/>
      <c r="H4175" s="7" t="s">
        <v>942</v>
      </c>
      <c r="I4175" s="57">
        <v>1</v>
      </c>
      <c r="J4175" s="58"/>
      <c r="K4175" s="8">
        <f>ROUND(K4187,2)</f>
        <v>134.69999999999999</v>
      </c>
      <c r="L4175" s="6" t="s">
        <v>2668</v>
      </c>
      <c r="M4175" s="5"/>
      <c r="N4175" s="5"/>
      <c r="O4175" s="5"/>
      <c r="P4175" s="5"/>
      <c r="Q4175" s="5"/>
      <c r="R4175" s="5"/>
      <c r="S4175" s="5"/>
      <c r="T4175" s="5"/>
      <c r="U4175" s="5"/>
      <c r="V4175" s="5"/>
      <c r="W4175" s="5"/>
      <c r="X4175" s="5"/>
      <c r="Y4175" s="5"/>
      <c r="Z4175" s="5"/>
      <c r="AA4175" s="5"/>
    </row>
    <row r="4176" spans="1:27" x14ac:dyDescent="0.25">
      <c r="B4176" s="1" t="s">
        <v>944</v>
      </c>
    </row>
    <row r="4177" spans="1:27" x14ac:dyDescent="0.25">
      <c r="B4177" t="s">
        <v>2367</v>
      </c>
      <c r="C4177" t="s">
        <v>946</v>
      </c>
      <c r="D4177" t="s">
        <v>1012</v>
      </c>
      <c r="E4177" s="9">
        <v>0.4</v>
      </c>
      <c r="F4177" t="s">
        <v>948</v>
      </c>
      <c r="G4177" t="s">
        <v>949</v>
      </c>
      <c r="H4177" s="10">
        <v>23.88</v>
      </c>
      <c r="I4177" t="s">
        <v>950</v>
      </c>
      <c r="J4177" s="11">
        <f>ROUND(E4177/I4175* H4177,5)</f>
        <v>9.5519999999999996</v>
      </c>
      <c r="K4177" s="12"/>
    </row>
    <row r="4178" spans="1:27" x14ac:dyDescent="0.25">
      <c r="B4178" t="s">
        <v>2669</v>
      </c>
      <c r="C4178" t="s">
        <v>946</v>
      </c>
      <c r="D4178" t="s">
        <v>2670</v>
      </c>
      <c r="E4178" s="9">
        <v>0.8</v>
      </c>
      <c r="F4178" t="s">
        <v>948</v>
      </c>
      <c r="G4178" t="s">
        <v>949</v>
      </c>
      <c r="H4178" s="10">
        <v>33.24</v>
      </c>
      <c r="I4178" t="s">
        <v>950</v>
      </c>
      <c r="J4178" s="11">
        <f>ROUND(E4178/I4175* H4178,5)</f>
        <v>26.591999999999999</v>
      </c>
      <c r="K4178" s="12"/>
    </row>
    <row r="4179" spans="1:27" x14ac:dyDescent="0.25">
      <c r="D4179" s="13" t="s">
        <v>951</v>
      </c>
      <c r="E4179" s="12"/>
      <c r="H4179" s="12"/>
      <c r="K4179" s="10">
        <f>SUM(J4177:J4178)</f>
        <v>36.143999999999998</v>
      </c>
    </row>
    <row r="4180" spans="1:27" x14ac:dyDescent="0.25">
      <c r="B4180" s="1" t="s">
        <v>956</v>
      </c>
      <c r="E4180" s="12"/>
      <c r="H4180" s="12"/>
      <c r="K4180" s="12"/>
    </row>
    <row r="4181" spans="1:27" x14ac:dyDescent="0.25">
      <c r="B4181" t="s">
        <v>2671</v>
      </c>
      <c r="C4181" t="s">
        <v>21</v>
      </c>
      <c r="D4181" t="s">
        <v>2672</v>
      </c>
      <c r="E4181" s="9">
        <v>5</v>
      </c>
      <c r="G4181" t="s">
        <v>949</v>
      </c>
      <c r="H4181" s="10">
        <v>0.22</v>
      </c>
      <c r="I4181" t="s">
        <v>950</v>
      </c>
      <c r="J4181" s="11">
        <f>ROUND(E4181* H4181,5)</f>
        <v>1.1000000000000001</v>
      </c>
      <c r="K4181" s="12"/>
    </row>
    <row r="4182" spans="1:27" x14ac:dyDescent="0.25">
      <c r="B4182" t="s">
        <v>2673</v>
      </c>
      <c r="C4182" t="s">
        <v>16</v>
      </c>
      <c r="D4182" t="s">
        <v>2674</v>
      </c>
      <c r="E4182" s="9">
        <v>1.05</v>
      </c>
      <c r="G4182" t="s">
        <v>949</v>
      </c>
      <c r="H4182" s="10">
        <v>91.61</v>
      </c>
      <c r="I4182" t="s">
        <v>950</v>
      </c>
      <c r="J4182" s="11">
        <f>ROUND(E4182* H4182,5)</f>
        <v>96.1905</v>
      </c>
      <c r="K4182" s="12"/>
    </row>
    <row r="4183" spans="1:27" x14ac:dyDescent="0.25">
      <c r="D4183" s="13" t="s">
        <v>966</v>
      </c>
      <c r="E4183" s="12"/>
      <c r="H4183" s="12"/>
      <c r="K4183" s="10">
        <f>SUM(J4181:J4182)</f>
        <v>97.290499999999994</v>
      </c>
    </row>
    <row r="4184" spans="1:27" x14ac:dyDescent="0.25">
      <c r="E4184" s="12"/>
      <c r="H4184" s="12"/>
      <c r="K4184" s="12"/>
    </row>
    <row r="4185" spans="1:27" x14ac:dyDescent="0.25">
      <c r="D4185" s="13" t="s">
        <v>968</v>
      </c>
      <c r="E4185" s="12"/>
      <c r="H4185" s="12">
        <v>3.5</v>
      </c>
      <c r="I4185" t="s">
        <v>969</v>
      </c>
      <c r="J4185">
        <f>ROUND(H4185/100*K4179,5)</f>
        <v>1.2650399999999999</v>
      </c>
      <c r="K4185" s="12"/>
    </row>
    <row r="4186" spans="1:27" x14ac:dyDescent="0.25">
      <c r="D4186" s="13" t="s">
        <v>967</v>
      </c>
      <c r="E4186" s="12"/>
      <c r="H4186" s="12"/>
      <c r="K4186" s="14">
        <f>SUM(J4176:J4185)</f>
        <v>134.69954000000001</v>
      </c>
    </row>
    <row r="4187" spans="1:27" x14ac:dyDescent="0.25">
      <c r="D4187" s="13" t="s">
        <v>970</v>
      </c>
      <c r="E4187" s="12"/>
      <c r="H4187" s="12"/>
      <c r="K4187" s="14">
        <f>SUM(K4186:K4186)</f>
        <v>134.69954000000001</v>
      </c>
    </row>
    <row r="4189" spans="1:27" ht="45" customHeight="1" x14ac:dyDescent="0.25">
      <c r="A4189" s="4" t="s">
        <v>2675</v>
      </c>
      <c r="B4189" s="4" t="s">
        <v>179</v>
      </c>
      <c r="C4189" s="5" t="s">
        <v>16</v>
      </c>
      <c r="D4189" s="55" t="s">
        <v>180</v>
      </c>
      <c r="E4189" s="56"/>
      <c r="F4189" s="56"/>
      <c r="G4189" s="5"/>
      <c r="H4189" s="7" t="s">
        <v>942</v>
      </c>
      <c r="I4189" s="57">
        <v>1</v>
      </c>
      <c r="J4189" s="58"/>
      <c r="K4189" s="8">
        <f>ROUND(K4201,2)</f>
        <v>137.66</v>
      </c>
      <c r="L4189" s="6" t="s">
        <v>2676</v>
      </c>
      <c r="M4189" s="5"/>
      <c r="N4189" s="5"/>
      <c r="O4189" s="5"/>
      <c r="P4189" s="5"/>
      <c r="Q4189" s="5"/>
      <c r="R4189" s="5"/>
      <c r="S4189" s="5"/>
      <c r="T4189" s="5"/>
      <c r="U4189" s="5"/>
      <c r="V4189" s="5"/>
      <c r="W4189" s="5"/>
      <c r="X4189" s="5"/>
      <c r="Y4189" s="5"/>
      <c r="Z4189" s="5"/>
      <c r="AA4189" s="5"/>
    </row>
    <row r="4190" spans="1:27" x14ac:dyDescent="0.25">
      <c r="B4190" s="1" t="s">
        <v>944</v>
      </c>
    </row>
    <row r="4191" spans="1:27" x14ac:dyDescent="0.25">
      <c r="B4191" t="s">
        <v>2367</v>
      </c>
      <c r="C4191" t="s">
        <v>946</v>
      </c>
      <c r="D4191" t="s">
        <v>1012</v>
      </c>
      <c r="E4191" s="9">
        <v>0.45</v>
      </c>
      <c r="F4191" t="s">
        <v>948</v>
      </c>
      <c r="G4191" t="s">
        <v>949</v>
      </c>
      <c r="H4191" s="10">
        <v>23.88</v>
      </c>
      <c r="I4191" t="s">
        <v>950</v>
      </c>
      <c r="J4191" s="11">
        <f>ROUND(E4191/I4189* H4191,5)</f>
        <v>10.746</v>
      </c>
      <c r="K4191" s="12"/>
    </row>
    <row r="4192" spans="1:27" x14ac:dyDescent="0.25">
      <c r="B4192" t="s">
        <v>2669</v>
      </c>
      <c r="C4192" t="s">
        <v>946</v>
      </c>
      <c r="D4192" t="s">
        <v>2670</v>
      </c>
      <c r="E4192" s="9">
        <v>0.85</v>
      </c>
      <c r="F4192" t="s">
        <v>948</v>
      </c>
      <c r="G4192" t="s">
        <v>949</v>
      </c>
      <c r="H4192" s="10">
        <v>33.24</v>
      </c>
      <c r="I4192" t="s">
        <v>950</v>
      </c>
      <c r="J4192" s="11">
        <f>ROUND(E4192/I4189* H4192,5)</f>
        <v>28.254000000000001</v>
      </c>
      <c r="K4192" s="12"/>
    </row>
    <row r="4193" spans="1:27" x14ac:dyDescent="0.25">
      <c r="D4193" s="13" t="s">
        <v>951</v>
      </c>
      <c r="E4193" s="12"/>
      <c r="H4193" s="12"/>
      <c r="K4193" s="10">
        <f>SUM(J4191:J4192)</f>
        <v>39</v>
      </c>
    </row>
    <row r="4194" spans="1:27" x14ac:dyDescent="0.25">
      <c r="B4194" s="1" t="s">
        <v>956</v>
      </c>
      <c r="E4194" s="12"/>
      <c r="H4194" s="12"/>
      <c r="K4194" s="12"/>
    </row>
    <row r="4195" spans="1:27" x14ac:dyDescent="0.25">
      <c r="B4195" t="s">
        <v>2671</v>
      </c>
      <c r="C4195" t="s">
        <v>21</v>
      </c>
      <c r="D4195" t="s">
        <v>2672</v>
      </c>
      <c r="E4195" s="9">
        <v>5</v>
      </c>
      <c r="G4195" t="s">
        <v>949</v>
      </c>
      <c r="H4195" s="10">
        <v>0.22</v>
      </c>
      <c r="I4195" t="s">
        <v>950</v>
      </c>
      <c r="J4195" s="11">
        <f>ROUND(E4195* H4195,5)</f>
        <v>1.1000000000000001</v>
      </c>
      <c r="K4195" s="12"/>
    </row>
    <row r="4196" spans="1:27" x14ac:dyDescent="0.25">
      <c r="B4196" t="s">
        <v>2673</v>
      </c>
      <c r="C4196" t="s">
        <v>16</v>
      </c>
      <c r="D4196" t="s">
        <v>2674</v>
      </c>
      <c r="E4196" s="9">
        <v>1.05</v>
      </c>
      <c r="G4196" t="s">
        <v>949</v>
      </c>
      <c r="H4196" s="10">
        <v>91.61</v>
      </c>
      <c r="I4196" t="s">
        <v>950</v>
      </c>
      <c r="J4196" s="11">
        <f>ROUND(E4196* H4196,5)</f>
        <v>96.1905</v>
      </c>
      <c r="K4196" s="12"/>
    </row>
    <row r="4197" spans="1:27" x14ac:dyDescent="0.25">
      <c r="D4197" s="13" t="s">
        <v>966</v>
      </c>
      <c r="E4197" s="12"/>
      <c r="H4197" s="12"/>
      <c r="K4197" s="10">
        <f>SUM(J4195:J4196)</f>
        <v>97.290499999999994</v>
      </c>
    </row>
    <row r="4198" spans="1:27" x14ac:dyDescent="0.25">
      <c r="E4198" s="12"/>
      <c r="H4198" s="12"/>
      <c r="K4198" s="12"/>
    </row>
    <row r="4199" spans="1:27" x14ac:dyDescent="0.25">
      <c r="D4199" s="13" t="s">
        <v>968</v>
      </c>
      <c r="E4199" s="12"/>
      <c r="H4199" s="12">
        <v>3.5</v>
      </c>
      <c r="I4199" t="s">
        <v>969</v>
      </c>
      <c r="J4199">
        <f>ROUND(H4199/100*K4193,5)</f>
        <v>1.365</v>
      </c>
      <c r="K4199" s="12"/>
    </row>
    <row r="4200" spans="1:27" x14ac:dyDescent="0.25">
      <c r="D4200" s="13" t="s">
        <v>967</v>
      </c>
      <c r="E4200" s="12"/>
      <c r="H4200" s="12"/>
      <c r="K4200" s="14">
        <f>SUM(J4190:J4199)</f>
        <v>137.65550000000002</v>
      </c>
    </row>
    <row r="4201" spans="1:27" x14ac:dyDescent="0.25">
      <c r="D4201" s="13" t="s">
        <v>970</v>
      </c>
      <c r="E4201" s="12"/>
      <c r="H4201" s="12"/>
      <c r="K4201" s="14">
        <f>SUM(K4200:K4200)</f>
        <v>137.65550000000002</v>
      </c>
    </row>
    <row r="4203" spans="1:27" ht="45" customHeight="1" x14ac:dyDescent="0.25">
      <c r="A4203" s="4" t="s">
        <v>2677</v>
      </c>
      <c r="B4203" s="4" t="s">
        <v>212</v>
      </c>
      <c r="C4203" s="5" t="s">
        <v>16</v>
      </c>
      <c r="D4203" s="55" t="s">
        <v>213</v>
      </c>
      <c r="E4203" s="56"/>
      <c r="F4203" s="56"/>
      <c r="G4203" s="5"/>
      <c r="H4203" s="7" t="s">
        <v>942</v>
      </c>
      <c r="I4203" s="57">
        <v>1</v>
      </c>
      <c r="J4203" s="58"/>
      <c r="K4203" s="8">
        <f>ROUND(K4211,2)</f>
        <v>2.57</v>
      </c>
      <c r="L4203" s="6" t="s">
        <v>2678</v>
      </c>
      <c r="M4203" s="5"/>
      <c r="N4203" s="5"/>
      <c r="O4203" s="5"/>
      <c r="P4203" s="5"/>
      <c r="Q4203" s="5"/>
      <c r="R4203" s="5"/>
      <c r="S4203" s="5"/>
      <c r="T4203" s="5"/>
      <c r="U4203" s="5"/>
      <c r="V4203" s="5"/>
      <c r="W4203" s="5"/>
      <c r="X4203" s="5"/>
      <c r="Y4203" s="5"/>
      <c r="Z4203" s="5"/>
      <c r="AA4203" s="5"/>
    </row>
    <row r="4204" spans="1:27" x14ac:dyDescent="0.25">
      <c r="B4204" s="1" t="s">
        <v>944</v>
      </c>
    </row>
    <row r="4205" spans="1:27" x14ac:dyDescent="0.25">
      <c r="B4205" t="s">
        <v>2367</v>
      </c>
      <c r="C4205" t="s">
        <v>946</v>
      </c>
      <c r="D4205" t="s">
        <v>1012</v>
      </c>
      <c r="E4205" s="9">
        <v>0.1</v>
      </c>
      <c r="F4205" t="s">
        <v>948</v>
      </c>
      <c r="G4205" t="s">
        <v>949</v>
      </c>
      <c r="H4205" s="10">
        <v>23.88</v>
      </c>
      <c r="I4205" t="s">
        <v>950</v>
      </c>
      <c r="J4205" s="11">
        <f>ROUND(E4205/I4203* H4205,5)</f>
        <v>2.3879999999999999</v>
      </c>
      <c r="K4205" s="12"/>
    </row>
    <row r="4206" spans="1:27" x14ac:dyDescent="0.25">
      <c r="D4206" s="13" t="s">
        <v>951</v>
      </c>
      <c r="E4206" s="12"/>
      <c r="H4206" s="12"/>
      <c r="K4206" s="10">
        <f>SUM(J4205:J4205)</f>
        <v>2.3879999999999999</v>
      </c>
    </row>
    <row r="4207" spans="1:27" x14ac:dyDescent="0.25">
      <c r="B4207" s="1" t="s">
        <v>952</v>
      </c>
      <c r="E4207" s="12"/>
      <c r="H4207" s="12"/>
      <c r="K4207" s="12"/>
    </row>
    <row r="4208" spans="1:27" x14ac:dyDescent="0.25">
      <c r="B4208" t="s">
        <v>2404</v>
      </c>
      <c r="C4208" t="s">
        <v>946</v>
      </c>
      <c r="D4208" t="s">
        <v>2405</v>
      </c>
      <c r="E4208" s="9">
        <v>0.1</v>
      </c>
      <c r="F4208" t="s">
        <v>948</v>
      </c>
      <c r="G4208" t="s">
        <v>949</v>
      </c>
      <c r="H4208" s="10">
        <v>1.85</v>
      </c>
      <c r="I4208" t="s">
        <v>950</v>
      </c>
      <c r="J4208" s="11">
        <f>ROUND(E4208/I4203* H4208,5)</f>
        <v>0.185</v>
      </c>
      <c r="K4208" s="12"/>
    </row>
    <row r="4209" spans="1:27" x14ac:dyDescent="0.25">
      <c r="D4209" s="13" t="s">
        <v>955</v>
      </c>
      <c r="E4209" s="12"/>
      <c r="H4209" s="12"/>
      <c r="K4209" s="10">
        <f>SUM(J4208:J4208)</f>
        <v>0.185</v>
      </c>
    </row>
    <row r="4210" spans="1:27" x14ac:dyDescent="0.25">
      <c r="D4210" s="13" t="s">
        <v>967</v>
      </c>
      <c r="E4210" s="12"/>
      <c r="H4210" s="12"/>
      <c r="K4210" s="14">
        <f>SUM(J4204:J4209)</f>
        <v>2.573</v>
      </c>
    </row>
    <row r="4211" spans="1:27" x14ac:dyDescent="0.25">
      <c r="D4211" s="13" t="s">
        <v>970</v>
      </c>
      <c r="E4211" s="12"/>
      <c r="H4211" s="12"/>
      <c r="K4211" s="14">
        <f>SUM(K4210:K4210)</f>
        <v>2.573</v>
      </c>
    </row>
    <row r="4213" spans="1:27" ht="45" customHeight="1" x14ac:dyDescent="0.25">
      <c r="A4213" s="4" t="s">
        <v>2679</v>
      </c>
      <c r="B4213" s="4" t="s">
        <v>194</v>
      </c>
      <c r="C4213" s="5" t="s">
        <v>16</v>
      </c>
      <c r="D4213" s="55" t="s">
        <v>195</v>
      </c>
      <c r="E4213" s="56"/>
      <c r="F4213" s="56"/>
      <c r="G4213" s="5"/>
      <c r="H4213" s="7" t="s">
        <v>942</v>
      </c>
      <c r="I4213" s="57">
        <v>1</v>
      </c>
      <c r="J4213" s="58"/>
      <c r="K4213" s="8">
        <f>ROUND(K4223,2)</f>
        <v>16.66</v>
      </c>
      <c r="L4213" s="6" t="s">
        <v>2680</v>
      </c>
      <c r="M4213" s="5"/>
      <c r="N4213" s="5"/>
      <c r="O4213" s="5"/>
      <c r="P4213" s="5"/>
      <c r="Q4213" s="5"/>
      <c r="R4213" s="5"/>
      <c r="S4213" s="5"/>
      <c r="T4213" s="5"/>
      <c r="U4213" s="5"/>
      <c r="V4213" s="5"/>
      <c r="W4213" s="5"/>
      <c r="X4213" s="5"/>
      <c r="Y4213" s="5"/>
      <c r="Z4213" s="5"/>
      <c r="AA4213" s="5"/>
    </row>
    <row r="4214" spans="1:27" x14ac:dyDescent="0.25">
      <c r="B4214" s="1" t="s">
        <v>944</v>
      </c>
    </row>
    <row r="4215" spans="1:27" x14ac:dyDescent="0.25">
      <c r="B4215" t="s">
        <v>1028</v>
      </c>
      <c r="C4215" t="s">
        <v>946</v>
      </c>
      <c r="D4215" t="s">
        <v>1029</v>
      </c>
      <c r="E4215" s="9">
        <v>7.0000000000000007E-2</v>
      </c>
      <c r="F4215" t="s">
        <v>948</v>
      </c>
      <c r="G4215" t="s">
        <v>949</v>
      </c>
      <c r="H4215" s="10">
        <v>28.61</v>
      </c>
      <c r="I4215" t="s">
        <v>950</v>
      </c>
      <c r="J4215" s="11">
        <f>ROUND(E4215/I4213* H4215,5)</f>
        <v>2.0026999999999999</v>
      </c>
      <c r="K4215" s="12"/>
    </row>
    <row r="4216" spans="1:27" x14ac:dyDescent="0.25">
      <c r="D4216" s="13" t="s">
        <v>951</v>
      </c>
      <c r="E4216" s="12"/>
      <c r="H4216" s="12"/>
      <c r="K4216" s="10">
        <f>SUM(J4215:J4215)</f>
        <v>2.0026999999999999</v>
      </c>
    </row>
    <row r="4217" spans="1:27" x14ac:dyDescent="0.25">
      <c r="B4217" s="1" t="s">
        <v>956</v>
      </c>
      <c r="E4217" s="12"/>
      <c r="H4217" s="12"/>
      <c r="K4217" s="12"/>
    </row>
    <row r="4218" spans="1:27" x14ac:dyDescent="0.25">
      <c r="B4218" t="s">
        <v>2681</v>
      </c>
      <c r="C4218" t="s">
        <v>62</v>
      </c>
      <c r="D4218" t="s">
        <v>2682</v>
      </c>
      <c r="E4218" s="9">
        <v>11</v>
      </c>
      <c r="G4218" t="s">
        <v>949</v>
      </c>
      <c r="H4218" s="10">
        <v>1.33</v>
      </c>
      <c r="I4218" t="s">
        <v>950</v>
      </c>
      <c r="J4218" s="11">
        <f>ROUND(E4218* H4218,5)</f>
        <v>14.63</v>
      </c>
      <c r="K4218" s="12"/>
    </row>
    <row r="4219" spans="1:27" x14ac:dyDescent="0.25">
      <c r="D4219" s="13" t="s">
        <v>966</v>
      </c>
      <c r="E4219" s="12"/>
      <c r="H4219" s="12"/>
      <c r="K4219" s="10">
        <f>SUM(J4218:J4218)</f>
        <v>14.63</v>
      </c>
    </row>
    <row r="4220" spans="1:27" x14ac:dyDescent="0.25">
      <c r="E4220" s="12"/>
      <c r="H4220" s="12"/>
      <c r="K4220" s="12"/>
    </row>
    <row r="4221" spans="1:27" x14ac:dyDescent="0.25">
      <c r="D4221" s="13" t="s">
        <v>968</v>
      </c>
      <c r="E4221" s="12"/>
      <c r="H4221" s="12">
        <v>1.5</v>
      </c>
      <c r="I4221" t="s">
        <v>969</v>
      </c>
      <c r="J4221">
        <f>ROUND(H4221/100*K4216,5)</f>
        <v>3.0040000000000001E-2</v>
      </c>
      <c r="K4221" s="12"/>
    </row>
    <row r="4222" spans="1:27" x14ac:dyDescent="0.25">
      <c r="D4222" s="13" t="s">
        <v>967</v>
      </c>
      <c r="E4222" s="12"/>
      <c r="H4222" s="12"/>
      <c r="K4222" s="14">
        <f>SUM(J4214:J4221)</f>
        <v>16.662739999999999</v>
      </c>
    </row>
    <row r="4223" spans="1:27" x14ac:dyDescent="0.25">
      <c r="D4223" s="13" t="s">
        <v>970</v>
      </c>
      <c r="E4223" s="12"/>
      <c r="H4223" s="12"/>
      <c r="K4223" s="14">
        <f>SUM(K4222:K4222)</f>
        <v>16.662739999999999</v>
      </c>
    </row>
    <row r="4225" spans="1:27" ht="45" customHeight="1" x14ac:dyDescent="0.25">
      <c r="A4225" s="4" t="s">
        <v>2683</v>
      </c>
      <c r="B4225" s="4" t="s">
        <v>210</v>
      </c>
      <c r="C4225" s="5" t="s">
        <v>16</v>
      </c>
      <c r="D4225" s="55" t="s">
        <v>211</v>
      </c>
      <c r="E4225" s="56"/>
      <c r="F4225" s="56"/>
      <c r="G4225" s="5"/>
      <c r="H4225" s="7" t="s">
        <v>942</v>
      </c>
      <c r="I4225" s="57">
        <v>1</v>
      </c>
      <c r="J4225" s="58"/>
      <c r="K4225" s="8">
        <f>ROUND(K4235,2)</f>
        <v>14.48</v>
      </c>
      <c r="L4225" s="6" t="s">
        <v>2684</v>
      </c>
      <c r="M4225" s="5"/>
      <c r="N4225" s="5"/>
      <c r="O4225" s="5"/>
      <c r="P4225" s="5"/>
      <c r="Q4225" s="5"/>
      <c r="R4225" s="5"/>
      <c r="S4225" s="5"/>
      <c r="T4225" s="5"/>
      <c r="U4225" s="5"/>
      <c r="V4225" s="5"/>
      <c r="W4225" s="5"/>
      <c r="X4225" s="5"/>
      <c r="Y4225" s="5"/>
      <c r="Z4225" s="5"/>
      <c r="AA4225" s="5"/>
    </row>
    <row r="4226" spans="1:27" x14ac:dyDescent="0.25">
      <c r="B4226" s="1" t="s">
        <v>944</v>
      </c>
    </row>
    <row r="4227" spans="1:27" x14ac:dyDescent="0.25">
      <c r="B4227" t="s">
        <v>2367</v>
      </c>
      <c r="C4227" t="s">
        <v>946</v>
      </c>
      <c r="D4227" t="s">
        <v>1012</v>
      </c>
      <c r="E4227" s="9">
        <v>0.15</v>
      </c>
      <c r="F4227" t="s">
        <v>948</v>
      </c>
      <c r="G4227" t="s">
        <v>949</v>
      </c>
      <c r="H4227" s="10">
        <v>23.88</v>
      </c>
      <c r="I4227" t="s">
        <v>950</v>
      </c>
      <c r="J4227" s="11">
        <f>ROUND(E4227/I4225* H4227,5)</f>
        <v>3.5819999999999999</v>
      </c>
      <c r="K4227" s="12"/>
    </row>
    <row r="4228" spans="1:27" x14ac:dyDescent="0.25">
      <c r="B4228" t="s">
        <v>1013</v>
      </c>
      <c r="C4228" t="s">
        <v>946</v>
      </c>
      <c r="D4228" t="s">
        <v>1014</v>
      </c>
      <c r="E4228" s="9">
        <v>0.15</v>
      </c>
      <c r="F4228" t="s">
        <v>948</v>
      </c>
      <c r="G4228" t="s">
        <v>949</v>
      </c>
      <c r="H4228" s="10">
        <v>28.61</v>
      </c>
      <c r="I4228" t="s">
        <v>950</v>
      </c>
      <c r="J4228" s="11">
        <f>ROUND(E4228/I4225* H4228,5)</f>
        <v>4.2915000000000001</v>
      </c>
      <c r="K4228" s="12"/>
    </row>
    <row r="4229" spans="1:27" x14ac:dyDescent="0.25">
      <c r="D4229" s="13" t="s">
        <v>951</v>
      </c>
      <c r="E4229" s="12"/>
      <c r="H4229" s="12"/>
      <c r="K4229" s="10">
        <f>SUM(J4227:J4228)</f>
        <v>7.8734999999999999</v>
      </c>
    </row>
    <row r="4230" spans="1:27" x14ac:dyDescent="0.25">
      <c r="B4230" s="1" t="s">
        <v>956</v>
      </c>
      <c r="E4230" s="12"/>
      <c r="H4230" s="12"/>
      <c r="K4230" s="12"/>
    </row>
    <row r="4231" spans="1:27" x14ac:dyDescent="0.25">
      <c r="B4231" t="s">
        <v>2685</v>
      </c>
      <c r="C4231" t="s">
        <v>62</v>
      </c>
      <c r="D4231" t="s">
        <v>2686</v>
      </c>
      <c r="E4231" s="9">
        <v>0.5</v>
      </c>
      <c r="G4231" t="s">
        <v>949</v>
      </c>
      <c r="H4231" s="10">
        <v>2.11</v>
      </c>
      <c r="I4231" t="s">
        <v>950</v>
      </c>
      <c r="J4231" s="11">
        <f>ROUND(E4231* H4231,5)</f>
        <v>1.0549999999999999</v>
      </c>
      <c r="K4231" s="12"/>
    </row>
    <row r="4232" spans="1:27" x14ac:dyDescent="0.25">
      <c r="B4232" t="s">
        <v>2687</v>
      </c>
      <c r="C4232" t="s">
        <v>2585</v>
      </c>
      <c r="D4232" t="s">
        <v>2688</v>
      </c>
      <c r="E4232" s="9">
        <v>0.2</v>
      </c>
      <c r="G4232" t="s">
        <v>949</v>
      </c>
      <c r="H4232" s="10">
        <v>27.75</v>
      </c>
      <c r="I4232" t="s">
        <v>950</v>
      </c>
      <c r="J4232" s="11">
        <f>ROUND(E4232* H4232,5)</f>
        <v>5.55</v>
      </c>
      <c r="K4232" s="12"/>
    </row>
    <row r="4233" spans="1:27" x14ac:dyDescent="0.25">
      <c r="D4233" s="13" t="s">
        <v>966</v>
      </c>
      <c r="E4233" s="12"/>
      <c r="H4233" s="12"/>
      <c r="K4233" s="10">
        <f>SUM(J4231:J4232)</f>
        <v>6.6049999999999995</v>
      </c>
    </row>
    <row r="4234" spans="1:27" x14ac:dyDescent="0.25">
      <c r="D4234" s="13" t="s">
        <v>967</v>
      </c>
      <c r="E4234" s="12"/>
      <c r="H4234" s="12"/>
      <c r="K4234" s="14">
        <f>SUM(J4226:J4233)</f>
        <v>14.4785</v>
      </c>
    </row>
    <row r="4235" spans="1:27" x14ac:dyDescent="0.25">
      <c r="D4235" s="13" t="s">
        <v>970</v>
      </c>
      <c r="E4235" s="12"/>
      <c r="H4235" s="12"/>
      <c r="K4235" s="14">
        <f>SUM(K4234:K4234)</f>
        <v>14.4785</v>
      </c>
    </row>
    <row r="4237" spans="1:27" ht="45" customHeight="1" x14ac:dyDescent="0.25">
      <c r="A4237" s="4" t="s">
        <v>2689</v>
      </c>
      <c r="B4237" s="4" t="s">
        <v>186</v>
      </c>
      <c r="C4237" s="5" t="s">
        <v>16</v>
      </c>
      <c r="D4237" s="55" t="s">
        <v>187</v>
      </c>
      <c r="E4237" s="56"/>
      <c r="F4237" s="56"/>
      <c r="G4237" s="5"/>
      <c r="H4237" s="7" t="s">
        <v>942</v>
      </c>
      <c r="I4237" s="57">
        <v>1</v>
      </c>
      <c r="J4237" s="58"/>
      <c r="K4237" s="8">
        <f>ROUND(K4250,2)</f>
        <v>56.39</v>
      </c>
      <c r="L4237" s="6" t="s">
        <v>2690</v>
      </c>
      <c r="M4237" s="5"/>
      <c r="N4237" s="5"/>
      <c r="O4237" s="5"/>
      <c r="P4237" s="5"/>
      <c r="Q4237" s="5"/>
      <c r="R4237" s="5"/>
      <c r="S4237" s="5"/>
      <c r="T4237" s="5"/>
      <c r="U4237" s="5"/>
      <c r="V4237" s="5"/>
      <c r="W4237" s="5"/>
      <c r="X4237" s="5"/>
      <c r="Y4237" s="5"/>
      <c r="Z4237" s="5"/>
      <c r="AA4237" s="5"/>
    </row>
    <row r="4238" spans="1:27" x14ac:dyDescent="0.25">
      <c r="B4238" s="1" t="s">
        <v>944</v>
      </c>
    </row>
    <row r="4239" spans="1:27" x14ac:dyDescent="0.25">
      <c r="B4239" t="s">
        <v>1028</v>
      </c>
      <c r="C4239" t="s">
        <v>946</v>
      </c>
      <c r="D4239" t="s">
        <v>1029</v>
      </c>
      <c r="E4239" s="9">
        <v>0.3</v>
      </c>
      <c r="F4239" t="s">
        <v>948</v>
      </c>
      <c r="G4239" t="s">
        <v>949</v>
      </c>
      <c r="H4239" s="10">
        <v>28.61</v>
      </c>
      <c r="I4239" t="s">
        <v>950</v>
      </c>
      <c r="J4239" s="11">
        <f>ROUND(E4239/I4237* H4239,5)</f>
        <v>8.5830000000000002</v>
      </c>
      <c r="K4239" s="12"/>
    </row>
    <row r="4240" spans="1:27" x14ac:dyDescent="0.25">
      <c r="B4240" t="s">
        <v>2497</v>
      </c>
      <c r="C4240" t="s">
        <v>946</v>
      </c>
      <c r="D4240" t="s">
        <v>1027</v>
      </c>
      <c r="E4240" s="9">
        <v>0.15</v>
      </c>
      <c r="F4240" t="s">
        <v>948</v>
      </c>
      <c r="G4240" t="s">
        <v>949</v>
      </c>
      <c r="H4240" s="10">
        <v>25.4</v>
      </c>
      <c r="I4240" t="s">
        <v>950</v>
      </c>
      <c r="J4240" s="11">
        <f>ROUND(E4240/I4237* H4240,5)</f>
        <v>3.81</v>
      </c>
      <c r="K4240" s="12"/>
    </row>
    <row r="4241" spans="1:27" x14ac:dyDescent="0.25">
      <c r="D4241" s="13" t="s">
        <v>951</v>
      </c>
      <c r="E4241" s="12"/>
      <c r="H4241" s="12"/>
      <c r="K4241" s="10">
        <f>SUM(J4239:J4240)</f>
        <v>12.393000000000001</v>
      </c>
    </row>
    <row r="4242" spans="1:27" x14ac:dyDescent="0.25">
      <c r="B4242" s="1" t="s">
        <v>956</v>
      </c>
      <c r="E4242" s="12"/>
      <c r="H4242" s="12"/>
      <c r="K4242" s="12"/>
    </row>
    <row r="4243" spans="1:27" x14ac:dyDescent="0.25">
      <c r="B4243" t="s">
        <v>2691</v>
      </c>
      <c r="C4243" t="s">
        <v>16</v>
      </c>
      <c r="D4243" t="s">
        <v>2692</v>
      </c>
      <c r="E4243" s="9">
        <v>1.05</v>
      </c>
      <c r="G4243" t="s">
        <v>949</v>
      </c>
      <c r="H4243" s="10">
        <v>40.130000000000003</v>
      </c>
      <c r="I4243" t="s">
        <v>950</v>
      </c>
      <c r="J4243" s="11">
        <f>ROUND(E4243* H4243,5)</f>
        <v>42.136499999999998</v>
      </c>
      <c r="K4243" s="12"/>
    </row>
    <row r="4244" spans="1:27" x14ac:dyDescent="0.25">
      <c r="B4244" t="s">
        <v>2635</v>
      </c>
      <c r="C4244" t="s">
        <v>62</v>
      </c>
      <c r="D4244" t="s">
        <v>2636</v>
      </c>
      <c r="E4244" s="9">
        <v>0.315</v>
      </c>
      <c r="G4244" t="s">
        <v>949</v>
      </c>
      <c r="H4244" s="10">
        <v>4.53</v>
      </c>
      <c r="I4244" t="s">
        <v>950</v>
      </c>
      <c r="J4244" s="11">
        <f>ROUND(E4244* H4244,5)</f>
        <v>1.4269499999999999</v>
      </c>
      <c r="K4244" s="12"/>
    </row>
    <row r="4245" spans="1:27" x14ac:dyDescent="0.25">
      <c r="B4245" t="s">
        <v>2693</v>
      </c>
      <c r="C4245" t="s">
        <v>126</v>
      </c>
      <c r="D4245" t="s">
        <v>2694</v>
      </c>
      <c r="E4245" s="9">
        <v>0.66</v>
      </c>
      <c r="G4245" t="s">
        <v>949</v>
      </c>
      <c r="H4245" s="10">
        <v>0.18</v>
      </c>
      <c r="I4245" t="s">
        <v>950</v>
      </c>
      <c r="J4245" s="11">
        <f>ROUND(E4245* H4245,5)</f>
        <v>0.1188</v>
      </c>
      <c r="K4245" s="12"/>
    </row>
    <row r="4246" spans="1:27" x14ac:dyDescent="0.25">
      <c r="D4246" s="13" t="s">
        <v>966</v>
      </c>
      <c r="E4246" s="12"/>
      <c r="H4246" s="12"/>
      <c r="K4246" s="10">
        <f>SUM(J4243:J4245)</f>
        <v>43.682249999999996</v>
      </c>
    </row>
    <row r="4247" spans="1:27" x14ac:dyDescent="0.25">
      <c r="E4247" s="12"/>
      <c r="H4247" s="12"/>
      <c r="K4247" s="12"/>
    </row>
    <row r="4248" spans="1:27" x14ac:dyDescent="0.25">
      <c r="D4248" s="13" t="s">
        <v>968</v>
      </c>
      <c r="E4248" s="12"/>
      <c r="H4248" s="12">
        <v>2.5</v>
      </c>
      <c r="I4248" t="s">
        <v>969</v>
      </c>
      <c r="J4248">
        <f>ROUND(H4248/100*K4241,5)</f>
        <v>0.30982999999999999</v>
      </c>
      <c r="K4248" s="12"/>
    </row>
    <row r="4249" spans="1:27" x14ac:dyDescent="0.25">
      <c r="D4249" s="13" t="s">
        <v>967</v>
      </c>
      <c r="E4249" s="12"/>
      <c r="H4249" s="12"/>
      <c r="K4249" s="14">
        <f>SUM(J4238:J4248)</f>
        <v>56.385079999999995</v>
      </c>
    </row>
    <row r="4250" spans="1:27" x14ac:dyDescent="0.25">
      <c r="D4250" s="13" t="s">
        <v>970</v>
      </c>
      <c r="E4250" s="12"/>
      <c r="H4250" s="12"/>
      <c r="K4250" s="14">
        <f>SUM(K4249:K4249)</f>
        <v>56.385079999999995</v>
      </c>
    </row>
    <row r="4252" spans="1:27" ht="45" customHeight="1" x14ac:dyDescent="0.25">
      <c r="A4252" s="4" t="s">
        <v>2695</v>
      </c>
      <c r="B4252" s="4" t="s">
        <v>188</v>
      </c>
      <c r="C4252" s="5" t="s">
        <v>16</v>
      </c>
      <c r="D4252" s="55" t="s">
        <v>189</v>
      </c>
      <c r="E4252" s="56"/>
      <c r="F4252" s="56"/>
      <c r="G4252" s="5"/>
      <c r="H4252" s="7" t="s">
        <v>942</v>
      </c>
      <c r="I4252" s="57">
        <v>1</v>
      </c>
      <c r="J4252" s="58"/>
      <c r="K4252" s="8">
        <f>ROUND(K4266,2)</f>
        <v>67.239999999999995</v>
      </c>
      <c r="L4252" s="6" t="s">
        <v>2696</v>
      </c>
      <c r="M4252" s="5"/>
      <c r="N4252" s="5"/>
      <c r="O4252" s="5"/>
      <c r="P4252" s="5"/>
      <c r="Q4252" s="5"/>
      <c r="R4252" s="5"/>
      <c r="S4252" s="5"/>
      <c r="T4252" s="5"/>
      <c r="U4252" s="5"/>
      <c r="V4252" s="5"/>
      <c r="W4252" s="5"/>
      <c r="X4252" s="5"/>
      <c r="Y4252" s="5"/>
      <c r="Z4252" s="5"/>
      <c r="AA4252" s="5"/>
    </row>
    <row r="4253" spans="1:27" x14ac:dyDescent="0.25">
      <c r="B4253" s="1" t="s">
        <v>944</v>
      </c>
    </row>
    <row r="4254" spans="1:27" x14ac:dyDescent="0.25">
      <c r="B4254" t="s">
        <v>2497</v>
      </c>
      <c r="C4254" t="s">
        <v>946</v>
      </c>
      <c r="D4254" t="s">
        <v>1027</v>
      </c>
      <c r="E4254" s="9">
        <v>0.15</v>
      </c>
      <c r="F4254" t="s">
        <v>948</v>
      </c>
      <c r="G4254" t="s">
        <v>949</v>
      </c>
      <c r="H4254" s="10">
        <v>25.4</v>
      </c>
      <c r="I4254" t="s">
        <v>950</v>
      </c>
      <c r="J4254" s="11">
        <f>ROUND(E4254/I4252* H4254,5)</f>
        <v>3.81</v>
      </c>
      <c r="K4254" s="12"/>
    </row>
    <row r="4255" spans="1:27" x14ac:dyDescent="0.25">
      <c r="B4255" t="s">
        <v>1028</v>
      </c>
      <c r="C4255" t="s">
        <v>946</v>
      </c>
      <c r="D4255" t="s">
        <v>1029</v>
      </c>
      <c r="E4255" s="9">
        <v>0.3</v>
      </c>
      <c r="F4255" t="s">
        <v>948</v>
      </c>
      <c r="G4255" t="s">
        <v>949</v>
      </c>
      <c r="H4255" s="10">
        <v>28.61</v>
      </c>
      <c r="I4255" t="s">
        <v>950</v>
      </c>
      <c r="J4255" s="11">
        <f>ROUND(E4255/I4252* H4255,5)</f>
        <v>8.5830000000000002</v>
      </c>
      <c r="K4255" s="12"/>
    </row>
    <row r="4256" spans="1:27" x14ac:dyDescent="0.25">
      <c r="D4256" s="13" t="s">
        <v>951</v>
      </c>
      <c r="E4256" s="12"/>
      <c r="H4256" s="12"/>
      <c r="K4256" s="10">
        <f>SUM(J4254:J4255)</f>
        <v>12.393000000000001</v>
      </c>
    </row>
    <row r="4257" spans="1:27" x14ac:dyDescent="0.25">
      <c r="B4257" s="1" t="s">
        <v>956</v>
      </c>
      <c r="E4257" s="12"/>
      <c r="H4257" s="12"/>
      <c r="K4257" s="12"/>
    </row>
    <row r="4258" spans="1:27" x14ac:dyDescent="0.25">
      <c r="B4258" t="s">
        <v>2635</v>
      </c>
      <c r="C4258" t="s">
        <v>62</v>
      </c>
      <c r="D4258" t="s">
        <v>2636</v>
      </c>
      <c r="E4258" s="9">
        <v>0.315</v>
      </c>
      <c r="G4258" t="s">
        <v>949</v>
      </c>
      <c r="H4258" s="10">
        <v>4.53</v>
      </c>
      <c r="I4258" t="s">
        <v>950</v>
      </c>
      <c r="J4258" s="11">
        <f>ROUND(E4258* H4258,5)</f>
        <v>1.4269499999999999</v>
      </c>
      <c r="K4258" s="12"/>
    </row>
    <row r="4259" spans="1:27" x14ac:dyDescent="0.25">
      <c r="B4259" t="s">
        <v>2693</v>
      </c>
      <c r="C4259" t="s">
        <v>126</v>
      </c>
      <c r="D4259" t="s">
        <v>2694</v>
      </c>
      <c r="E4259" s="9">
        <v>0.66</v>
      </c>
      <c r="G4259" t="s">
        <v>949</v>
      </c>
      <c r="H4259" s="10">
        <v>0.18</v>
      </c>
      <c r="I4259" t="s">
        <v>950</v>
      </c>
      <c r="J4259" s="11">
        <f>ROUND(E4259* H4259,5)</f>
        <v>0.1188</v>
      </c>
      <c r="K4259" s="12"/>
    </row>
    <row r="4260" spans="1:27" x14ac:dyDescent="0.25">
      <c r="B4260" t="s">
        <v>2697</v>
      </c>
      <c r="C4260" t="s">
        <v>16</v>
      </c>
      <c r="D4260" t="s">
        <v>2698</v>
      </c>
      <c r="E4260" s="9">
        <v>1.05</v>
      </c>
      <c r="G4260" t="s">
        <v>949</v>
      </c>
      <c r="H4260" s="10">
        <v>48.03</v>
      </c>
      <c r="I4260" t="s">
        <v>950</v>
      </c>
      <c r="J4260" s="11">
        <f>ROUND(E4260* H4260,5)</f>
        <v>50.4315</v>
      </c>
      <c r="K4260" s="12"/>
    </row>
    <row r="4261" spans="1:27" x14ac:dyDescent="0.25">
      <c r="B4261" t="s">
        <v>2699</v>
      </c>
      <c r="C4261" t="s">
        <v>62</v>
      </c>
      <c r="D4261" t="s">
        <v>2700</v>
      </c>
      <c r="E4261" s="9">
        <v>0.5</v>
      </c>
      <c r="G4261" t="s">
        <v>949</v>
      </c>
      <c r="H4261" s="10">
        <v>5.1100000000000003</v>
      </c>
      <c r="I4261" t="s">
        <v>950</v>
      </c>
      <c r="J4261" s="11">
        <f>ROUND(E4261* H4261,5)</f>
        <v>2.5550000000000002</v>
      </c>
      <c r="K4261" s="12"/>
    </row>
    <row r="4262" spans="1:27" x14ac:dyDescent="0.25">
      <c r="D4262" s="13" t="s">
        <v>966</v>
      </c>
      <c r="E4262" s="12"/>
      <c r="H4262" s="12"/>
      <c r="K4262" s="10">
        <f>SUM(J4258:J4261)</f>
        <v>54.532249999999998</v>
      </c>
    </row>
    <row r="4263" spans="1:27" x14ac:dyDescent="0.25">
      <c r="E4263" s="12"/>
      <c r="H4263" s="12"/>
      <c r="K4263" s="12"/>
    </row>
    <row r="4264" spans="1:27" x14ac:dyDescent="0.25">
      <c r="D4264" s="13" t="s">
        <v>968</v>
      </c>
      <c r="E4264" s="12"/>
      <c r="H4264" s="12">
        <v>2.5</v>
      </c>
      <c r="I4264" t="s">
        <v>969</v>
      </c>
      <c r="J4264">
        <f>ROUND(H4264/100*K4256,5)</f>
        <v>0.30982999999999999</v>
      </c>
      <c r="K4264" s="12"/>
    </row>
    <row r="4265" spans="1:27" x14ac:dyDescent="0.25">
      <c r="D4265" s="13" t="s">
        <v>967</v>
      </c>
      <c r="E4265" s="12"/>
      <c r="H4265" s="12"/>
      <c r="K4265" s="14">
        <f>SUM(J4253:J4264)</f>
        <v>67.235080000000011</v>
      </c>
    </row>
    <row r="4266" spans="1:27" x14ac:dyDescent="0.25">
      <c r="D4266" s="13" t="s">
        <v>970</v>
      </c>
      <c r="E4266" s="12"/>
      <c r="H4266" s="12"/>
      <c r="K4266" s="14">
        <f>SUM(K4265:K4265)</f>
        <v>67.235080000000011</v>
      </c>
    </row>
    <row r="4268" spans="1:27" ht="45" customHeight="1" x14ac:dyDescent="0.25">
      <c r="A4268" s="4" t="s">
        <v>2701</v>
      </c>
      <c r="B4268" s="4" t="s">
        <v>204</v>
      </c>
      <c r="C4268" s="5" t="s">
        <v>21</v>
      </c>
      <c r="D4268" s="55" t="s">
        <v>205</v>
      </c>
      <c r="E4268" s="56"/>
      <c r="F4268" s="56"/>
      <c r="G4268" s="5"/>
      <c r="H4268" s="7" t="s">
        <v>942</v>
      </c>
      <c r="I4268" s="57">
        <v>1</v>
      </c>
      <c r="J4268" s="58"/>
      <c r="K4268" s="8">
        <f>ROUND(K4281,2)</f>
        <v>48.25</v>
      </c>
      <c r="L4268" s="6" t="s">
        <v>2702</v>
      </c>
      <c r="M4268" s="5"/>
      <c r="N4268" s="5"/>
      <c r="O4268" s="5"/>
      <c r="P4268" s="5"/>
      <c r="Q4268" s="5"/>
      <c r="R4268" s="5"/>
      <c r="S4268" s="5"/>
      <c r="T4268" s="5"/>
      <c r="U4268" s="5"/>
      <c r="V4268" s="5"/>
      <c r="W4268" s="5"/>
      <c r="X4268" s="5"/>
      <c r="Y4268" s="5"/>
      <c r="Z4268" s="5"/>
      <c r="AA4268" s="5"/>
    </row>
    <row r="4269" spans="1:27" x14ac:dyDescent="0.25">
      <c r="B4269" s="1" t="s">
        <v>944</v>
      </c>
    </row>
    <row r="4270" spans="1:27" x14ac:dyDescent="0.25">
      <c r="B4270" t="s">
        <v>1028</v>
      </c>
      <c r="C4270" t="s">
        <v>946</v>
      </c>
      <c r="D4270" t="s">
        <v>1029</v>
      </c>
      <c r="E4270" s="9">
        <v>0.3</v>
      </c>
      <c r="F4270" t="s">
        <v>948</v>
      </c>
      <c r="G4270" t="s">
        <v>949</v>
      </c>
      <c r="H4270" s="10">
        <v>28.61</v>
      </c>
      <c r="I4270" t="s">
        <v>950</v>
      </c>
      <c r="J4270" s="11">
        <f>ROUND(E4270/I4268* H4270,5)</f>
        <v>8.5830000000000002</v>
      </c>
      <c r="K4270" s="12"/>
    </row>
    <row r="4271" spans="1:27" x14ac:dyDescent="0.25">
      <c r="B4271" t="s">
        <v>2497</v>
      </c>
      <c r="C4271" t="s">
        <v>946</v>
      </c>
      <c r="D4271" t="s">
        <v>1027</v>
      </c>
      <c r="E4271" s="9">
        <v>0.15</v>
      </c>
      <c r="F4271" t="s">
        <v>948</v>
      </c>
      <c r="G4271" t="s">
        <v>949</v>
      </c>
      <c r="H4271" s="10">
        <v>25.4</v>
      </c>
      <c r="I4271" t="s">
        <v>950</v>
      </c>
      <c r="J4271" s="11">
        <f>ROUND(E4271/I4268* H4271,5)</f>
        <v>3.81</v>
      </c>
      <c r="K4271" s="12"/>
    </row>
    <row r="4272" spans="1:27" x14ac:dyDescent="0.25">
      <c r="D4272" s="13" t="s">
        <v>951</v>
      </c>
      <c r="E4272" s="12"/>
      <c r="H4272" s="12"/>
      <c r="K4272" s="10">
        <f>SUM(J4270:J4271)</f>
        <v>12.393000000000001</v>
      </c>
    </row>
    <row r="4273" spans="1:27" x14ac:dyDescent="0.25">
      <c r="B4273" s="1" t="s">
        <v>956</v>
      </c>
      <c r="E4273" s="12"/>
      <c r="H4273" s="12"/>
      <c r="K4273" s="12"/>
    </row>
    <row r="4274" spans="1:27" x14ac:dyDescent="0.25">
      <c r="B4274" t="s">
        <v>2693</v>
      </c>
      <c r="C4274" t="s">
        <v>126</v>
      </c>
      <c r="D4274" t="s">
        <v>2694</v>
      </c>
      <c r="E4274" s="9">
        <v>0.66</v>
      </c>
      <c r="G4274" t="s">
        <v>949</v>
      </c>
      <c r="H4274" s="10">
        <v>0.18</v>
      </c>
      <c r="I4274" t="s">
        <v>950</v>
      </c>
      <c r="J4274" s="11">
        <f>ROUND(E4274* H4274,5)</f>
        <v>0.1188</v>
      </c>
      <c r="K4274" s="12"/>
    </row>
    <row r="4275" spans="1:27" x14ac:dyDescent="0.25">
      <c r="B4275" t="s">
        <v>2703</v>
      </c>
      <c r="C4275" t="s">
        <v>21</v>
      </c>
      <c r="D4275" t="s">
        <v>2704</v>
      </c>
      <c r="E4275" s="9">
        <v>1</v>
      </c>
      <c r="G4275" t="s">
        <v>949</v>
      </c>
      <c r="H4275" s="10">
        <v>34</v>
      </c>
      <c r="I4275" t="s">
        <v>950</v>
      </c>
      <c r="J4275" s="11">
        <f>ROUND(E4275* H4275,5)</f>
        <v>34</v>
      </c>
      <c r="K4275" s="12"/>
    </row>
    <row r="4276" spans="1:27" x14ac:dyDescent="0.25">
      <c r="B4276" t="s">
        <v>2635</v>
      </c>
      <c r="C4276" t="s">
        <v>62</v>
      </c>
      <c r="D4276" t="s">
        <v>2636</v>
      </c>
      <c r="E4276" s="9">
        <v>0.315</v>
      </c>
      <c r="G4276" t="s">
        <v>949</v>
      </c>
      <c r="H4276" s="10">
        <v>4.53</v>
      </c>
      <c r="I4276" t="s">
        <v>950</v>
      </c>
      <c r="J4276" s="11">
        <f>ROUND(E4276* H4276,5)</f>
        <v>1.4269499999999999</v>
      </c>
      <c r="K4276" s="12"/>
    </row>
    <row r="4277" spans="1:27" x14ac:dyDescent="0.25">
      <c r="D4277" s="13" t="s">
        <v>966</v>
      </c>
      <c r="E4277" s="12"/>
      <c r="H4277" s="12"/>
      <c r="K4277" s="10">
        <f>SUM(J4274:J4276)</f>
        <v>35.545749999999998</v>
      </c>
    </row>
    <row r="4278" spans="1:27" x14ac:dyDescent="0.25">
      <c r="E4278" s="12"/>
      <c r="H4278" s="12"/>
      <c r="K4278" s="12"/>
    </row>
    <row r="4279" spans="1:27" x14ac:dyDescent="0.25">
      <c r="D4279" s="13" t="s">
        <v>968</v>
      </c>
      <c r="E4279" s="12"/>
      <c r="H4279" s="12">
        <v>2.5</v>
      </c>
      <c r="I4279" t="s">
        <v>969</v>
      </c>
      <c r="J4279">
        <f>ROUND(H4279/100*K4272,5)</f>
        <v>0.30982999999999999</v>
      </c>
      <c r="K4279" s="12"/>
    </row>
    <row r="4280" spans="1:27" x14ac:dyDescent="0.25">
      <c r="D4280" s="13" t="s">
        <v>967</v>
      </c>
      <c r="E4280" s="12"/>
      <c r="H4280" s="12"/>
      <c r="K4280" s="14">
        <f>SUM(J4269:J4279)</f>
        <v>48.248579999999997</v>
      </c>
    </row>
    <row r="4281" spans="1:27" x14ac:dyDescent="0.25">
      <c r="D4281" s="13" t="s">
        <v>970</v>
      </c>
      <c r="E4281" s="12"/>
      <c r="H4281" s="12"/>
      <c r="K4281" s="14">
        <f>SUM(K4280:K4280)</f>
        <v>48.248579999999997</v>
      </c>
    </row>
    <row r="4283" spans="1:27" ht="45" customHeight="1" x14ac:dyDescent="0.25">
      <c r="A4283" s="4" t="s">
        <v>2705</v>
      </c>
      <c r="B4283" s="4" t="s">
        <v>192</v>
      </c>
      <c r="C4283" s="5" t="s">
        <v>16</v>
      </c>
      <c r="D4283" s="55" t="s">
        <v>193</v>
      </c>
      <c r="E4283" s="56"/>
      <c r="F4283" s="56"/>
      <c r="G4283" s="5"/>
      <c r="H4283" s="7" t="s">
        <v>942</v>
      </c>
      <c r="I4283" s="57">
        <v>1</v>
      </c>
      <c r="J4283" s="58"/>
      <c r="K4283" s="8">
        <f>ROUND(K4296,2)</f>
        <v>72.91</v>
      </c>
      <c r="L4283" s="6" t="s">
        <v>2706</v>
      </c>
      <c r="M4283" s="5"/>
      <c r="N4283" s="5"/>
      <c r="O4283" s="5"/>
      <c r="P4283" s="5"/>
      <c r="Q4283" s="5"/>
      <c r="R4283" s="5"/>
      <c r="S4283" s="5"/>
      <c r="T4283" s="5"/>
      <c r="U4283" s="5"/>
      <c r="V4283" s="5"/>
      <c r="W4283" s="5"/>
      <c r="X4283" s="5"/>
      <c r="Y4283" s="5"/>
      <c r="Z4283" s="5"/>
      <c r="AA4283" s="5"/>
    </row>
    <row r="4284" spans="1:27" x14ac:dyDescent="0.25">
      <c r="B4284" s="1" t="s">
        <v>944</v>
      </c>
    </row>
    <row r="4285" spans="1:27" x14ac:dyDescent="0.25">
      <c r="B4285" t="s">
        <v>1028</v>
      </c>
      <c r="C4285" t="s">
        <v>946</v>
      </c>
      <c r="D4285" t="s">
        <v>1029</v>
      </c>
      <c r="E4285" s="9">
        <v>0.45</v>
      </c>
      <c r="F4285" t="s">
        <v>948</v>
      </c>
      <c r="G4285" t="s">
        <v>949</v>
      </c>
      <c r="H4285" s="10">
        <v>28.61</v>
      </c>
      <c r="I4285" t="s">
        <v>950</v>
      </c>
      <c r="J4285" s="11">
        <f>ROUND(E4285/I4283* H4285,5)</f>
        <v>12.874499999999999</v>
      </c>
      <c r="K4285" s="12"/>
    </row>
    <row r="4286" spans="1:27" x14ac:dyDescent="0.25">
      <c r="B4286" t="s">
        <v>2497</v>
      </c>
      <c r="C4286" t="s">
        <v>946</v>
      </c>
      <c r="D4286" t="s">
        <v>1027</v>
      </c>
      <c r="E4286" s="9">
        <v>0.22500000000000001</v>
      </c>
      <c r="F4286" t="s">
        <v>948</v>
      </c>
      <c r="G4286" t="s">
        <v>949</v>
      </c>
      <c r="H4286" s="10">
        <v>25.4</v>
      </c>
      <c r="I4286" t="s">
        <v>950</v>
      </c>
      <c r="J4286" s="11">
        <f>ROUND(E4286/I4283* H4286,5)</f>
        <v>5.7149999999999999</v>
      </c>
      <c r="K4286" s="12"/>
    </row>
    <row r="4287" spans="1:27" x14ac:dyDescent="0.25">
      <c r="D4287" s="13" t="s">
        <v>951</v>
      </c>
      <c r="E4287" s="12"/>
      <c r="H4287" s="12"/>
      <c r="K4287" s="10">
        <f>SUM(J4285:J4286)</f>
        <v>18.589500000000001</v>
      </c>
    </row>
    <row r="4288" spans="1:27" x14ac:dyDescent="0.25">
      <c r="B4288" s="1" t="s">
        <v>956</v>
      </c>
      <c r="E4288" s="12"/>
      <c r="H4288" s="12"/>
      <c r="K4288" s="12"/>
    </row>
    <row r="4289" spans="1:27" x14ac:dyDescent="0.25">
      <c r="B4289" t="s">
        <v>2635</v>
      </c>
      <c r="C4289" t="s">
        <v>62</v>
      </c>
      <c r="D4289" t="s">
        <v>2636</v>
      </c>
      <c r="E4289" s="9">
        <v>0.315</v>
      </c>
      <c r="G4289" t="s">
        <v>949</v>
      </c>
      <c r="H4289" s="10">
        <v>4.53</v>
      </c>
      <c r="I4289" t="s">
        <v>950</v>
      </c>
      <c r="J4289" s="11">
        <f>ROUND(E4289* H4289,5)</f>
        <v>1.4269499999999999</v>
      </c>
      <c r="K4289" s="12"/>
    </row>
    <row r="4290" spans="1:27" x14ac:dyDescent="0.25">
      <c r="B4290" t="s">
        <v>2693</v>
      </c>
      <c r="C4290" t="s">
        <v>126</v>
      </c>
      <c r="D4290" t="s">
        <v>2694</v>
      </c>
      <c r="E4290" s="9">
        <v>0.66</v>
      </c>
      <c r="G4290" t="s">
        <v>949</v>
      </c>
      <c r="H4290" s="10">
        <v>0.18</v>
      </c>
      <c r="I4290" t="s">
        <v>950</v>
      </c>
      <c r="J4290" s="11">
        <f>ROUND(E4290* H4290,5)</f>
        <v>0.1188</v>
      </c>
      <c r="K4290" s="12"/>
    </row>
    <row r="4291" spans="1:27" x14ac:dyDescent="0.25">
      <c r="B4291" t="s">
        <v>2707</v>
      </c>
      <c r="C4291" t="s">
        <v>16</v>
      </c>
      <c r="D4291" t="s">
        <v>2708</v>
      </c>
      <c r="E4291" s="9">
        <v>1.05</v>
      </c>
      <c r="G4291" t="s">
        <v>949</v>
      </c>
      <c r="H4291" s="10">
        <v>50</v>
      </c>
      <c r="I4291" t="s">
        <v>950</v>
      </c>
      <c r="J4291" s="11">
        <f>ROUND(E4291* H4291,5)</f>
        <v>52.5</v>
      </c>
      <c r="K4291" s="12"/>
    </row>
    <row r="4292" spans="1:27" x14ac:dyDescent="0.25">
      <c r="D4292" s="13" t="s">
        <v>966</v>
      </c>
      <c r="E4292" s="12"/>
      <c r="H4292" s="12"/>
      <c r="K4292" s="10">
        <f>SUM(J4289:J4291)</f>
        <v>54.045749999999998</v>
      </c>
    </row>
    <row r="4293" spans="1:27" x14ac:dyDescent="0.25">
      <c r="E4293" s="12"/>
      <c r="H4293" s="12"/>
      <c r="K4293" s="12"/>
    </row>
    <row r="4294" spans="1:27" x14ac:dyDescent="0.25">
      <c r="D4294" s="13" t="s">
        <v>968</v>
      </c>
      <c r="E4294" s="12"/>
      <c r="H4294" s="12">
        <v>1.5</v>
      </c>
      <c r="I4294" t="s">
        <v>969</v>
      </c>
      <c r="J4294">
        <f>ROUND(H4294/100*K4287,5)</f>
        <v>0.27883999999999998</v>
      </c>
      <c r="K4294" s="12"/>
    </row>
    <row r="4295" spans="1:27" x14ac:dyDescent="0.25">
      <c r="D4295" s="13" t="s">
        <v>967</v>
      </c>
      <c r="E4295" s="12"/>
      <c r="H4295" s="12"/>
      <c r="K4295" s="14">
        <f>SUM(J4284:J4294)</f>
        <v>72.914090000000002</v>
      </c>
    </row>
    <row r="4296" spans="1:27" x14ac:dyDescent="0.25">
      <c r="D4296" s="13" t="s">
        <v>970</v>
      </c>
      <c r="E4296" s="12"/>
      <c r="H4296" s="12"/>
      <c r="K4296" s="14">
        <f>SUM(K4295:K4295)</f>
        <v>72.914090000000002</v>
      </c>
    </row>
    <row r="4298" spans="1:27" ht="45" customHeight="1" x14ac:dyDescent="0.25">
      <c r="A4298" s="4" t="s">
        <v>2709</v>
      </c>
      <c r="B4298" s="4" t="s">
        <v>200</v>
      </c>
      <c r="C4298" s="5" t="s">
        <v>126</v>
      </c>
      <c r="D4298" s="55" t="s">
        <v>201</v>
      </c>
      <c r="E4298" s="56"/>
      <c r="F4298" s="56"/>
      <c r="G4298" s="5"/>
      <c r="H4298" s="7" t="s">
        <v>942</v>
      </c>
      <c r="I4298" s="57">
        <v>1</v>
      </c>
      <c r="J4298" s="58"/>
      <c r="K4298" s="8">
        <f>ROUND(K4311,2)</f>
        <v>22.25</v>
      </c>
      <c r="L4298" s="6" t="s">
        <v>2710</v>
      </c>
      <c r="M4298" s="5"/>
      <c r="N4298" s="5"/>
      <c r="O4298" s="5"/>
      <c r="P4298" s="5"/>
      <c r="Q4298" s="5"/>
      <c r="R4298" s="5"/>
      <c r="S4298" s="5"/>
      <c r="T4298" s="5"/>
      <c r="U4298" s="5"/>
      <c r="V4298" s="5"/>
      <c r="W4298" s="5"/>
      <c r="X4298" s="5"/>
      <c r="Y4298" s="5"/>
      <c r="Z4298" s="5"/>
      <c r="AA4298" s="5"/>
    </row>
    <row r="4299" spans="1:27" x14ac:dyDescent="0.25">
      <c r="B4299" s="1" t="s">
        <v>944</v>
      </c>
    </row>
    <row r="4300" spans="1:27" x14ac:dyDescent="0.25">
      <c r="B4300" t="s">
        <v>1028</v>
      </c>
      <c r="C4300" t="s">
        <v>946</v>
      </c>
      <c r="D4300" t="s">
        <v>1029</v>
      </c>
      <c r="E4300" s="9">
        <v>0.25</v>
      </c>
      <c r="F4300" t="s">
        <v>948</v>
      </c>
      <c r="G4300" t="s">
        <v>949</v>
      </c>
      <c r="H4300" s="10">
        <v>28.61</v>
      </c>
      <c r="I4300" t="s">
        <v>950</v>
      </c>
      <c r="J4300" s="11">
        <f>ROUND(E4300/I4298* H4300,5)</f>
        <v>7.1524999999999999</v>
      </c>
      <c r="K4300" s="12"/>
    </row>
    <row r="4301" spans="1:27" x14ac:dyDescent="0.25">
      <c r="D4301" s="13" t="s">
        <v>951</v>
      </c>
      <c r="E4301" s="12"/>
      <c r="H4301" s="12"/>
      <c r="K4301" s="10">
        <f>SUM(J4300:J4300)</f>
        <v>7.1524999999999999</v>
      </c>
    </row>
    <row r="4302" spans="1:27" x14ac:dyDescent="0.25">
      <c r="B4302" s="1" t="s">
        <v>956</v>
      </c>
      <c r="E4302" s="12"/>
      <c r="H4302" s="12"/>
      <c r="K4302" s="12"/>
    </row>
    <row r="4303" spans="1:27" x14ac:dyDescent="0.25">
      <c r="B4303" t="s">
        <v>2635</v>
      </c>
      <c r="C4303" t="s">
        <v>62</v>
      </c>
      <c r="D4303" t="s">
        <v>2636</v>
      </c>
      <c r="E4303" s="9">
        <v>6.3E-2</v>
      </c>
      <c r="G4303" t="s">
        <v>949</v>
      </c>
      <c r="H4303" s="10">
        <v>4.53</v>
      </c>
      <c r="I4303" t="s">
        <v>950</v>
      </c>
      <c r="J4303" s="11">
        <f>ROUND(E4303* H4303,5)</f>
        <v>0.28538999999999998</v>
      </c>
      <c r="K4303" s="12"/>
    </row>
    <row r="4304" spans="1:27" x14ac:dyDescent="0.25">
      <c r="B4304" t="s">
        <v>2711</v>
      </c>
      <c r="C4304" t="s">
        <v>126</v>
      </c>
      <c r="D4304" t="s">
        <v>2712</v>
      </c>
      <c r="E4304" s="9">
        <v>1.05</v>
      </c>
      <c r="G4304" t="s">
        <v>949</v>
      </c>
      <c r="H4304" s="10">
        <v>13.9</v>
      </c>
      <c r="I4304" t="s">
        <v>950</v>
      </c>
      <c r="J4304" s="11">
        <f>ROUND(E4304* H4304,5)</f>
        <v>14.595000000000001</v>
      </c>
      <c r="K4304" s="12"/>
    </row>
    <row r="4305" spans="1:27" x14ac:dyDescent="0.25">
      <c r="B4305" t="s">
        <v>2713</v>
      </c>
      <c r="C4305" t="s">
        <v>62</v>
      </c>
      <c r="D4305" t="s">
        <v>2714</v>
      </c>
      <c r="E4305" s="9">
        <v>0.01</v>
      </c>
      <c r="G4305" t="s">
        <v>949</v>
      </c>
      <c r="H4305" s="10">
        <v>5.05</v>
      </c>
      <c r="I4305" t="s">
        <v>950</v>
      </c>
      <c r="J4305" s="11">
        <f>ROUND(E4305* H4305,5)</f>
        <v>5.0500000000000003E-2</v>
      </c>
      <c r="K4305" s="12"/>
    </row>
    <row r="4306" spans="1:27" x14ac:dyDescent="0.25">
      <c r="B4306" t="s">
        <v>2715</v>
      </c>
      <c r="C4306" t="s">
        <v>62</v>
      </c>
      <c r="D4306" t="s">
        <v>2716</v>
      </c>
      <c r="E4306" s="9">
        <v>0.01</v>
      </c>
      <c r="G4306" t="s">
        <v>949</v>
      </c>
      <c r="H4306" s="10">
        <v>6.11</v>
      </c>
      <c r="I4306" t="s">
        <v>950</v>
      </c>
      <c r="J4306" s="11">
        <f>ROUND(E4306* H4306,5)</f>
        <v>6.1100000000000002E-2</v>
      </c>
      <c r="K4306" s="12"/>
    </row>
    <row r="4307" spans="1:27" x14ac:dyDescent="0.25">
      <c r="D4307" s="13" t="s">
        <v>966</v>
      </c>
      <c r="E4307" s="12"/>
      <c r="H4307" s="12"/>
      <c r="K4307" s="10">
        <f>SUM(J4303:J4306)</f>
        <v>14.991989999999999</v>
      </c>
    </row>
    <row r="4308" spans="1:27" x14ac:dyDescent="0.25">
      <c r="E4308" s="12"/>
      <c r="H4308" s="12"/>
      <c r="K4308" s="12"/>
    </row>
    <row r="4309" spans="1:27" x14ac:dyDescent="0.25">
      <c r="D4309" s="13" t="s">
        <v>968</v>
      </c>
      <c r="E4309" s="12"/>
      <c r="H4309" s="12">
        <v>1.5</v>
      </c>
      <c r="I4309" t="s">
        <v>969</v>
      </c>
      <c r="J4309">
        <f>ROUND(H4309/100*K4301,5)</f>
        <v>0.10729</v>
      </c>
      <c r="K4309" s="12"/>
    </row>
    <row r="4310" spans="1:27" x14ac:dyDescent="0.25">
      <c r="D4310" s="13" t="s">
        <v>967</v>
      </c>
      <c r="E4310" s="12"/>
      <c r="H4310" s="12"/>
      <c r="K4310" s="14">
        <f>SUM(J4299:J4309)</f>
        <v>22.25178</v>
      </c>
    </row>
    <row r="4311" spans="1:27" x14ac:dyDescent="0.25">
      <c r="D4311" s="13" t="s">
        <v>970</v>
      </c>
      <c r="E4311" s="12"/>
      <c r="H4311" s="12"/>
      <c r="K4311" s="14">
        <f>SUM(K4310:K4310)</f>
        <v>22.25178</v>
      </c>
    </row>
    <row r="4313" spans="1:27" ht="45" customHeight="1" x14ac:dyDescent="0.25">
      <c r="A4313" s="4" t="s">
        <v>2717</v>
      </c>
      <c r="B4313" s="4" t="s">
        <v>198</v>
      </c>
      <c r="C4313" s="5" t="s">
        <v>126</v>
      </c>
      <c r="D4313" s="55" t="s">
        <v>199</v>
      </c>
      <c r="E4313" s="56"/>
      <c r="F4313" s="56"/>
      <c r="G4313" s="5"/>
      <c r="H4313" s="7" t="s">
        <v>942</v>
      </c>
      <c r="I4313" s="57">
        <v>1</v>
      </c>
      <c r="J4313" s="58"/>
      <c r="K4313" s="8">
        <f>ROUND(K4324,2)</f>
        <v>6.91</v>
      </c>
      <c r="L4313" s="6" t="s">
        <v>2718</v>
      </c>
      <c r="M4313" s="5"/>
      <c r="N4313" s="5"/>
      <c r="O4313" s="5"/>
      <c r="P4313" s="5"/>
      <c r="Q4313" s="5"/>
      <c r="R4313" s="5"/>
      <c r="S4313" s="5"/>
      <c r="T4313" s="5"/>
      <c r="U4313" s="5"/>
      <c r="V4313" s="5"/>
      <c r="W4313" s="5"/>
      <c r="X4313" s="5"/>
      <c r="Y4313" s="5"/>
      <c r="Z4313" s="5"/>
      <c r="AA4313" s="5"/>
    </row>
    <row r="4314" spans="1:27" x14ac:dyDescent="0.25">
      <c r="B4314" s="1" t="s">
        <v>944</v>
      </c>
    </row>
    <row r="4315" spans="1:27" x14ac:dyDescent="0.25">
      <c r="B4315" t="s">
        <v>1028</v>
      </c>
      <c r="C4315" t="s">
        <v>946</v>
      </c>
      <c r="D4315" t="s">
        <v>1029</v>
      </c>
      <c r="E4315" s="9">
        <v>0.15</v>
      </c>
      <c r="F4315" t="s">
        <v>948</v>
      </c>
      <c r="G4315" t="s">
        <v>949</v>
      </c>
      <c r="H4315" s="10">
        <v>28.61</v>
      </c>
      <c r="I4315" t="s">
        <v>950</v>
      </c>
      <c r="J4315" s="11">
        <f>ROUND(E4315/I4313* H4315,5)</f>
        <v>4.2915000000000001</v>
      </c>
      <c r="K4315" s="12"/>
    </row>
    <row r="4316" spans="1:27" x14ac:dyDescent="0.25">
      <c r="D4316" s="13" t="s">
        <v>951</v>
      </c>
      <c r="E4316" s="12"/>
      <c r="H4316" s="12"/>
      <c r="K4316" s="10">
        <f>SUM(J4315:J4315)</f>
        <v>4.2915000000000001</v>
      </c>
    </row>
    <row r="4317" spans="1:27" x14ac:dyDescent="0.25">
      <c r="B4317" s="1" t="s">
        <v>956</v>
      </c>
      <c r="E4317" s="12"/>
      <c r="H4317" s="12"/>
      <c r="K4317" s="12"/>
    </row>
    <row r="4318" spans="1:27" x14ac:dyDescent="0.25">
      <c r="B4318" t="s">
        <v>2719</v>
      </c>
      <c r="C4318" t="s">
        <v>62</v>
      </c>
      <c r="D4318" t="s">
        <v>2720</v>
      </c>
      <c r="E4318" s="9">
        <v>0.4</v>
      </c>
      <c r="G4318" t="s">
        <v>949</v>
      </c>
      <c r="H4318" s="10">
        <v>0.35</v>
      </c>
      <c r="I4318" t="s">
        <v>950</v>
      </c>
      <c r="J4318" s="11">
        <f>ROUND(E4318* H4318,5)</f>
        <v>0.14000000000000001</v>
      </c>
      <c r="K4318" s="12"/>
    </row>
    <row r="4319" spans="1:27" x14ac:dyDescent="0.25">
      <c r="B4319" t="s">
        <v>2721</v>
      </c>
      <c r="C4319" t="s">
        <v>126</v>
      </c>
      <c r="D4319" t="s">
        <v>2722</v>
      </c>
      <c r="E4319" s="9">
        <v>1.02</v>
      </c>
      <c r="G4319" t="s">
        <v>949</v>
      </c>
      <c r="H4319" s="10">
        <v>2.37</v>
      </c>
      <c r="I4319" t="s">
        <v>950</v>
      </c>
      <c r="J4319" s="11">
        <f>ROUND(E4319* H4319,5)</f>
        <v>2.4174000000000002</v>
      </c>
      <c r="K4319" s="12"/>
    </row>
    <row r="4320" spans="1:27" x14ac:dyDescent="0.25">
      <c r="D4320" s="13" t="s">
        <v>966</v>
      </c>
      <c r="E4320" s="12"/>
      <c r="H4320" s="12"/>
      <c r="K4320" s="10">
        <f>SUM(J4318:J4319)</f>
        <v>2.5574000000000003</v>
      </c>
    </row>
    <row r="4321" spans="1:27" x14ac:dyDescent="0.25">
      <c r="E4321" s="12"/>
      <c r="H4321" s="12"/>
      <c r="K4321" s="12"/>
    </row>
    <row r="4322" spans="1:27" x14ac:dyDescent="0.25">
      <c r="D4322" s="13" t="s">
        <v>968</v>
      </c>
      <c r="E4322" s="12"/>
      <c r="H4322" s="12">
        <v>1.5</v>
      </c>
      <c r="I4322" t="s">
        <v>969</v>
      </c>
      <c r="J4322">
        <f>ROUND(H4322/100*K4316,5)</f>
        <v>6.4369999999999997E-2</v>
      </c>
      <c r="K4322" s="12"/>
    </row>
    <row r="4323" spans="1:27" x14ac:dyDescent="0.25">
      <c r="D4323" s="13" t="s">
        <v>967</v>
      </c>
      <c r="E4323" s="12"/>
      <c r="H4323" s="12"/>
      <c r="K4323" s="14">
        <f>SUM(J4314:J4322)</f>
        <v>6.9132700000000007</v>
      </c>
    </row>
    <row r="4324" spans="1:27" x14ac:dyDescent="0.25">
      <c r="D4324" s="13" t="s">
        <v>970</v>
      </c>
      <c r="E4324" s="12"/>
      <c r="H4324" s="12"/>
      <c r="K4324" s="14">
        <f>SUM(K4323:K4323)</f>
        <v>6.9132700000000007</v>
      </c>
    </row>
    <row r="4326" spans="1:27" ht="45" customHeight="1" x14ac:dyDescent="0.25">
      <c r="A4326" s="4" t="s">
        <v>2723</v>
      </c>
      <c r="B4326" s="4" t="s">
        <v>206</v>
      </c>
      <c r="C4326" s="5" t="s">
        <v>16</v>
      </c>
      <c r="D4326" s="55" t="s">
        <v>207</v>
      </c>
      <c r="E4326" s="56"/>
      <c r="F4326" s="56"/>
      <c r="G4326" s="5"/>
      <c r="H4326" s="7" t="s">
        <v>942</v>
      </c>
      <c r="I4326" s="57">
        <v>1</v>
      </c>
      <c r="J4326" s="58"/>
      <c r="K4326" s="8">
        <f>ROUND(K4338,2)</f>
        <v>11.45</v>
      </c>
      <c r="L4326" s="6" t="s">
        <v>2724</v>
      </c>
      <c r="M4326" s="5"/>
      <c r="N4326" s="5"/>
      <c r="O4326" s="5"/>
      <c r="P4326" s="5"/>
      <c r="Q4326" s="5"/>
      <c r="R4326" s="5"/>
      <c r="S4326" s="5"/>
      <c r="T4326" s="5"/>
      <c r="U4326" s="5"/>
      <c r="V4326" s="5"/>
      <c r="W4326" s="5"/>
      <c r="X4326" s="5"/>
      <c r="Y4326" s="5"/>
      <c r="Z4326" s="5"/>
      <c r="AA4326" s="5"/>
    </row>
    <row r="4327" spans="1:27" x14ac:dyDescent="0.25">
      <c r="B4327" s="1" t="s">
        <v>944</v>
      </c>
    </row>
    <row r="4328" spans="1:27" x14ac:dyDescent="0.25">
      <c r="B4328" t="s">
        <v>2367</v>
      </c>
      <c r="C4328" t="s">
        <v>946</v>
      </c>
      <c r="D4328" t="s">
        <v>1012</v>
      </c>
      <c r="E4328" s="9">
        <v>0.05</v>
      </c>
      <c r="F4328" t="s">
        <v>948</v>
      </c>
      <c r="G4328" t="s">
        <v>949</v>
      </c>
      <c r="H4328" s="10">
        <v>23.88</v>
      </c>
      <c r="I4328" t="s">
        <v>950</v>
      </c>
      <c r="J4328" s="11">
        <f>ROUND(E4328/I4326* H4328,5)</f>
        <v>1.194</v>
      </c>
      <c r="K4328" s="12"/>
    </row>
    <row r="4329" spans="1:27" x14ac:dyDescent="0.25">
      <c r="B4329" t="s">
        <v>2725</v>
      </c>
      <c r="C4329" t="s">
        <v>946</v>
      </c>
      <c r="D4329" t="s">
        <v>2726</v>
      </c>
      <c r="E4329" s="9">
        <v>0.32</v>
      </c>
      <c r="F4329" t="s">
        <v>948</v>
      </c>
      <c r="G4329" t="s">
        <v>949</v>
      </c>
      <c r="H4329" s="10">
        <v>28.61</v>
      </c>
      <c r="I4329" t="s">
        <v>950</v>
      </c>
      <c r="J4329" s="11">
        <f>ROUND(E4329/I4326* H4329,5)</f>
        <v>9.1552000000000007</v>
      </c>
      <c r="K4329" s="12"/>
    </row>
    <row r="4330" spans="1:27" x14ac:dyDescent="0.25">
      <c r="D4330" s="13" t="s">
        <v>951</v>
      </c>
      <c r="E4330" s="12"/>
      <c r="H4330" s="12"/>
      <c r="K4330" s="10">
        <f>SUM(J4328:J4329)</f>
        <v>10.3492</v>
      </c>
    </row>
    <row r="4331" spans="1:27" x14ac:dyDescent="0.25">
      <c r="B4331" s="1" t="s">
        <v>952</v>
      </c>
      <c r="E4331" s="12"/>
      <c r="H4331" s="12"/>
      <c r="K4331" s="12"/>
    </row>
    <row r="4332" spans="1:27" x14ac:dyDescent="0.25">
      <c r="B4332" t="s">
        <v>2727</v>
      </c>
      <c r="C4332" t="s">
        <v>946</v>
      </c>
      <c r="D4332" t="s">
        <v>2728</v>
      </c>
      <c r="E4332" s="9">
        <v>0.12</v>
      </c>
      <c r="F4332" t="s">
        <v>948</v>
      </c>
      <c r="G4332" t="s">
        <v>949</v>
      </c>
      <c r="H4332" s="10">
        <v>2.63</v>
      </c>
      <c r="I4332" t="s">
        <v>950</v>
      </c>
      <c r="J4332" s="11">
        <f>ROUND(E4332/I4326* H4332,5)</f>
        <v>0.31559999999999999</v>
      </c>
      <c r="K4332" s="12"/>
    </row>
    <row r="4333" spans="1:27" x14ac:dyDescent="0.25">
      <c r="B4333" t="s">
        <v>2729</v>
      </c>
      <c r="C4333" t="s">
        <v>946</v>
      </c>
      <c r="D4333" t="s">
        <v>2730</v>
      </c>
      <c r="E4333" s="9">
        <v>0.2</v>
      </c>
      <c r="F4333" t="s">
        <v>948</v>
      </c>
      <c r="G4333" t="s">
        <v>949</v>
      </c>
      <c r="H4333" s="10">
        <v>3.16</v>
      </c>
      <c r="I4333" t="s">
        <v>950</v>
      </c>
      <c r="J4333" s="11">
        <f>ROUND(E4333/I4326* H4333,5)</f>
        <v>0.63200000000000001</v>
      </c>
      <c r="K4333" s="12"/>
    </row>
    <row r="4334" spans="1:27" x14ac:dyDescent="0.25">
      <c r="D4334" s="13" t="s">
        <v>955</v>
      </c>
      <c r="E4334" s="12"/>
      <c r="H4334" s="12"/>
      <c r="K4334" s="10">
        <f>SUM(J4332:J4333)</f>
        <v>0.9476</v>
      </c>
    </row>
    <row r="4335" spans="1:27" x14ac:dyDescent="0.25">
      <c r="E4335" s="12"/>
      <c r="H4335" s="12"/>
      <c r="K4335" s="12"/>
    </row>
    <row r="4336" spans="1:27" x14ac:dyDescent="0.25">
      <c r="D4336" s="13" t="s">
        <v>968</v>
      </c>
      <c r="E4336" s="12"/>
      <c r="H4336" s="12">
        <v>1.5</v>
      </c>
      <c r="I4336" t="s">
        <v>969</v>
      </c>
      <c r="J4336">
        <f>ROUND(H4336/100*K4330,5)</f>
        <v>0.15523999999999999</v>
      </c>
      <c r="K4336" s="12"/>
    </row>
    <row r="4337" spans="1:27" x14ac:dyDescent="0.25">
      <c r="D4337" s="13" t="s">
        <v>967</v>
      </c>
      <c r="E4337" s="12"/>
      <c r="H4337" s="12"/>
      <c r="K4337" s="14">
        <f>SUM(J4327:J4336)</f>
        <v>11.452039999999998</v>
      </c>
    </row>
    <row r="4338" spans="1:27" x14ac:dyDescent="0.25">
      <c r="D4338" s="13" t="s">
        <v>970</v>
      </c>
      <c r="E4338" s="12"/>
      <c r="H4338" s="12"/>
      <c r="K4338" s="14">
        <f>SUM(K4337:K4337)</f>
        <v>11.452039999999998</v>
      </c>
    </row>
    <row r="4340" spans="1:27" ht="45" customHeight="1" x14ac:dyDescent="0.25">
      <c r="A4340" s="4" t="s">
        <v>2731</v>
      </c>
      <c r="B4340" s="4" t="s">
        <v>202</v>
      </c>
      <c r="C4340" s="5" t="s">
        <v>126</v>
      </c>
      <c r="D4340" s="55" t="s">
        <v>203</v>
      </c>
      <c r="E4340" s="56"/>
      <c r="F4340" s="56"/>
      <c r="G4340" s="5"/>
      <c r="H4340" s="7" t="s">
        <v>942</v>
      </c>
      <c r="I4340" s="57">
        <v>1</v>
      </c>
      <c r="J4340" s="58"/>
      <c r="K4340" s="8">
        <f>ROUND(K4350,2)</f>
        <v>8.31</v>
      </c>
      <c r="L4340" s="6" t="s">
        <v>2732</v>
      </c>
      <c r="M4340" s="5"/>
      <c r="N4340" s="5"/>
      <c r="O4340" s="5"/>
      <c r="P4340" s="5"/>
      <c r="Q4340" s="5"/>
      <c r="R4340" s="5"/>
      <c r="S4340" s="5"/>
      <c r="T4340" s="5"/>
      <c r="U4340" s="5"/>
      <c r="V4340" s="5"/>
      <c r="W4340" s="5"/>
      <c r="X4340" s="5"/>
      <c r="Y4340" s="5"/>
      <c r="Z4340" s="5"/>
      <c r="AA4340" s="5"/>
    </row>
    <row r="4341" spans="1:27" x14ac:dyDescent="0.25">
      <c r="B4341" s="1" t="s">
        <v>944</v>
      </c>
    </row>
    <row r="4342" spans="1:27" x14ac:dyDescent="0.25">
      <c r="B4342" t="s">
        <v>2367</v>
      </c>
      <c r="C4342" t="s">
        <v>946</v>
      </c>
      <c r="D4342" t="s">
        <v>1012</v>
      </c>
      <c r="E4342" s="9">
        <v>0.06</v>
      </c>
      <c r="F4342" t="s">
        <v>948</v>
      </c>
      <c r="G4342" t="s">
        <v>949</v>
      </c>
      <c r="H4342" s="10">
        <v>23.88</v>
      </c>
      <c r="I4342" t="s">
        <v>950</v>
      </c>
      <c r="J4342" s="11">
        <f>ROUND(E4342/I4340* H4342,5)</f>
        <v>1.4328000000000001</v>
      </c>
      <c r="K4342" s="12"/>
    </row>
    <row r="4343" spans="1:27" x14ac:dyDescent="0.25">
      <c r="D4343" s="13" t="s">
        <v>951</v>
      </c>
      <c r="E4343" s="12"/>
      <c r="H4343" s="12"/>
      <c r="K4343" s="10">
        <f>SUM(J4342:J4342)</f>
        <v>1.4328000000000001</v>
      </c>
    </row>
    <row r="4344" spans="1:27" x14ac:dyDescent="0.25">
      <c r="B4344" s="1" t="s">
        <v>956</v>
      </c>
      <c r="E4344" s="12"/>
      <c r="H4344" s="12"/>
      <c r="K4344" s="12"/>
    </row>
    <row r="4345" spans="1:27" x14ac:dyDescent="0.25">
      <c r="B4345" t="s">
        <v>2733</v>
      </c>
      <c r="C4345" t="s">
        <v>126</v>
      </c>
      <c r="D4345" t="s">
        <v>2734</v>
      </c>
      <c r="E4345" s="9">
        <v>1.05</v>
      </c>
      <c r="G4345" t="s">
        <v>949</v>
      </c>
      <c r="H4345" s="10">
        <v>6.53</v>
      </c>
      <c r="I4345" t="s">
        <v>950</v>
      </c>
      <c r="J4345" s="11">
        <f>ROUND(E4345* H4345,5)</f>
        <v>6.8564999999999996</v>
      </c>
      <c r="K4345" s="12"/>
    </row>
    <row r="4346" spans="1:27" x14ac:dyDescent="0.25">
      <c r="D4346" s="13" t="s">
        <v>966</v>
      </c>
      <c r="E4346" s="12"/>
      <c r="H4346" s="12"/>
      <c r="K4346" s="10">
        <f>SUM(J4345:J4345)</f>
        <v>6.8564999999999996</v>
      </c>
    </row>
    <row r="4347" spans="1:27" x14ac:dyDescent="0.25">
      <c r="E4347" s="12"/>
      <c r="H4347" s="12"/>
      <c r="K4347" s="12"/>
    </row>
    <row r="4348" spans="1:27" x14ac:dyDescent="0.25">
      <c r="D4348" s="13" t="s">
        <v>968</v>
      </c>
      <c r="E4348" s="12"/>
      <c r="H4348" s="12">
        <v>1.5</v>
      </c>
      <c r="I4348" t="s">
        <v>969</v>
      </c>
      <c r="J4348">
        <f>ROUND(H4348/100*K4343,5)</f>
        <v>2.1489999999999999E-2</v>
      </c>
      <c r="K4348" s="12"/>
    </row>
    <row r="4349" spans="1:27" x14ac:dyDescent="0.25">
      <c r="D4349" s="13" t="s">
        <v>967</v>
      </c>
      <c r="E4349" s="12"/>
      <c r="H4349" s="12"/>
      <c r="K4349" s="14">
        <f>SUM(J4341:J4348)</f>
        <v>8.310789999999999</v>
      </c>
    </row>
    <row r="4350" spans="1:27" x14ac:dyDescent="0.25">
      <c r="D4350" s="13" t="s">
        <v>970</v>
      </c>
      <c r="E4350" s="12"/>
      <c r="H4350" s="12"/>
      <c r="K4350" s="14">
        <f>SUM(K4349:K4349)</f>
        <v>8.310789999999999</v>
      </c>
    </row>
    <row r="4352" spans="1:27" ht="45" customHeight="1" x14ac:dyDescent="0.25">
      <c r="A4352" s="4" t="s">
        <v>2735</v>
      </c>
      <c r="B4352" s="4" t="s">
        <v>121</v>
      </c>
      <c r="C4352" s="5" t="s">
        <v>21</v>
      </c>
      <c r="D4352" s="55" t="s">
        <v>122</v>
      </c>
      <c r="E4352" s="56"/>
      <c r="F4352" s="56"/>
      <c r="G4352" s="5"/>
      <c r="H4352" s="7" t="s">
        <v>942</v>
      </c>
      <c r="I4352" s="57">
        <v>1</v>
      </c>
      <c r="J4352" s="58"/>
      <c r="K4352" s="8">
        <f>ROUND(K4363,2)</f>
        <v>1440.5</v>
      </c>
      <c r="L4352" s="6" t="s">
        <v>2736</v>
      </c>
      <c r="M4352" s="5"/>
      <c r="N4352" s="5"/>
      <c r="O4352" s="5"/>
      <c r="P4352" s="5"/>
      <c r="Q4352" s="5"/>
      <c r="R4352" s="5"/>
      <c r="S4352" s="5"/>
      <c r="T4352" s="5"/>
      <c r="U4352" s="5"/>
      <c r="V4352" s="5"/>
      <c r="W4352" s="5"/>
      <c r="X4352" s="5"/>
      <c r="Y4352" s="5"/>
      <c r="Z4352" s="5"/>
      <c r="AA4352" s="5"/>
    </row>
    <row r="4353" spans="1:27" x14ac:dyDescent="0.25">
      <c r="B4353" s="1" t="s">
        <v>944</v>
      </c>
    </row>
    <row r="4354" spans="1:27" x14ac:dyDescent="0.25">
      <c r="B4354" t="s">
        <v>2663</v>
      </c>
      <c r="C4354" t="s">
        <v>946</v>
      </c>
      <c r="D4354" t="s">
        <v>2664</v>
      </c>
      <c r="E4354" s="9">
        <v>2.9</v>
      </c>
      <c r="F4354" t="s">
        <v>948</v>
      </c>
      <c r="G4354" t="s">
        <v>949</v>
      </c>
      <c r="H4354" s="10">
        <v>29.12</v>
      </c>
      <c r="I4354" t="s">
        <v>950</v>
      </c>
      <c r="J4354" s="11">
        <f>ROUND(E4354/I4352* H4354,5)</f>
        <v>84.447999999999993</v>
      </c>
      <c r="K4354" s="12"/>
    </row>
    <row r="4355" spans="1:27" x14ac:dyDescent="0.25">
      <c r="B4355" t="s">
        <v>2737</v>
      </c>
      <c r="C4355" t="s">
        <v>946</v>
      </c>
      <c r="D4355" t="s">
        <v>2738</v>
      </c>
      <c r="E4355" s="9">
        <v>0.15</v>
      </c>
      <c r="F4355" t="s">
        <v>948</v>
      </c>
      <c r="G4355" t="s">
        <v>949</v>
      </c>
      <c r="H4355" s="10">
        <v>25.6</v>
      </c>
      <c r="I4355" t="s">
        <v>950</v>
      </c>
      <c r="J4355" s="11">
        <f>ROUND(E4355/I4352* H4355,5)</f>
        <v>3.84</v>
      </c>
      <c r="K4355" s="12"/>
    </row>
    <row r="4356" spans="1:27" x14ac:dyDescent="0.25">
      <c r="D4356" s="13" t="s">
        <v>951</v>
      </c>
      <c r="E4356" s="12"/>
      <c r="H4356" s="12"/>
      <c r="K4356" s="10">
        <f>SUM(J4354:J4355)</f>
        <v>88.287999999999997</v>
      </c>
    </row>
    <row r="4357" spans="1:27" x14ac:dyDescent="0.25">
      <c r="B4357" s="1" t="s">
        <v>956</v>
      </c>
      <c r="E4357" s="12"/>
      <c r="H4357" s="12"/>
      <c r="K4357" s="12"/>
    </row>
    <row r="4358" spans="1:27" ht="195" x14ac:dyDescent="0.25">
      <c r="B4358" t="s">
        <v>2739</v>
      </c>
      <c r="C4358" t="s">
        <v>21</v>
      </c>
      <c r="D4358" s="15" t="s">
        <v>2740</v>
      </c>
      <c r="E4358" s="9">
        <v>1</v>
      </c>
      <c r="G4358" t="s">
        <v>949</v>
      </c>
      <c r="H4358" s="10">
        <v>1350</v>
      </c>
      <c r="I4358" t="s">
        <v>950</v>
      </c>
      <c r="J4358" s="11">
        <f>ROUND(E4358* H4358,5)</f>
        <v>1350</v>
      </c>
      <c r="K4358" s="12"/>
    </row>
    <row r="4359" spans="1:27" x14ac:dyDescent="0.25">
      <c r="D4359" s="13" t="s">
        <v>966</v>
      </c>
      <c r="E4359" s="12"/>
      <c r="H4359" s="12"/>
      <c r="K4359" s="10">
        <f>SUM(J4358:J4358)</f>
        <v>1350</v>
      </c>
    </row>
    <row r="4360" spans="1:27" x14ac:dyDescent="0.25">
      <c r="E4360" s="12"/>
      <c r="H4360" s="12"/>
      <c r="K4360" s="12"/>
    </row>
    <row r="4361" spans="1:27" x14ac:dyDescent="0.25">
      <c r="D4361" s="13" t="s">
        <v>968</v>
      </c>
      <c r="E4361" s="12"/>
      <c r="H4361" s="12">
        <v>2.5</v>
      </c>
      <c r="I4361" t="s">
        <v>969</v>
      </c>
      <c r="J4361">
        <f>ROUND(H4361/100*K4356,5)</f>
        <v>2.2071999999999998</v>
      </c>
      <c r="K4361" s="12"/>
    </row>
    <row r="4362" spans="1:27" x14ac:dyDescent="0.25">
      <c r="D4362" s="13" t="s">
        <v>967</v>
      </c>
      <c r="E4362" s="12"/>
      <c r="H4362" s="12"/>
      <c r="K4362" s="14">
        <f>SUM(J4353:J4361)</f>
        <v>1440.4952000000001</v>
      </c>
    </row>
    <row r="4363" spans="1:27" x14ac:dyDescent="0.25">
      <c r="D4363" s="13" t="s">
        <v>970</v>
      </c>
      <c r="E4363" s="12"/>
      <c r="H4363" s="12"/>
      <c r="K4363" s="14">
        <f>SUM(K4362:K4362)</f>
        <v>1440.4952000000001</v>
      </c>
    </row>
    <row r="4365" spans="1:27" ht="45" customHeight="1" x14ac:dyDescent="0.25">
      <c r="A4365" s="4" t="s">
        <v>2741</v>
      </c>
      <c r="B4365" s="4" t="s">
        <v>123</v>
      </c>
      <c r="C4365" s="5" t="s">
        <v>21</v>
      </c>
      <c r="D4365" s="55" t="s">
        <v>124</v>
      </c>
      <c r="E4365" s="56"/>
      <c r="F4365" s="56"/>
      <c r="G4365" s="5"/>
      <c r="H4365" s="7" t="s">
        <v>942</v>
      </c>
      <c r="I4365" s="57">
        <v>1</v>
      </c>
      <c r="J4365" s="58"/>
      <c r="K4365" s="8">
        <f>ROUND(K4376,2)</f>
        <v>551.52</v>
      </c>
      <c r="L4365" s="6" t="s">
        <v>2742</v>
      </c>
      <c r="M4365" s="5"/>
      <c r="N4365" s="5"/>
      <c r="O4365" s="5"/>
      <c r="P4365" s="5"/>
      <c r="Q4365" s="5"/>
      <c r="R4365" s="5"/>
      <c r="S4365" s="5"/>
      <c r="T4365" s="5"/>
      <c r="U4365" s="5"/>
      <c r="V4365" s="5"/>
      <c r="W4365" s="5"/>
      <c r="X4365" s="5"/>
      <c r="Y4365" s="5"/>
      <c r="Z4365" s="5"/>
      <c r="AA4365" s="5"/>
    </row>
    <row r="4366" spans="1:27" x14ac:dyDescent="0.25">
      <c r="B4366" s="1" t="s">
        <v>944</v>
      </c>
    </row>
    <row r="4367" spans="1:27" x14ac:dyDescent="0.25">
      <c r="B4367" t="s">
        <v>2737</v>
      </c>
      <c r="C4367" t="s">
        <v>946</v>
      </c>
      <c r="D4367" t="s">
        <v>2738</v>
      </c>
      <c r="E4367" s="9">
        <v>3.7999999999999999E-2</v>
      </c>
      <c r="F4367" t="s">
        <v>948</v>
      </c>
      <c r="G4367" t="s">
        <v>949</v>
      </c>
      <c r="H4367" s="10">
        <v>25.6</v>
      </c>
      <c r="I4367" t="s">
        <v>950</v>
      </c>
      <c r="J4367" s="11">
        <f>ROUND(E4367/I4365* H4367,5)</f>
        <v>0.9728</v>
      </c>
      <c r="K4367" s="12"/>
    </row>
    <row r="4368" spans="1:27" x14ac:dyDescent="0.25">
      <c r="B4368" t="s">
        <v>2663</v>
      </c>
      <c r="C4368" t="s">
        <v>946</v>
      </c>
      <c r="D4368" t="s">
        <v>2664</v>
      </c>
      <c r="E4368" s="9">
        <v>0.85499999999999998</v>
      </c>
      <c r="F4368" t="s">
        <v>948</v>
      </c>
      <c r="G4368" t="s">
        <v>949</v>
      </c>
      <c r="H4368" s="10">
        <v>29.12</v>
      </c>
      <c r="I4368" t="s">
        <v>950</v>
      </c>
      <c r="J4368" s="11">
        <f>ROUND(E4368/I4365* H4368,5)</f>
        <v>24.897600000000001</v>
      </c>
      <c r="K4368" s="12"/>
    </row>
    <row r="4369" spans="1:27" x14ac:dyDescent="0.25">
      <c r="D4369" s="13" t="s">
        <v>951</v>
      </c>
      <c r="E4369" s="12"/>
      <c r="H4369" s="12"/>
      <c r="K4369" s="10">
        <f>SUM(J4367:J4368)</f>
        <v>25.8704</v>
      </c>
    </row>
    <row r="4370" spans="1:27" x14ac:dyDescent="0.25">
      <c r="B4370" s="1" t="s">
        <v>956</v>
      </c>
      <c r="E4370" s="12"/>
      <c r="H4370" s="12"/>
      <c r="K4370" s="12"/>
    </row>
    <row r="4371" spans="1:27" ht="180" x14ac:dyDescent="0.25">
      <c r="B4371" t="s">
        <v>2743</v>
      </c>
      <c r="C4371" t="s">
        <v>21</v>
      </c>
      <c r="D4371" s="15" t="s">
        <v>2744</v>
      </c>
      <c r="E4371" s="9">
        <v>1</v>
      </c>
      <c r="G4371" t="s">
        <v>949</v>
      </c>
      <c r="H4371" s="10">
        <v>525</v>
      </c>
      <c r="I4371" t="s">
        <v>950</v>
      </c>
      <c r="J4371" s="11">
        <f>ROUND(E4371* H4371,5)</f>
        <v>525</v>
      </c>
      <c r="K4371" s="12"/>
    </row>
    <row r="4372" spans="1:27" x14ac:dyDescent="0.25">
      <c r="D4372" s="13" t="s">
        <v>966</v>
      </c>
      <c r="E4372" s="12"/>
      <c r="H4372" s="12"/>
      <c r="K4372" s="10">
        <f>SUM(J4371:J4371)</f>
        <v>525</v>
      </c>
    </row>
    <row r="4373" spans="1:27" x14ac:dyDescent="0.25">
      <c r="E4373" s="12"/>
      <c r="H4373" s="12"/>
      <c r="K4373" s="12"/>
    </row>
    <row r="4374" spans="1:27" x14ac:dyDescent="0.25">
      <c r="D4374" s="13" t="s">
        <v>968</v>
      </c>
      <c r="E4374" s="12"/>
      <c r="H4374" s="12">
        <v>2.5</v>
      </c>
      <c r="I4374" t="s">
        <v>969</v>
      </c>
      <c r="J4374">
        <f>ROUND(H4374/100*K4369,5)</f>
        <v>0.64676</v>
      </c>
      <c r="K4374" s="12"/>
    </row>
    <row r="4375" spans="1:27" x14ac:dyDescent="0.25">
      <c r="D4375" s="13" t="s">
        <v>967</v>
      </c>
      <c r="E4375" s="12"/>
      <c r="H4375" s="12"/>
      <c r="K4375" s="14">
        <f>SUM(J4366:J4374)</f>
        <v>551.51715999999999</v>
      </c>
    </row>
    <row r="4376" spans="1:27" x14ac:dyDescent="0.25">
      <c r="D4376" s="13" t="s">
        <v>970</v>
      </c>
      <c r="E4376" s="12"/>
      <c r="H4376" s="12"/>
      <c r="K4376" s="14">
        <f>SUM(K4375:K4375)</f>
        <v>551.51715999999999</v>
      </c>
    </row>
    <row r="4378" spans="1:27" ht="45" customHeight="1" x14ac:dyDescent="0.25">
      <c r="A4378" s="4" t="s">
        <v>2745</v>
      </c>
      <c r="B4378" s="4" t="s">
        <v>109</v>
      </c>
      <c r="C4378" s="5" t="s">
        <v>21</v>
      </c>
      <c r="D4378" s="55" t="s">
        <v>110</v>
      </c>
      <c r="E4378" s="56"/>
      <c r="F4378" s="56"/>
      <c r="G4378" s="5"/>
      <c r="H4378" s="7" t="s">
        <v>942</v>
      </c>
      <c r="I4378" s="57">
        <v>1</v>
      </c>
      <c r="J4378" s="58"/>
      <c r="K4378" s="8">
        <f>ROUND(K4389,2)</f>
        <v>1245.7</v>
      </c>
      <c r="L4378" s="6" t="s">
        <v>2746</v>
      </c>
      <c r="M4378" s="5"/>
      <c r="N4378" s="5"/>
      <c r="O4378" s="5"/>
      <c r="P4378" s="5"/>
      <c r="Q4378" s="5"/>
      <c r="R4378" s="5"/>
      <c r="S4378" s="5"/>
      <c r="T4378" s="5"/>
      <c r="U4378" s="5"/>
      <c r="V4378" s="5"/>
      <c r="W4378" s="5"/>
      <c r="X4378" s="5"/>
      <c r="Y4378" s="5"/>
      <c r="Z4378" s="5"/>
      <c r="AA4378" s="5"/>
    </row>
    <row r="4379" spans="1:27" x14ac:dyDescent="0.25">
      <c r="B4379" s="1" t="s">
        <v>944</v>
      </c>
    </row>
    <row r="4380" spans="1:27" x14ac:dyDescent="0.25">
      <c r="B4380" t="s">
        <v>2663</v>
      </c>
      <c r="C4380" t="s">
        <v>946</v>
      </c>
      <c r="D4380" t="s">
        <v>2664</v>
      </c>
      <c r="E4380" s="9">
        <v>1.55</v>
      </c>
      <c r="F4380" t="s">
        <v>948</v>
      </c>
      <c r="G4380" t="s">
        <v>949</v>
      </c>
      <c r="H4380" s="10">
        <v>29.12</v>
      </c>
      <c r="I4380" t="s">
        <v>950</v>
      </c>
      <c r="J4380" s="11">
        <f>ROUND(E4380/I4378* H4380,5)</f>
        <v>45.136000000000003</v>
      </c>
      <c r="K4380" s="12"/>
    </row>
    <row r="4381" spans="1:27" x14ac:dyDescent="0.25">
      <c r="B4381" t="s">
        <v>2737</v>
      </c>
      <c r="C4381" t="s">
        <v>946</v>
      </c>
      <c r="D4381" t="s">
        <v>2738</v>
      </c>
      <c r="E4381" s="9">
        <v>0.55000000000000004</v>
      </c>
      <c r="F4381" t="s">
        <v>948</v>
      </c>
      <c r="G4381" t="s">
        <v>949</v>
      </c>
      <c r="H4381" s="10">
        <v>25.6</v>
      </c>
      <c r="I4381" t="s">
        <v>950</v>
      </c>
      <c r="J4381" s="11">
        <f>ROUND(E4381/I4378* H4381,5)</f>
        <v>14.08</v>
      </c>
      <c r="K4381" s="12"/>
    </row>
    <row r="4382" spans="1:27" x14ac:dyDescent="0.25">
      <c r="D4382" s="13" t="s">
        <v>951</v>
      </c>
      <c r="E4382" s="12"/>
      <c r="H4382" s="12"/>
      <c r="K4382" s="10">
        <f>SUM(J4380:J4381)</f>
        <v>59.216000000000001</v>
      </c>
    </row>
    <row r="4383" spans="1:27" x14ac:dyDescent="0.25">
      <c r="B4383" s="1" t="s">
        <v>956</v>
      </c>
      <c r="E4383" s="12"/>
      <c r="H4383" s="12"/>
      <c r="K4383" s="12"/>
    </row>
    <row r="4384" spans="1:27" ht="409.5" x14ac:dyDescent="0.25">
      <c r="B4384" t="s">
        <v>2747</v>
      </c>
      <c r="C4384" t="s">
        <v>21</v>
      </c>
      <c r="D4384" s="15" t="s">
        <v>2748</v>
      </c>
      <c r="E4384" s="9">
        <v>1</v>
      </c>
      <c r="G4384" t="s">
        <v>949</v>
      </c>
      <c r="H4384" s="10">
        <v>1185</v>
      </c>
      <c r="I4384" t="s">
        <v>950</v>
      </c>
      <c r="J4384" s="11">
        <f>ROUND(E4384* H4384,5)</f>
        <v>1185</v>
      </c>
      <c r="K4384" s="12"/>
    </row>
    <row r="4385" spans="1:27" x14ac:dyDescent="0.25">
      <c r="D4385" s="13" t="s">
        <v>966</v>
      </c>
      <c r="E4385" s="12"/>
      <c r="H4385" s="12"/>
      <c r="K4385" s="10">
        <f>SUM(J4384:J4384)</f>
        <v>1185</v>
      </c>
    </row>
    <row r="4386" spans="1:27" x14ac:dyDescent="0.25">
      <c r="E4386" s="12"/>
      <c r="H4386" s="12"/>
      <c r="K4386" s="12"/>
    </row>
    <row r="4387" spans="1:27" x14ac:dyDescent="0.25">
      <c r="D4387" s="13" t="s">
        <v>968</v>
      </c>
      <c r="E4387" s="12"/>
      <c r="H4387" s="12">
        <v>2.5</v>
      </c>
      <c r="I4387" t="s">
        <v>969</v>
      </c>
      <c r="J4387">
        <f>ROUND(H4387/100*K4382,5)</f>
        <v>1.4803999999999999</v>
      </c>
      <c r="K4387" s="12"/>
    </row>
    <row r="4388" spans="1:27" x14ac:dyDescent="0.25">
      <c r="D4388" s="13" t="s">
        <v>967</v>
      </c>
      <c r="E4388" s="12"/>
      <c r="H4388" s="12"/>
      <c r="K4388" s="14">
        <f>SUM(J4379:J4387)</f>
        <v>1245.6963999999998</v>
      </c>
    </row>
    <row r="4389" spans="1:27" x14ac:dyDescent="0.25">
      <c r="D4389" s="13" t="s">
        <v>970</v>
      </c>
      <c r="E4389" s="12"/>
      <c r="H4389" s="12"/>
      <c r="K4389" s="14">
        <f>SUM(K4388:K4388)</f>
        <v>1245.6963999999998</v>
      </c>
    </row>
    <row r="4391" spans="1:27" ht="45" customHeight="1" x14ac:dyDescent="0.25">
      <c r="A4391" s="4" t="s">
        <v>2749</v>
      </c>
      <c r="B4391" s="4" t="s">
        <v>113</v>
      </c>
      <c r="C4391" s="5" t="s">
        <v>21</v>
      </c>
      <c r="D4391" s="55" t="s">
        <v>114</v>
      </c>
      <c r="E4391" s="56"/>
      <c r="F4391" s="56"/>
      <c r="G4391" s="5"/>
      <c r="H4391" s="7" t="s">
        <v>942</v>
      </c>
      <c r="I4391" s="57">
        <v>1</v>
      </c>
      <c r="J4391" s="58"/>
      <c r="K4391" s="8">
        <f>ROUND(K4402,2)</f>
        <v>1247.8900000000001</v>
      </c>
      <c r="L4391" s="6" t="s">
        <v>2750</v>
      </c>
      <c r="M4391" s="5"/>
      <c r="N4391" s="5"/>
      <c r="O4391" s="5"/>
      <c r="P4391" s="5"/>
      <c r="Q4391" s="5"/>
      <c r="R4391" s="5"/>
      <c r="S4391" s="5"/>
      <c r="T4391" s="5"/>
      <c r="U4391" s="5"/>
      <c r="V4391" s="5"/>
      <c r="W4391" s="5"/>
      <c r="X4391" s="5"/>
      <c r="Y4391" s="5"/>
      <c r="Z4391" s="5"/>
      <c r="AA4391" s="5"/>
    </row>
    <row r="4392" spans="1:27" x14ac:dyDescent="0.25">
      <c r="B4392" s="1" t="s">
        <v>944</v>
      </c>
    </row>
    <row r="4393" spans="1:27" x14ac:dyDescent="0.25">
      <c r="B4393" t="s">
        <v>2663</v>
      </c>
      <c r="C4393" t="s">
        <v>946</v>
      </c>
      <c r="D4393" t="s">
        <v>2664</v>
      </c>
      <c r="E4393" s="9">
        <v>1.5</v>
      </c>
      <c r="F4393" t="s">
        <v>948</v>
      </c>
      <c r="G4393" t="s">
        <v>949</v>
      </c>
      <c r="H4393" s="10">
        <v>29.12</v>
      </c>
      <c r="I4393" t="s">
        <v>950</v>
      </c>
      <c r="J4393" s="11">
        <f>ROUND(E4393/I4391* H4393,5)</f>
        <v>43.68</v>
      </c>
      <c r="K4393" s="12"/>
    </row>
    <row r="4394" spans="1:27" x14ac:dyDescent="0.25">
      <c r="B4394" t="s">
        <v>2737</v>
      </c>
      <c r="C4394" t="s">
        <v>946</v>
      </c>
      <c r="D4394" t="s">
        <v>2738</v>
      </c>
      <c r="E4394" s="9">
        <v>0.5</v>
      </c>
      <c r="F4394" t="s">
        <v>948</v>
      </c>
      <c r="G4394" t="s">
        <v>949</v>
      </c>
      <c r="H4394" s="10">
        <v>25.6</v>
      </c>
      <c r="I4394" t="s">
        <v>950</v>
      </c>
      <c r="J4394" s="11">
        <f>ROUND(E4394/I4391* H4394,5)</f>
        <v>12.8</v>
      </c>
      <c r="K4394" s="12"/>
    </row>
    <row r="4395" spans="1:27" x14ac:dyDescent="0.25">
      <c r="D4395" s="13" t="s">
        <v>951</v>
      </c>
      <c r="E4395" s="12"/>
      <c r="H4395" s="12"/>
      <c r="K4395" s="10">
        <f>SUM(J4393:J4394)</f>
        <v>56.480000000000004</v>
      </c>
    </row>
    <row r="4396" spans="1:27" x14ac:dyDescent="0.25">
      <c r="B4396" s="1" t="s">
        <v>956</v>
      </c>
      <c r="E4396" s="12"/>
      <c r="H4396" s="12"/>
      <c r="K4396" s="12"/>
    </row>
    <row r="4397" spans="1:27" ht="409.5" x14ac:dyDescent="0.25">
      <c r="B4397" t="s">
        <v>2751</v>
      </c>
      <c r="C4397" t="s">
        <v>21</v>
      </c>
      <c r="D4397" s="15" t="s">
        <v>2752</v>
      </c>
      <c r="E4397" s="9">
        <v>1</v>
      </c>
      <c r="G4397" t="s">
        <v>949</v>
      </c>
      <c r="H4397" s="10">
        <v>1190</v>
      </c>
      <c r="I4397" t="s">
        <v>950</v>
      </c>
      <c r="J4397" s="11">
        <f>ROUND(E4397* H4397,5)</f>
        <v>1190</v>
      </c>
      <c r="K4397" s="12"/>
    </row>
    <row r="4398" spans="1:27" x14ac:dyDescent="0.25">
      <c r="D4398" s="13" t="s">
        <v>966</v>
      </c>
      <c r="E4398" s="12"/>
      <c r="H4398" s="12"/>
      <c r="K4398" s="10">
        <f>SUM(J4397:J4397)</f>
        <v>1190</v>
      </c>
    </row>
    <row r="4399" spans="1:27" x14ac:dyDescent="0.25">
      <c r="E4399" s="12"/>
      <c r="H4399" s="12"/>
      <c r="K4399" s="12"/>
    </row>
    <row r="4400" spans="1:27" x14ac:dyDescent="0.25">
      <c r="D4400" s="13" t="s">
        <v>968</v>
      </c>
      <c r="E4400" s="12"/>
      <c r="H4400" s="12">
        <v>2.5</v>
      </c>
      <c r="I4400" t="s">
        <v>969</v>
      </c>
      <c r="J4400">
        <f>ROUND(H4400/100*K4395,5)</f>
        <v>1.4119999999999999</v>
      </c>
      <c r="K4400" s="12"/>
    </row>
    <row r="4401" spans="1:27" x14ac:dyDescent="0.25">
      <c r="D4401" s="13" t="s">
        <v>967</v>
      </c>
      <c r="E4401" s="12"/>
      <c r="H4401" s="12"/>
      <c r="K4401" s="14">
        <f>SUM(J4392:J4400)</f>
        <v>1247.8920000000001</v>
      </c>
    </row>
    <row r="4402" spans="1:27" x14ac:dyDescent="0.25">
      <c r="D4402" s="13" t="s">
        <v>970</v>
      </c>
      <c r="E4402" s="12"/>
      <c r="H4402" s="12"/>
      <c r="K4402" s="14">
        <f>SUM(K4401:K4401)</f>
        <v>1247.8920000000001</v>
      </c>
    </row>
    <row r="4404" spans="1:27" ht="45" customHeight="1" x14ac:dyDescent="0.25">
      <c r="A4404" s="4" t="s">
        <v>2753</v>
      </c>
      <c r="B4404" s="4" t="s">
        <v>115</v>
      </c>
      <c r="C4404" s="5" t="s">
        <v>21</v>
      </c>
      <c r="D4404" s="55" t="s">
        <v>116</v>
      </c>
      <c r="E4404" s="56"/>
      <c r="F4404" s="56"/>
      <c r="G4404" s="5"/>
      <c r="H4404" s="7" t="s">
        <v>942</v>
      </c>
      <c r="I4404" s="57">
        <v>1</v>
      </c>
      <c r="J4404" s="58"/>
      <c r="K4404" s="8">
        <f>ROUND(K4415,2)</f>
        <v>1131.0899999999999</v>
      </c>
      <c r="L4404" s="6" t="s">
        <v>2754</v>
      </c>
      <c r="M4404" s="5"/>
      <c r="N4404" s="5"/>
      <c r="O4404" s="5"/>
      <c r="P4404" s="5"/>
      <c r="Q4404" s="5"/>
      <c r="R4404" s="5"/>
      <c r="S4404" s="5"/>
      <c r="T4404" s="5"/>
      <c r="U4404" s="5"/>
      <c r="V4404" s="5"/>
      <c r="W4404" s="5"/>
      <c r="X4404" s="5"/>
      <c r="Y4404" s="5"/>
      <c r="Z4404" s="5"/>
      <c r="AA4404" s="5"/>
    </row>
    <row r="4405" spans="1:27" x14ac:dyDescent="0.25">
      <c r="B4405" s="1" t="s">
        <v>944</v>
      </c>
    </row>
    <row r="4406" spans="1:27" x14ac:dyDescent="0.25">
      <c r="B4406" t="s">
        <v>2737</v>
      </c>
      <c r="C4406" t="s">
        <v>946</v>
      </c>
      <c r="D4406" t="s">
        <v>2738</v>
      </c>
      <c r="E4406" s="9">
        <v>0.45</v>
      </c>
      <c r="F4406" t="s">
        <v>948</v>
      </c>
      <c r="G4406" t="s">
        <v>949</v>
      </c>
      <c r="H4406" s="10">
        <v>25.6</v>
      </c>
      <c r="I4406" t="s">
        <v>950</v>
      </c>
      <c r="J4406" s="11">
        <f>ROUND(E4406/I4404* H4406,5)</f>
        <v>11.52</v>
      </c>
      <c r="K4406" s="12"/>
    </row>
    <row r="4407" spans="1:27" x14ac:dyDescent="0.25">
      <c r="B4407" t="s">
        <v>2663</v>
      </c>
      <c r="C4407" t="s">
        <v>946</v>
      </c>
      <c r="D4407" t="s">
        <v>2664</v>
      </c>
      <c r="E4407" s="9">
        <v>1.45</v>
      </c>
      <c r="F4407" t="s">
        <v>948</v>
      </c>
      <c r="G4407" t="s">
        <v>949</v>
      </c>
      <c r="H4407" s="10">
        <v>29.12</v>
      </c>
      <c r="I4407" t="s">
        <v>950</v>
      </c>
      <c r="J4407" s="11">
        <f>ROUND(E4407/I4404* H4407,5)</f>
        <v>42.223999999999997</v>
      </c>
      <c r="K4407" s="12"/>
    </row>
    <row r="4408" spans="1:27" x14ac:dyDescent="0.25">
      <c r="D4408" s="13" t="s">
        <v>951</v>
      </c>
      <c r="E4408" s="12"/>
      <c r="H4408" s="12"/>
      <c r="K4408" s="10">
        <f>SUM(J4406:J4407)</f>
        <v>53.744</v>
      </c>
    </row>
    <row r="4409" spans="1:27" x14ac:dyDescent="0.25">
      <c r="B4409" s="1" t="s">
        <v>956</v>
      </c>
      <c r="E4409" s="12"/>
      <c r="H4409" s="12"/>
      <c r="K4409" s="12"/>
    </row>
    <row r="4410" spans="1:27" ht="409.5" x14ac:dyDescent="0.25">
      <c r="B4410" t="s">
        <v>2755</v>
      </c>
      <c r="C4410" t="s">
        <v>21</v>
      </c>
      <c r="D4410" s="15" t="s">
        <v>2756</v>
      </c>
      <c r="E4410" s="9">
        <v>1</v>
      </c>
      <c r="G4410" t="s">
        <v>949</v>
      </c>
      <c r="H4410" s="10">
        <v>1076</v>
      </c>
      <c r="I4410" t="s">
        <v>950</v>
      </c>
      <c r="J4410" s="11">
        <f>ROUND(E4410* H4410,5)</f>
        <v>1076</v>
      </c>
      <c r="K4410" s="12"/>
    </row>
    <row r="4411" spans="1:27" x14ac:dyDescent="0.25">
      <c r="D4411" s="13" t="s">
        <v>966</v>
      </c>
      <c r="E4411" s="12"/>
      <c r="H4411" s="12"/>
      <c r="K4411" s="10">
        <f>SUM(J4410:J4410)</f>
        <v>1076</v>
      </c>
    </row>
    <row r="4412" spans="1:27" x14ac:dyDescent="0.25">
      <c r="E4412" s="12"/>
      <c r="H4412" s="12"/>
      <c r="K4412" s="12"/>
    </row>
    <row r="4413" spans="1:27" x14ac:dyDescent="0.25">
      <c r="D4413" s="13" t="s">
        <v>968</v>
      </c>
      <c r="E4413" s="12"/>
      <c r="H4413" s="12">
        <v>2.5</v>
      </c>
      <c r="I4413" t="s">
        <v>969</v>
      </c>
      <c r="J4413">
        <f>ROUND(H4413/100*K4408,5)</f>
        <v>1.3435999999999999</v>
      </c>
      <c r="K4413" s="12"/>
    </row>
    <row r="4414" spans="1:27" x14ac:dyDescent="0.25">
      <c r="D4414" s="13" t="s">
        <v>967</v>
      </c>
      <c r="E4414" s="12"/>
      <c r="H4414" s="12"/>
      <c r="K4414" s="14">
        <f>SUM(J4405:J4413)</f>
        <v>1131.0875999999998</v>
      </c>
    </row>
    <row r="4415" spans="1:27" x14ac:dyDescent="0.25">
      <c r="D4415" s="13" t="s">
        <v>970</v>
      </c>
      <c r="E4415" s="12"/>
      <c r="H4415" s="12"/>
      <c r="K4415" s="14">
        <f>SUM(K4414:K4414)</f>
        <v>1131.0875999999998</v>
      </c>
    </row>
    <row r="4417" spans="1:27" ht="45" customHeight="1" x14ac:dyDescent="0.25">
      <c r="A4417" s="4" t="s">
        <v>2757</v>
      </c>
      <c r="B4417" s="4" t="s">
        <v>119</v>
      </c>
      <c r="C4417" s="5" t="s">
        <v>21</v>
      </c>
      <c r="D4417" s="55" t="s">
        <v>120</v>
      </c>
      <c r="E4417" s="56"/>
      <c r="F4417" s="56"/>
      <c r="G4417" s="5"/>
      <c r="H4417" s="7" t="s">
        <v>942</v>
      </c>
      <c r="I4417" s="57">
        <v>1</v>
      </c>
      <c r="J4417" s="58"/>
      <c r="K4417" s="8">
        <f>ROUND(K4428,2)</f>
        <v>1835.94</v>
      </c>
      <c r="L4417" s="6" t="s">
        <v>2758</v>
      </c>
      <c r="M4417" s="5"/>
      <c r="N4417" s="5"/>
      <c r="O4417" s="5"/>
      <c r="P4417" s="5"/>
      <c r="Q4417" s="5"/>
      <c r="R4417" s="5"/>
      <c r="S4417" s="5"/>
      <c r="T4417" s="5"/>
      <c r="U4417" s="5"/>
      <c r="V4417" s="5"/>
      <c r="W4417" s="5"/>
      <c r="X4417" s="5"/>
      <c r="Y4417" s="5"/>
      <c r="Z4417" s="5"/>
      <c r="AA4417" s="5"/>
    </row>
    <row r="4418" spans="1:27" x14ac:dyDescent="0.25">
      <c r="B4418" s="1" t="s">
        <v>944</v>
      </c>
    </row>
    <row r="4419" spans="1:27" x14ac:dyDescent="0.25">
      <c r="B4419" t="s">
        <v>2737</v>
      </c>
      <c r="C4419" t="s">
        <v>946</v>
      </c>
      <c r="D4419" t="s">
        <v>2738</v>
      </c>
      <c r="E4419" s="9">
        <v>1</v>
      </c>
      <c r="F4419" t="s">
        <v>948</v>
      </c>
      <c r="G4419" t="s">
        <v>949</v>
      </c>
      <c r="H4419" s="10">
        <v>25.6</v>
      </c>
      <c r="I4419" t="s">
        <v>950</v>
      </c>
      <c r="J4419" s="11">
        <f>ROUND(E4419/I4417* H4419,5)</f>
        <v>25.6</v>
      </c>
      <c r="K4419" s="12"/>
    </row>
    <row r="4420" spans="1:27" x14ac:dyDescent="0.25">
      <c r="B4420" t="s">
        <v>2663</v>
      </c>
      <c r="C4420" t="s">
        <v>946</v>
      </c>
      <c r="D4420" t="s">
        <v>2664</v>
      </c>
      <c r="E4420" s="9">
        <v>2</v>
      </c>
      <c r="F4420" t="s">
        <v>948</v>
      </c>
      <c r="G4420" t="s">
        <v>949</v>
      </c>
      <c r="H4420" s="10">
        <v>29.12</v>
      </c>
      <c r="I4420" t="s">
        <v>950</v>
      </c>
      <c r="J4420" s="11">
        <f>ROUND(E4420/I4417* H4420,5)</f>
        <v>58.24</v>
      </c>
      <c r="K4420" s="12"/>
    </row>
    <row r="4421" spans="1:27" x14ac:dyDescent="0.25">
      <c r="D4421" s="13" t="s">
        <v>951</v>
      </c>
      <c r="E4421" s="12"/>
      <c r="H4421" s="12"/>
      <c r="K4421" s="10">
        <f>SUM(J4419:J4420)</f>
        <v>83.84</v>
      </c>
    </row>
    <row r="4422" spans="1:27" x14ac:dyDescent="0.25">
      <c r="B4422" s="1" t="s">
        <v>956</v>
      </c>
      <c r="E4422" s="12"/>
      <c r="H4422" s="12"/>
      <c r="K4422" s="12"/>
    </row>
    <row r="4423" spans="1:27" ht="409.5" x14ac:dyDescent="0.25">
      <c r="B4423" t="s">
        <v>2759</v>
      </c>
      <c r="C4423" t="s">
        <v>21</v>
      </c>
      <c r="D4423" s="15" t="s">
        <v>2760</v>
      </c>
      <c r="E4423" s="9">
        <v>1</v>
      </c>
      <c r="G4423" t="s">
        <v>949</v>
      </c>
      <c r="H4423" s="10">
        <v>1750</v>
      </c>
      <c r="I4423" t="s">
        <v>950</v>
      </c>
      <c r="J4423" s="11">
        <f>ROUND(E4423* H4423,5)</f>
        <v>1750</v>
      </c>
      <c r="K4423" s="12"/>
    </row>
    <row r="4424" spans="1:27" x14ac:dyDescent="0.25">
      <c r="D4424" s="13" t="s">
        <v>966</v>
      </c>
      <c r="E4424" s="12"/>
      <c r="H4424" s="12"/>
      <c r="K4424" s="10">
        <f>SUM(J4423:J4423)</f>
        <v>1750</v>
      </c>
    </row>
    <row r="4425" spans="1:27" x14ac:dyDescent="0.25">
      <c r="E4425" s="12"/>
      <c r="H4425" s="12"/>
      <c r="K4425" s="12"/>
    </row>
    <row r="4426" spans="1:27" x14ac:dyDescent="0.25">
      <c r="D4426" s="13" t="s">
        <v>968</v>
      </c>
      <c r="E4426" s="12"/>
      <c r="H4426" s="12">
        <v>2.5</v>
      </c>
      <c r="I4426" t="s">
        <v>969</v>
      </c>
      <c r="J4426">
        <f>ROUND(H4426/100*K4421,5)</f>
        <v>2.0960000000000001</v>
      </c>
      <c r="K4426" s="12"/>
    </row>
    <row r="4427" spans="1:27" x14ac:dyDescent="0.25">
      <c r="D4427" s="13" t="s">
        <v>967</v>
      </c>
      <c r="E4427" s="12"/>
      <c r="H4427" s="12"/>
      <c r="K4427" s="14">
        <f>SUM(J4418:J4426)</f>
        <v>1835.9359999999999</v>
      </c>
    </row>
    <row r="4428" spans="1:27" x14ac:dyDescent="0.25">
      <c r="D4428" s="13" t="s">
        <v>970</v>
      </c>
      <c r="E4428" s="12"/>
      <c r="H4428" s="12"/>
      <c r="K4428" s="14">
        <f>SUM(K4427:K4427)</f>
        <v>1835.9359999999999</v>
      </c>
    </row>
    <row r="4430" spans="1:27" ht="45" customHeight="1" x14ac:dyDescent="0.25">
      <c r="A4430" s="4" t="s">
        <v>2761</v>
      </c>
      <c r="B4430" s="4" t="s">
        <v>111</v>
      </c>
      <c r="C4430" s="5" t="s">
        <v>21</v>
      </c>
      <c r="D4430" s="55" t="s">
        <v>112</v>
      </c>
      <c r="E4430" s="56"/>
      <c r="F4430" s="56"/>
      <c r="G4430" s="5"/>
      <c r="H4430" s="7" t="s">
        <v>942</v>
      </c>
      <c r="I4430" s="57">
        <v>1</v>
      </c>
      <c r="J4430" s="58"/>
      <c r="K4430" s="8">
        <f>ROUND(K4441,2)</f>
        <v>1365.7</v>
      </c>
      <c r="L4430" s="6" t="s">
        <v>2762</v>
      </c>
      <c r="M4430" s="5"/>
      <c r="N4430" s="5"/>
      <c r="O4430" s="5"/>
      <c r="P4430" s="5"/>
      <c r="Q4430" s="5"/>
      <c r="R4430" s="5"/>
      <c r="S4430" s="5"/>
      <c r="T4430" s="5"/>
      <c r="U4430" s="5"/>
      <c r="V4430" s="5"/>
      <c r="W4430" s="5"/>
      <c r="X4430" s="5"/>
      <c r="Y4430" s="5"/>
      <c r="Z4430" s="5"/>
      <c r="AA4430" s="5"/>
    </row>
    <row r="4431" spans="1:27" x14ac:dyDescent="0.25">
      <c r="B4431" s="1" t="s">
        <v>944</v>
      </c>
    </row>
    <row r="4432" spans="1:27" x14ac:dyDescent="0.25">
      <c r="B4432" t="s">
        <v>2737</v>
      </c>
      <c r="C4432" t="s">
        <v>946</v>
      </c>
      <c r="D4432" t="s">
        <v>2738</v>
      </c>
      <c r="E4432" s="9">
        <v>0.55000000000000004</v>
      </c>
      <c r="F4432" t="s">
        <v>948</v>
      </c>
      <c r="G4432" t="s">
        <v>949</v>
      </c>
      <c r="H4432" s="10">
        <v>25.6</v>
      </c>
      <c r="I4432" t="s">
        <v>950</v>
      </c>
      <c r="J4432" s="11">
        <f>ROUND(E4432/I4430* H4432,5)</f>
        <v>14.08</v>
      </c>
      <c r="K4432" s="12"/>
    </row>
    <row r="4433" spans="1:27" x14ac:dyDescent="0.25">
      <c r="B4433" t="s">
        <v>2663</v>
      </c>
      <c r="C4433" t="s">
        <v>946</v>
      </c>
      <c r="D4433" t="s">
        <v>2664</v>
      </c>
      <c r="E4433" s="9">
        <v>1.55</v>
      </c>
      <c r="F4433" t="s">
        <v>948</v>
      </c>
      <c r="G4433" t="s">
        <v>949</v>
      </c>
      <c r="H4433" s="10">
        <v>29.12</v>
      </c>
      <c r="I4433" t="s">
        <v>950</v>
      </c>
      <c r="J4433" s="11">
        <f>ROUND(E4433/I4430* H4433,5)</f>
        <v>45.136000000000003</v>
      </c>
      <c r="K4433" s="12"/>
    </row>
    <row r="4434" spans="1:27" x14ac:dyDescent="0.25">
      <c r="D4434" s="13" t="s">
        <v>951</v>
      </c>
      <c r="E4434" s="12"/>
      <c r="H4434" s="12"/>
      <c r="K4434" s="10">
        <f>SUM(J4432:J4433)</f>
        <v>59.216000000000001</v>
      </c>
    </row>
    <row r="4435" spans="1:27" x14ac:dyDescent="0.25">
      <c r="B4435" s="1" t="s">
        <v>956</v>
      </c>
      <c r="E4435" s="12"/>
      <c r="H4435" s="12"/>
      <c r="K4435" s="12"/>
    </row>
    <row r="4436" spans="1:27" ht="409.5" x14ac:dyDescent="0.25">
      <c r="B4436" t="s">
        <v>2763</v>
      </c>
      <c r="C4436" t="s">
        <v>21</v>
      </c>
      <c r="D4436" s="15" t="s">
        <v>2764</v>
      </c>
      <c r="E4436" s="9">
        <v>1</v>
      </c>
      <c r="G4436" t="s">
        <v>949</v>
      </c>
      <c r="H4436" s="10">
        <v>1305</v>
      </c>
      <c r="I4436" t="s">
        <v>950</v>
      </c>
      <c r="J4436" s="11">
        <f>ROUND(E4436* H4436,5)</f>
        <v>1305</v>
      </c>
      <c r="K4436" s="12"/>
    </row>
    <row r="4437" spans="1:27" x14ac:dyDescent="0.25">
      <c r="D4437" s="13" t="s">
        <v>966</v>
      </c>
      <c r="E4437" s="12"/>
      <c r="H4437" s="12"/>
      <c r="K4437" s="10">
        <f>SUM(J4436:J4436)</f>
        <v>1305</v>
      </c>
    </row>
    <row r="4438" spans="1:27" x14ac:dyDescent="0.25">
      <c r="E4438" s="12"/>
      <c r="H4438" s="12"/>
      <c r="K4438" s="12"/>
    </row>
    <row r="4439" spans="1:27" x14ac:dyDescent="0.25">
      <c r="D4439" s="13" t="s">
        <v>968</v>
      </c>
      <c r="E4439" s="12"/>
      <c r="H4439" s="12">
        <v>2.5</v>
      </c>
      <c r="I4439" t="s">
        <v>969</v>
      </c>
      <c r="J4439">
        <f>ROUND(H4439/100*K4434,5)</f>
        <v>1.4803999999999999</v>
      </c>
      <c r="K4439" s="12"/>
    </row>
    <row r="4440" spans="1:27" x14ac:dyDescent="0.25">
      <c r="D4440" s="13" t="s">
        <v>967</v>
      </c>
      <c r="E4440" s="12"/>
      <c r="H4440" s="12"/>
      <c r="K4440" s="14">
        <f>SUM(J4431:J4439)</f>
        <v>1365.6963999999998</v>
      </c>
    </row>
    <row r="4441" spans="1:27" x14ac:dyDescent="0.25">
      <c r="D4441" s="13" t="s">
        <v>970</v>
      </c>
      <c r="E4441" s="12"/>
      <c r="H4441" s="12"/>
      <c r="K4441" s="14">
        <f>SUM(K4440:K4440)</f>
        <v>1365.6963999999998</v>
      </c>
    </row>
    <row r="4443" spans="1:27" ht="45" customHeight="1" x14ac:dyDescent="0.25">
      <c r="A4443" s="4" t="s">
        <v>2765</v>
      </c>
      <c r="B4443" s="4" t="s">
        <v>117</v>
      </c>
      <c r="C4443" s="5" t="s">
        <v>21</v>
      </c>
      <c r="D4443" s="55" t="s">
        <v>118</v>
      </c>
      <c r="E4443" s="56"/>
      <c r="F4443" s="56"/>
      <c r="G4443" s="5"/>
      <c r="H4443" s="7" t="s">
        <v>942</v>
      </c>
      <c r="I4443" s="57">
        <v>1</v>
      </c>
      <c r="J4443" s="58"/>
      <c r="K4443" s="8">
        <f>ROUND(K4454,2)</f>
        <v>1210.7</v>
      </c>
      <c r="L4443" s="6" t="s">
        <v>2766</v>
      </c>
      <c r="M4443" s="5"/>
      <c r="N4443" s="5"/>
      <c r="O4443" s="5"/>
      <c r="P4443" s="5"/>
      <c r="Q4443" s="5"/>
      <c r="R4443" s="5"/>
      <c r="S4443" s="5"/>
      <c r="T4443" s="5"/>
      <c r="U4443" s="5"/>
      <c r="V4443" s="5"/>
      <c r="W4443" s="5"/>
      <c r="X4443" s="5"/>
      <c r="Y4443" s="5"/>
      <c r="Z4443" s="5"/>
      <c r="AA4443" s="5"/>
    </row>
    <row r="4444" spans="1:27" x14ac:dyDescent="0.25">
      <c r="B4444" s="1" t="s">
        <v>944</v>
      </c>
    </row>
    <row r="4445" spans="1:27" x14ac:dyDescent="0.25">
      <c r="B4445" t="s">
        <v>2663</v>
      </c>
      <c r="C4445" t="s">
        <v>946</v>
      </c>
      <c r="D4445" t="s">
        <v>2664</v>
      </c>
      <c r="E4445" s="9">
        <v>1.55</v>
      </c>
      <c r="F4445" t="s">
        <v>948</v>
      </c>
      <c r="G4445" t="s">
        <v>949</v>
      </c>
      <c r="H4445" s="10">
        <v>29.12</v>
      </c>
      <c r="I4445" t="s">
        <v>950</v>
      </c>
      <c r="J4445" s="11">
        <f>ROUND(E4445/I4443* H4445,5)</f>
        <v>45.136000000000003</v>
      </c>
      <c r="K4445" s="12"/>
    </row>
    <row r="4446" spans="1:27" x14ac:dyDescent="0.25">
      <c r="B4446" t="s">
        <v>2737</v>
      </c>
      <c r="C4446" t="s">
        <v>946</v>
      </c>
      <c r="D4446" t="s">
        <v>2738</v>
      </c>
      <c r="E4446" s="9">
        <v>0.55000000000000004</v>
      </c>
      <c r="F4446" t="s">
        <v>948</v>
      </c>
      <c r="G4446" t="s">
        <v>949</v>
      </c>
      <c r="H4446" s="10">
        <v>25.6</v>
      </c>
      <c r="I4446" t="s">
        <v>950</v>
      </c>
      <c r="J4446" s="11">
        <f>ROUND(E4446/I4443* H4446,5)</f>
        <v>14.08</v>
      </c>
      <c r="K4446" s="12"/>
    </row>
    <row r="4447" spans="1:27" x14ac:dyDescent="0.25">
      <c r="D4447" s="13" t="s">
        <v>951</v>
      </c>
      <c r="E4447" s="12"/>
      <c r="H4447" s="12"/>
      <c r="K4447" s="10">
        <f>SUM(J4445:J4446)</f>
        <v>59.216000000000001</v>
      </c>
    </row>
    <row r="4448" spans="1:27" x14ac:dyDescent="0.25">
      <c r="B4448" s="1" t="s">
        <v>956</v>
      </c>
      <c r="E4448" s="12"/>
      <c r="H4448" s="12"/>
      <c r="K4448" s="12"/>
    </row>
    <row r="4449" spans="1:27" ht="409.5" x14ac:dyDescent="0.25">
      <c r="B4449" t="s">
        <v>2767</v>
      </c>
      <c r="C4449" t="s">
        <v>21</v>
      </c>
      <c r="D4449" s="15" t="s">
        <v>2768</v>
      </c>
      <c r="E4449" s="9">
        <v>1</v>
      </c>
      <c r="G4449" t="s">
        <v>949</v>
      </c>
      <c r="H4449" s="10">
        <v>1150</v>
      </c>
      <c r="I4449" t="s">
        <v>950</v>
      </c>
      <c r="J4449" s="11">
        <f>ROUND(E4449* H4449,5)</f>
        <v>1150</v>
      </c>
      <c r="K4449" s="12"/>
    </row>
    <row r="4450" spans="1:27" x14ac:dyDescent="0.25">
      <c r="D4450" s="13" t="s">
        <v>966</v>
      </c>
      <c r="E4450" s="12"/>
      <c r="H4450" s="12"/>
      <c r="K4450" s="10">
        <f>SUM(J4449:J4449)</f>
        <v>1150</v>
      </c>
    </row>
    <row r="4451" spans="1:27" x14ac:dyDescent="0.25">
      <c r="E4451" s="12"/>
      <c r="H4451" s="12"/>
      <c r="K4451" s="12"/>
    </row>
    <row r="4452" spans="1:27" x14ac:dyDescent="0.25">
      <c r="D4452" s="13" t="s">
        <v>968</v>
      </c>
      <c r="E4452" s="12"/>
      <c r="H4452" s="12">
        <v>2.5</v>
      </c>
      <c r="I4452" t="s">
        <v>969</v>
      </c>
      <c r="J4452">
        <f>ROUND(H4452/100*K4447,5)</f>
        <v>1.4803999999999999</v>
      </c>
      <c r="K4452" s="12"/>
    </row>
    <row r="4453" spans="1:27" x14ac:dyDescent="0.25">
      <c r="D4453" s="13" t="s">
        <v>967</v>
      </c>
      <c r="E4453" s="12"/>
      <c r="H4453" s="12"/>
      <c r="K4453" s="14">
        <f>SUM(J4444:J4452)</f>
        <v>1210.6963999999998</v>
      </c>
    </row>
    <row r="4454" spans="1:27" x14ac:dyDescent="0.25">
      <c r="D4454" s="13" t="s">
        <v>970</v>
      </c>
      <c r="E4454" s="12"/>
      <c r="H4454" s="12"/>
      <c r="K4454" s="14">
        <f>SUM(K4453:K4453)</f>
        <v>1210.6963999999998</v>
      </c>
    </row>
    <row r="4456" spans="1:27" ht="45" customHeight="1" x14ac:dyDescent="0.25">
      <c r="A4456" s="4" t="s">
        <v>2769</v>
      </c>
      <c r="B4456" s="4" t="s">
        <v>136</v>
      </c>
      <c r="C4456" s="5" t="s">
        <v>21</v>
      </c>
      <c r="D4456" s="55" t="s">
        <v>137</v>
      </c>
      <c r="E4456" s="56"/>
      <c r="F4456" s="56"/>
      <c r="G4456" s="5"/>
      <c r="H4456" s="7" t="s">
        <v>942</v>
      </c>
      <c r="I4456" s="57">
        <v>1</v>
      </c>
      <c r="J4456" s="58"/>
      <c r="K4456" s="8">
        <f>ROUND(K4466,2)</f>
        <v>879.79</v>
      </c>
      <c r="L4456" s="6" t="s">
        <v>2770</v>
      </c>
      <c r="M4456" s="5"/>
      <c r="N4456" s="5"/>
      <c r="O4456" s="5"/>
      <c r="P4456" s="5"/>
      <c r="Q4456" s="5"/>
      <c r="R4456" s="5"/>
      <c r="S4456" s="5"/>
      <c r="T4456" s="5"/>
      <c r="U4456" s="5"/>
      <c r="V4456" s="5"/>
      <c r="W4456" s="5"/>
      <c r="X4456" s="5"/>
      <c r="Y4456" s="5"/>
      <c r="Z4456" s="5"/>
      <c r="AA4456" s="5"/>
    </row>
    <row r="4457" spans="1:27" x14ac:dyDescent="0.25">
      <c r="B4457" s="1" t="s">
        <v>944</v>
      </c>
    </row>
    <row r="4458" spans="1:27" x14ac:dyDescent="0.25">
      <c r="B4458" t="s">
        <v>1057</v>
      </c>
      <c r="C4458" t="s">
        <v>946</v>
      </c>
      <c r="D4458" t="s">
        <v>1058</v>
      </c>
      <c r="E4458" s="9">
        <v>1</v>
      </c>
      <c r="F4458" t="s">
        <v>948</v>
      </c>
      <c r="G4458" t="s">
        <v>949</v>
      </c>
      <c r="H4458" s="10">
        <v>29.06</v>
      </c>
      <c r="I4458" t="s">
        <v>950</v>
      </c>
      <c r="J4458" s="11">
        <f>ROUND(E4458/I4456* H4458,5)</f>
        <v>29.06</v>
      </c>
      <c r="K4458" s="12"/>
    </row>
    <row r="4459" spans="1:27" x14ac:dyDescent="0.25">
      <c r="D4459" s="13" t="s">
        <v>951</v>
      </c>
      <c r="E4459" s="12"/>
      <c r="H4459" s="12"/>
      <c r="K4459" s="10">
        <f>SUM(J4458:J4458)</f>
        <v>29.06</v>
      </c>
    </row>
    <row r="4460" spans="1:27" x14ac:dyDescent="0.25">
      <c r="B4460" s="1" t="s">
        <v>956</v>
      </c>
      <c r="E4460" s="12"/>
      <c r="H4460" s="12"/>
      <c r="K4460" s="12"/>
    </row>
    <row r="4461" spans="1:27" ht="285" x14ac:dyDescent="0.25">
      <c r="B4461" t="s">
        <v>2771</v>
      </c>
      <c r="C4461" t="s">
        <v>21</v>
      </c>
      <c r="D4461" s="15" t="s">
        <v>2772</v>
      </c>
      <c r="E4461" s="9">
        <v>1</v>
      </c>
      <c r="G4461" t="s">
        <v>949</v>
      </c>
      <c r="H4461" s="10">
        <v>850</v>
      </c>
      <c r="I4461" t="s">
        <v>950</v>
      </c>
      <c r="J4461" s="11">
        <f>ROUND(E4461* H4461,5)</f>
        <v>850</v>
      </c>
      <c r="K4461" s="12"/>
    </row>
    <row r="4462" spans="1:27" x14ac:dyDescent="0.25">
      <c r="D4462" s="13" t="s">
        <v>966</v>
      </c>
      <c r="E4462" s="12"/>
      <c r="H4462" s="12"/>
      <c r="K4462" s="10">
        <f>SUM(J4461:J4461)</f>
        <v>850</v>
      </c>
    </row>
    <row r="4463" spans="1:27" x14ac:dyDescent="0.25">
      <c r="E4463" s="12"/>
      <c r="H4463" s="12"/>
      <c r="K4463" s="12"/>
    </row>
    <row r="4464" spans="1:27" x14ac:dyDescent="0.25">
      <c r="D4464" s="13" t="s">
        <v>968</v>
      </c>
      <c r="E4464" s="12"/>
      <c r="H4464" s="12">
        <v>2.5</v>
      </c>
      <c r="I4464" t="s">
        <v>969</v>
      </c>
      <c r="J4464">
        <f>ROUND(H4464/100*K4459,5)</f>
        <v>0.72650000000000003</v>
      </c>
      <c r="K4464" s="12"/>
    </row>
    <row r="4465" spans="1:27" x14ac:dyDescent="0.25">
      <c r="D4465" s="13" t="s">
        <v>967</v>
      </c>
      <c r="E4465" s="12"/>
      <c r="H4465" s="12"/>
      <c r="K4465" s="14">
        <f>SUM(J4457:J4464)</f>
        <v>879.78649999999993</v>
      </c>
    </row>
    <row r="4466" spans="1:27" x14ac:dyDescent="0.25">
      <c r="D4466" s="13" t="s">
        <v>970</v>
      </c>
      <c r="E4466" s="12"/>
      <c r="H4466" s="12"/>
      <c r="K4466" s="14">
        <f>SUM(K4465:K4465)</f>
        <v>879.78649999999993</v>
      </c>
    </row>
    <row r="4468" spans="1:27" ht="45" customHeight="1" x14ac:dyDescent="0.25">
      <c r="A4468" s="4" t="s">
        <v>2773</v>
      </c>
      <c r="B4468" s="4" t="s">
        <v>138</v>
      </c>
      <c r="C4468" s="5" t="s">
        <v>21</v>
      </c>
      <c r="D4468" s="55" t="s">
        <v>139</v>
      </c>
      <c r="E4468" s="56"/>
      <c r="F4468" s="56"/>
      <c r="G4468" s="5"/>
      <c r="H4468" s="7" t="s">
        <v>942</v>
      </c>
      <c r="I4468" s="57">
        <v>1</v>
      </c>
      <c r="J4468" s="58"/>
      <c r="K4468" s="8">
        <f>ROUND(K4478,2)</f>
        <v>1794.79</v>
      </c>
      <c r="L4468" s="6" t="s">
        <v>2774</v>
      </c>
      <c r="M4468" s="5"/>
      <c r="N4468" s="5"/>
      <c r="O4468" s="5"/>
      <c r="P4468" s="5"/>
      <c r="Q4468" s="5"/>
      <c r="R4468" s="5"/>
      <c r="S4468" s="5"/>
      <c r="T4468" s="5"/>
      <c r="U4468" s="5"/>
      <c r="V4468" s="5"/>
      <c r="W4468" s="5"/>
      <c r="X4468" s="5"/>
      <c r="Y4468" s="5"/>
      <c r="Z4468" s="5"/>
      <c r="AA4468" s="5"/>
    </row>
    <row r="4469" spans="1:27" x14ac:dyDescent="0.25">
      <c r="B4469" s="1" t="s">
        <v>944</v>
      </c>
    </row>
    <row r="4470" spans="1:27" x14ac:dyDescent="0.25">
      <c r="B4470" t="s">
        <v>1057</v>
      </c>
      <c r="C4470" t="s">
        <v>946</v>
      </c>
      <c r="D4470" t="s">
        <v>1058</v>
      </c>
      <c r="E4470" s="9">
        <v>1</v>
      </c>
      <c r="F4470" t="s">
        <v>948</v>
      </c>
      <c r="G4470" t="s">
        <v>949</v>
      </c>
      <c r="H4470" s="10">
        <v>29.06</v>
      </c>
      <c r="I4470" t="s">
        <v>950</v>
      </c>
      <c r="J4470" s="11">
        <f>ROUND(E4470/I4468* H4470,5)</f>
        <v>29.06</v>
      </c>
      <c r="K4470" s="12"/>
    </row>
    <row r="4471" spans="1:27" x14ac:dyDescent="0.25">
      <c r="D4471" s="13" t="s">
        <v>951</v>
      </c>
      <c r="E4471" s="12"/>
      <c r="H4471" s="12"/>
      <c r="K4471" s="10">
        <f>SUM(J4470:J4470)</f>
        <v>29.06</v>
      </c>
    </row>
    <row r="4472" spans="1:27" x14ac:dyDescent="0.25">
      <c r="B4472" s="1" t="s">
        <v>956</v>
      </c>
      <c r="E4472" s="12"/>
      <c r="H4472" s="12"/>
      <c r="K4472" s="12"/>
    </row>
    <row r="4473" spans="1:27" ht="390" x14ac:dyDescent="0.25">
      <c r="B4473" t="s">
        <v>2775</v>
      </c>
      <c r="C4473" t="s">
        <v>21</v>
      </c>
      <c r="D4473" s="15" t="s">
        <v>2776</v>
      </c>
      <c r="E4473" s="9">
        <v>1</v>
      </c>
      <c r="G4473" t="s">
        <v>949</v>
      </c>
      <c r="H4473" s="10">
        <v>1765</v>
      </c>
      <c r="I4473" t="s">
        <v>950</v>
      </c>
      <c r="J4473" s="11">
        <f>ROUND(E4473* H4473,5)</f>
        <v>1765</v>
      </c>
      <c r="K4473" s="12"/>
    </row>
    <row r="4474" spans="1:27" x14ac:dyDescent="0.25">
      <c r="D4474" s="13" t="s">
        <v>966</v>
      </c>
      <c r="E4474" s="12"/>
      <c r="H4474" s="12"/>
      <c r="K4474" s="10">
        <f>SUM(J4473:J4473)</f>
        <v>1765</v>
      </c>
    </row>
    <row r="4475" spans="1:27" x14ac:dyDescent="0.25">
      <c r="E4475" s="12"/>
      <c r="H4475" s="12"/>
      <c r="K4475" s="12"/>
    </row>
    <row r="4476" spans="1:27" x14ac:dyDescent="0.25">
      <c r="D4476" s="13" t="s">
        <v>968</v>
      </c>
      <c r="E4476" s="12"/>
      <c r="H4476" s="12">
        <v>2.5</v>
      </c>
      <c r="I4476" t="s">
        <v>969</v>
      </c>
      <c r="J4476">
        <f>ROUND(H4476/100*K4471,5)</f>
        <v>0.72650000000000003</v>
      </c>
      <c r="K4476" s="12"/>
    </row>
    <row r="4477" spans="1:27" x14ac:dyDescent="0.25">
      <c r="D4477" s="13" t="s">
        <v>967</v>
      </c>
      <c r="E4477" s="12"/>
      <c r="H4477" s="12"/>
      <c r="K4477" s="14">
        <f>SUM(J4469:J4476)</f>
        <v>1794.7864999999999</v>
      </c>
    </row>
    <row r="4478" spans="1:27" x14ac:dyDescent="0.25">
      <c r="D4478" s="13" t="s">
        <v>970</v>
      </c>
      <c r="E4478" s="12"/>
      <c r="H4478" s="12"/>
      <c r="K4478" s="14">
        <f>SUM(K4477:K4477)</f>
        <v>1794.7864999999999</v>
      </c>
    </row>
    <row r="4480" spans="1:27" ht="45" customHeight="1" x14ac:dyDescent="0.25">
      <c r="A4480" s="4" t="s">
        <v>2777</v>
      </c>
      <c r="B4480" s="4" t="s">
        <v>140</v>
      </c>
      <c r="C4480" s="5" t="s">
        <v>21</v>
      </c>
      <c r="D4480" s="55" t="s">
        <v>141</v>
      </c>
      <c r="E4480" s="56"/>
      <c r="F4480" s="56"/>
      <c r="G4480" s="5"/>
      <c r="H4480" s="7" t="s">
        <v>942</v>
      </c>
      <c r="I4480" s="57">
        <v>1</v>
      </c>
      <c r="J4480" s="58"/>
      <c r="K4480" s="8">
        <f>ROUND(K4490,2)</f>
        <v>1679.79</v>
      </c>
      <c r="L4480" s="6" t="s">
        <v>2778</v>
      </c>
      <c r="M4480" s="5"/>
      <c r="N4480" s="5"/>
      <c r="O4480" s="5"/>
      <c r="P4480" s="5"/>
      <c r="Q4480" s="5"/>
      <c r="R4480" s="5"/>
      <c r="S4480" s="5"/>
      <c r="T4480" s="5"/>
      <c r="U4480" s="5"/>
      <c r="V4480" s="5"/>
      <c r="W4480" s="5"/>
      <c r="X4480" s="5"/>
      <c r="Y4480" s="5"/>
      <c r="Z4480" s="5"/>
      <c r="AA4480" s="5"/>
    </row>
    <row r="4481" spans="1:27" x14ac:dyDescent="0.25">
      <c r="B4481" s="1" t="s">
        <v>944</v>
      </c>
    </row>
    <row r="4482" spans="1:27" x14ac:dyDescent="0.25">
      <c r="B4482" t="s">
        <v>1057</v>
      </c>
      <c r="C4482" t="s">
        <v>946</v>
      </c>
      <c r="D4482" t="s">
        <v>1058</v>
      </c>
      <c r="E4482" s="9">
        <v>1</v>
      </c>
      <c r="F4482" t="s">
        <v>948</v>
      </c>
      <c r="G4482" t="s">
        <v>949</v>
      </c>
      <c r="H4482" s="10">
        <v>29.06</v>
      </c>
      <c r="I4482" t="s">
        <v>950</v>
      </c>
      <c r="J4482" s="11">
        <f>ROUND(E4482/I4480* H4482,5)</f>
        <v>29.06</v>
      </c>
      <c r="K4482" s="12"/>
    </row>
    <row r="4483" spans="1:27" x14ac:dyDescent="0.25">
      <c r="D4483" s="13" t="s">
        <v>951</v>
      </c>
      <c r="E4483" s="12"/>
      <c r="H4483" s="12"/>
      <c r="K4483" s="10">
        <f>SUM(J4482:J4482)</f>
        <v>29.06</v>
      </c>
    </row>
    <row r="4484" spans="1:27" x14ac:dyDescent="0.25">
      <c r="B4484" s="1" t="s">
        <v>956</v>
      </c>
      <c r="E4484" s="12"/>
      <c r="H4484" s="12"/>
      <c r="K4484" s="12"/>
    </row>
    <row r="4485" spans="1:27" ht="375" x14ac:dyDescent="0.25">
      <c r="B4485" t="s">
        <v>2779</v>
      </c>
      <c r="C4485" t="s">
        <v>21</v>
      </c>
      <c r="D4485" s="15" t="s">
        <v>2780</v>
      </c>
      <c r="E4485" s="9">
        <v>1</v>
      </c>
      <c r="G4485" t="s">
        <v>949</v>
      </c>
      <c r="H4485" s="10">
        <v>1650</v>
      </c>
      <c r="I4485" t="s">
        <v>950</v>
      </c>
      <c r="J4485" s="11">
        <f>ROUND(E4485* H4485,5)</f>
        <v>1650</v>
      </c>
      <c r="K4485" s="12"/>
    </row>
    <row r="4486" spans="1:27" x14ac:dyDescent="0.25">
      <c r="D4486" s="13" t="s">
        <v>966</v>
      </c>
      <c r="E4486" s="12"/>
      <c r="H4486" s="12"/>
      <c r="K4486" s="10">
        <f>SUM(J4485:J4485)</f>
        <v>1650</v>
      </c>
    </row>
    <row r="4487" spans="1:27" x14ac:dyDescent="0.25">
      <c r="E4487" s="12"/>
      <c r="H4487" s="12"/>
      <c r="K4487" s="12"/>
    </row>
    <row r="4488" spans="1:27" x14ac:dyDescent="0.25">
      <c r="D4488" s="13" t="s">
        <v>968</v>
      </c>
      <c r="E4488" s="12"/>
      <c r="H4488" s="12">
        <v>2.5</v>
      </c>
      <c r="I4488" t="s">
        <v>969</v>
      </c>
      <c r="J4488">
        <f>ROUND(H4488/100*K4483,5)</f>
        <v>0.72650000000000003</v>
      </c>
      <c r="K4488" s="12"/>
    </row>
    <row r="4489" spans="1:27" x14ac:dyDescent="0.25">
      <c r="D4489" s="13" t="s">
        <v>967</v>
      </c>
      <c r="E4489" s="12"/>
      <c r="H4489" s="12"/>
      <c r="K4489" s="14">
        <f>SUM(J4481:J4488)</f>
        <v>1679.7864999999999</v>
      </c>
    </row>
    <row r="4490" spans="1:27" x14ac:dyDescent="0.25">
      <c r="D4490" s="13" t="s">
        <v>970</v>
      </c>
      <c r="E4490" s="12"/>
      <c r="H4490" s="12"/>
      <c r="K4490" s="14">
        <f>SUM(K4489:K4489)</f>
        <v>1679.7864999999999</v>
      </c>
    </row>
    <row r="4492" spans="1:27" ht="45" customHeight="1" x14ac:dyDescent="0.25">
      <c r="A4492" s="4" t="s">
        <v>2781</v>
      </c>
      <c r="B4492" s="4" t="s">
        <v>142</v>
      </c>
      <c r="C4492" s="5" t="s">
        <v>21</v>
      </c>
      <c r="D4492" s="55" t="s">
        <v>143</v>
      </c>
      <c r="E4492" s="56"/>
      <c r="F4492" s="56"/>
      <c r="G4492" s="5"/>
      <c r="H4492" s="7" t="s">
        <v>942</v>
      </c>
      <c r="I4492" s="57">
        <v>1</v>
      </c>
      <c r="J4492" s="58"/>
      <c r="K4492" s="8">
        <f>ROUND(K4502,2)</f>
        <v>4369.1499999999996</v>
      </c>
      <c r="L4492" s="6" t="s">
        <v>2782</v>
      </c>
      <c r="M4492" s="5"/>
      <c r="N4492" s="5"/>
      <c r="O4492" s="5"/>
      <c r="P4492" s="5"/>
      <c r="Q4492" s="5"/>
      <c r="R4492" s="5"/>
      <c r="S4492" s="5"/>
      <c r="T4492" s="5"/>
      <c r="U4492" s="5"/>
      <c r="V4492" s="5"/>
      <c r="W4492" s="5"/>
      <c r="X4492" s="5"/>
      <c r="Y4492" s="5"/>
      <c r="Z4492" s="5"/>
      <c r="AA4492" s="5"/>
    </row>
    <row r="4493" spans="1:27" x14ac:dyDescent="0.25">
      <c r="B4493" s="1" t="s">
        <v>944</v>
      </c>
    </row>
    <row r="4494" spans="1:27" x14ac:dyDescent="0.25">
      <c r="B4494" t="s">
        <v>1057</v>
      </c>
      <c r="C4494" t="s">
        <v>946</v>
      </c>
      <c r="D4494" t="s">
        <v>1058</v>
      </c>
      <c r="E4494" s="9">
        <v>4</v>
      </c>
      <c r="F4494" t="s">
        <v>948</v>
      </c>
      <c r="G4494" t="s">
        <v>949</v>
      </c>
      <c r="H4494" s="10">
        <v>29.06</v>
      </c>
      <c r="I4494" t="s">
        <v>950</v>
      </c>
      <c r="J4494" s="11">
        <f>ROUND(E4494/I4492* H4494,5)</f>
        <v>116.24</v>
      </c>
      <c r="K4494" s="12"/>
    </row>
    <row r="4495" spans="1:27" x14ac:dyDescent="0.25">
      <c r="D4495" s="13" t="s">
        <v>951</v>
      </c>
      <c r="E4495" s="12"/>
      <c r="H4495" s="12"/>
      <c r="K4495" s="10">
        <f>SUM(J4494:J4494)</f>
        <v>116.24</v>
      </c>
    </row>
    <row r="4496" spans="1:27" x14ac:dyDescent="0.25">
      <c r="B4496" s="1" t="s">
        <v>956</v>
      </c>
      <c r="E4496" s="12"/>
      <c r="H4496" s="12"/>
      <c r="K4496" s="12"/>
    </row>
    <row r="4497" spans="1:27" x14ac:dyDescent="0.25">
      <c r="B4497" t="s">
        <v>2783</v>
      </c>
      <c r="C4497" t="s">
        <v>239</v>
      </c>
      <c r="D4497" t="s">
        <v>2784</v>
      </c>
      <c r="E4497" s="9">
        <v>1</v>
      </c>
      <c r="G4497" t="s">
        <v>949</v>
      </c>
      <c r="H4497" s="10">
        <v>4250</v>
      </c>
      <c r="I4497" t="s">
        <v>950</v>
      </c>
      <c r="J4497" s="11">
        <f>ROUND(E4497* H4497,5)</f>
        <v>4250</v>
      </c>
      <c r="K4497" s="12"/>
    </row>
    <row r="4498" spans="1:27" x14ac:dyDescent="0.25">
      <c r="D4498" s="13" t="s">
        <v>966</v>
      </c>
      <c r="E4498" s="12"/>
      <c r="H4498" s="12"/>
      <c r="K4498" s="10">
        <f>SUM(J4497:J4497)</f>
        <v>4250</v>
      </c>
    </row>
    <row r="4499" spans="1:27" x14ac:dyDescent="0.25">
      <c r="E4499" s="12"/>
      <c r="H4499" s="12"/>
      <c r="K4499" s="12"/>
    </row>
    <row r="4500" spans="1:27" x14ac:dyDescent="0.25">
      <c r="D4500" s="13" t="s">
        <v>968</v>
      </c>
      <c r="E4500" s="12"/>
      <c r="H4500" s="12">
        <v>2.5</v>
      </c>
      <c r="I4500" t="s">
        <v>969</v>
      </c>
      <c r="J4500">
        <f>ROUND(H4500/100*K4495,5)</f>
        <v>2.9060000000000001</v>
      </c>
      <c r="K4500" s="12"/>
    </row>
    <row r="4501" spans="1:27" x14ac:dyDescent="0.25">
      <c r="D4501" s="13" t="s">
        <v>967</v>
      </c>
      <c r="E4501" s="12"/>
      <c r="H4501" s="12"/>
      <c r="K4501" s="14">
        <f>SUM(J4493:J4500)</f>
        <v>4369.1459999999997</v>
      </c>
    </row>
    <row r="4502" spans="1:27" x14ac:dyDescent="0.25">
      <c r="D4502" s="13" t="s">
        <v>970</v>
      </c>
      <c r="E4502" s="12"/>
      <c r="H4502" s="12"/>
      <c r="K4502" s="14">
        <f>SUM(K4501:K4501)</f>
        <v>4369.1459999999997</v>
      </c>
    </row>
    <row r="4504" spans="1:27" ht="45" customHeight="1" x14ac:dyDescent="0.25">
      <c r="A4504" s="4" t="s">
        <v>2785</v>
      </c>
      <c r="B4504" s="4" t="s">
        <v>144</v>
      </c>
      <c r="C4504" s="5" t="s">
        <v>21</v>
      </c>
      <c r="D4504" s="55" t="s">
        <v>145</v>
      </c>
      <c r="E4504" s="56"/>
      <c r="F4504" s="56"/>
      <c r="G4504" s="5"/>
      <c r="H4504" s="7" t="s">
        <v>942</v>
      </c>
      <c r="I4504" s="57">
        <v>1</v>
      </c>
      <c r="J4504" s="58"/>
      <c r="K4504" s="8">
        <f>ROUND(K4514,2)</f>
        <v>8569.68</v>
      </c>
      <c r="L4504" s="6" t="s">
        <v>2786</v>
      </c>
      <c r="M4504" s="5"/>
      <c r="N4504" s="5"/>
      <c r="O4504" s="5"/>
      <c r="P4504" s="5"/>
      <c r="Q4504" s="5"/>
      <c r="R4504" s="5"/>
      <c r="S4504" s="5"/>
      <c r="T4504" s="5"/>
      <c r="U4504" s="5"/>
      <c r="V4504" s="5"/>
      <c r="W4504" s="5"/>
      <c r="X4504" s="5"/>
      <c r="Y4504" s="5"/>
      <c r="Z4504" s="5"/>
      <c r="AA4504" s="5"/>
    </row>
    <row r="4505" spans="1:27" x14ac:dyDescent="0.25">
      <c r="B4505" s="1" t="s">
        <v>944</v>
      </c>
    </row>
    <row r="4506" spans="1:27" x14ac:dyDescent="0.25">
      <c r="B4506" t="s">
        <v>1057</v>
      </c>
      <c r="C4506" t="s">
        <v>946</v>
      </c>
      <c r="D4506" t="s">
        <v>1058</v>
      </c>
      <c r="E4506" s="9">
        <v>1.5</v>
      </c>
      <c r="F4506" t="s">
        <v>948</v>
      </c>
      <c r="G4506" t="s">
        <v>949</v>
      </c>
      <c r="H4506" s="10">
        <v>29.06</v>
      </c>
      <c r="I4506" t="s">
        <v>950</v>
      </c>
      <c r="J4506" s="11">
        <f>ROUND(E4506/I4504* H4506,5)</f>
        <v>43.59</v>
      </c>
      <c r="K4506" s="12"/>
    </row>
    <row r="4507" spans="1:27" x14ac:dyDescent="0.25">
      <c r="D4507" s="13" t="s">
        <v>951</v>
      </c>
      <c r="E4507" s="12"/>
      <c r="H4507" s="12"/>
      <c r="K4507" s="10">
        <f>SUM(J4506:J4506)</f>
        <v>43.59</v>
      </c>
    </row>
    <row r="4508" spans="1:27" x14ac:dyDescent="0.25">
      <c r="B4508" s="1" t="s">
        <v>956</v>
      </c>
      <c r="E4508" s="12"/>
      <c r="H4508" s="12"/>
      <c r="K4508" s="12"/>
    </row>
    <row r="4509" spans="1:27" ht="390" x14ac:dyDescent="0.25">
      <c r="B4509" t="s">
        <v>2787</v>
      </c>
      <c r="C4509" t="s">
        <v>21</v>
      </c>
      <c r="D4509" s="15" t="s">
        <v>2788</v>
      </c>
      <c r="E4509" s="9">
        <v>1</v>
      </c>
      <c r="G4509" t="s">
        <v>949</v>
      </c>
      <c r="H4509" s="10">
        <v>8525</v>
      </c>
      <c r="I4509" t="s">
        <v>950</v>
      </c>
      <c r="J4509" s="11">
        <f>ROUND(E4509* H4509,5)</f>
        <v>8525</v>
      </c>
      <c r="K4509" s="12"/>
    </row>
    <row r="4510" spans="1:27" x14ac:dyDescent="0.25">
      <c r="D4510" s="13" t="s">
        <v>966</v>
      </c>
      <c r="E4510" s="12"/>
      <c r="H4510" s="12"/>
      <c r="K4510" s="10">
        <f>SUM(J4509:J4509)</f>
        <v>8525</v>
      </c>
    </row>
    <row r="4511" spans="1:27" x14ac:dyDescent="0.25">
      <c r="E4511" s="12"/>
      <c r="H4511" s="12"/>
      <c r="K4511" s="12"/>
    </row>
    <row r="4512" spans="1:27" x14ac:dyDescent="0.25">
      <c r="D4512" s="13" t="s">
        <v>968</v>
      </c>
      <c r="E4512" s="12"/>
      <c r="H4512" s="12">
        <v>2.5</v>
      </c>
      <c r="I4512" t="s">
        <v>969</v>
      </c>
      <c r="J4512">
        <f>ROUND(H4512/100*K4507,5)</f>
        <v>1.08975</v>
      </c>
      <c r="K4512" s="12"/>
    </row>
    <row r="4513" spans="1:27" x14ac:dyDescent="0.25">
      <c r="D4513" s="13" t="s">
        <v>967</v>
      </c>
      <c r="E4513" s="12"/>
      <c r="H4513" s="12"/>
      <c r="K4513" s="14">
        <f>SUM(J4505:J4512)</f>
        <v>8569.6797499999993</v>
      </c>
    </row>
    <row r="4514" spans="1:27" x14ac:dyDescent="0.25">
      <c r="D4514" s="13" t="s">
        <v>970</v>
      </c>
      <c r="E4514" s="12"/>
      <c r="H4514" s="12"/>
      <c r="K4514" s="14">
        <f>SUM(K4513:K4513)</f>
        <v>8569.6797499999993</v>
      </c>
    </row>
    <row r="4516" spans="1:27" ht="45" customHeight="1" x14ac:dyDescent="0.25">
      <c r="A4516" s="4" t="s">
        <v>2789</v>
      </c>
      <c r="B4516" s="4" t="s">
        <v>146</v>
      </c>
      <c r="C4516" s="5" t="s">
        <v>21</v>
      </c>
      <c r="D4516" s="55" t="s">
        <v>147</v>
      </c>
      <c r="E4516" s="56"/>
      <c r="F4516" s="56"/>
      <c r="G4516" s="5"/>
      <c r="H4516" s="7" t="s">
        <v>942</v>
      </c>
      <c r="I4516" s="57">
        <v>1</v>
      </c>
      <c r="J4516" s="58"/>
      <c r="K4516" s="8">
        <f>ROUND(K4526,2)</f>
        <v>8330.11</v>
      </c>
      <c r="L4516" s="6" t="s">
        <v>2790</v>
      </c>
      <c r="M4516" s="5"/>
      <c r="N4516" s="5"/>
      <c r="O4516" s="5"/>
      <c r="P4516" s="5"/>
      <c r="Q4516" s="5"/>
      <c r="R4516" s="5"/>
      <c r="S4516" s="5"/>
      <c r="T4516" s="5"/>
      <c r="U4516" s="5"/>
      <c r="V4516" s="5"/>
      <c r="W4516" s="5"/>
      <c r="X4516" s="5"/>
      <c r="Y4516" s="5"/>
      <c r="Z4516" s="5"/>
      <c r="AA4516" s="5"/>
    </row>
    <row r="4517" spans="1:27" x14ac:dyDescent="0.25">
      <c r="B4517" s="1" t="s">
        <v>944</v>
      </c>
    </row>
    <row r="4518" spans="1:27" x14ac:dyDescent="0.25">
      <c r="B4518" t="s">
        <v>1057</v>
      </c>
      <c r="C4518" t="s">
        <v>946</v>
      </c>
      <c r="D4518" t="s">
        <v>1058</v>
      </c>
      <c r="E4518" s="9">
        <v>1.85</v>
      </c>
      <c r="F4518" t="s">
        <v>948</v>
      </c>
      <c r="G4518" t="s">
        <v>949</v>
      </c>
      <c r="H4518" s="10">
        <v>29.06</v>
      </c>
      <c r="I4518" t="s">
        <v>950</v>
      </c>
      <c r="J4518" s="11">
        <f>ROUND(E4518/I4516* H4518,5)</f>
        <v>53.761000000000003</v>
      </c>
      <c r="K4518" s="12"/>
    </row>
    <row r="4519" spans="1:27" x14ac:dyDescent="0.25">
      <c r="D4519" s="13" t="s">
        <v>951</v>
      </c>
      <c r="E4519" s="12"/>
      <c r="H4519" s="12"/>
      <c r="K4519" s="10">
        <f>SUM(J4518:J4518)</f>
        <v>53.761000000000003</v>
      </c>
    </row>
    <row r="4520" spans="1:27" x14ac:dyDescent="0.25">
      <c r="B4520" s="1" t="s">
        <v>956</v>
      </c>
      <c r="E4520" s="12"/>
      <c r="H4520" s="12"/>
      <c r="K4520" s="12"/>
    </row>
    <row r="4521" spans="1:27" ht="225" x14ac:dyDescent="0.25">
      <c r="B4521" t="s">
        <v>2791</v>
      </c>
      <c r="C4521" t="s">
        <v>21</v>
      </c>
      <c r="D4521" s="15" t="s">
        <v>2792</v>
      </c>
      <c r="E4521" s="9">
        <v>1</v>
      </c>
      <c r="G4521" t="s">
        <v>949</v>
      </c>
      <c r="H4521" s="10">
        <v>8275</v>
      </c>
      <c r="I4521" t="s">
        <v>950</v>
      </c>
      <c r="J4521" s="11">
        <f>ROUND(E4521* H4521,5)</f>
        <v>8275</v>
      </c>
      <c r="K4521" s="12"/>
    </row>
    <row r="4522" spans="1:27" x14ac:dyDescent="0.25">
      <c r="D4522" s="13" t="s">
        <v>966</v>
      </c>
      <c r="E4522" s="12"/>
      <c r="H4522" s="12"/>
      <c r="K4522" s="10">
        <f>SUM(J4521:J4521)</f>
        <v>8275</v>
      </c>
    </row>
    <row r="4523" spans="1:27" x14ac:dyDescent="0.25">
      <c r="E4523" s="12"/>
      <c r="H4523" s="12"/>
      <c r="K4523" s="12"/>
    </row>
    <row r="4524" spans="1:27" x14ac:dyDescent="0.25">
      <c r="D4524" s="13" t="s">
        <v>968</v>
      </c>
      <c r="E4524" s="12"/>
      <c r="H4524" s="12">
        <v>2.5</v>
      </c>
      <c r="I4524" t="s">
        <v>969</v>
      </c>
      <c r="J4524">
        <f>ROUND(H4524/100*K4519,5)</f>
        <v>1.3440300000000001</v>
      </c>
      <c r="K4524" s="12"/>
    </row>
    <row r="4525" spans="1:27" x14ac:dyDescent="0.25">
      <c r="D4525" s="13" t="s">
        <v>967</v>
      </c>
      <c r="E4525" s="12"/>
      <c r="H4525" s="12"/>
      <c r="K4525" s="14">
        <f>SUM(J4517:J4524)</f>
        <v>8330.1050300000006</v>
      </c>
    </row>
    <row r="4526" spans="1:27" x14ac:dyDescent="0.25">
      <c r="D4526" s="13" t="s">
        <v>970</v>
      </c>
      <c r="E4526" s="12"/>
      <c r="H4526" s="12"/>
      <c r="K4526" s="14">
        <f>SUM(K4525:K4525)</f>
        <v>8330.1050300000006</v>
      </c>
    </row>
    <row r="4528" spans="1:27" ht="45" customHeight="1" x14ac:dyDescent="0.25">
      <c r="A4528" s="4" t="s">
        <v>2793</v>
      </c>
      <c r="B4528" s="4" t="s">
        <v>161</v>
      </c>
      <c r="C4528" s="5" t="s">
        <v>16</v>
      </c>
      <c r="D4528" s="55" t="s">
        <v>162</v>
      </c>
      <c r="E4528" s="56"/>
      <c r="F4528" s="56"/>
      <c r="G4528" s="5"/>
      <c r="H4528" s="7" t="s">
        <v>942</v>
      </c>
      <c r="I4528" s="57">
        <v>1</v>
      </c>
      <c r="J4528" s="58"/>
      <c r="K4528" s="8">
        <f>ROUND(K4539,2)</f>
        <v>87.58</v>
      </c>
      <c r="L4528" s="6" t="s">
        <v>2794</v>
      </c>
      <c r="M4528" s="5"/>
      <c r="N4528" s="5"/>
      <c r="O4528" s="5"/>
      <c r="P4528" s="5"/>
      <c r="Q4528" s="5"/>
      <c r="R4528" s="5"/>
      <c r="S4528" s="5"/>
      <c r="T4528" s="5"/>
      <c r="U4528" s="5"/>
      <c r="V4528" s="5"/>
      <c r="W4528" s="5"/>
      <c r="X4528" s="5"/>
      <c r="Y4528" s="5"/>
      <c r="Z4528" s="5"/>
      <c r="AA4528" s="5"/>
    </row>
    <row r="4529" spans="1:27" x14ac:dyDescent="0.25">
      <c r="B4529" s="1" t="s">
        <v>944</v>
      </c>
    </row>
    <row r="4530" spans="1:27" x14ac:dyDescent="0.25">
      <c r="B4530" t="s">
        <v>2394</v>
      </c>
      <c r="C4530" t="s">
        <v>946</v>
      </c>
      <c r="D4530" t="s">
        <v>2395</v>
      </c>
      <c r="E4530" s="9">
        <v>1</v>
      </c>
      <c r="F4530" t="s">
        <v>948</v>
      </c>
      <c r="G4530" t="s">
        <v>949</v>
      </c>
      <c r="H4530" s="10">
        <v>27.79</v>
      </c>
      <c r="I4530" t="s">
        <v>950</v>
      </c>
      <c r="J4530" s="11">
        <f>ROUND(E4530/I4528* H4530,5)</f>
        <v>27.79</v>
      </c>
      <c r="K4530" s="12"/>
    </row>
    <row r="4531" spans="1:27" x14ac:dyDescent="0.25">
      <c r="D4531" s="13" t="s">
        <v>951</v>
      </c>
      <c r="E4531" s="12"/>
      <c r="H4531" s="12"/>
      <c r="K4531" s="10">
        <f>SUM(J4530:J4530)</f>
        <v>27.79</v>
      </c>
    </row>
    <row r="4532" spans="1:27" x14ac:dyDescent="0.25">
      <c r="B4532" s="1" t="s">
        <v>956</v>
      </c>
      <c r="E4532" s="12"/>
      <c r="H4532" s="12"/>
      <c r="K4532" s="12"/>
    </row>
    <row r="4533" spans="1:27" x14ac:dyDescent="0.25">
      <c r="B4533" t="s">
        <v>2795</v>
      </c>
      <c r="C4533" t="s">
        <v>16</v>
      </c>
      <c r="D4533" t="s">
        <v>2796</v>
      </c>
      <c r="E4533" s="9">
        <v>1</v>
      </c>
      <c r="G4533" t="s">
        <v>949</v>
      </c>
      <c r="H4533" s="10">
        <v>56.74</v>
      </c>
      <c r="I4533" t="s">
        <v>950</v>
      </c>
      <c r="J4533" s="11">
        <f>ROUND(E4533* H4533,5)</f>
        <v>56.74</v>
      </c>
      <c r="K4533" s="12"/>
    </row>
    <row r="4534" spans="1:27" x14ac:dyDescent="0.25">
      <c r="B4534" t="s">
        <v>2797</v>
      </c>
      <c r="C4534" t="s">
        <v>2585</v>
      </c>
      <c r="D4534" t="s">
        <v>2798</v>
      </c>
      <c r="E4534" s="9">
        <v>0.105</v>
      </c>
      <c r="G4534" t="s">
        <v>949</v>
      </c>
      <c r="H4534" s="10">
        <v>22.39</v>
      </c>
      <c r="I4534" t="s">
        <v>950</v>
      </c>
      <c r="J4534" s="11">
        <f>ROUND(E4534* H4534,5)</f>
        <v>2.3509500000000001</v>
      </c>
      <c r="K4534" s="12"/>
    </row>
    <row r="4535" spans="1:27" x14ac:dyDescent="0.25">
      <c r="D4535" s="13" t="s">
        <v>966</v>
      </c>
      <c r="E4535" s="12"/>
      <c r="H4535" s="12"/>
      <c r="K4535" s="10">
        <f>SUM(J4533:J4534)</f>
        <v>59.090949999999999</v>
      </c>
    </row>
    <row r="4536" spans="1:27" x14ac:dyDescent="0.25">
      <c r="E4536" s="12"/>
      <c r="H4536" s="12"/>
      <c r="K4536" s="12"/>
    </row>
    <row r="4537" spans="1:27" x14ac:dyDescent="0.25">
      <c r="D4537" s="13" t="s">
        <v>968</v>
      </c>
      <c r="E4537" s="12"/>
      <c r="H4537" s="12">
        <v>2.5</v>
      </c>
      <c r="I4537" t="s">
        <v>969</v>
      </c>
      <c r="J4537">
        <f>ROUND(H4537/100*K4531,5)</f>
        <v>0.69474999999999998</v>
      </c>
      <c r="K4537" s="12"/>
    </row>
    <row r="4538" spans="1:27" x14ac:dyDescent="0.25">
      <c r="D4538" s="13" t="s">
        <v>967</v>
      </c>
      <c r="E4538" s="12"/>
      <c r="H4538" s="12"/>
      <c r="K4538" s="14">
        <f>SUM(J4529:J4537)</f>
        <v>87.575699999999998</v>
      </c>
    </row>
    <row r="4539" spans="1:27" x14ac:dyDescent="0.25">
      <c r="D4539" s="13" t="s">
        <v>970</v>
      </c>
      <c r="E4539" s="12"/>
      <c r="H4539" s="12"/>
      <c r="K4539" s="14">
        <f>SUM(K4538:K4538)</f>
        <v>87.575699999999998</v>
      </c>
    </row>
    <row r="4541" spans="1:27" ht="45" customHeight="1" x14ac:dyDescent="0.25">
      <c r="A4541" s="4" t="s">
        <v>2799</v>
      </c>
      <c r="B4541" s="4" t="s">
        <v>134</v>
      </c>
      <c r="C4541" s="5" t="s">
        <v>16</v>
      </c>
      <c r="D4541" s="55" t="s">
        <v>135</v>
      </c>
      <c r="E4541" s="56"/>
      <c r="F4541" s="56"/>
      <c r="G4541" s="5"/>
      <c r="H4541" s="7" t="s">
        <v>942</v>
      </c>
      <c r="I4541" s="57">
        <v>1</v>
      </c>
      <c r="J4541" s="58"/>
      <c r="K4541" s="8">
        <f>ROUND(K4551,2)</f>
        <v>54.28</v>
      </c>
      <c r="L4541" s="6" t="s">
        <v>2800</v>
      </c>
      <c r="M4541" s="5"/>
      <c r="N4541" s="5"/>
      <c r="O4541" s="5"/>
      <c r="P4541" s="5"/>
      <c r="Q4541" s="5"/>
      <c r="R4541" s="5"/>
      <c r="S4541" s="5"/>
      <c r="T4541" s="5"/>
      <c r="U4541" s="5"/>
      <c r="V4541" s="5"/>
      <c r="W4541" s="5"/>
      <c r="X4541" s="5"/>
      <c r="Y4541" s="5"/>
      <c r="Z4541" s="5"/>
      <c r="AA4541" s="5"/>
    </row>
    <row r="4542" spans="1:27" x14ac:dyDescent="0.25">
      <c r="B4542" s="1" t="s">
        <v>944</v>
      </c>
    </row>
    <row r="4543" spans="1:27" x14ac:dyDescent="0.25">
      <c r="B4543" t="s">
        <v>2394</v>
      </c>
      <c r="C4543" t="s">
        <v>946</v>
      </c>
      <c r="D4543" t="s">
        <v>2395</v>
      </c>
      <c r="E4543" s="9">
        <v>0.5</v>
      </c>
      <c r="F4543" t="s">
        <v>948</v>
      </c>
      <c r="G4543" t="s">
        <v>949</v>
      </c>
      <c r="H4543" s="10">
        <v>27.79</v>
      </c>
      <c r="I4543" t="s">
        <v>950</v>
      </c>
      <c r="J4543" s="11">
        <f>ROUND(E4543/I4541* H4543,5)</f>
        <v>13.895</v>
      </c>
      <c r="K4543" s="12"/>
    </row>
    <row r="4544" spans="1:27" x14ac:dyDescent="0.25">
      <c r="D4544" s="13" t="s">
        <v>951</v>
      </c>
      <c r="E4544" s="12"/>
      <c r="H4544" s="12"/>
      <c r="K4544" s="10">
        <f>SUM(J4543:J4543)</f>
        <v>13.895</v>
      </c>
    </row>
    <row r="4545" spans="1:27" x14ac:dyDescent="0.25">
      <c r="B4545" s="1" t="s">
        <v>956</v>
      </c>
      <c r="E4545" s="12"/>
      <c r="H4545" s="12"/>
      <c r="K4545" s="12"/>
    </row>
    <row r="4546" spans="1:27" x14ac:dyDescent="0.25">
      <c r="B4546" t="s">
        <v>2801</v>
      </c>
      <c r="C4546" t="s">
        <v>16</v>
      </c>
      <c r="D4546" t="s">
        <v>2802</v>
      </c>
      <c r="E4546" s="9">
        <v>1</v>
      </c>
      <c r="G4546" t="s">
        <v>949</v>
      </c>
      <c r="H4546" s="10">
        <v>40.18</v>
      </c>
      <c r="I4546" t="s">
        <v>950</v>
      </c>
      <c r="J4546" s="11">
        <f>ROUND(E4546* H4546,5)</f>
        <v>40.18</v>
      </c>
      <c r="K4546" s="12"/>
    </row>
    <row r="4547" spans="1:27" x14ac:dyDescent="0.25">
      <c r="D4547" s="13" t="s">
        <v>966</v>
      </c>
      <c r="E4547" s="12"/>
      <c r="H4547" s="12"/>
      <c r="K4547" s="10">
        <f>SUM(J4546:J4546)</f>
        <v>40.18</v>
      </c>
    </row>
    <row r="4548" spans="1:27" x14ac:dyDescent="0.25">
      <c r="E4548" s="12"/>
      <c r="H4548" s="12"/>
      <c r="K4548" s="12"/>
    </row>
    <row r="4549" spans="1:27" x14ac:dyDescent="0.25">
      <c r="D4549" s="13" t="s">
        <v>968</v>
      </c>
      <c r="E4549" s="12"/>
      <c r="H4549" s="12">
        <v>1.5</v>
      </c>
      <c r="I4549" t="s">
        <v>969</v>
      </c>
      <c r="J4549">
        <f>ROUND(H4549/100*K4544,5)</f>
        <v>0.20843</v>
      </c>
      <c r="K4549" s="12"/>
    </row>
    <row r="4550" spans="1:27" x14ac:dyDescent="0.25">
      <c r="D4550" s="13" t="s">
        <v>967</v>
      </c>
      <c r="E4550" s="12"/>
      <c r="H4550" s="12"/>
      <c r="K4550" s="14">
        <f>SUM(J4542:J4549)</f>
        <v>54.283430000000003</v>
      </c>
    </row>
    <row r="4551" spans="1:27" x14ac:dyDescent="0.25">
      <c r="D4551" s="13" t="s">
        <v>970</v>
      </c>
      <c r="E4551" s="12"/>
      <c r="H4551" s="12"/>
      <c r="K4551" s="14">
        <f>SUM(K4550:K4550)</f>
        <v>54.283430000000003</v>
      </c>
    </row>
    <row r="4553" spans="1:27" ht="45" customHeight="1" x14ac:dyDescent="0.25">
      <c r="A4553" s="4" t="s">
        <v>2803</v>
      </c>
      <c r="B4553" s="4" t="s">
        <v>752</v>
      </c>
      <c r="C4553" s="5" t="s">
        <v>753</v>
      </c>
      <c r="D4553" s="55" t="s">
        <v>754</v>
      </c>
      <c r="E4553" s="56"/>
      <c r="F4553" s="56"/>
      <c r="G4553" s="5"/>
      <c r="H4553" s="7" t="s">
        <v>942</v>
      </c>
      <c r="I4553" s="57">
        <v>1</v>
      </c>
      <c r="J4553" s="58"/>
      <c r="K4553" s="8">
        <v>9050</v>
      </c>
      <c r="L4553" s="6" t="s">
        <v>2804</v>
      </c>
      <c r="M4553" s="5"/>
      <c r="N4553" s="5"/>
      <c r="O4553" s="5"/>
      <c r="P4553" s="5"/>
      <c r="Q4553" s="5"/>
      <c r="R4553" s="5"/>
      <c r="S4553" s="5"/>
      <c r="T4553" s="5"/>
      <c r="U4553" s="5"/>
      <c r="V4553" s="5"/>
      <c r="W4553" s="5"/>
      <c r="X4553" s="5"/>
      <c r="Y4553" s="5"/>
      <c r="Z4553" s="5"/>
      <c r="AA4553" s="5"/>
    </row>
    <row r="4554" spans="1:27" ht="45" customHeight="1" x14ac:dyDescent="0.25">
      <c r="A4554" s="4" t="s">
        <v>2805</v>
      </c>
      <c r="B4554" s="4" t="s">
        <v>757</v>
      </c>
      <c r="C4554" s="5" t="s">
        <v>126</v>
      </c>
      <c r="D4554" s="55" t="s">
        <v>758</v>
      </c>
      <c r="E4554" s="56"/>
      <c r="F4554" s="56"/>
      <c r="G4554" s="5"/>
      <c r="H4554" s="7" t="s">
        <v>942</v>
      </c>
      <c r="I4554" s="57">
        <v>1</v>
      </c>
      <c r="J4554" s="58"/>
      <c r="K4554" s="8">
        <f>ROUND(K4564,2)</f>
        <v>799.62</v>
      </c>
      <c r="L4554" s="6" t="s">
        <v>2806</v>
      </c>
      <c r="M4554" s="5"/>
      <c r="N4554" s="5"/>
      <c r="O4554" s="5"/>
      <c r="P4554" s="5"/>
      <c r="Q4554" s="5"/>
      <c r="R4554" s="5"/>
      <c r="S4554" s="5"/>
      <c r="T4554" s="5"/>
      <c r="U4554" s="5"/>
      <c r="V4554" s="5"/>
      <c r="W4554" s="5"/>
      <c r="X4554" s="5"/>
      <c r="Y4554" s="5"/>
      <c r="Z4554" s="5"/>
      <c r="AA4554" s="5"/>
    </row>
    <row r="4555" spans="1:27" x14ac:dyDescent="0.25">
      <c r="B4555" s="1" t="s">
        <v>944</v>
      </c>
    </row>
    <row r="4556" spans="1:27" x14ac:dyDescent="0.25">
      <c r="B4556" t="s">
        <v>2497</v>
      </c>
      <c r="C4556" t="s">
        <v>946</v>
      </c>
      <c r="D4556" t="s">
        <v>1027</v>
      </c>
      <c r="E4556" s="9">
        <v>0.3</v>
      </c>
      <c r="F4556" t="s">
        <v>948</v>
      </c>
      <c r="G4556" t="s">
        <v>949</v>
      </c>
      <c r="H4556" s="10">
        <v>25.4</v>
      </c>
      <c r="I4556" t="s">
        <v>950</v>
      </c>
      <c r="J4556" s="11">
        <f>ROUND(E4556/I4554* H4556,5)</f>
        <v>7.62</v>
      </c>
      <c r="K4556" s="12"/>
    </row>
    <row r="4557" spans="1:27" x14ac:dyDescent="0.25">
      <c r="B4557" t="s">
        <v>1028</v>
      </c>
      <c r="C4557" t="s">
        <v>946</v>
      </c>
      <c r="D4557" t="s">
        <v>1029</v>
      </c>
      <c r="E4557" s="9">
        <v>0.6</v>
      </c>
      <c r="F4557" t="s">
        <v>948</v>
      </c>
      <c r="G4557" t="s">
        <v>949</v>
      </c>
      <c r="H4557" s="10">
        <v>28.61</v>
      </c>
      <c r="I4557" t="s">
        <v>950</v>
      </c>
      <c r="J4557" s="11">
        <f>ROUND(E4557/I4554* H4557,5)</f>
        <v>17.166</v>
      </c>
      <c r="K4557" s="12"/>
    </row>
    <row r="4558" spans="1:27" x14ac:dyDescent="0.25">
      <c r="D4558" s="13" t="s">
        <v>951</v>
      </c>
      <c r="E4558" s="12"/>
      <c r="H4558" s="12"/>
      <c r="K4558" s="10">
        <f>SUM(J4556:J4557)</f>
        <v>24.786000000000001</v>
      </c>
    </row>
    <row r="4559" spans="1:27" x14ac:dyDescent="0.25">
      <c r="B4559" s="1" t="s">
        <v>956</v>
      </c>
      <c r="E4559" s="12"/>
      <c r="H4559" s="12"/>
      <c r="K4559" s="12"/>
    </row>
    <row r="4560" spans="1:27" x14ac:dyDescent="0.25">
      <c r="B4560" t="s">
        <v>2807</v>
      </c>
      <c r="C4560" t="s">
        <v>21</v>
      </c>
      <c r="D4560" t="s">
        <v>2808</v>
      </c>
      <c r="E4560" s="9">
        <v>3</v>
      </c>
      <c r="G4560" t="s">
        <v>949</v>
      </c>
      <c r="H4560" s="10">
        <v>16.61</v>
      </c>
      <c r="I4560" t="s">
        <v>950</v>
      </c>
      <c r="J4560" s="11">
        <f>ROUND(E4560* H4560,5)</f>
        <v>49.83</v>
      </c>
      <c r="K4560" s="12"/>
    </row>
    <row r="4561" spans="1:27" x14ac:dyDescent="0.25">
      <c r="B4561" t="s">
        <v>2809</v>
      </c>
      <c r="C4561" t="s">
        <v>126</v>
      </c>
      <c r="D4561" t="s">
        <v>2810</v>
      </c>
      <c r="E4561" s="9">
        <v>1</v>
      </c>
      <c r="G4561" t="s">
        <v>949</v>
      </c>
      <c r="H4561" s="10">
        <v>725</v>
      </c>
      <c r="I4561" t="s">
        <v>950</v>
      </c>
      <c r="J4561" s="11">
        <f>ROUND(E4561* H4561,5)</f>
        <v>725</v>
      </c>
      <c r="K4561" s="12"/>
    </row>
    <row r="4562" spans="1:27" x14ac:dyDescent="0.25">
      <c r="D4562" s="13" t="s">
        <v>966</v>
      </c>
      <c r="E4562" s="12"/>
      <c r="H4562" s="12"/>
      <c r="K4562" s="10">
        <f>SUM(J4560:J4561)</f>
        <v>774.83</v>
      </c>
    </row>
    <row r="4563" spans="1:27" x14ac:dyDescent="0.25">
      <c r="D4563" s="13" t="s">
        <v>967</v>
      </c>
      <c r="E4563" s="12"/>
      <c r="H4563" s="12"/>
      <c r="K4563" s="14">
        <f>SUM(J4555:J4562)</f>
        <v>799.61599999999999</v>
      </c>
    </row>
    <row r="4564" spans="1:27" x14ac:dyDescent="0.25">
      <c r="D4564" s="13" t="s">
        <v>970</v>
      </c>
      <c r="E4564" s="12"/>
      <c r="H4564" s="12"/>
      <c r="K4564" s="14">
        <f>SUM(K4563:K4563)</f>
        <v>799.61599999999999</v>
      </c>
    </row>
    <row r="4566" spans="1:27" ht="45" customHeight="1" x14ac:dyDescent="0.25">
      <c r="A4566" s="4" t="s">
        <v>2811</v>
      </c>
      <c r="B4566" s="4" t="s">
        <v>759</v>
      </c>
      <c r="C4566" s="5" t="s">
        <v>126</v>
      </c>
      <c r="D4566" s="55" t="s">
        <v>760</v>
      </c>
      <c r="E4566" s="56"/>
      <c r="F4566" s="56"/>
      <c r="G4566" s="5"/>
      <c r="H4566" s="7" t="s">
        <v>942</v>
      </c>
      <c r="I4566" s="57">
        <v>1</v>
      </c>
      <c r="J4566" s="58"/>
      <c r="K4566" s="8">
        <f>ROUND(K4576,2)</f>
        <v>172.09</v>
      </c>
      <c r="L4566" s="6" t="s">
        <v>2812</v>
      </c>
      <c r="M4566" s="5"/>
      <c r="N4566" s="5"/>
      <c r="O4566" s="5"/>
      <c r="P4566" s="5"/>
      <c r="Q4566" s="5"/>
      <c r="R4566" s="5"/>
      <c r="S4566" s="5"/>
      <c r="T4566" s="5"/>
      <c r="U4566" s="5"/>
      <c r="V4566" s="5"/>
      <c r="W4566" s="5"/>
      <c r="X4566" s="5"/>
      <c r="Y4566" s="5"/>
      <c r="Z4566" s="5"/>
      <c r="AA4566" s="5"/>
    </row>
    <row r="4567" spans="1:27" x14ac:dyDescent="0.25">
      <c r="B4567" s="1" t="s">
        <v>944</v>
      </c>
    </row>
    <row r="4568" spans="1:27" x14ac:dyDescent="0.25">
      <c r="B4568" t="s">
        <v>2497</v>
      </c>
      <c r="C4568" t="s">
        <v>946</v>
      </c>
      <c r="D4568" t="s">
        <v>1027</v>
      </c>
      <c r="E4568" s="9">
        <v>0.3</v>
      </c>
      <c r="F4568" t="s">
        <v>948</v>
      </c>
      <c r="G4568" t="s">
        <v>949</v>
      </c>
      <c r="H4568" s="10">
        <v>25.4</v>
      </c>
      <c r="I4568" t="s">
        <v>950</v>
      </c>
      <c r="J4568" s="11">
        <f>ROUND(E4568/I4566* H4568,5)</f>
        <v>7.62</v>
      </c>
      <c r="K4568" s="12"/>
    </row>
    <row r="4569" spans="1:27" x14ac:dyDescent="0.25">
      <c r="B4569" t="s">
        <v>1028</v>
      </c>
      <c r="C4569" t="s">
        <v>946</v>
      </c>
      <c r="D4569" t="s">
        <v>1029</v>
      </c>
      <c r="E4569" s="9">
        <v>0.6</v>
      </c>
      <c r="F4569" t="s">
        <v>948</v>
      </c>
      <c r="G4569" t="s">
        <v>949</v>
      </c>
      <c r="H4569" s="10">
        <v>28.61</v>
      </c>
      <c r="I4569" t="s">
        <v>950</v>
      </c>
      <c r="J4569" s="11">
        <f>ROUND(E4569/I4566* H4569,5)</f>
        <v>17.166</v>
      </c>
      <c r="K4569" s="12"/>
    </row>
    <row r="4570" spans="1:27" x14ac:dyDescent="0.25">
      <c r="D4570" s="13" t="s">
        <v>951</v>
      </c>
      <c r="E4570" s="12"/>
      <c r="H4570" s="12"/>
      <c r="K4570" s="10">
        <f>SUM(J4568:J4569)</f>
        <v>24.786000000000001</v>
      </c>
    </row>
    <row r="4571" spans="1:27" x14ac:dyDescent="0.25">
      <c r="B4571" s="1" t="s">
        <v>956</v>
      </c>
      <c r="E4571" s="12"/>
      <c r="H4571" s="12"/>
      <c r="K4571" s="12"/>
    </row>
    <row r="4572" spans="1:27" x14ac:dyDescent="0.25">
      <c r="B4572" t="s">
        <v>2807</v>
      </c>
      <c r="C4572" t="s">
        <v>21</v>
      </c>
      <c r="D4572" t="s">
        <v>2808</v>
      </c>
      <c r="E4572" s="9">
        <v>3.5</v>
      </c>
      <c r="G4572" t="s">
        <v>949</v>
      </c>
      <c r="H4572" s="10">
        <v>16.61</v>
      </c>
      <c r="I4572" t="s">
        <v>950</v>
      </c>
      <c r="J4572" s="11">
        <f>ROUND(E4572* H4572,5)</f>
        <v>58.134999999999998</v>
      </c>
      <c r="K4572" s="12"/>
    </row>
    <row r="4573" spans="1:27" x14ac:dyDescent="0.25">
      <c r="B4573" t="s">
        <v>2813</v>
      </c>
      <c r="C4573" t="s">
        <v>126</v>
      </c>
      <c r="D4573" t="s">
        <v>2814</v>
      </c>
      <c r="E4573" s="9">
        <v>1</v>
      </c>
      <c r="G4573" t="s">
        <v>949</v>
      </c>
      <c r="H4573" s="10">
        <v>89.17</v>
      </c>
      <c r="I4573" t="s">
        <v>950</v>
      </c>
      <c r="J4573" s="11">
        <f>ROUND(E4573* H4573,5)</f>
        <v>89.17</v>
      </c>
      <c r="K4573" s="12"/>
    </row>
    <row r="4574" spans="1:27" x14ac:dyDescent="0.25">
      <c r="D4574" s="13" t="s">
        <v>966</v>
      </c>
      <c r="E4574" s="12"/>
      <c r="H4574" s="12"/>
      <c r="K4574" s="10">
        <f>SUM(J4572:J4573)</f>
        <v>147.30500000000001</v>
      </c>
    </row>
    <row r="4575" spans="1:27" x14ac:dyDescent="0.25">
      <c r="D4575" s="13" t="s">
        <v>967</v>
      </c>
      <c r="E4575" s="12"/>
      <c r="H4575" s="12"/>
      <c r="K4575" s="14">
        <f>SUM(J4567:J4574)</f>
        <v>172.09100000000001</v>
      </c>
    </row>
    <row r="4576" spans="1:27" x14ac:dyDescent="0.25">
      <c r="D4576" s="13" t="s">
        <v>970</v>
      </c>
      <c r="E4576" s="12"/>
      <c r="H4576" s="12"/>
      <c r="K4576" s="14">
        <f>SUM(K4575:K4575)</f>
        <v>172.09100000000001</v>
      </c>
    </row>
    <row r="4578" spans="1:27" ht="45" customHeight="1" x14ac:dyDescent="0.25">
      <c r="A4578" s="4" t="s">
        <v>2815</v>
      </c>
      <c r="B4578" s="4" t="s">
        <v>763</v>
      </c>
      <c r="C4578" s="5" t="s">
        <v>126</v>
      </c>
      <c r="D4578" s="55" t="s">
        <v>764</v>
      </c>
      <c r="E4578" s="56"/>
      <c r="F4578" s="56"/>
      <c r="G4578" s="5"/>
      <c r="H4578" s="7" t="s">
        <v>942</v>
      </c>
      <c r="I4578" s="57">
        <v>1</v>
      </c>
      <c r="J4578" s="58"/>
      <c r="K4578" s="8">
        <f>ROUND(K4588,2)</f>
        <v>168.89</v>
      </c>
      <c r="L4578" s="6" t="s">
        <v>2816</v>
      </c>
      <c r="M4578" s="5"/>
      <c r="N4578" s="5"/>
      <c r="O4578" s="5"/>
      <c r="P4578" s="5"/>
      <c r="Q4578" s="5"/>
      <c r="R4578" s="5"/>
      <c r="S4578" s="5"/>
      <c r="T4578" s="5"/>
      <c r="U4578" s="5"/>
      <c r="V4578" s="5"/>
      <c r="W4578" s="5"/>
      <c r="X4578" s="5"/>
      <c r="Y4578" s="5"/>
      <c r="Z4578" s="5"/>
      <c r="AA4578" s="5"/>
    </row>
    <row r="4579" spans="1:27" x14ac:dyDescent="0.25">
      <c r="B4579" s="1" t="s">
        <v>944</v>
      </c>
    </row>
    <row r="4580" spans="1:27" x14ac:dyDescent="0.25">
      <c r="B4580" t="s">
        <v>2497</v>
      </c>
      <c r="C4580" t="s">
        <v>946</v>
      </c>
      <c r="D4580" t="s">
        <v>1027</v>
      </c>
      <c r="E4580" s="9">
        <v>0.3</v>
      </c>
      <c r="F4580" t="s">
        <v>948</v>
      </c>
      <c r="G4580" t="s">
        <v>949</v>
      </c>
      <c r="H4580" s="10">
        <v>25.4</v>
      </c>
      <c r="I4580" t="s">
        <v>950</v>
      </c>
      <c r="J4580" s="11">
        <f>ROUND(E4580/I4578* H4580,5)</f>
        <v>7.62</v>
      </c>
      <c r="K4580" s="12"/>
    </row>
    <row r="4581" spans="1:27" x14ac:dyDescent="0.25">
      <c r="B4581" t="s">
        <v>1028</v>
      </c>
      <c r="C4581" t="s">
        <v>946</v>
      </c>
      <c r="D4581" t="s">
        <v>1029</v>
      </c>
      <c r="E4581" s="9">
        <v>0.6</v>
      </c>
      <c r="F4581" t="s">
        <v>948</v>
      </c>
      <c r="G4581" t="s">
        <v>949</v>
      </c>
      <c r="H4581" s="10">
        <v>28.61</v>
      </c>
      <c r="I4581" t="s">
        <v>950</v>
      </c>
      <c r="J4581" s="11">
        <f>ROUND(E4581/I4578* H4581,5)</f>
        <v>17.166</v>
      </c>
      <c r="K4581" s="12"/>
    </row>
    <row r="4582" spans="1:27" x14ac:dyDescent="0.25">
      <c r="D4582" s="13" t="s">
        <v>951</v>
      </c>
      <c r="E4582" s="12"/>
      <c r="H4582" s="12"/>
      <c r="K4582" s="10">
        <f>SUM(J4580:J4581)</f>
        <v>24.786000000000001</v>
      </c>
    </row>
    <row r="4583" spans="1:27" x14ac:dyDescent="0.25">
      <c r="B4583" s="1" t="s">
        <v>956</v>
      </c>
      <c r="E4583" s="12"/>
      <c r="H4583" s="12"/>
      <c r="K4583" s="12"/>
    </row>
    <row r="4584" spans="1:27" x14ac:dyDescent="0.25">
      <c r="B4584" t="s">
        <v>2817</v>
      </c>
      <c r="C4584" t="s">
        <v>126</v>
      </c>
      <c r="D4584" t="s">
        <v>2818</v>
      </c>
      <c r="E4584" s="9">
        <v>1</v>
      </c>
      <c r="G4584" t="s">
        <v>949</v>
      </c>
      <c r="H4584" s="10">
        <v>85.97</v>
      </c>
      <c r="I4584" t="s">
        <v>950</v>
      </c>
      <c r="J4584" s="11">
        <f>ROUND(E4584* H4584,5)</f>
        <v>85.97</v>
      </c>
      <c r="K4584" s="12"/>
    </row>
    <row r="4585" spans="1:27" x14ac:dyDescent="0.25">
      <c r="B4585" t="s">
        <v>2807</v>
      </c>
      <c r="C4585" t="s">
        <v>21</v>
      </c>
      <c r="D4585" t="s">
        <v>2808</v>
      </c>
      <c r="E4585" s="9">
        <v>3.5</v>
      </c>
      <c r="G4585" t="s">
        <v>949</v>
      </c>
      <c r="H4585" s="10">
        <v>16.61</v>
      </c>
      <c r="I4585" t="s">
        <v>950</v>
      </c>
      <c r="J4585" s="11">
        <f>ROUND(E4585* H4585,5)</f>
        <v>58.134999999999998</v>
      </c>
      <c r="K4585" s="12"/>
    </row>
    <row r="4586" spans="1:27" x14ac:dyDescent="0.25">
      <c r="D4586" s="13" t="s">
        <v>966</v>
      </c>
      <c r="E4586" s="12"/>
      <c r="H4586" s="12"/>
      <c r="K4586" s="10">
        <f>SUM(J4584:J4585)</f>
        <v>144.10499999999999</v>
      </c>
    </row>
    <row r="4587" spans="1:27" x14ac:dyDescent="0.25">
      <c r="D4587" s="13" t="s">
        <v>967</v>
      </c>
      <c r="E4587" s="12"/>
      <c r="H4587" s="12"/>
      <c r="K4587" s="14">
        <f>SUM(J4579:J4586)</f>
        <v>168.89099999999999</v>
      </c>
    </row>
    <row r="4588" spans="1:27" x14ac:dyDescent="0.25">
      <c r="D4588" s="13" t="s">
        <v>970</v>
      </c>
      <c r="E4588" s="12"/>
      <c r="H4588" s="12"/>
      <c r="K4588" s="14">
        <f>SUM(K4587:K4587)</f>
        <v>168.89099999999999</v>
      </c>
    </row>
    <row r="4590" spans="1:27" ht="45" customHeight="1" x14ac:dyDescent="0.25">
      <c r="A4590" s="4" t="s">
        <v>2819</v>
      </c>
      <c r="B4590" s="4" t="s">
        <v>819</v>
      </c>
      <c r="C4590" s="5" t="s">
        <v>817</v>
      </c>
      <c r="D4590" s="55" t="s">
        <v>820</v>
      </c>
      <c r="E4590" s="56"/>
      <c r="F4590" s="56"/>
      <c r="G4590" s="5"/>
      <c r="H4590" s="7" t="s">
        <v>942</v>
      </c>
      <c r="I4590" s="57">
        <v>1</v>
      </c>
      <c r="J4590" s="58"/>
      <c r="K4590" s="8">
        <f>ROUND(K4595,2)</f>
        <v>100</v>
      </c>
      <c r="L4590" s="6" t="s">
        <v>2820</v>
      </c>
      <c r="M4590" s="5"/>
      <c r="N4590" s="5"/>
      <c r="O4590" s="5"/>
      <c r="P4590" s="5"/>
      <c r="Q4590" s="5"/>
      <c r="R4590" s="5"/>
      <c r="S4590" s="5"/>
      <c r="T4590" s="5"/>
      <c r="U4590" s="5"/>
      <c r="V4590" s="5"/>
      <c r="W4590" s="5"/>
      <c r="X4590" s="5"/>
      <c r="Y4590" s="5"/>
      <c r="Z4590" s="5"/>
      <c r="AA4590" s="5"/>
    </row>
    <row r="4591" spans="1:27" x14ac:dyDescent="0.25">
      <c r="B4591" s="1" t="s">
        <v>956</v>
      </c>
    </row>
    <row r="4592" spans="1:27" x14ac:dyDescent="0.25">
      <c r="B4592" t="s">
        <v>2821</v>
      </c>
      <c r="C4592" t="s">
        <v>817</v>
      </c>
      <c r="D4592" t="s">
        <v>820</v>
      </c>
      <c r="E4592" s="9">
        <v>1</v>
      </c>
      <c r="G4592" t="s">
        <v>949</v>
      </c>
      <c r="H4592" s="10">
        <v>100</v>
      </c>
      <c r="I4592" t="s">
        <v>950</v>
      </c>
      <c r="J4592" s="11">
        <f>ROUND(E4592* H4592,5)</f>
        <v>100</v>
      </c>
      <c r="K4592" s="12"/>
    </row>
    <row r="4593" spans="1:27" x14ac:dyDescent="0.25">
      <c r="D4593" s="13" t="s">
        <v>966</v>
      </c>
      <c r="E4593" s="12"/>
      <c r="H4593" s="12"/>
      <c r="K4593" s="10">
        <f>SUM(J4592:J4592)</f>
        <v>100</v>
      </c>
    </row>
    <row r="4594" spans="1:27" x14ac:dyDescent="0.25">
      <c r="D4594" s="13" t="s">
        <v>967</v>
      </c>
      <c r="E4594" s="12"/>
      <c r="H4594" s="12"/>
      <c r="K4594" s="14">
        <f>SUM(J4591:J4593)</f>
        <v>100</v>
      </c>
    </row>
    <row r="4595" spans="1:27" x14ac:dyDescent="0.25">
      <c r="D4595" s="13" t="s">
        <v>970</v>
      </c>
      <c r="E4595" s="12"/>
      <c r="H4595" s="12"/>
      <c r="K4595" s="14">
        <f>SUM(K4594:K4594)</f>
        <v>100</v>
      </c>
    </row>
    <row r="4597" spans="1:27" ht="45" customHeight="1" x14ac:dyDescent="0.25">
      <c r="A4597" s="4" t="s">
        <v>2822</v>
      </c>
      <c r="B4597" s="4" t="s">
        <v>821</v>
      </c>
      <c r="C4597" s="5" t="s">
        <v>817</v>
      </c>
      <c r="D4597" s="55" t="s">
        <v>822</v>
      </c>
      <c r="E4597" s="56"/>
      <c r="F4597" s="56"/>
      <c r="G4597" s="5"/>
      <c r="H4597" s="7" t="s">
        <v>942</v>
      </c>
      <c r="I4597" s="57">
        <v>1</v>
      </c>
      <c r="J4597" s="58"/>
      <c r="K4597" s="8">
        <f>ROUND(K4602,2)</f>
        <v>80</v>
      </c>
      <c r="L4597" s="6" t="s">
        <v>2823</v>
      </c>
      <c r="M4597" s="5"/>
      <c r="N4597" s="5"/>
      <c r="O4597" s="5"/>
      <c r="P4597" s="5"/>
      <c r="Q4597" s="5"/>
      <c r="R4597" s="5"/>
      <c r="S4597" s="5"/>
      <c r="T4597" s="5"/>
      <c r="U4597" s="5"/>
      <c r="V4597" s="5"/>
      <c r="W4597" s="5"/>
      <c r="X4597" s="5"/>
      <c r="Y4597" s="5"/>
      <c r="Z4597" s="5"/>
      <c r="AA4597" s="5"/>
    </row>
    <row r="4598" spans="1:27" x14ac:dyDescent="0.25">
      <c r="B4598" s="1" t="s">
        <v>956</v>
      </c>
    </row>
    <row r="4599" spans="1:27" x14ac:dyDescent="0.25">
      <c r="B4599" t="s">
        <v>2824</v>
      </c>
      <c r="C4599" t="s">
        <v>817</v>
      </c>
      <c r="D4599" t="s">
        <v>822</v>
      </c>
      <c r="E4599" s="9">
        <v>1</v>
      </c>
      <c r="G4599" t="s">
        <v>949</v>
      </c>
      <c r="H4599" s="10">
        <v>80</v>
      </c>
      <c r="I4599" t="s">
        <v>950</v>
      </c>
      <c r="J4599" s="11">
        <f>ROUND(E4599* H4599,5)</f>
        <v>80</v>
      </c>
      <c r="K4599" s="12"/>
    </row>
    <row r="4600" spans="1:27" x14ac:dyDescent="0.25">
      <c r="D4600" s="13" t="s">
        <v>966</v>
      </c>
      <c r="E4600" s="12"/>
      <c r="H4600" s="12"/>
      <c r="K4600" s="10">
        <f>SUM(J4599:J4599)</f>
        <v>80</v>
      </c>
    </row>
    <row r="4601" spans="1:27" x14ac:dyDescent="0.25">
      <c r="D4601" s="13" t="s">
        <v>967</v>
      </c>
      <c r="E4601" s="12"/>
      <c r="H4601" s="12"/>
      <c r="K4601" s="14">
        <f>SUM(J4598:J4600)</f>
        <v>80</v>
      </c>
    </row>
    <row r="4602" spans="1:27" x14ac:dyDescent="0.25">
      <c r="D4602" s="13" t="s">
        <v>970</v>
      </c>
      <c r="E4602" s="12"/>
      <c r="H4602" s="12"/>
      <c r="K4602" s="14">
        <f>SUM(K4601:K4601)</f>
        <v>80</v>
      </c>
    </row>
    <row r="4604" spans="1:27" ht="45" customHeight="1" x14ac:dyDescent="0.25">
      <c r="A4604" s="4" t="s">
        <v>2825</v>
      </c>
      <c r="B4604" s="4" t="s">
        <v>800</v>
      </c>
      <c r="C4604" s="5" t="s">
        <v>21</v>
      </c>
      <c r="D4604" s="55" t="s">
        <v>801</v>
      </c>
      <c r="E4604" s="56"/>
      <c r="F4604" s="56"/>
      <c r="G4604" s="5"/>
      <c r="H4604" s="7" t="s">
        <v>942</v>
      </c>
      <c r="I4604" s="57">
        <v>1</v>
      </c>
      <c r="J4604" s="58"/>
      <c r="K4604" s="8">
        <f>ROUND(K4609,2)</f>
        <v>1200</v>
      </c>
      <c r="L4604" s="6" t="s">
        <v>2826</v>
      </c>
      <c r="M4604" s="5"/>
      <c r="N4604" s="5"/>
      <c r="O4604" s="5"/>
      <c r="P4604" s="5"/>
      <c r="Q4604" s="5"/>
      <c r="R4604" s="5"/>
      <c r="S4604" s="5"/>
      <c r="T4604" s="5"/>
      <c r="U4604" s="5"/>
      <c r="V4604" s="5"/>
      <c r="W4604" s="5"/>
      <c r="X4604" s="5"/>
      <c r="Y4604" s="5"/>
      <c r="Z4604" s="5"/>
      <c r="AA4604" s="5"/>
    </row>
    <row r="4605" spans="1:27" x14ac:dyDescent="0.25">
      <c r="B4605" s="1" t="s">
        <v>956</v>
      </c>
    </row>
    <row r="4606" spans="1:27" x14ac:dyDescent="0.25">
      <c r="B4606" t="s">
        <v>2827</v>
      </c>
      <c r="C4606" t="s">
        <v>21</v>
      </c>
      <c r="D4606" t="s">
        <v>801</v>
      </c>
      <c r="E4606" s="9">
        <v>1</v>
      </c>
      <c r="G4606" t="s">
        <v>949</v>
      </c>
      <c r="H4606" s="10">
        <v>1200</v>
      </c>
      <c r="I4606" t="s">
        <v>950</v>
      </c>
      <c r="J4606" s="11">
        <f>ROUND(E4606* H4606,5)</f>
        <v>1200</v>
      </c>
      <c r="K4606" s="12"/>
    </row>
    <row r="4607" spans="1:27" x14ac:dyDescent="0.25">
      <c r="D4607" s="13" t="s">
        <v>966</v>
      </c>
      <c r="E4607" s="12"/>
      <c r="H4607" s="12"/>
      <c r="K4607" s="10">
        <f>SUM(J4606:J4606)</f>
        <v>1200</v>
      </c>
    </row>
    <row r="4608" spans="1:27" x14ac:dyDescent="0.25">
      <c r="D4608" s="13" t="s">
        <v>967</v>
      </c>
      <c r="E4608" s="12"/>
      <c r="H4608" s="12"/>
      <c r="K4608" s="14">
        <f>SUM(J4605:J4607)</f>
        <v>1200</v>
      </c>
    </row>
    <row r="4609" spans="1:27" x14ac:dyDescent="0.25">
      <c r="D4609" s="13" t="s">
        <v>970</v>
      </c>
      <c r="E4609" s="12"/>
      <c r="H4609" s="12"/>
      <c r="K4609" s="14">
        <f>SUM(K4608:K4608)</f>
        <v>1200</v>
      </c>
    </row>
    <row r="4611" spans="1:27" ht="45" customHeight="1" x14ac:dyDescent="0.25">
      <c r="A4611" s="4" t="s">
        <v>2828</v>
      </c>
      <c r="B4611" s="4" t="s">
        <v>802</v>
      </c>
      <c r="C4611" s="5" t="s">
        <v>21</v>
      </c>
      <c r="D4611" s="55" t="s">
        <v>803</v>
      </c>
      <c r="E4611" s="56"/>
      <c r="F4611" s="56"/>
      <c r="G4611" s="5"/>
      <c r="H4611" s="7" t="s">
        <v>942</v>
      </c>
      <c r="I4611" s="57">
        <v>1</v>
      </c>
      <c r="J4611" s="58"/>
      <c r="K4611" s="8">
        <f>ROUND(K4616,2)</f>
        <v>3.85</v>
      </c>
      <c r="L4611" s="6" t="s">
        <v>2829</v>
      </c>
      <c r="M4611" s="5"/>
      <c r="N4611" s="5"/>
      <c r="O4611" s="5"/>
      <c r="P4611" s="5"/>
      <c r="Q4611" s="5"/>
      <c r="R4611" s="5"/>
      <c r="S4611" s="5"/>
      <c r="T4611" s="5"/>
      <c r="U4611" s="5"/>
      <c r="V4611" s="5"/>
      <c r="W4611" s="5"/>
      <c r="X4611" s="5"/>
      <c r="Y4611" s="5"/>
      <c r="Z4611" s="5"/>
      <c r="AA4611" s="5"/>
    </row>
    <row r="4612" spans="1:27" x14ac:dyDescent="0.25">
      <c r="B4612" s="1" t="s">
        <v>956</v>
      </c>
    </row>
    <row r="4613" spans="1:27" x14ac:dyDescent="0.25">
      <c r="B4613" t="s">
        <v>2830</v>
      </c>
      <c r="C4613" t="s">
        <v>21</v>
      </c>
      <c r="D4613" t="s">
        <v>803</v>
      </c>
      <c r="E4613" s="9">
        <v>1</v>
      </c>
      <c r="G4613" t="s">
        <v>949</v>
      </c>
      <c r="H4613" s="10">
        <v>3.85</v>
      </c>
      <c r="I4613" t="s">
        <v>950</v>
      </c>
      <c r="J4613" s="11">
        <f>ROUND(E4613* H4613,5)</f>
        <v>3.85</v>
      </c>
      <c r="K4613" s="12"/>
    </row>
    <row r="4614" spans="1:27" x14ac:dyDescent="0.25">
      <c r="D4614" s="13" t="s">
        <v>966</v>
      </c>
      <c r="E4614" s="12"/>
      <c r="H4614" s="12"/>
      <c r="K4614" s="10">
        <f>SUM(J4613:J4613)</f>
        <v>3.85</v>
      </c>
    </row>
    <row r="4615" spans="1:27" x14ac:dyDescent="0.25">
      <c r="D4615" s="13" t="s">
        <v>967</v>
      </c>
      <c r="E4615" s="12"/>
      <c r="H4615" s="12"/>
      <c r="K4615" s="14">
        <f>SUM(J4612:J4614)</f>
        <v>3.85</v>
      </c>
    </row>
    <row r="4616" spans="1:27" x14ac:dyDescent="0.25">
      <c r="D4616" s="13" t="s">
        <v>970</v>
      </c>
      <c r="E4616" s="12"/>
      <c r="H4616" s="12"/>
      <c r="K4616" s="14">
        <f>SUM(K4615:K4615)</f>
        <v>3.85</v>
      </c>
    </row>
    <row r="4618" spans="1:27" ht="45" customHeight="1" x14ac:dyDescent="0.25">
      <c r="A4618" s="4" t="s">
        <v>2831</v>
      </c>
      <c r="B4618" s="4" t="s">
        <v>804</v>
      </c>
      <c r="C4618" s="5" t="s">
        <v>21</v>
      </c>
      <c r="D4618" s="55" t="s">
        <v>805</v>
      </c>
      <c r="E4618" s="56"/>
      <c r="F4618" s="56"/>
      <c r="G4618" s="5"/>
      <c r="H4618" s="7" t="s">
        <v>942</v>
      </c>
      <c r="I4618" s="57">
        <v>1</v>
      </c>
      <c r="J4618" s="58"/>
      <c r="K4618" s="8">
        <f>ROUND(K4623,2)</f>
        <v>3.78</v>
      </c>
      <c r="L4618" s="6" t="s">
        <v>2832</v>
      </c>
      <c r="M4618" s="5"/>
      <c r="N4618" s="5"/>
      <c r="O4618" s="5"/>
      <c r="P4618" s="5"/>
      <c r="Q4618" s="5"/>
      <c r="R4618" s="5"/>
      <c r="S4618" s="5"/>
      <c r="T4618" s="5"/>
      <c r="U4618" s="5"/>
      <c r="V4618" s="5"/>
      <c r="W4618" s="5"/>
      <c r="X4618" s="5"/>
      <c r="Y4618" s="5"/>
      <c r="Z4618" s="5"/>
      <c r="AA4618" s="5"/>
    </row>
    <row r="4619" spans="1:27" x14ac:dyDescent="0.25">
      <c r="B4619" s="1" t="s">
        <v>956</v>
      </c>
    </row>
    <row r="4620" spans="1:27" x14ac:dyDescent="0.25">
      <c r="B4620" t="s">
        <v>2833</v>
      </c>
      <c r="C4620" t="s">
        <v>21</v>
      </c>
      <c r="D4620" t="s">
        <v>805</v>
      </c>
      <c r="E4620" s="9">
        <v>1</v>
      </c>
      <c r="G4620" t="s">
        <v>949</v>
      </c>
      <c r="H4620" s="10">
        <v>3.78</v>
      </c>
      <c r="I4620" t="s">
        <v>950</v>
      </c>
      <c r="J4620" s="11">
        <f>ROUND(E4620* H4620,5)</f>
        <v>3.78</v>
      </c>
      <c r="K4620" s="12"/>
    </row>
    <row r="4621" spans="1:27" x14ac:dyDescent="0.25">
      <c r="D4621" s="13" t="s">
        <v>966</v>
      </c>
      <c r="E4621" s="12"/>
      <c r="H4621" s="12"/>
      <c r="K4621" s="10">
        <f>SUM(J4620:J4620)</f>
        <v>3.78</v>
      </c>
    </row>
    <row r="4622" spans="1:27" x14ac:dyDescent="0.25">
      <c r="D4622" s="13" t="s">
        <v>967</v>
      </c>
      <c r="E4622" s="12"/>
      <c r="H4622" s="12"/>
      <c r="K4622" s="14">
        <f>SUM(J4619:J4621)</f>
        <v>3.78</v>
      </c>
    </row>
    <row r="4623" spans="1:27" x14ac:dyDescent="0.25">
      <c r="D4623" s="13" t="s">
        <v>970</v>
      </c>
      <c r="E4623" s="12"/>
      <c r="H4623" s="12"/>
      <c r="K4623" s="14">
        <f>SUM(K4622:K4622)</f>
        <v>3.78</v>
      </c>
    </row>
    <row r="4625" spans="1:27" ht="45" customHeight="1" x14ac:dyDescent="0.25">
      <c r="A4625" s="4" t="s">
        <v>2834</v>
      </c>
      <c r="B4625" s="4" t="s">
        <v>806</v>
      </c>
      <c r="C4625" s="5" t="s">
        <v>21</v>
      </c>
      <c r="D4625" s="55" t="s">
        <v>807</v>
      </c>
      <c r="E4625" s="56"/>
      <c r="F4625" s="56"/>
      <c r="G4625" s="5"/>
      <c r="H4625" s="7" t="s">
        <v>942</v>
      </c>
      <c r="I4625" s="57">
        <v>1</v>
      </c>
      <c r="J4625" s="58"/>
      <c r="K4625" s="8">
        <f>ROUND(K4630,2)</f>
        <v>1.2</v>
      </c>
      <c r="L4625" s="6" t="s">
        <v>2835</v>
      </c>
      <c r="M4625" s="5"/>
      <c r="N4625" s="5"/>
      <c r="O4625" s="5"/>
      <c r="P4625" s="5"/>
      <c r="Q4625" s="5"/>
      <c r="R4625" s="5"/>
      <c r="S4625" s="5"/>
      <c r="T4625" s="5"/>
      <c r="U4625" s="5"/>
      <c r="V4625" s="5"/>
      <c r="W4625" s="5"/>
      <c r="X4625" s="5"/>
      <c r="Y4625" s="5"/>
      <c r="Z4625" s="5"/>
      <c r="AA4625" s="5"/>
    </row>
    <row r="4626" spans="1:27" x14ac:dyDescent="0.25">
      <c r="B4626" s="1" t="s">
        <v>956</v>
      </c>
    </row>
    <row r="4627" spans="1:27" x14ac:dyDescent="0.25">
      <c r="B4627" t="s">
        <v>2836</v>
      </c>
      <c r="C4627" t="s">
        <v>21</v>
      </c>
      <c r="D4627" t="s">
        <v>2837</v>
      </c>
      <c r="E4627" s="9">
        <v>1</v>
      </c>
      <c r="G4627" t="s">
        <v>949</v>
      </c>
      <c r="H4627" s="10">
        <v>1.2</v>
      </c>
      <c r="I4627" t="s">
        <v>950</v>
      </c>
      <c r="J4627" s="11">
        <f>ROUND(E4627* H4627,5)</f>
        <v>1.2</v>
      </c>
      <c r="K4627" s="12"/>
    </row>
    <row r="4628" spans="1:27" x14ac:dyDescent="0.25">
      <c r="D4628" s="13" t="s">
        <v>966</v>
      </c>
      <c r="E4628" s="12"/>
      <c r="H4628" s="12"/>
      <c r="K4628" s="10">
        <f>SUM(J4627:J4627)</f>
        <v>1.2</v>
      </c>
    </row>
    <row r="4629" spans="1:27" x14ac:dyDescent="0.25">
      <c r="D4629" s="13" t="s">
        <v>967</v>
      </c>
      <c r="E4629" s="12"/>
      <c r="H4629" s="12"/>
      <c r="K4629" s="14">
        <f>SUM(J4626:J4628)</f>
        <v>1.2</v>
      </c>
    </row>
    <row r="4630" spans="1:27" x14ac:dyDescent="0.25">
      <c r="D4630" s="13" t="s">
        <v>970</v>
      </c>
      <c r="E4630" s="12"/>
      <c r="H4630" s="12"/>
      <c r="K4630" s="14">
        <f>SUM(K4629:K4629)</f>
        <v>1.2</v>
      </c>
    </row>
    <row r="4632" spans="1:27" ht="45" customHeight="1" x14ac:dyDescent="0.25">
      <c r="A4632" s="4" t="s">
        <v>2838</v>
      </c>
      <c r="B4632" s="4" t="s">
        <v>808</v>
      </c>
      <c r="C4632" s="5" t="s">
        <v>21</v>
      </c>
      <c r="D4632" s="55" t="s">
        <v>809</v>
      </c>
      <c r="E4632" s="56"/>
      <c r="F4632" s="56"/>
      <c r="G4632" s="5"/>
      <c r="H4632" s="7" t="s">
        <v>942</v>
      </c>
      <c r="I4632" s="57">
        <v>1</v>
      </c>
      <c r="J4632" s="58"/>
      <c r="K4632" s="8">
        <f>ROUND(K4637,2)</f>
        <v>5.32</v>
      </c>
      <c r="L4632" s="6" t="s">
        <v>2839</v>
      </c>
      <c r="M4632" s="5"/>
      <c r="N4632" s="5"/>
      <c r="O4632" s="5"/>
      <c r="P4632" s="5"/>
      <c r="Q4632" s="5"/>
      <c r="R4632" s="5"/>
      <c r="S4632" s="5"/>
      <c r="T4632" s="5"/>
      <c r="U4632" s="5"/>
      <c r="V4632" s="5"/>
      <c r="W4632" s="5"/>
      <c r="X4632" s="5"/>
      <c r="Y4632" s="5"/>
      <c r="Z4632" s="5"/>
      <c r="AA4632" s="5"/>
    </row>
    <row r="4633" spans="1:27" x14ac:dyDescent="0.25">
      <c r="B4633" s="1" t="s">
        <v>956</v>
      </c>
    </row>
    <row r="4634" spans="1:27" x14ac:dyDescent="0.25">
      <c r="B4634" t="s">
        <v>2840</v>
      </c>
      <c r="C4634" t="s">
        <v>21</v>
      </c>
      <c r="D4634" t="s">
        <v>809</v>
      </c>
      <c r="E4634" s="9">
        <v>1</v>
      </c>
      <c r="G4634" t="s">
        <v>949</v>
      </c>
      <c r="H4634" s="10">
        <v>5.32</v>
      </c>
      <c r="I4634" t="s">
        <v>950</v>
      </c>
      <c r="J4634" s="11">
        <f>ROUND(E4634* H4634,5)</f>
        <v>5.32</v>
      </c>
      <c r="K4634" s="12"/>
    </row>
    <row r="4635" spans="1:27" x14ac:dyDescent="0.25">
      <c r="D4635" s="13" t="s">
        <v>966</v>
      </c>
      <c r="E4635" s="12"/>
      <c r="H4635" s="12"/>
      <c r="K4635" s="10">
        <f>SUM(J4634:J4634)</f>
        <v>5.32</v>
      </c>
    </row>
    <row r="4636" spans="1:27" x14ac:dyDescent="0.25">
      <c r="D4636" s="13" t="s">
        <v>967</v>
      </c>
      <c r="E4636" s="12"/>
      <c r="H4636" s="12"/>
      <c r="K4636" s="14">
        <f>SUM(J4633:J4635)</f>
        <v>5.32</v>
      </c>
    </row>
    <row r="4637" spans="1:27" x14ac:dyDescent="0.25">
      <c r="D4637" s="13" t="s">
        <v>970</v>
      </c>
      <c r="E4637" s="12"/>
      <c r="H4637" s="12"/>
      <c r="K4637" s="14">
        <f>SUM(K4636:K4636)</f>
        <v>5.32</v>
      </c>
    </row>
    <row r="4639" spans="1:27" ht="45" customHeight="1" x14ac:dyDescent="0.25">
      <c r="A4639" s="4" t="s">
        <v>2841</v>
      </c>
      <c r="B4639" s="4" t="s">
        <v>810</v>
      </c>
      <c r="C4639" s="5" t="s">
        <v>21</v>
      </c>
      <c r="D4639" s="55" t="s">
        <v>811</v>
      </c>
      <c r="E4639" s="56"/>
      <c r="F4639" s="56"/>
      <c r="G4639" s="5"/>
      <c r="H4639" s="7" t="s">
        <v>942</v>
      </c>
      <c r="I4639" s="57">
        <v>1</v>
      </c>
      <c r="J4639" s="58"/>
      <c r="K4639" s="8">
        <f>ROUND(K4647,2)</f>
        <v>4.22</v>
      </c>
      <c r="L4639" s="6" t="s">
        <v>2842</v>
      </c>
      <c r="M4639" s="5"/>
      <c r="N4639" s="5"/>
      <c r="O4639" s="5"/>
      <c r="P4639" s="5"/>
      <c r="Q4639" s="5"/>
      <c r="R4639" s="5"/>
      <c r="S4639" s="5"/>
      <c r="T4639" s="5"/>
      <c r="U4639" s="5"/>
      <c r="V4639" s="5"/>
      <c r="W4639" s="5"/>
      <c r="X4639" s="5"/>
      <c r="Y4639" s="5"/>
      <c r="Z4639" s="5"/>
      <c r="AA4639" s="5"/>
    </row>
    <row r="4640" spans="1:27" x14ac:dyDescent="0.25">
      <c r="B4640" s="1" t="s">
        <v>944</v>
      </c>
    </row>
    <row r="4641" spans="1:27" x14ac:dyDescent="0.25">
      <c r="B4641" t="s">
        <v>2843</v>
      </c>
      <c r="C4641" t="s">
        <v>946</v>
      </c>
      <c r="D4641" t="s">
        <v>2844</v>
      </c>
      <c r="E4641" s="9">
        <v>0.1</v>
      </c>
      <c r="F4641" t="s">
        <v>948</v>
      </c>
      <c r="G4641" t="s">
        <v>949</v>
      </c>
      <c r="H4641" s="10">
        <v>27.21</v>
      </c>
      <c r="I4641" t="s">
        <v>950</v>
      </c>
      <c r="J4641" s="11">
        <f>ROUND(E4641/I4639* H4641,5)</f>
        <v>2.7210000000000001</v>
      </c>
      <c r="K4641" s="12"/>
    </row>
    <row r="4642" spans="1:27" x14ac:dyDescent="0.25">
      <c r="D4642" s="13" t="s">
        <v>951</v>
      </c>
      <c r="E4642" s="12"/>
      <c r="H4642" s="12"/>
      <c r="K4642" s="10">
        <f>SUM(J4641:J4641)</f>
        <v>2.7210000000000001</v>
      </c>
    </row>
    <row r="4643" spans="1:27" x14ac:dyDescent="0.25">
      <c r="B4643" s="1" t="s">
        <v>956</v>
      </c>
      <c r="E4643" s="12"/>
      <c r="H4643" s="12"/>
      <c r="K4643" s="12"/>
    </row>
    <row r="4644" spans="1:27" x14ac:dyDescent="0.25">
      <c r="B4644" t="s">
        <v>2845</v>
      </c>
      <c r="C4644" t="s">
        <v>21</v>
      </c>
      <c r="D4644" t="s">
        <v>2846</v>
      </c>
      <c r="E4644" s="9">
        <v>1</v>
      </c>
      <c r="G4644" t="s">
        <v>949</v>
      </c>
      <c r="H4644" s="10">
        <v>1.5</v>
      </c>
      <c r="I4644" t="s">
        <v>950</v>
      </c>
      <c r="J4644" s="11">
        <f>ROUND(E4644* H4644,5)</f>
        <v>1.5</v>
      </c>
      <c r="K4644" s="12"/>
    </row>
    <row r="4645" spans="1:27" x14ac:dyDescent="0.25">
      <c r="D4645" s="13" t="s">
        <v>966</v>
      </c>
      <c r="E4645" s="12"/>
      <c r="H4645" s="12"/>
      <c r="K4645" s="10">
        <f>SUM(J4644:J4644)</f>
        <v>1.5</v>
      </c>
    </row>
    <row r="4646" spans="1:27" x14ac:dyDescent="0.25">
      <c r="D4646" s="13" t="s">
        <v>967</v>
      </c>
      <c r="E4646" s="12"/>
      <c r="H4646" s="12"/>
      <c r="K4646" s="14">
        <f>SUM(J4640:J4645)</f>
        <v>4.2210000000000001</v>
      </c>
    </row>
    <row r="4647" spans="1:27" x14ac:dyDescent="0.25">
      <c r="D4647" s="13" t="s">
        <v>970</v>
      </c>
      <c r="E4647" s="12"/>
      <c r="H4647" s="12"/>
      <c r="K4647" s="14">
        <f>SUM(K4646:K4646)</f>
        <v>4.2210000000000001</v>
      </c>
    </row>
    <row r="4649" spans="1:27" ht="45" customHeight="1" x14ac:dyDescent="0.25">
      <c r="A4649" s="4" t="s">
        <v>2847</v>
      </c>
      <c r="B4649" s="4" t="s">
        <v>812</v>
      </c>
      <c r="C4649" s="5" t="s">
        <v>126</v>
      </c>
      <c r="D4649" s="55" t="s">
        <v>813</v>
      </c>
      <c r="E4649" s="56"/>
      <c r="F4649" s="56"/>
      <c r="G4649" s="5"/>
      <c r="H4649" s="7" t="s">
        <v>942</v>
      </c>
      <c r="I4649" s="57">
        <v>1</v>
      </c>
      <c r="J4649" s="58"/>
      <c r="K4649" s="8">
        <f>ROUND(K4657,2)</f>
        <v>0.77</v>
      </c>
      <c r="L4649" s="6" t="s">
        <v>2848</v>
      </c>
      <c r="M4649" s="5"/>
      <c r="N4649" s="5"/>
      <c r="O4649" s="5"/>
      <c r="P4649" s="5"/>
      <c r="Q4649" s="5"/>
      <c r="R4649" s="5"/>
      <c r="S4649" s="5"/>
      <c r="T4649" s="5"/>
      <c r="U4649" s="5"/>
      <c r="V4649" s="5"/>
      <c r="W4649" s="5"/>
      <c r="X4649" s="5"/>
      <c r="Y4649" s="5"/>
      <c r="Z4649" s="5"/>
      <c r="AA4649" s="5"/>
    </row>
    <row r="4650" spans="1:27" x14ac:dyDescent="0.25">
      <c r="B4650" s="1" t="s">
        <v>944</v>
      </c>
    </row>
    <row r="4651" spans="1:27" x14ac:dyDescent="0.25">
      <c r="B4651" t="s">
        <v>2843</v>
      </c>
      <c r="C4651" t="s">
        <v>946</v>
      </c>
      <c r="D4651" t="s">
        <v>2844</v>
      </c>
      <c r="E4651" s="9">
        <v>2.5000000000000001E-2</v>
      </c>
      <c r="F4651" t="s">
        <v>948</v>
      </c>
      <c r="G4651" t="s">
        <v>949</v>
      </c>
      <c r="H4651" s="10">
        <v>27.21</v>
      </c>
      <c r="I4651" t="s">
        <v>950</v>
      </c>
      <c r="J4651" s="11">
        <f>ROUND(E4651/I4649* H4651,5)</f>
        <v>0.68025000000000002</v>
      </c>
      <c r="K4651" s="12"/>
    </row>
    <row r="4652" spans="1:27" x14ac:dyDescent="0.25">
      <c r="D4652" s="13" t="s">
        <v>951</v>
      </c>
      <c r="E4652" s="12"/>
      <c r="H4652" s="12"/>
      <c r="K4652" s="10">
        <f>SUM(J4651:J4651)</f>
        <v>0.68025000000000002</v>
      </c>
    </row>
    <row r="4653" spans="1:27" x14ac:dyDescent="0.25">
      <c r="B4653" s="1" t="s">
        <v>956</v>
      </c>
      <c r="E4653" s="12"/>
      <c r="H4653" s="12"/>
      <c r="K4653" s="12"/>
    </row>
    <row r="4654" spans="1:27" x14ac:dyDescent="0.25">
      <c r="B4654" t="s">
        <v>2849</v>
      </c>
      <c r="C4654" t="s">
        <v>126</v>
      </c>
      <c r="D4654" t="s">
        <v>2850</v>
      </c>
      <c r="E4654" s="9">
        <v>1</v>
      </c>
      <c r="G4654" t="s">
        <v>949</v>
      </c>
      <c r="H4654" s="10">
        <v>0.09</v>
      </c>
      <c r="I4654" t="s">
        <v>950</v>
      </c>
      <c r="J4654" s="11">
        <f>ROUND(E4654* H4654,5)</f>
        <v>0.09</v>
      </c>
      <c r="K4654" s="12"/>
    </row>
    <row r="4655" spans="1:27" x14ac:dyDescent="0.25">
      <c r="D4655" s="13" t="s">
        <v>966</v>
      </c>
      <c r="E4655" s="12"/>
      <c r="H4655" s="12"/>
      <c r="K4655" s="10">
        <f>SUM(J4654:J4654)</f>
        <v>0.09</v>
      </c>
    </row>
    <row r="4656" spans="1:27" x14ac:dyDescent="0.25">
      <c r="D4656" s="13" t="s">
        <v>967</v>
      </c>
      <c r="E4656" s="12"/>
      <c r="H4656" s="12"/>
      <c r="K4656" s="14">
        <f>SUM(J4650:J4655)</f>
        <v>0.77024999999999999</v>
      </c>
    </row>
    <row r="4657" spans="1:27" x14ac:dyDescent="0.25">
      <c r="D4657" s="13" t="s">
        <v>970</v>
      </c>
      <c r="E4657" s="12"/>
      <c r="H4657" s="12"/>
      <c r="K4657" s="14">
        <f>SUM(K4656:K4656)</f>
        <v>0.77024999999999999</v>
      </c>
    </row>
    <row r="4659" spans="1:27" ht="45" customHeight="1" x14ac:dyDescent="0.25">
      <c r="A4659" s="4" t="s">
        <v>2851</v>
      </c>
      <c r="B4659" s="4" t="s">
        <v>814</v>
      </c>
      <c r="C4659" s="5" t="s">
        <v>21</v>
      </c>
      <c r="D4659" s="55" t="s">
        <v>815</v>
      </c>
      <c r="E4659" s="56"/>
      <c r="F4659" s="56"/>
      <c r="G4659" s="5"/>
      <c r="H4659" s="7" t="s">
        <v>942</v>
      </c>
      <c r="I4659" s="57">
        <v>1</v>
      </c>
      <c r="J4659" s="58"/>
      <c r="K4659" s="8">
        <f>ROUND(K4665,2)</f>
        <v>117.8</v>
      </c>
      <c r="L4659" s="6" t="s">
        <v>2852</v>
      </c>
      <c r="M4659" s="5"/>
      <c r="N4659" s="5"/>
      <c r="O4659" s="5"/>
      <c r="P4659" s="5"/>
      <c r="Q4659" s="5"/>
      <c r="R4659" s="5"/>
      <c r="S4659" s="5"/>
      <c r="T4659" s="5"/>
      <c r="U4659" s="5"/>
      <c r="V4659" s="5"/>
      <c r="W4659" s="5"/>
      <c r="X4659" s="5"/>
      <c r="Y4659" s="5"/>
      <c r="Z4659" s="5"/>
      <c r="AA4659" s="5"/>
    </row>
    <row r="4660" spans="1:27" x14ac:dyDescent="0.25">
      <c r="B4660" s="1" t="s">
        <v>944</v>
      </c>
    </row>
    <row r="4661" spans="1:27" x14ac:dyDescent="0.25">
      <c r="B4661" t="s">
        <v>2843</v>
      </c>
      <c r="C4661" t="s">
        <v>946</v>
      </c>
      <c r="D4661" t="s">
        <v>2844</v>
      </c>
      <c r="E4661" s="9">
        <v>2</v>
      </c>
      <c r="F4661" t="s">
        <v>948</v>
      </c>
      <c r="G4661" t="s">
        <v>949</v>
      </c>
      <c r="H4661" s="10">
        <v>27.21</v>
      </c>
      <c r="I4661" t="s">
        <v>950</v>
      </c>
      <c r="J4661" s="11">
        <f>ROUND(E4661/I4659* H4661,5)</f>
        <v>54.42</v>
      </c>
      <c r="K4661" s="12"/>
    </row>
    <row r="4662" spans="1:27" x14ac:dyDescent="0.25">
      <c r="B4662" t="s">
        <v>2853</v>
      </c>
      <c r="C4662" t="s">
        <v>946</v>
      </c>
      <c r="D4662" t="s">
        <v>2854</v>
      </c>
      <c r="E4662" s="9">
        <v>2</v>
      </c>
      <c r="F4662" t="s">
        <v>948</v>
      </c>
      <c r="G4662" t="s">
        <v>949</v>
      </c>
      <c r="H4662" s="10">
        <v>31.69</v>
      </c>
      <c r="I4662" t="s">
        <v>950</v>
      </c>
      <c r="J4662" s="11">
        <f>ROUND(E4662/I4659* H4662,5)</f>
        <v>63.38</v>
      </c>
      <c r="K4662" s="12"/>
    </row>
    <row r="4663" spans="1:27" x14ac:dyDescent="0.25">
      <c r="D4663" s="13" t="s">
        <v>951</v>
      </c>
      <c r="E4663" s="12"/>
      <c r="H4663" s="12"/>
      <c r="K4663" s="10">
        <f>SUM(J4661:J4662)</f>
        <v>117.80000000000001</v>
      </c>
    </row>
    <row r="4664" spans="1:27" x14ac:dyDescent="0.25">
      <c r="D4664" s="13" t="s">
        <v>967</v>
      </c>
      <c r="E4664" s="12"/>
      <c r="H4664" s="12"/>
      <c r="K4664" s="14">
        <f>SUM(J4660:J4663)</f>
        <v>117.80000000000001</v>
      </c>
    </row>
    <row r="4665" spans="1:27" x14ac:dyDescent="0.25">
      <c r="D4665" s="13" t="s">
        <v>970</v>
      </c>
      <c r="E4665" s="12"/>
      <c r="H4665" s="12"/>
      <c r="K4665" s="14">
        <f>SUM(K4664:K4664)</f>
        <v>117.80000000000001</v>
      </c>
    </row>
    <row r="4667" spans="1:27" ht="45" customHeight="1" x14ac:dyDescent="0.25">
      <c r="A4667" s="4" t="s">
        <v>2855</v>
      </c>
      <c r="B4667" s="4" t="s">
        <v>816</v>
      </c>
      <c r="C4667" s="5" t="s">
        <v>817</v>
      </c>
      <c r="D4667" s="55" t="s">
        <v>818</v>
      </c>
      <c r="E4667" s="56"/>
      <c r="F4667" s="56"/>
      <c r="G4667" s="5"/>
      <c r="H4667" s="7" t="s">
        <v>942</v>
      </c>
      <c r="I4667" s="57">
        <v>1</v>
      </c>
      <c r="J4667" s="58"/>
      <c r="K4667" s="8">
        <f>ROUND(K4672,2)</f>
        <v>60</v>
      </c>
      <c r="L4667" s="6" t="s">
        <v>2856</v>
      </c>
      <c r="M4667" s="5"/>
      <c r="N4667" s="5"/>
      <c r="O4667" s="5"/>
      <c r="P4667" s="5"/>
      <c r="Q4667" s="5"/>
      <c r="R4667" s="5"/>
      <c r="S4667" s="5"/>
      <c r="T4667" s="5"/>
      <c r="U4667" s="5"/>
      <c r="V4667" s="5"/>
      <c r="W4667" s="5"/>
      <c r="X4667" s="5"/>
      <c r="Y4667" s="5"/>
      <c r="Z4667" s="5"/>
      <c r="AA4667" s="5"/>
    </row>
    <row r="4668" spans="1:27" x14ac:dyDescent="0.25">
      <c r="B4668" s="1" t="s">
        <v>956</v>
      </c>
    </row>
    <row r="4669" spans="1:27" x14ac:dyDescent="0.25">
      <c r="B4669" t="s">
        <v>2857</v>
      </c>
      <c r="C4669" t="s">
        <v>817</v>
      </c>
      <c r="D4669" t="s">
        <v>818</v>
      </c>
      <c r="E4669" s="9">
        <v>1</v>
      </c>
      <c r="G4669" t="s">
        <v>949</v>
      </c>
      <c r="H4669" s="10">
        <v>60</v>
      </c>
      <c r="I4669" t="s">
        <v>950</v>
      </c>
      <c r="J4669" s="11">
        <f>ROUND(E4669* H4669,5)</f>
        <v>60</v>
      </c>
      <c r="K4669" s="12"/>
    </row>
    <row r="4670" spans="1:27" x14ac:dyDescent="0.25">
      <c r="D4670" s="13" t="s">
        <v>966</v>
      </c>
      <c r="E4670" s="12"/>
      <c r="H4670" s="12"/>
      <c r="K4670" s="10">
        <f>SUM(J4669:J4669)</f>
        <v>60</v>
      </c>
    </row>
    <row r="4671" spans="1:27" x14ac:dyDescent="0.25">
      <c r="D4671" s="13" t="s">
        <v>967</v>
      </c>
      <c r="E4671" s="12"/>
      <c r="H4671" s="12"/>
      <c r="K4671" s="14">
        <f>SUM(J4668:J4670)</f>
        <v>60</v>
      </c>
    </row>
    <row r="4672" spans="1:27" x14ac:dyDescent="0.25">
      <c r="D4672" s="13" t="s">
        <v>970</v>
      </c>
      <c r="E4672" s="12"/>
      <c r="H4672" s="12"/>
      <c r="K4672" s="14">
        <f>SUM(K4671:K4671)</f>
        <v>60</v>
      </c>
    </row>
    <row r="4674" spans="1:27" x14ac:dyDescent="0.25">
      <c r="A4674" s="2" t="s">
        <v>1007</v>
      </c>
      <c r="B4674" s="2"/>
    </row>
    <row r="4675" spans="1:27" ht="45" customHeight="1" x14ac:dyDescent="0.25">
      <c r="A4675" s="4" t="s">
        <v>2858</v>
      </c>
      <c r="B4675" s="4" t="s">
        <v>61</v>
      </c>
      <c r="C4675" s="5" t="s">
        <v>62</v>
      </c>
      <c r="D4675" s="55" t="s">
        <v>63</v>
      </c>
      <c r="E4675" s="56"/>
      <c r="F4675" s="56"/>
      <c r="G4675" s="5"/>
      <c r="H4675" s="7" t="s">
        <v>942</v>
      </c>
      <c r="I4675" s="57">
        <v>1</v>
      </c>
      <c r="J4675" s="58"/>
      <c r="K4675" s="8">
        <f>ROUND(K4680,2)</f>
        <v>4.46</v>
      </c>
      <c r="L4675" s="6" t="s">
        <v>1034</v>
      </c>
      <c r="M4675" s="5"/>
      <c r="N4675" s="5"/>
      <c r="O4675" s="5"/>
      <c r="P4675" s="5"/>
      <c r="Q4675" s="5"/>
      <c r="R4675" s="5"/>
      <c r="S4675" s="5"/>
      <c r="T4675" s="5"/>
      <c r="U4675" s="5"/>
      <c r="V4675" s="5"/>
      <c r="W4675" s="5"/>
      <c r="X4675" s="5"/>
      <c r="Y4675" s="5"/>
      <c r="Z4675" s="5"/>
      <c r="AA4675" s="5"/>
    </row>
    <row r="4676" spans="1:27" x14ac:dyDescent="0.25">
      <c r="B4676" s="1" t="s">
        <v>1007</v>
      </c>
    </row>
    <row r="4677" spans="1:27" x14ac:dyDescent="0.25">
      <c r="B4677" t="s">
        <v>1032</v>
      </c>
      <c r="C4677" t="s">
        <v>62</v>
      </c>
      <c r="D4677" t="s">
        <v>1033</v>
      </c>
      <c r="E4677" s="9">
        <v>1</v>
      </c>
      <c r="G4677" t="s">
        <v>949</v>
      </c>
      <c r="H4677" s="10">
        <v>4.4619900000000001</v>
      </c>
      <c r="I4677" t="s">
        <v>950</v>
      </c>
      <c r="J4677" s="11">
        <f>ROUND(E4677* H4677,5)</f>
        <v>4.4619900000000001</v>
      </c>
      <c r="K4677" s="12"/>
    </row>
    <row r="4678" spans="1:27" x14ac:dyDescent="0.25">
      <c r="D4678" s="13" t="s">
        <v>2859</v>
      </c>
      <c r="E4678" s="12"/>
      <c r="H4678" s="12"/>
      <c r="K4678" s="10">
        <f>SUM(J4677:J4677)</f>
        <v>4.4619900000000001</v>
      </c>
    </row>
    <row r="4679" spans="1:27" x14ac:dyDescent="0.25">
      <c r="D4679" s="13" t="s">
        <v>967</v>
      </c>
      <c r="E4679" s="12"/>
      <c r="H4679" s="12"/>
      <c r="K4679" s="14">
        <f>SUM(J4676:J4678)</f>
        <v>4.4619900000000001</v>
      </c>
    </row>
    <row r="4680" spans="1:27" x14ac:dyDescent="0.25">
      <c r="D4680" s="13" t="s">
        <v>970</v>
      </c>
      <c r="E4680" s="12"/>
      <c r="H4680" s="12"/>
      <c r="K4680" s="14">
        <f>SUM(K4679:K4679)</f>
        <v>4.4619900000000001</v>
      </c>
    </row>
    <row r="4682" spans="1:27" ht="45" customHeight="1" x14ac:dyDescent="0.25">
      <c r="A4682" s="4" t="s">
        <v>2860</v>
      </c>
      <c r="B4682" s="4" t="s">
        <v>58</v>
      </c>
      <c r="C4682" s="5" t="s">
        <v>16</v>
      </c>
      <c r="D4682" s="55" t="s">
        <v>59</v>
      </c>
      <c r="E4682" s="56"/>
      <c r="F4682" s="56"/>
      <c r="G4682" s="5"/>
      <c r="H4682" s="7" t="s">
        <v>942</v>
      </c>
      <c r="I4682" s="57">
        <v>1</v>
      </c>
      <c r="J4682" s="58"/>
      <c r="K4682" s="8">
        <f>ROUND(K4688,2)</f>
        <v>55.51</v>
      </c>
      <c r="L4682" s="6" t="s">
        <v>2861</v>
      </c>
      <c r="M4682" s="5"/>
      <c r="N4682" s="5"/>
      <c r="O4682" s="5"/>
      <c r="P4682" s="5"/>
      <c r="Q4682" s="5"/>
      <c r="R4682" s="5"/>
      <c r="S4682" s="5"/>
      <c r="T4682" s="5"/>
      <c r="U4682" s="5"/>
      <c r="V4682" s="5"/>
      <c r="W4682" s="5"/>
      <c r="X4682" s="5"/>
      <c r="Y4682" s="5"/>
      <c r="Z4682" s="5"/>
      <c r="AA4682" s="5"/>
    </row>
    <row r="4683" spans="1:27" x14ac:dyDescent="0.25">
      <c r="B4683" s="1" t="s">
        <v>1007</v>
      </c>
    </row>
    <row r="4684" spans="1:27" x14ac:dyDescent="0.25">
      <c r="B4684" t="s">
        <v>1023</v>
      </c>
      <c r="C4684" t="s">
        <v>16</v>
      </c>
      <c r="D4684" t="s">
        <v>1024</v>
      </c>
      <c r="E4684" s="9">
        <v>1</v>
      </c>
      <c r="G4684" t="s">
        <v>949</v>
      </c>
      <c r="H4684" s="10">
        <v>24.080079999999999</v>
      </c>
      <c r="I4684" t="s">
        <v>950</v>
      </c>
      <c r="J4684" s="11">
        <f>ROUND(E4684* H4684,5)</f>
        <v>24.080079999999999</v>
      </c>
      <c r="K4684" s="12"/>
    </row>
    <row r="4685" spans="1:27" x14ac:dyDescent="0.25">
      <c r="B4685" t="s">
        <v>1008</v>
      </c>
      <c r="C4685" t="s">
        <v>830</v>
      </c>
      <c r="D4685" t="s">
        <v>1009</v>
      </c>
      <c r="E4685" s="9">
        <v>0.107</v>
      </c>
      <c r="G4685" t="s">
        <v>949</v>
      </c>
      <c r="H4685" s="10">
        <v>111.55508</v>
      </c>
      <c r="I4685" t="s">
        <v>950</v>
      </c>
      <c r="J4685" s="11">
        <f>ROUND(E4685* H4685,5)</f>
        <v>11.936389999999999</v>
      </c>
      <c r="K4685" s="12"/>
    </row>
    <row r="4686" spans="1:27" x14ac:dyDescent="0.25">
      <c r="B4686" t="s">
        <v>1019</v>
      </c>
      <c r="C4686" t="s">
        <v>62</v>
      </c>
      <c r="D4686" t="s">
        <v>1020</v>
      </c>
      <c r="E4686" s="9">
        <v>10</v>
      </c>
      <c r="G4686" t="s">
        <v>949</v>
      </c>
      <c r="H4686" s="10">
        <v>1.94922</v>
      </c>
      <c r="I4686" t="s">
        <v>950</v>
      </c>
      <c r="J4686" s="11">
        <f>ROUND(E4686* H4686,5)</f>
        <v>19.4922</v>
      </c>
      <c r="K4686" s="12"/>
    </row>
    <row r="4687" spans="1:27" x14ac:dyDescent="0.25">
      <c r="D4687" s="13" t="s">
        <v>967</v>
      </c>
      <c r="E4687" s="12"/>
      <c r="H4687" s="12"/>
      <c r="K4687" s="14">
        <f>SUM(J4683:J4686)</f>
        <v>55.508669999999995</v>
      </c>
    </row>
    <row r="4688" spans="1:27" x14ac:dyDescent="0.25">
      <c r="D4688" s="13" t="s">
        <v>970</v>
      </c>
      <c r="E4688" s="12"/>
      <c r="H4688" s="12"/>
      <c r="K4688" s="14">
        <f>SUM(K4687:K4687)</f>
        <v>55.508669999999995</v>
      </c>
    </row>
  </sheetData>
  <mergeCells count="857">
    <mergeCell ref="A1:K1"/>
    <mergeCell ref="A2:K2"/>
    <mergeCell ref="A3:K3"/>
    <mergeCell ref="A4:K4"/>
    <mergeCell ref="A6:K6"/>
    <mergeCell ref="D11:F11"/>
    <mergeCell ref="I11:J11"/>
    <mergeCell ref="D28:F28"/>
    <mergeCell ref="I28:J28"/>
    <mergeCell ref="D40:F40"/>
    <mergeCell ref="I40:J40"/>
    <mergeCell ref="D55:F55"/>
    <mergeCell ref="I55:J55"/>
    <mergeCell ref="D56:F56"/>
    <mergeCell ref="I56:J56"/>
    <mergeCell ref="D68:F68"/>
    <mergeCell ref="I68:J68"/>
    <mergeCell ref="D82:F82"/>
    <mergeCell ref="I82:J82"/>
    <mergeCell ref="D96:F96"/>
    <mergeCell ref="I96:J96"/>
    <mergeCell ref="D112:F112"/>
    <mergeCell ref="I112:J112"/>
    <mergeCell ref="D125:F125"/>
    <mergeCell ref="I125:J125"/>
    <mergeCell ref="D141:F141"/>
    <mergeCell ref="I141:J141"/>
    <mergeCell ref="D153:F153"/>
    <mergeCell ref="I153:J153"/>
    <mergeCell ref="D165:F165"/>
    <mergeCell ref="I165:J165"/>
    <mergeCell ref="D177:F177"/>
    <mergeCell ref="I177:J177"/>
    <mergeCell ref="D190:F190"/>
    <mergeCell ref="I190:J190"/>
    <mergeCell ref="D203:F203"/>
    <mergeCell ref="I203:J203"/>
    <mergeCell ref="D216:F216"/>
    <mergeCell ref="I216:J216"/>
    <mergeCell ref="D230:F230"/>
    <mergeCell ref="I230:J230"/>
    <mergeCell ref="D242:F242"/>
    <mergeCell ref="I242:J242"/>
    <mergeCell ref="D254:F254"/>
    <mergeCell ref="I254:J254"/>
    <mergeCell ref="D266:F266"/>
    <mergeCell ref="I266:J266"/>
    <mergeCell ref="D278:F278"/>
    <mergeCell ref="I278:J278"/>
    <mergeCell ref="D290:F290"/>
    <mergeCell ref="I290:J290"/>
    <mergeCell ref="D301:F301"/>
    <mergeCell ref="I301:J301"/>
    <mergeCell ref="D313:F313"/>
    <mergeCell ref="I313:J313"/>
    <mergeCell ref="D325:F325"/>
    <mergeCell ref="I325:J325"/>
    <mergeCell ref="D336:F336"/>
    <mergeCell ref="I336:J336"/>
    <mergeCell ref="D348:F348"/>
    <mergeCell ref="I348:J348"/>
    <mergeCell ref="D359:F359"/>
    <mergeCell ref="I359:J359"/>
    <mergeCell ref="D371:F371"/>
    <mergeCell ref="I371:J371"/>
    <mergeCell ref="D372:F372"/>
    <mergeCell ref="I372:J372"/>
    <mergeCell ref="D383:F383"/>
    <mergeCell ref="I383:J383"/>
    <mergeCell ref="D394:F394"/>
    <mergeCell ref="I394:J394"/>
    <mergeCell ref="D405:F405"/>
    <mergeCell ref="I405:J405"/>
    <mergeCell ref="D416:F416"/>
    <mergeCell ref="I416:J416"/>
    <mergeCell ref="D427:F427"/>
    <mergeCell ref="I427:J427"/>
    <mergeCell ref="D438:F438"/>
    <mergeCell ref="I438:J438"/>
    <mergeCell ref="D449:F449"/>
    <mergeCell ref="I449:J449"/>
    <mergeCell ref="D460:F460"/>
    <mergeCell ref="I460:J460"/>
    <mergeCell ref="D472:F472"/>
    <mergeCell ref="I472:J472"/>
    <mergeCell ref="D484:F484"/>
    <mergeCell ref="I484:J484"/>
    <mergeCell ref="D496:F496"/>
    <mergeCell ref="I496:J496"/>
    <mergeCell ref="D507:F507"/>
    <mergeCell ref="I507:J507"/>
    <mergeCell ref="D518:F518"/>
    <mergeCell ref="I518:J518"/>
    <mergeCell ref="D529:F529"/>
    <mergeCell ref="I529:J529"/>
    <mergeCell ref="D540:F540"/>
    <mergeCell ref="I540:J540"/>
    <mergeCell ref="D551:F551"/>
    <mergeCell ref="I551:J551"/>
    <mergeCell ref="D562:F562"/>
    <mergeCell ref="I562:J562"/>
    <mergeCell ref="D573:F573"/>
    <mergeCell ref="I573:J573"/>
    <mergeCell ref="D584:F584"/>
    <mergeCell ref="I584:J584"/>
    <mergeCell ref="D595:F595"/>
    <mergeCell ref="I595:J595"/>
    <mergeCell ref="D606:F606"/>
    <mergeCell ref="I606:J606"/>
    <mergeCell ref="D617:F617"/>
    <mergeCell ref="I617:J617"/>
    <mergeCell ref="D628:F628"/>
    <mergeCell ref="I628:J628"/>
    <mergeCell ref="D639:F639"/>
    <mergeCell ref="I639:J639"/>
    <mergeCell ref="D650:F650"/>
    <mergeCell ref="I650:J650"/>
    <mergeCell ref="D661:F661"/>
    <mergeCell ref="I661:J661"/>
    <mergeCell ref="D672:F672"/>
    <mergeCell ref="I672:J672"/>
    <mergeCell ref="D683:F683"/>
    <mergeCell ref="I683:J683"/>
    <mergeCell ref="D697:F697"/>
    <mergeCell ref="I697:J697"/>
    <mergeCell ref="D711:F711"/>
    <mergeCell ref="I711:J711"/>
    <mergeCell ref="D724:F724"/>
    <mergeCell ref="I724:J724"/>
    <mergeCell ref="D737:F737"/>
    <mergeCell ref="I737:J737"/>
    <mergeCell ref="D750:F750"/>
    <mergeCell ref="I750:J750"/>
    <mergeCell ref="D764:F764"/>
    <mergeCell ref="I764:J764"/>
    <mergeCell ref="D772:F772"/>
    <mergeCell ref="I772:J772"/>
    <mergeCell ref="D779:F779"/>
    <mergeCell ref="I779:J779"/>
    <mergeCell ref="D793:F793"/>
    <mergeCell ref="I793:J793"/>
    <mergeCell ref="D807:F807"/>
    <mergeCell ref="I807:J807"/>
    <mergeCell ref="D818:F818"/>
    <mergeCell ref="I818:J818"/>
    <mergeCell ref="D829:F829"/>
    <mergeCell ref="I829:J829"/>
    <mergeCell ref="D840:F840"/>
    <mergeCell ref="I840:J840"/>
    <mergeCell ref="D854:F854"/>
    <mergeCell ref="I854:J854"/>
    <mergeCell ref="D868:F868"/>
    <mergeCell ref="I868:J868"/>
    <mergeCell ref="D882:F882"/>
    <mergeCell ref="I882:J882"/>
    <mergeCell ref="D896:F896"/>
    <mergeCell ref="I896:J896"/>
    <mergeCell ref="D910:F910"/>
    <mergeCell ref="I910:J910"/>
    <mergeCell ref="D924:F924"/>
    <mergeCell ref="I924:J924"/>
    <mergeCell ref="D938:F938"/>
    <mergeCell ref="I938:J938"/>
    <mergeCell ref="D952:F952"/>
    <mergeCell ref="I952:J952"/>
    <mergeCell ref="D966:F966"/>
    <mergeCell ref="I966:J966"/>
    <mergeCell ref="D980:F980"/>
    <mergeCell ref="I980:J980"/>
    <mergeCell ref="D992:F992"/>
    <mergeCell ref="I992:J992"/>
    <mergeCell ref="D1004:F1004"/>
    <mergeCell ref="I1004:J1004"/>
    <mergeCell ref="D1016:F1016"/>
    <mergeCell ref="I1016:J1016"/>
    <mergeCell ref="D1028:F1028"/>
    <mergeCell ref="I1028:J1028"/>
    <mergeCell ref="D1040:F1040"/>
    <mergeCell ref="I1040:J1040"/>
    <mergeCell ref="D1052:F1052"/>
    <mergeCell ref="I1052:J1052"/>
    <mergeCell ref="D1064:F1064"/>
    <mergeCell ref="I1064:J1064"/>
    <mergeCell ref="D1076:F1076"/>
    <mergeCell ref="I1076:J1076"/>
    <mergeCell ref="D1088:F1088"/>
    <mergeCell ref="I1088:J1088"/>
    <mergeCell ref="D1100:F1100"/>
    <mergeCell ref="I1100:J1100"/>
    <mergeCell ref="D1113:F1113"/>
    <mergeCell ref="I1113:J1113"/>
    <mergeCell ref="D1126:F1126"/>
    <mergeCell ref="I1126:J1126"/>
    <mergeCell ref="D1137:F1137"/>
    <mergeCell ref="I1137:J1137"/>
    <mergeCell ref="D1148:F1148"/>
    <mergeCell ref="I1148:J1148"/>
    <mergeCell ref="D1162:F1162"/>
    <mergeCell ref="I1162:J1162"/>
    <mergeCell ref="D1174:F1174"/>
    <mergeCell ref="I1174:J1174"/>
    <mergeCell ref="D1186:F1186"/>
    <mergeCell ref="I1186:J1186"/>
    <mergeCell ref="D1200:F1200"/>
    <mergeCell ref="I1200:J1200"/>
    <mergeCell ref="D1211:F1211"/>
    <mergeCell ref="I1211:J1211"/>
    <mergeCell ref="D1223:F1223"/>
    <mergeCell ref="I1223:J1223"/>
    <mergeCell ref="D1235:F1235"/>
    <mergeCell ref="I1235:J1235"/>
    <mergeCell ref="D1247:F1247"/>
    <mergeCell ref="I1247:J1247"/>
    <mergeCell ref="D1258:F1258"/>
    <mergeCell ref="I1258:J1258"/>
    <mergeCell ref="D1269:F1269"/>
    <mergeCell ref="I1269:J1269"/>
    <mergeCell ref="D1280:F1280"/>
    <mergeCell ref="I1280:J1280"/>
    <mergeCell ref="D1291:F1291"/>
    <mergeCell ref="I1291:J1291"/>
    <mergeCell ref="D1302:F1302"/>
    <mergeCell ref="I1302:J1302"/>
    <mergeCell ref="D1313:F1313"/>
    <mergeCell ref="I1313:J1313"/>
    <mergeCell ref="D1326:F1326"/>
    <mergeCell ref="I1326:J1326"/>
    <mergeCell ref="D1338:F1338"/>
    <mergeCell ref="I1338:J1338"/>
    <mergeCell ref="D1349:F1349"/>
    <mergeCell ref="I1349:J1349"/>
    <mergeCell ref="D1360:F1360"/>
    <mergeCell ref="I1360:J1360"/>
    <mergeCell ref="D1371:F1371"/>
    <mergeCell ref="I1371:J1371"/>
    <mergeCell ref="D1382:F1382"/>
    <mergeCell ref="I1382:J1382"/>
    <mergeCell ref="D1393:F1393"/>
    <mergeCell ref="I1393:J1393"/>
    <mergeCell ref="D1404:F1404"/>
    <mergeCell ref="I1404:J1404"/>
    <mergeCell ref="D1415:F1415"/>
    <mergeCell ref="I1415:J1415"/>
    <mergeCell ref="D1426:F1426"/>
    <mergeCell ref="I1426:J1426"/>
    <mergeCell ref="D1437:F1437"/>
    <mergeCell ref="I1437:J1437"/>
    <mergeCell ref="D1448:F1448"/>
    <mergeCell ref="I1448:J1448"/>
    <mergeCell ref="D1459:F1459"/>
    <mergeCell ref="I1459:J1459"/>
    <mergeCell ref="D1470:F1470"/>
    <mergeCell ref="I1470:J1470"/>
    <mergeCell ref="D1481:F1481"/>
    <mergeCell ref="I1481:J1481"/>
    <mergeCell ref="D1492:F1492"/>
    <mergeCell ref="I1492:J1492"/>
    <mergeCell ref="D1503:F1503"/>
    <mergeCell ref="I1503:J1503"/>
    <mergeCell ref="D1514:F1514"/>
    <mergeCell ref="I1514:J1514"/>
    <mergeCell ref="D1525:F1525"/>
    <mergeCell ref="I1525:J1525"/>
    <mergeCell ref="D1536:F1536"/>
    <mergeCell ref="I1536:J1536"/>
    <mergeCell ref="D1547:F1547"/>
    <mergeCell ref="I1547:J1547"/>
    <mergeCell ref="D1554:F1554"/>
    <mergeCell ref="I1554:J1554"/>
    <mergeCell ref="D1561:F1561"/>
    <mergeCell ref="I1561:J1561"/>
    <mergeCell ref="D1568:F1568"/>
    <mergeCell ref="I1568:J1568"/>
    <mergeCell ref="D1580:F1580"/>
    <mergeCell ref="I1580:J1580"/>
    <mergeCell ref="D1592:F1592"/>
    <mergeCell ref="I1592:J1592"/>
    <mergeCell ref="D1604:F1604"/>
    <mergeCell ref="I1604:J1604"/>
    <mergeCell ref="D1616:F1616"/>
    <mergeCell ref="I1616:J1616"/>
    <mergeCell ref="D1628:F1628"/>
    <mergeCell ref="I1628:J1628"/>
    <mergeCell ref="D1640:F1640"/>
    <mergeCell ref="I1640:J1640"/>
    <mergeCell ref="D1652:F1652"/>
    <mergeCell ref="I1652:J1652"/>
    <mergeCell ref="D1664:F1664"/>
    <mergeCell ref="I1664:J1664"/>
    <mergeCell ref="D1676:F1676"/>
    <mergeCell ref="I1676:J1676"/>
    <mergeCell ref="D1688:F1688"/>
    <mergeCell ref="I1688:J1688"/>
    <mergeCell ref="D1699:F1699"/>
    <mergeCell ref="I1699:J1699"/>
    <mergeCell ref="D1710:F1710"/>
    <mergeCell ref="I1710:J1710"/>
    <mergeCell ref="D1722:F1722"/>
    <mergeCell ref="I1722:J1722"/>
    <mergeCell ref="D1734:F1734"/>
    <mergeCell ref="I1734:J1734"/>
    <mergeCell ref="D1746:F1746"/>
    <mergeCell ref="I1746:J1746"/>
    <mergeCell ref="D1758:F1758"/>
    <mergeCell ref="I1758:J1758"/>
    <mergeCell ref="D1770:F1770"/>
    <mergeCell ref="I1770:J1770"/>
    <mergeCell ref="D1781:F1781"/>
    <mergeCell ref="I1781:J1781"/>
    <mergeCell ref="D1792:F1792"/>
    <mergeCell ref="I1792:J1792"/>
    <mergeCell ref="D1803:F1803"/>
    <mergeCell ref="I1803:J1803"/>
    <mergeCell ref="D1814:F1814"/>
    <mergeCell ref="I1814:J1814"/>
    <mergeCell ref="D1825:F1825"/>
    <mergeCell ref="I1825:J1825"/>
    <mergeCell ref="D1837:F1837"/>
    <mergeCell ref="I1837:J1837"/>
    <mergeCell ref="D1847:F1847"/>
    <mergeCell ref="I1847:J1847"/>
    <mergeCell ref="D1857:F1857"/>
    <mergeCell ref="I1857:J1857"/>
    <mergeCell ref="D1867:F1867"/>
    <mergeCell ref="I1867:J1867"/>
    <mergeCell ref="D1877:F1877"/>
    <mergeCell ref="I1877:J1877"/>
    <mergeCell ref="D1884:F1884"/>
    <mergeCell ref="I1884:J1884"/>
    <mergeCell ref="D1894:F1894"/>
    <mergeCell ref="I1894:J1894"/>
    <mergeCell ref="D1904:F1904"/>
    <mergeCell ref="I1904:J1904"/>
    <mergeCell ref="D1914:F1914"/>
    <mergeCell ref="I1914:J1914"/>
    <mergeCell ref="D1924:F1924"/>
    <mergeCell ref="I1924:J1924"/>
    <mergeCell ref="D1934:F1934"/>
    <mergeCell ref="I1934:J1934"/>
    <mergeCell ref="D1944:F1944"/>
    <mergeCell ref="I1944:J1944"/>
    <mergeCell ref="D1954:F1954"/>
    <mergeCell ref="I1954:J1954"/>
    <mergeCell ref="D1964:F1964"/>
    <mergeCell ref="I1964:J1964"/>
    <mergeCell ref="D1988:F1988"/>
    <mergeCell ref="I1988:J1988"/>
    <mergeCell ref="D2017:F2017"/>
    <mergeCell ref="I2017:J2017"/>
    <mergeCell ref="D2028:F2028"/>
    <mergeCell ref="I2028:J2028"/>
    <mergeCell ref="D2039:F2039"/>
    <mergeCell ref="I2039:J2039"/>
    <mergeCell ref="D2050:F2050"/>
    <mergeCell ref="I2050:J2050"/>
    <mergeCell ref="D2061:F2061"/>
    <mergeCell ref="I2061:J2061"/>
    <mergeCell ref="D2072:F2072"/>
    <mergeCell ref="I2072:J2072"/>
    <mergeCell ref="D2083:F2083"/>
    <mergeCell ref="I2083:J2083"/>
    <mergeCell ref="D2094:F2094"/>
    <mergeCell ref="I2094:J2094"/>
    <mergeCell ref="D2105:F2105"/>
    <mergeCell ref="I2105:J2105"/>
    <mergeCell ref="D2118:F2118"/>
    <mergeCell ref="I2118:J2118"/>
    <mergeCell ref="D2129:F2129"/>
    <mergeCell ref="I2129:J2129"/>
    <mergeCell ref="D2140:F2140"/>
    <mergeCell ref="I2140:J2140"/>
    <mergeCell ref="D2150:F2150"/>
    <mergeCell ref="I2150:J2150"/>
    <mergeCell ref="D2161:F2161"/>
    <mergeCell ref="I2161:J2161"/>
    <mergeCell ref="D2172:F2172"/>
    <mergeCell ref="I2172:J2172"/>
    <mergeCell ref="D2184:F2184"/>
    <mergeCell ref="I2184:J2184"/>
    <mergeCell ref="D2192:F2192"/>
    <mergeCell ref="I2192:J2192"/>
    <mergeCell ref="D2204:F2204"/>
    <mergeCell ref="I2204:J2204"/>
    <mergeCell ref="D2215:F2215"/>
    <mergeCell ref="I2215:J2215"/>
    <mergeCell ref="D2226:F2226"/>
    <mergeCell ref="I2226:J2226"/>
    <mergeCell ref="D2237:F2237"/>
    <mergeCell ref="I2237:J2237"/>
    <mergeCell ref="D2248:F2248"/>
    <mergeCell ref="I2248:J2248"/>
    <mergeCell ref="D2256:F2256"/>
    <mergeCell ref="I2256:J2256"/>
    <mergeCell ref="D2264:F2264"/>
    <mergeCell ref="I2264:J2264"/>
    <mergeCell ref="D2275:F2275"/>
    <mergeCell ref="I2275:J2275"/>
    <mergeCell ref="D2286:F2286"/>
    <mergeCell ref="I2286:J2286"/>
    <mergeCell ref="D2297:F2297"/>
    <mergeCell ref="I2297:J2297"/>
    <mergeCell ref="D2308:F2308"/>
    <mergeCell ref="I2308:J2308"/>
    <mergeCell ref="D2319:F2319"/>
    <mergeCell ref="I2319:J2319"/>
    <mergeCell ref="D2330:F2330"/>
    <mergeCell ref="I2330:J2330"/>
    <mergeCell ref="D2341:F2341"/>
    <mergeCell ref="I2341:J2341"/>
    <mergeCell ref="D2352:F2352"/>
    <mergeCell ref="I2352:J2352"/>
    <mergeCell ref="D2363:F2363"/>
    <mergeCell ref="I2363:J2363"/>
    <mergeCell ref="D2374:F2374"/>
    <mergeCell ref="I2374:J2374"/>
    <mergeCell ref="D2385:F2385"/>
    <mergeCell ref="I2385:J2385"/>
    <mergeCell ref="D2396:F2396"/>
    <mergeCell ref="I2396:J2396"/>
    <mergeCell ref="D2408:F2408"/>
    <mergeCell ref="I2408:J2408"/>
    <mergeCell ref="D2420:F2420"/>
    <mergeCell ref="I2420:J2420"/>
    <mergeCell ref="D2432:F2432"/>
    <mergeCell ref="I2432:J2432"/>
    <mergeCell ref="D2443:F2443"/>
    <mergeCell ref="I2443:J2443"/>
    <mergeCell ref="D2444:F2444"/>
    <mergeCell ref="I2444:J2444"/>
    <mergeCell ref="D2455:F2455"/>
    <mergeCell ref="I2455:J2455"/>
    <mergeCell ref="D2466:F2466"/>
    <mergeCell ref="I2466:J2466"/>
    <mergeCell ref="D2477:F2477"/>
    <mergeCell ref="I2477:J2477"/>
    <mergeCell ref="D2488:F2488"/>
    <mergeCell ref="I2488:J2488"/>
    <mergeCell ref="D2499:F2499"/>
    <mergeCell ref="I2499:J2499"/>
    <mergeCell ref="D2507:F2507"/>
    <mergeCell ref="I2507:J2507"/>
    <mergeCell ref="D2518:F2518"/>
    <mergeCell ref="I2518:J2518"/>
    <mergeCell ref="D2529:F2529"/>
    <mergeCell ref="I2529:J2529"/>
    <mergeCell ref="D2540:F2540"/>
    <mergeCell ref="I2540:J2540"/>
    <mergeCell ref="D2551:F2551"/>
    <mergeCell ref="I2551:J2551"/>
    <mergeCell ref="D2562:F2562"/>
    <mergeCell ref="I2562:J2562"/>
    <mergeCell ref="D2573:F2573"/>
    <mergeCell ref="I2573:J2573"/>
    <mergeCell ref="D2584:F2584"/>
    <mergeCell ref="I2584:J2584"/>
    <mergeCell ref="D2595:F2595"/>
    <mergeCell ref="I2595:J2595"/>
    <mergeCell ref="D2606:F2606"/>
    <mergeCell ref="I2606:J2606"/>
    <mergeCell ref="D2616:F2616"/>
    <mergeCell ref="I2616:J2616"/>
    <mergeCell ref="D2627:F2627"/>
    <mergeCell ref="I2627:J2627"/>
    <mergeCell ref="D2638:F2638"/>
    <mergeCell ref="I2638:J2638"/>
    <mergeCell ref="D2649:F2649"/>
    <mergeCell ref="I2649:J2649"/>
    <mergeCell ref="D2660:F2660"/>
    <mergeCell ref="I2660:J2660"/>
    <mergeCell ref="D2671:F2671"/>
    <mergeCell ref="I2671:J2671"/>
    <mergeCell ref="D2682:F2682"/>
    <mergeCell ref="I2682:J2682"/>
    <mergeCell ref="D2693:F2693"/>
    <mergeCell ref="I2693:J2693"/>
    <mergeCell ref="D2704:F2704"/>
    <mergeCell ref="I2704:J2704"/>
    <mergeCell ref="D2715:F2715"/>
    <mergeCell ref="I2715:J2715"/>
    <mergeCell ref="D2726:F2726"/>
    <mergeCell ref="I2726:J2726"/>
    <mergeCell ref="D2737:F2737"/>
    <mergeCell ref="I2737:J2737"/>
    <mergeCell ref="D2748:F2748"/>
    <mergeCell ref="I2748:J2748"/>
    <mergeCell ref="D2759:F2759"/>
    <mergeCell ref="I2759:J2759"/>
    <mergeCell ref="D2766:F2766"/>
    <mergeCell ref="I2766:J2766"/>
    <mergeCell ref="D2774:F2774"/>
    <mergeCell ref="I2774:J2774"/>
    <mergeCell ref="D2784:F2784"/>
    <mergeCell ref="I2784:J2784"/>
    <mergeCell ref="D2795:F2795"/>
    <mergeCell ref="I2795:J2795"/>
    <mergeCell ref="D2806:F2806"/>
    <mergeCell ref="I2806:J2806"/>
    <mergeCell ref="D2817:F2817"/>
    <mergeCell ref="I2817:J2817"/>
    <mergeCell ref="D2828:F2828"/>
    <mergeCell ref="I2828:J2828"/>
    <mergeCell ref="D2839:F2839"/>
    <mergeCell ref="I2839:J2839"/>
    <mergeCell ref="D2850:F2850"/>
    <mergeCell ref="I2850:J2850"/>
    <mergeCell ref="D2861:F2861"/>
    <mergeCell ref="I2861:J2861"/>
    <mergeCell ref="D2871:F2871"/>
    <mergeCell ref="I2871:J2871"/>
    <mergeCell ref="D2882:F2882"/>
    <mergeCell ref="I2882:J2882"/>
    <mergeCell ref="D2889:F2889"/>
    <mergeCell ref="I2889:J2889"/>
    <mergeCell ref="D2896:F2896"/>
    <mergeCell ref="I2896:J2896"/>
    <mergeCell ref="D2903:F2903"/>
    <mergeCell ref="I2903:J2903"/>
    <mergeCell ref="D2910:F2910"/>
    <mergeCell ref="I2910:J2910"/>
    <mergeCell ref="D2917:F2917"/>
    <mergeCell ref="I2917:J2917"/>
    <mergeCell ref="D2924:F2924"/>
    <mergeCell ref="I2924:J2924"/>
    <mergeCell ref="D2931:F2931"/>
    <mergeCell ref="I2931:J2931"/>
    <mergeCell ref="D2938:F2938"/>
    <mergeCell ref="I2938:J2938"/>
    <mergeCell ref="D2945:F2945"/>
    <mergeCell ref="I2945:J2945"/>
    <mergeCell ref="D2952:F2952"/>
    <mergeCell ref="I2952:J2952"/>
    <mergeCell ref="D2959:F2959"/>
    <mergeCell ref="I2959:J2959"/>
    <mergeCell ref="D2972:F2972"/>
    <mergeCell ref="I2972:J2972"/>
    <mergeCell ref="D2984:F2984"/>
    <mergeCell ref="I2984:J2984"/>
    <mergeCell ref="D2994:F2994"/>
    <mergeCell ref="I2994:J2994"/>
    <mergeCell ref="D3007:F3007"/>
    <mergeCell ref="I3007:J3007"/>
    <mergeCell ref="D3014:F3014"/>
    <mergeCell ref="I3014:J3014"/>
    <mergeCell ref="D3025:F3025"/>
    <mergeCell ref="I3025:J3025"/>
    <mergeCell ref="D3036:F3036"/>
    <mergeCell ref="I3036:J3036"/>
    <mergeCell ref="D3046:F3046"/>
    <mergeCell ref="I3046:J3046"/>
    <mergeCell ref="D3056:F3056"/>
    <mergeCell ref="I3056:J3056"/>
    <mergeCell ref="D3063:F3063"/>
    <mergeCell ref="I3063:J3063"/>
    <mergeCell ref="D3074:F3074"/>
    <mergeCell ref="I3074:J3074"/>
    <mergeCell ref="D3085:F3085"/>
    <mergeCell ref="I3085:J3085"/>
    <mergeCell ref="D3095:F3095"/>
    <mergeCell ref="I3095:J3095"/>
    <mergeCell ref="D3105:F3105"/>
    <mergeCell ref="I3105:J3105"/>
    <mergeCell ref="D3112:F3112"/>
    <mergeCell ref="I3112:J3112"/>
    <mergeCell ref="D3126:F3126"/>
    <mergeCell ref="I3126:J3126"/>
    <mergeCell ref="D3136:F3136"/>
    <mergeCell ref="I3136:J3136"/>
    <mergeCell ref="D3146:F3146"/>
    <mergeCell ref="I3146:J3146"/>
    <mergeCell ref="D3156:F3156"/>
    <mergeCell ref="I3156:J3156"/>
    <mergeCell ref="D3168:F3168"/>
    <mergeCell ref="I3168:J3168"/>
    <mergeCell ref="D3175:F3175"/>
    <mergeCell ref="I3175:J3175"/>
    <mergeCell ref="D3186:F3186"/>
    <mergeCell ref="I3186:J3186"/>
    <mergeCell ref="D3193:F3193"/>
    <mergeCell ref="I3193:J3193"/>
    <mergeCell ref="D3203:F3203"/>
    <mergeCell ref="I3203:J3203"/>
    <mergeCell ref="D3213:F3213"/>
    <mergeCell ref="I3213:J3213"/>
    <mergeCell ref="D3223:F3223"/>
    <mergeCell ref="I3223:J3223"/>
    <mergeCell ref="D3233:F3233"/>
    <mergeCell ref="I3233:J3233"/>
    <mergeCell ref="D3243:F3243"/>
    <mergeCell ref="I3243:J3243"/>
    <mergeCell ref="D3253:F3253"/>
    <mergeCell ref="I3253:J3253"/>
    <mergeCell ref="D3263:F3263"/>
    <mergeCell ref="I3263:J3263"/>
    <mergeCell ref="D3264:F3264"/>
    <mergeCell ref="I3264:J3264"/>
    <mergeCell ref="D3265:F3265"/>
    <mergeCell ref="I3265:J3265"/>
    <mergeCell ref="D3266:F3266"/>
    <mergeCell ref="I3266:J3266"/>
    <mergeCell ref="D3267:F3267"/>
    <mergeCell ref="I3267:J3267"/>
    <mergeCell ref="D3268:F3268"/>
    <mergeCell ref="I3268:J3268"/>
    <mergeCell ref="D3269:F3269"/>
    <mergeCell ref="I3269:J3269"/>
    <mergeCell ref="D3270:F3270"/>
    <mergeCell ref="I3270:J3270"/>
    <mergeCell ref="D3271:F3271"/>
    <mergeCell ref="I3271:J3271"/>
    <mergeCell ref="D3272:F3272"/>
    <mergeCell ref="I3272:J3272"/>
    <mergeCell ref="D3273:F3273"/>
    <mergeCell ref="I3273:J3273"/>
    <mergeCell ref="D3274:F3274"/>
    <mergeCell ref="I3274:J3274"/>
    <mergeCell ref="D3275:F3275"/>
    <mergeCell ref="I3275:J3275"/>
    <mergeCell ref="D3276:F3276"/>
    <mergeCell ref="I3276:J3276"/>
    <mergeCell ref="D3277:F3277"/>
    <mergeCell ref="I3277:J3277"/>
    <mergeCell ref="D3278:F3278"/>
    <mergeCell ref="I3278:J3278"/>
    <mergeCell ref="D3286:F3286"/>
    <mergeCell ref="I3286:J3286"/>
    <mergeCell ref="D3294:F3294"/>
    <mergeCell ref="I3294:J3294"/>
    <mergeCell ref="D3302:F3302"/>
    <mergeCell ref="I3302:J3302"/>
    <mergeCell ref="D3310:F3310"/>
    <mergeCell ref="I3310:J3310"/>
    <mergeCell ref="D3319:F3319"/>
    <mergeCell ref="I3319:J3319"/>
    <mergeCell ref="D3326:F3326"/>
    <mergeCell ref="I3326:J3326"/>
    <mergeCell ref="D3333:F3333"/>
    <mergeCell ref="I3333:J3333"/>
    <mergeCell ref="D3340:F3340"/>
    <mergeCell ref="I3340:J3340"/>
    <mergeCell ref="D3347:F3347"/>
    <mergeCell ref="I3347:J3347"/>
    <mergeCell ref="D3356:F3356"/>
    <mergeCell ref="I3356:J3356"/>
    <mergeCell ref="D3365:F3365"/>
    <mergeCell ref="I3365:J3365"/>
    <mergeCell ref="D3374:F3374"/>
    <mergeCell ref="I3374:J3374"/>
    <mergeCell ref="D3383:F3383"/>
    <mergeCell ref="I3383:J3383"/>
    <mergeCell ref="D3392:F3392"/>
    <mergeCell ref="I3392:J3392"/>
    <mergeCell ref="D3401:F3401"/>
    <mergeCell ref="I3401:J3401"/>
    <mergeCell ref="D3411:F3411"/>
    <mergeCell ref="I3411:J3411"/>
    <mergeCell ref="D3420:F3420"/>
    <mergeCell ref="I3420:J3420"/>
    <mergeCell ref="D3437:F3437"/>
    <mergeCell ref="I3437:J3437"/>
    <mergeCell ref="D3446:F3446"/>
    <mergeCell ref="I3446:J3446"/>
    <mergeCell ref="D3459:F3459"/>
    <mergeCell ref="I3459:J3459"/>
    <mergeCell ref="D3469:F3469"/>
    <mergeCell ref="I3469:J3469"/>
    <mergeCell ref="D3479:F3479"/>
    <mergeCell ref="I3479:J3479"/>
    <mergeCell ref="D3489:F3489"/>
    <mergeCell ref="I3489:J3489"/>
    <mergeCell ref="D3499:F3499"/>
    <mergeCell ref="I3499:J3499"/>
    <mergeCell ref="D3506:F3506"/>
    <mergeCell ref="I3506:J3506"/>
    <mergeCell ref="D3513:F3513"/>
    <mergeCell ref="I3513:J3513"/>
    <mergeCell ref="D3520:F3520"/>
    <mergeCell ref="I3520:J3520"/>
    <mergeCell ref="D3527:F3527"/>
    <mergeCell ref="I3527:J3527"/>
    <mergeCell ref="D3534:F3534"/>
    <mergeCell ref="I3534:J3534"/>
    <mergeCell ref="D3541:F3541"/>
    <mergeCell ref="I3541:J3541"/>
    <mergeCell ref="D3548:F3548"/>
    <mergeCell ref="I3548:J3548"/>
    <mergeCell ref="D3555:F3555"/>
    <mergeCell ref="I3555:J3555"/>
    <mergeCell ref="D3562:F3562"/>
    <mergeCell ref="I3562:J3562"/>
    <mergeCell ref="D3569:F3569"/>
    <mergeCell ref="I3569:J3569"/>
    <mergeCell ref="D3585:F3585"/>
    <mergeCell ref="I3585:J3585"/>
    <mergeCell ref="D3598:F3598"/>
    <mergeCell ref="I3598:J3598"/>
    <mergeCell ref="D3611:F3611"/>
    <mergeCell ref="I3611:J3611"/>
    <mergeCell ref="D3627:F3627"/>
    <mergeCell ref="I3627:J3627"/>
    <mergeCell ref="D3647:F3647"/>
    <mergeCell ref="I3647:J3647"/>
    <mergeCell ref="D3664:F3664"/>
    <mergeCell ref="I3664:J3664"/>
    <mergeCell ref="D3679:F3679"/>
    <mergeCell ref="I3679:J3679"/>
    <mergeCell ref="D3694:F3694"/>
    <mergeCell ref="I3694:J3694"/>
    <mergeCell ref="D3708:F3708"/>
    <mergeCell ref="I3708:J3708"/>
    <mergeCell ref="D3727:F3727"/>
    <mergeCell ref="I3727:J3727"/>
    <mergeCell ref="D3749:F3749"/>
    <mergeCell ref="I3749:J3749"/>
    <mergeCell ref="D3772:F3772"/>
    <mergeCell ref="I3772:J3772"/>
    <mergeCell ref="D3789:F3789"/>
    <mergeCell ref="I3789:J3789"/>
    <mergeCell ref="D3806:F3806"/>
    <mergeCell ref="I3806:J3806"/>
    <mergeCell ref="D3820:F3820"/>
    <mergeCell ref="I3820:J3820"/>
    <mergeCell ref="D3836:F3836"/>
    <mergeCell ref="I3836:J3836"/>
    <mergeCell ref="D3848:F3848"/>
    <mergeCell ref="I3848:J3848"/>
    <mergeCell ref="D3863:F3863"/>
    <mergeCell ref="I3863:J3863"/>
    <mergeCell ref="D3876:F3876"/>
    <mergeCell ref="I3876:J3876"/>
    <mergeCell ref="D3888:F3888"/>
    <mergeCell ref="I3888:J3888"/>
    <mergeCell ref="D3906:F3906"/>
    <mergeCell ref="I3906:J3906"/>
    <mergeCell ref="D3928:F3928"/>
    <mergeCell ref="I3928:J3928"/>
    <mergeCell ref="D3950:F3950"/>
    <mergeCell ref="I3950:J3950"/>
    <mergeCell ref="D3969:F3969"/>
    <mergeCell ref="I3969:J3969"/>
    <mergeCell ref="D3986:F3986"/>
    <mergeCell ref="I3986:J3986"/>
    <mergeCell ref="D4003:F4003"/>
    <mergeCell ref="I4003:J4003"/>
    <mergeCell ref="D4020:F4020"/>
    <mergeCell ref="I4020:J4020"/>
    <mergeCell ref="D4034:F4034"/>
    <mergeCell ref="I4034:J4034"/>
    <mergeCell ref="D4052:F4052"/>
    <mergeCell ref="I4052:J4052"/>
    <mergeCell ref="D4065:F4065"/>
    <mergeCell ref="I4065:J4065"/>
    <mergeCell ref="D4079:F4079"/>
    <mergeCell ref="I4079:J4079"/>
    <mergeCell ref="D4092:F4092"/>
    <mergeCell ref="I4092:J4092"/>
    <mergeCell ref="D4106:F4106"/>
    <mergeCell ref="I4106:J4106"/>
    <mergeCell ref="D4120:F4120"/>
    <mergeCell ref="I4120:J4120"/>
    <mergeCell ref="D4134:F4134"/>
    <mergeCell ref="I4134:J4134"/>
    <mergeCell ref="D4150:F4150"/>
    <mergeCell ref="I4150:J4150"/>
    <mergeCell ref="D4161:F4161"/>
    <mergeCell ref="I4161:J4161"/>
    <mergeCell ref="D4175:F4175"/>
    <mergeCell ref="I4175:J4175"/>
    <mergeCell ref="D4189:F4189"/>
    <mergeCell ref="I4189:J4189"/>
    <mergeCell ref="D4203:F4203"/>
    <mergeCell ref="I4203:J4203"/>
    <mergeCell ref="D4213:F4213"/>
    <mergeCell ref="I4213:J4213"/>
    <mergeCell ref="D4225:F4225"/>
    <mergeCell ref="I4225:J4225"/>
    <mergeCell ref="D4237:F4237"/>
    <mergeCell ref="I4237:J4237"/>
    <mergeCell ref="D4252:F4252"/>
    <mergeCell ref="I4252:J4252"/>
    <mergeCell ref="D4268:F4268"/>
    <mergeCell ref="I4268:J4268"/>
    <mergeCell ref="D4283:F4283"/>
    <mergeCell ref="I4283:J4283"/>
    <mergeCell ref="D4298:F4298"/>
    <mergeCell ref="I4298:J4298"/>
    <mergeCell ref="D4313:F4313"/>
    <mergeCell ref="I4313:J4313"/>
    <mergeCell ref="D4326:F4326"/>
    <mergeCell ref="I4326:J4326"/>
    <mergeCell ref="D4340:F4340"/>
    <mergeCell ref="I4340:J4340"/>
    <mergeCell ref="D4352:F4352"/>
    <mergeCell ref="I4352:J4352"/>
    <mergeCell ref="D4365:F4365"/>
    <mergeCell ref="I4365:J4365"/>
    <mergeCell ref="D4378:F4378"/>
    <mergeCell ref="I4378:J4378"/>
    <mergeCell ref="D4391:F4391"/>
    <mergeCell ref="I4391:J4391"/>
    <mergeCell ref="D4404:F4404"/>
    <mergeCell ref="I4404:J4404"/>
    <mergeCell ref="D4417:F4417"/>
    <mergeCell ref="I4417:J4417"/>
    <mergeCell ref="D4430:F4430"/>
    <mergeCell ref="I4430:J4430"/>
    <mergeCell ref="D4443:F4443"/>
    <mergeCell ref="I4443:J4443"/>
    <mergeCell ref="D4456:F4456"/>
    <mergeCell ref="I4456:J4456"/>
    <mergeCell ref="D4468:F4468"/>
    <mergeCell ref="I4468:J4468"/>
    <mergeCell ref="D4480:F4480"/>
    <mergeCell ref="I4480:J4480"/>
    <mergeCell ref="D4492:F4492"/>
    <mergeCell ref="I4492:J4492"/>
    <mergeCell ref="D4504:F4504"/>
    <mergeCell ref="I4504:J4504"/>
    <mergeCell ref="D4516:F4516"/>
    <mergeCell ref="I4516:J4516"/>
    <mergeCell ref="D4528:F4528"/>
    <mergeCell ref="I4528:J4528"/>
    <mergeCell ref="D4541:F4541"/>
    <mergeCell ref="I4541:J4541"/>
    <mergeCell ref="D4553:F4553"/>
    <mergeCell ref="I4553:J4553"/>
    <mergeCell ref="D4554:F4554"/>
    <mergeCell ref="I4554:J4554"/>
    <mergeCell ref="D4566:F4566"/>
    <mergeCell ref="I4566:J4566"/>
    <mergeCell ref="D4578:F4578"/>
    <mergeCell ref="I4578:J4578"/>
    <mergeCell ref="D4590:F4590"/>
    <mergeCell ref="I4590:J4590"/>
    <mergeCell ref="D4597:F4597"/>
    <mergeCell ref="I4597:J4597"/>
    <mergeCell ref="D4604:F4604"/>
    <mergeCell ref="I4604:J4604"/>
    <mergeCell ref="D4611:F4611"/>
    <mergeCell ref="I4611:J4611"/>
    <mergeCell ref="D4659:F4659"/>
    <mergeCell ref="I4659:J4659"/>
    <mergeCell ref="D4667:F4667"/>
    <mergeCell ref="I4667:J4667"/>
    <mergeCell ref="D4675:F4675"/>
    <mergeCell ref="I4675:J4675"/>
    <mergeCell ref="D4682:F4682"/>
    <mergeCell ref="I4682:J4682"/>
    <mergeCell ref="D4618:F4618"/>
    <mergeCell ref="I4618:J4618"/>
    <mergeCell ref="D4625:F4625"/>
    <mergeCell ref="I4625:J4625"/>
    <mergeCell ref="D4632:F4632"/>
    <mergeCell ref="I4632:J4632"/>
    <mergeCell ref="D4639:F4639"/>
    <mergeCell ref="I4639:J4639"/>
    <mergeCell ref="D4649:F4649"/>
    <mergeCell ref="I4649:J4649"/>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1"/>
  <sheetViews>
    <sheetView workbookViewId="0">
      <pane ySplit="8" topLeftCell="A42" activePane="bottomLeft" state="frozenSplit"/>
      <selection pane="bottomLeft" activeCell="E60" sqref="E60"/>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65.7109375" customWidth="1"/>
    <col min="6" max="7" width="17.140625" bestFit="1" customWidth="1"/>
  </cols>
  <sheetData>
    <row r="1" spans="1:7" x14ac:dyDescent="0.25">
      <c r="A1" s="59" t="s">
        <v>0</v>
      </c>
      <c r="B1" s="59" t="s">
        <v>0</v>
      </c>
      <c r="C1" s="59" t="s">
        <v>0</v>
      </c>
      <c r="D1" s="59" t="s">
        <v>0</v>
      </c>
    </row>
    <row r="2" spans="1:7" x14ac:dyDescent="0.25">
      <c r="A2" s="59" t="s">
        <v>1</v>
      </c>
      <c r="B2" s="59" t="s">
        <v>1</v>
      </c>
      <c r="C2" s="59" t="s">
        <v>1</v>
      </c>
      <c r="D2" s="59" t="s">
        <v>1</v>
      </c>
    </row>
    <row r="3" spans="1:7" x14ac:dyDescent="0.25">
      <c r="A3" s="59" t="s">
        <v>2</v>
      </c>
      <c r="B3" s="59" t="s">
        <v>2</v>
      </c>
      <c r="C3" s="59" t="s">
        <v>2</v>
      </c>
      <c r="D3" s="59" t="s">
        <v>2</v>
      </c>
    </row>
    <row r="4" spans="1:7" x14ac:dyDescent="0.25">
      <c r="A4" s="59" t="s">
        <v>3</v>
      </c>
      <c r="B4" s="59" t="s">
        <v>3</v>
      </c>
      <c r="C4" s="59" t="s">
        <v>3</v>
      </c>
      <c r="D4" s="59" t="s">
        <v>3</v>
      </c>
    </row>
    <row r="6" spans="1:7" ht="18.75" x14ac:dyDescent="0.3">
      <c r="A6" s="60" t="s">
        <v>933</v>
      </c>
      <c r="B6" s="60" t="s">
        <v>933</v>
      </c>
      <c r="C6" s="60" t="s">
        <v>933</v>
      </c>
      <c r="D6" s="60" t="s">
        <v>933</v>
      </c>
    </row>
    <row r="8" spans="1:7" x14ac:dyDescent="0.25">
      <c r="A8" s="3" t="s">
        <v>935</v>
      </c>
      <c r="B8" s="3" t="s">
        <v>936</v>
      </c>
      <c r="C8" s="3" t="s">
        <v>937</v>
      </c>
      <c r="D8" s="3" t="s">
        <v>5</v>
      </c>
      <c r="E8" s="3" t="s">
        <v>938</v>
      </c>
      <c r="F8" s="3" t="s">
        <v>2862</v>
      </c>
      <c r="G8" s="3" t="s">
        <v>2863</v>
      </c>
    </row>
    <row r="10" spans="1:7" x14ac:dyDescent="0.25">
      <c r="A10" s="2" t="s">
        <v>944</v>
      </c>
    </row>
    <row r="11" spans="1:7" x14ac:dyDescent="0.25">
      <c r="A11" t="s">
        <v>1037</v>
      </c>
      <c r="B11" t="s">
        <v>946</v>
      </c>
      <c r="C11" t="s">
        <v>1038</v>
      </c>
      <c r="D11" s="10">
        <v>25.5</v>
      </c>
      <c r="E11" t="s">
        <v>1038</v>
      </c>
      <c r="F11" s="16">
        <v>0</v>
      </c>
      <c r="G11" s="16">
        <v>0</v>
      </c>
    </row>
    <row r="12" spans="1:7" x14ac:dyDescent="0.25">
      <c r="A12" t="s">
        <v>2497</v>
      </c>
      <c r="B12" t="s">
        <v>946</v>
      </c>
      <c r="C12" t="s">
        <v>1027</v>
      </c>
      <c r="D12" s="10">
        <v>25.4</v>
      </c>
      <c r="E12" t="s">
        <v>1027</v>
      </c>
      <c r="F12" s="16">
        <v>0</v>
      </c>
      <c r="G12" s="16">
        <v>0</v>
      </c>
    </row>
    <row r="13" spans="1:7" x14ac:dyDescent="0.25">
      <c r="A13" t="s">
        <v>2737</v>
      </c>
      <c r="B13" t="s">
        <v>946</v>
      </c>
      <c r="C13" t="s">
        <v>2738</v>
      </c>
      <c r="D13" s="10">
        <v>25.6</v>
      </c>
      <c r="E13" t="s">
        <v>2738</v>
      </c>
      <c r="F13" s="16">
        <v>0</v>
      </c>
      <c r="G13" s="16">
        <v>0</v>
      </c>
    </row>
    <row r="14" spans="1:7" x14ac:dyDescent="0.25">
      <c r="A14" t="s">
        <v>2639</v>
      </c>
      <c r="B14" t="s">
        <v>946</v>
      </c>
      <c r="C14" t="s">
        <v>2640</v>
      </c>
      <c r="D14" s="10">
        <v>25.4</v>
      </c>
      <c r="E14" t="s">
        <v>2640</v>
      </c>
      <c r="F14" s="16">
        <v>0</v>
      </c>
      <c r="G14" s="16">
        <v>0</v>
      </c>
    </row>
    <row r="15" spans="1:7" x14ac:dyDescent="0.25">
      <c r="A15" t="s">
        <v>2392</v>
      </c>
      <c r="B15" t="s">
        <v>946</v>
      </c>
      <c r="C15" t="s">
        <v>2393</v>
      </c>
      <c r="D15" s="10">
        <v>27.47</v>
      </c>
      <c r="E15" t="s">
        <v>2393</v>
      </c>
      <c r="F15" s="16">
        <v>0</v>
      </c>
      <c r="G15" s="16">
        <v>0</v>
      </c>
    </row>
    <row r="16" spans="1:7" x14ac:dyDescent="0.25">
      <c r="A16" t="s">
        <v>2148</v>
      </c>
      <c r="B16" t="s">
        <v>946</v>
      </c>
      <c r="C16" t="s">
        <v>1500</v>
      </c>
      <c r="D16" s="10">
        <v>25.36</v>
      </c>
      <c r="E16" t="s">
        <v>1500</v>
      </c>
      <c r="F16" s="16">
        <v>0</v>
      </c>
      <c r="G16" s="16">
        <v>0</v>
      </c>
    </row>
    <row r="17" spans="1:7" x14ac:dyDescent="0.25">
      <c r="A17" t="s">
        <v>2369</v>
      </c>
      <c r="B17" t="s">
        <v>946</v>
      </c>
      <c r="C17" t="s">
        <v>1064</v>
      </c>
      <c r="D17" s="10">
        <v>25.36</v>
      </c>
      <c r="E17" t="s">
        <v>1064</v>
      </c>
      <c r="F17" s="16">
        <v>0</v>
      </c>
      <c r="G17" s="16">
        <v>0</v>
      </c>
    </row>
    <row r="18" spans="1:7" x14ac:dyDescent="0.25">
      <c r="A18" t="s">
        <v>1234</v>
      </c>
      <c r="B18" t="s">
        <v>946</v>
      </c>
      <c r="C18" t="s">
        <v>1235</v>
      </c>
      <c r="D18" s="10">
        <v>25.4</v>
      </c>
      <c r="E18" t="s">
        <v>1235</v>
      </c>
      <c r="F18" s="16">
        <v>0</v>
      </c>
      <c r="G18" s="16">
        <v>0</v>
      </c>
    </row>
    <row r="19" spans="1:7" x14ac:dyDescent="0.25">
      <c r="A19" t="s">
        <v>996</v>
      </c>
      <c r="B19" t="s">
        <v>946</v>
      </c>
      <c r="C19" t="s">
        <v>997</v>
      </c>
      <c r="D19" s="10">
        <v>27.76</v>
      </c>
      <c r="E19" t="s">
        <v>997</v>
      </c>
      <c r="F19" s="16">
        <v>0</v>
      </c>
      <c r="G19" s="16">
        <v>0</v>
      </c>
    </row>
    <row r="20" spans="1:7" x14ac:dyDescent="0.25">
      <c r="A20" t="s">
        <v>1099</v>
      </c>
      <c r="B20" t="s">
        <v>946</v>
      </c>
      <c r="C20" t="s">
        <v>1100</v>
      </c>
      <c r="D20" s="10">
        <v>28.69</v>
      </c>
      <c r="E20" t="s">
        <v>1100</v>
      </c>
      <c r="F20" s="16">
        <v>0</v>
      </c>
      <c r="G20" s="16">
        <v>0</v>
      </c>
    </row>
    <row r="21" spans="1:7" x14ac:dyDescent="0.25">
      <c r="A21" t="s">
        <v>1161</v>
      </c>
      <c r="B21" t="s">
        <v>946</v>
      </c>
      <c r="C21" t="s">
        <v>1162</v>
      </c>
      <c r="D21" s="10">
        <v>28.69</v>
      </c>
      <c r="E21" t="s">
        <v>1162</v>
      </c>
      <c r="F21" s="16">
        <v>0</v>
      </c>
      <c r="G21" s="16">
        <v>0</v>
      </c>
    </row>
    <row r="22" spans="1:7" x14ac:dyDescent="0.25">
      <c r="A22" t="s">
        <v>1065</v>
      </c>
      <c r="B22" t="s">
        <v>946</v>
      </c>
      <c r="C22" t="s">
        <v>1066</v>
      </c>
      <c r="D22" s="10">
        <v>28.69</v>
      </c>
      <c r="E22" t="s">
        <v>1066</v>
      </c>
      <c r="F22" s="16">
        <v>0</v>
      </c>
      <c r="G22" s="16">
        <v>0</v>
      </c>
    </row>
    <row r="23" spans="1:7" x14ac:dyDescent="0.25">
      <c r="A23" t="s">
        <v>2853</v>
      </c>
      <c r="B23" t="s">
        <v>946</v>
      </c>
      <c r="C23" t="s">
        <v>2854</v>
      </c>
      <c r="D23" s="10">
        <v>31.69</v>
      </c>
      <c r="E23" t="s">
        <v>2864</v>
      </c>
      <c r="F23" s="16">
        <v>0</v>
      </c>
      <c r="G23" s="16">
        <v>0</v>
      </c>
    </row>
    <row r="24" spans="1:7" x14ac:dyDescent="0.25">
      <c r="A24" t="s">
        <v>2359</v>
      </c>
      <c r="B24" t="s">
        <v>946</v>
      </c>
      <c r="C24" t="s">
        <v>2360</v>
      </c>
      <c r="D24" s="10">
        <v>24.65</v>
      </c>
      <c r="E24" t="s">
        <v>2360</v>
      </c>
      <c r="F24" s="16">
        <v>0</v>
      </c>
      <c r="G24" s="16">
        <v>0</v>
      </c>
    </row>
    <row r="25" spans="1:7" x14ac:dyDescent="0.25">
      <c r="A25" t="s">
        <v>994</v>
      </c>
      <c r="B25" t="s">
        <v>946</v>
      </c>
      <c r="C25" t="s">
        <v>995</v>
      </c>
      <c r="D25" s="10">
        <v>24.65</v>
      </c>
      <c r="E25" t="s">
        <v>995</v>
      </c>
      <c r="F25" s="16">
        <v>0</v>
      </c>
      <c r="G25" s="16">
        <v>0</v>
      </c>
    </row>
    <row r="26" spans="1:7" x14ac:dyDescent="0.25">
      <c r="A26" t="s">
        <v>1829</v>
      </c>
      <c r="B26" t="s">
        <v>946</v>
      </c>
      <c r="C26" t="s">
        <v>1038</v>
      </c>
      <c r="D26" s="10">
        <v>24.74</v>
      </c>
      <c r="E26" t="s">
        <v>1038</v>
      </c>
      <c r="F26" s="16">
        <v>0</v>
      </c>
      <c r="G26" s="16">
        <v>0</v>
      </c>
    </row>
    <row r="27" spans="1:7" x14ac:dyDescent="0.25">
      <c r="A27" t="s">
        <v>1026</v>
      </c>
      <c r="B27" t="s">
        <v>946</v>
      </c>
      <c r="C27" t="s">
        <v>1027</v>
      </c>
      <c r="D27" s="10">
        <v>20.440000000000001</v>
      </c>
      <c r="E27" t="s">
        <v>1027</v>
      </c>
      <c r="F27" s="16">
        <v>0</v>
      </c>
      <c r="G27" s="16">
        <v>0</v>
      </c>
    </row>
    <row r="28" spans="1:7" x14ac:dyDescent="0.25">
      <c r="A28" t="s">
        <v>1045</v>
      </c>
      <c r="B28" t="s">
        <v>946</v>
      </c>
      <c r="C28" t="s">
        <v>1046</v>
      </c>
      <c r="D28" s="10">
        <v>24.65</v>
      </c>
      <c r="E28" t="s">
        <v>2640</v>
      </c>
      <c r="F28" s="16">
        <v>0</v>
      </c>
      <c r="G28" s="16">
        <v>0</v>
      </c>
    </row>
    <row r="29" spans="1:7" x14ac:dyDescent="0.25">
      <c r="A29" t="s">
        <v>1097</v>
      </c>
      <c r="B29" t="s">
        <v>946</v>
      </c>
      <c r="C29" t="s">
        <v>1098</v>
      </c>
      <c r="D29" s="10">
        <v>24.61</v>
      </c>
      <c r="E29" t="s">
        <v>1098</v>
      </c>
      <c r="F29" s="16">
        <v>0</v>
      </c>
      <c r="G29" s="16">
        <v>0</v>
      </c>
    </row>
    <row r="30" spans="1:7" x14ac:dyDescent="0.25">
      <c r="A30" t="s">
        <v>1499</v>
      </c>
      <c r="B30" t="s">
        <v>946</v>
      </c>
      <c r="C30" t="s">
        <v>1500</v>
      </c>
      <c r="D30" s="10">
        <v>24.61</v>
      </c>
      <c r="E30" t="s">
        <v>1500</v>
      </c>
      <c r="F30" s="16">
        <v>0</v>
      </c>
      <c r="G30" s="16">
        <v>0</v>
      </c>
    </row>
    <row r="31" spans="1:7" x14ac:dyDescent="0.25">
      <c r="A31" t="s">
        <v>1063</v>
      </c>
      <c r="B31" t="s">
        <v>946</v>
      </c>
      <c r="C31" t="s">
        <v>1064</v>
      </c>
      <c r="D31" s="10">
        <v>24.61</v>
      </c>
      <c r="E31" t="s">
        <v>1064</v>
      </c>
      <c r="F31" s="16">
        <v>0</v>
      </c>
      <c r="G31" s="16">
        <v>0</v>
      </c>
    </row>
    <row r="32" spans="1:7" x14ac:dyDescent="0.25">
      <c r="A32" t="s">
        <v>1011</v>
      </c>
      <c r="B32" t="s">
        <v>946</v>
      </c>
      <c r="C32" t="s">
        <v>1012</v>
      </c>
      <c r="D32" s="10">
        <v>19.25</v>
      </c>
      <c r="E32" t="s">
        <v>1012</v>
      </c>
      <c r="F32" s="16">
        <v>0</v>
      </c>
      <c r="G32" s="16">
        <v>0</v>
      </c>
    </row>
    <row r="33" spans="1:7" x14ac:dyDescent="0.25">
      <c r="A33" t="s">
        <v>2843</v>
      </c>
      <c r="B33" t="s">
        <v>946</v>
      </c>
      <c r="C33" t="s">
        <v>2844</v>
      </c>
      <c r="D33" s="10">
        <v>27.21</v>
      </c>
      <c r="E33" t="s">
        <v>2865</v>
      </c>
      <c r="F33" s="16">
        <v>0</v>
      </c>
      <c r="G33" s="16">
        <v>0</v>
      </c>
    </row>
    <row r="34" spans="1:7" x14ac:dyDescent="0.25">
      <c r="A34" t="s">
        <v>982</v>
      </c>
      <c r="B34" t="s">
        <v>946</v>
      </c>
      <c r="C34" t="s">
        <v>947</v>
      </c>
      <c r="D34" s="10">
        <v>23.96</v>
      </c>
      <c r="E34" t="s">
        <v>947</v>
      </c>
      <c r="F34" s="16">
        <v>0</v>
      </c>
      <c r="G34" s="16">
        <v>0</v>
      </c>
    </row>
    <row r="35" spans="1:7" x14ac:dyDescent="0.25">
      <c r="A35" t="s">
        <v>2194</v>
      </c>
      <c r="B35" t="s">
        <v>946</v>
      </c>
      <c r="C35" t="s">
        <v>2195</v>
      </c>
      <c r="D35" s="10">
        <v>27.76</v>
      </c>
      <c r="E35" t="s">
        <v>2195</v>
      </c>
      <c r="F35" s="16">
        <v>0</v>
      </c>
      <c r="G35" s="16">
        <v>0</v>
      </c>
    </row>
    <row r="36" spans="1:7" x14ac:dyDescent="0.25">
      <c r="A36" t="s">
        <v>2276</v>
      </c>
      <c r="B36" t="s">
        <v>946</v>
      </c>
      <c r="C36" t="s">
        <v>2277</v>
      </c>
      <c r="D36" s="10">
        <v>24.65</v>
      </c>
      <c r="E36" t="s">
        <v>2277</v>
      </c>
      <c r="F36" s="16">
        <v>0</v>
      </c>
      <c r="G36" s="16">
        <v>0</v>
      </c>
    </row>
    <row r="37" spans="1:7" x14ac:dyDescent="0.25">
      <c r="A37" t="s">
        <v>2186</v>
      </c>
      <c r="B37" t="s">
        <v>946</v>
      </c>
      <c r="C37" t="s">
        <v>2187</v>
      </c>
      <c r="D37" s="10">
        <v>23.17</v>
      </c>
      <c r="E37" t="s">
        <v>2866</v>
      </c>
      <c r="F37" s="16">
        <v>0</v>
      </c>
      <c r="G37" s="16">
        <v>0</v>
      </c>
    </row>
    <row r="38" spans="1:7" x14ac:dyDescent="0.25">
      <c r="A38" t="s">
        <v>2367</v>
      </c>
      <c r="B38" t="s">
        <v>946</v>
      </c>
      <c r="C38" t="s">
        <v>1012</v>
      </c>
      <c r="D38" s="10">
        <v>23.88</v>
      </c>
      <c r="E38" t="s">
        <v>1012</v>
      </c>
      <c r="F38" s="16">
        <v>0</v>
      </c>
      <c r="G38" s="16">
        <v>0</v>
      </c>
    </row>
    <row r="39" spans="1:7" x14ac:dyDescent="0.25">
      <c r="A39" t="s">
        <v>974</v>
      </c>
      <c r="B39" t="s">
        <v>946</v>
      </c>
      <c r="C39" t="s">
        <v>975</v>
      </c>
      <c r="D39" s="10">
        <v>23.88</v>
      </c>
      <c r="E39" t="s">
        <v>975</v>
      </c>
      <c r="F39" s="16">
        <v>0</v>
      </c>
      <c r="G39" s="16">
        <v>0</v>
      </c>
    </row>
    <row r="40" spans="1:7" x14ac:dyDescent="0.25">
      <c r="A40" t="s">
        <v>2400</v>
      </c>
      <c r="B40" t="s">
        <v>946</v>
      </c>
      <c r="C40" t="s">
        <v>2401</v>
      </c>
      <c r="D40" s="10">
        <v>29.68</v>
      </c>
      <c r="E40" t="s">
        <v>2867</v>
      </c>
      <c r="F40" s="16">
        <v>0</v>
      </c>
      <c r="G40" s="16">
        <v>0</v>
      </c>
    </row>
    <row r="41" spans="1:7" x14ac:dyDescent="0.25">
      <c r="A41" t="s">
        <v>945</v>
      </c>
      <c r="B41" t="s">
        <v>946</v>
      </c>
      <c r="C41" t="s">
        <v>947</v>
      </c>
      <c r="D41" s="10">
        <v>24.69</v>
      </c>
      <c r="E41" t="s">
        <v>947</v>
      </c>
      <c r="F41" s="16">
        <v>0</v>
      </c>
      <c r="G41" s="16">
        <v>0</v>
      </c>
    </row>
    <row r="42" spans="1:7" x14ac:dyDescent="0.25">
      <c r="A42" t="s">
        <v>2357</v>
      </c>
      <c r="B42" t="s">
        <v>946</v>
      </c>
      <c r="C42" t="s">
        <v>2358</v>
      </c>
      <c r="D42" s="10">
        <v>28.61</v>
      </c>
      <c r="E42" t="s">
        <v>2358</v>
      </c>
      <c r="F42" s="16">
        <v>0</v>
      </c>
      <c r="G42" s="16">
        <v>0</v>
      </c>
    </row>
    <row r="43" spans="1:7" x14ac:dyDescent="0.25">
      <c r="A43" t="s">
        <v>1028</v>
      </c>
      <c r="B43" t="s">
        <v>946</v>
      </c>
      <c r="C43" t="s">
        <v>1029</v>
      </c>
      <c r="D43" s="10">
        <v>28.61</v>
      </c>
      <c r="E43" t="s">
        <v>1029</v>
      </c>
      <c r="F43" s="16">
        <v>0</v>
      </c>
      <c r="G43" s="16">
        <v>0</v>
      </c>
    </row>
    <row r="44" spans="1:7" x14ac:dyDescent="0.25">
      <c r="A44" t="s">
        <v>1756</v>
      </c>
      <c r="B44" t="s">
        <v>946</v>
      </c>
      <c r="C44" t="s">
        <v>1162</v>
      </c>
      <c r="D44" s="10">
        <v>29.57</v>
      </c>
      <c r="E44" t="s">
        <v>1162</v>
      </c>
      <c r="F44" s="16">
        <v>0</v>
      </c>
      <c r="G44" s="16">
        <v>0</v>
      </c>
    </row>
    <row r="45" spans="1:7" x14ac:dyDescent="0.25">
      <c r="A45" t="s">
        <v>2663</v>
      </c>
      <c r="B45" t="s">
        <v>946</v>
      </c>
      <c r="C45" t="s">
        <v>2664</v>
      </c>
      <c r="D45" s="10">
        <v>29.12</v>
      </c>
      <c r="E45" t="s">
        <v>2664</v>
      </c>
      <c r="F45" s="16">
        <v>0</v>
      </c>
      <c r="G45" s="16">
        <v>0</v>
      </c>
    </row>
    <row r="46" spans="1:7" x14ac:dyDescent="0.25">
      <c r="A46" t="s">
        <v>2554</v>
      </c>
      <c r="B46" t="s">
        <v>946</v>
      </c>
      <c r="C46" t="s">
        <v>2555</v>
      </c>
      <c r="D46" s="10">
        <v>28.61</v>
      </c>
      <c r="E46" t="s">
        <v>2555</v>
      </c>
      <c r="F46" s="16">
        <v>0</v>
      </c>
      <c r="G46" s="16">
        <v>0</v>
      </c>
    </row>
    <row r="47" spans="1:7" x14ac:dyDescent="0.25">
      <c r="A47" t="s">
        <v>2368</v>
      </c>
      <c r="B47" t="s">
        <v>946</v>
      </c>
      <c r="C47" t="s">
        <v>1066</v>
      </c>
      <c r="D47" s="10">
        <v>29.57</v>
      </c>
      <c r="E47" t="s">
        <v>1066</v>
      </c>
      <c r="F47" s="16">
        <v>0</v>
      </c>
      <c r="G47" s="16">
        <v>0</v>
      </c>
    </row>
    <row r="48" spans="1:7" x14ac:dyDescent="0.25">
      <c r="A48" t="s">
        <v>1057</v>
      </c>
      <c r="B48" t="s">
        <v>946</v>
      </c>
      <c r="C48" t="s">
        <v>1058</v>
      </c>
      <c r="D48" s="10">
        <v>29.06</v>
      </c>
      <c r="E48" t="s">
        <v>1058</v>
      </c>
      <c r="F48" s="16">
        <v>0</v>
      </c>
      <c r="G48" s="16">
        <v>0</v>
      </c>
    </row>
    <row r="49" spans="1:7" x14ac:dyDescent="0.25">
      <c r="A49" t="s">
        <v>1236</v>
      </c>
      <c r="B49" t="s">
        <v>946</v>
      </c>
      <c r="C49" t="s">
        <v>1237</v>
      </c>
      <c r="D49" s="10">
        <v>29.57</v>
      </c>
      <c r="E49" t="s">
        <v>1237</v>
      </c>
      <c r="F49" s="16">
        <v>0</v>
      </c>
      <c r="G49" s="16">
        <v>0</v>
      </c>
    </row>
    <row r="50" spans="1:7" x14ac:dyDescent="0.25">
      <c r="A50" t="s">
        <v>1013</v>
      </c>
      <c r="B50" t="s">
        <v>946</v>
      </c>
      <c r="C50" t="s">
        <v>1014</v>
      </c>
      <c r="D50" s="10">
        <v>28.61</v>
      </c>
      <c r="E50" t="s">
        <v>1014</v>
      </c>
      <c r="F50" s="16">
        <v>0</v>
      </c>
      <c r="G50" s="16">
        <v>0</v>
      </c>
    </row>
    <row r="51" spans="1:7" x14ac:dyDescent="0.25">
      <c r="A51" t="s">
        <v>1047</v>
      </c>
      <c r="B51" t="s">
        <v>946</v>
      </c>
      <c r="C51" t="s">
        <v>1048</v>
      </c>
      <c r="D51" s="10">
        <v>28.61</v>
      </c>
      <c r="E51" t="s">
        <v>1048</v>
      </c>
      <c r="F51" s="16">
        <v>0</v>
      </c>
      <c r="G51" s="16">
        <v>0</v>
      </c>
    </row>
    <row r="52" spans="1:7" x14ac:dyDescent="0.25">
      <c r="A52" t="s">
        <v>2669</v>
      </c>
      <c r="B52" t="s">
        <v>946</v>
      </c>
      <c r="C52" t="s">
        <v>2670</v>
      </c>
      <c r="D52" s="10">
        <v>33.24</v>
      </c>
      <c r="E52" t="s">
        <v>2670</v>
      </c>
      <c r="F52" s="16">
        <v>0</v>
      </c>
      <c r="G52" s="16">
        <v>0</v>
      </c>
    </row>
    <row r="53" spans="1:7" x14ac:dyDescent="0.25">
      <c r="A53" t="s">
        <v>2725</v>
      </c>
      <c r="B53" t="s">
        <v>946</v>
      </c>
      <c r="C53" t="s">
        <v>2726</v>
      </c>
      <c r="D53" s="10">
        <v>28.61</v>
      </c>
      <c r="E53" t="s">
        <v>2726</v>
      </c>
      <c r="F53" s="16">
        <v>0</v>
      </c>
      <c r="G53" s="16">
        <v>0</v>
      </c>
    </row>
    <row r="54" spans="1:7" x14ac:dyDescent="0.25">
      <c r="A54" t="s">
        <v>1035</v>
      </c>
      <c r="B54" t="s">
        <v>946</v>
      </c>
      <c r="C54" t="s">
        <v>1036</v>
      </c>
      <c r="D54" s="10">
        <v>29.08</v>
      </c>
      <c r="E54" t="s">
        <v>1036</v>
      </c>
      <c r="F54" s="16">
        <v>0</v>
      </c>
      <c r="G54" s="16">
        <v>0</v>
      </c>
    </row>
    <row r="55" spans="1:7" x14ac:dyDescent="0.25">
      <c r="A55" t="s">
        <v>2394</v>
      </c>
      <c r="B55" t="s">
        <v>946</v>
      </c>
      <c r="C55" t="s">
        <v>2395</v>
      </c>
      <c r="D55" s="10">
        <v>27.79</v>
      </c>
      <c r="E55" t="s">
        <v>2395</v>
      </c>
      <c r="F55" s="16">
        <v>0</v>
      </c>
      <c r="G55" s="16">
        <v>0</v>
      </c>
    </row>
    <row r="56" spans="1:7" x14ac:dyDescent="0.25">
      <c r="A56" t="s">
        <v>2402</v>
      </c>
      <c r="B56" t="s">
        <v>946</v>
      </c>
      <c r="C56" t="s">
        <v>2403</v>
      </c>
      <c r="D56" s="10">
        <v>35.619999999999997</v>
      </c>
      <c r="E56" t="s">
        <v>2868</v>
      </c>
      <c r="F56" s="16">
        <v>0</v>
      </c>
      <c r="G56" s="16">
        <v>0</v>
      </c>
    </row>
    <row r="57" spans="1:7" x14ac:dyDescent="0.25">
      <c r="A57" s="2" t="s">
        <v>952</v>
      </c>
    </row>
    <row r="58" spans="1:7" x14ac:dyDescent="0.25">
      <c r="A58" t="s">
        <v>1015</v>
      </c>
      <c r="B58" t="s">
        <v>946</v>
      </c>
      <c r="C58" t="s">
        <v>1016</v>
      </c>
      <c r="D58" s="10">
        <v>164.75</v>
      </c>
      <c r="E58" t="s">
        <v>2869</v>
      </c>
      <c r="F58" s="16">
        <v>0</v>
      </c>
      <c r="G58" s="16">
        <v>0</v>
      </c>
    </row>
    <row r="59" spans="1:7" x14ac:dyDescent="0.25">
      <c r="A59" t="s">
        <v>983</v>
      </c>
      <c r="B59" t="s">
        <v>946</v>
      </c>
      <c r="C59" t="s">
        <v>954</v>
      </c>
      <c r="D59" s="10">
        <v>1.9</v>
      </c>
      <c r="E59" t="s">
        <v>2870</v>
      </c>
      <c r="F59" s="16">
        <v>0</v>
      </c>
      <c r="G59" s="16">
        <v>0</v>
      </c>
    </row>
    <row r="60" spans="1:7" x14ac:dyDescent="0.25">
      <c r="A60" t="s">
        <v>953</v>
      </c>
      <c r="B60" t="s">
        <v>946</v>
      </c>
      <c r="C60" t="s">
        <v>954</v>
      </c>
      <c r="D60" s="10">
        <v>2.1</v>
      </c>
      <c r="E60" t="s">
        <v>2870</v>
      </c>
      <c r="F60" s="16">
        <v>-9999999999</v>
      </c>
      <c r="G60" s="16">
        <v>-9999999999</v>
      </c>
    </row>
    <row r="61" spans="1:7" x14ac:dyDescent="0.25">
      <c r="A61" t="s">
        <v>2538</v>
      </c>
      <c r="B61" t="s">
        <v>946</v>
      </c>
      <c r="C61" t="s">
        <v>2539</v>
      </c>
      <c r="D61" s="10">
        <v>1.6</v>
      </c>
      <c r="E61" t="s">
        <v>2871</v>
      </c>
      <c r="F61" s="16">
        <v>-9999999999</v>
      </c>
      <c r="G61" s="16">
        <v>-9999999999</v>
      </c>
    </row>
    <row r="62" spans="1:7" x14ac:dyDescent="0.25">
      <c r="A62" t="s">
        <v>2504</v>
      </c>
      <c r="B62" t="s">
        <v>946</v>
      </c>
      <c r="C62" t="s">
        <v>2505</v>
      </c>
      <c r="D62" s="10">
        <v>1.91</v>
      </c>
      <c r="E62" t="s">
        <v>2872</v>
      </c>
      <c r="F62" s="16">
        <v>-9999999999</v>
      </c>
      <c r="G62" s="16">
        <v>-9999999999</v>
      </c>
    </row>
    <row r="63" spans="1:7" x14ac:dyDescent="0.25">
      <c r="A63" t="s">
        <v>2427</v>
      </c>
      <c r="B63" t="s">
        <v>830</v>
      </c>
      <c r="C63" t="s">
        <v>2428</v>
      </c>
      <c r="D63" s="10">
        <v>79.510000000000005</v>
      </c>
      <c r="E63" t="s">
        <v>2873</v>
      </c>
      <c r="F63" s="16">
        <v>-9999999999</v>
      </c>
      <c r="G63" s="16">
        <v>-9999999999</v>
      </c>
    </row>
    <row r="64" spans="1:7" x14ac:dyDescent="0.25">
      <c r="A64" t="s">
        <v>2431</v>
      </c>
      <c r="B64" t="s">
        <v>830</v>
      </c>
      <c r="C64" t="s">
        <v>2432</v>
      </c>
      <c r="D64" s="10">
        <v>18.7</v>
      </c>
      <c r="E64" t="s">
        <v>2874</v>
      </c>
      <c r="F64" s="16">
        <v>-9999999999</v>
      </c>
      <c r="G64" s="16">
        <v>-9999999999</v>
      </c>
    </row>
    <row r="65" spans="1:7" x14ac:dyDescent="0.25">
      <c r="A65" t="s">
        <v>2288</v>
      </c>
      <c r="B65" t="s">
        <v>946</v>
      </c>
      <c r="C65" t="s">
        <v>2289</v>
      </c>
      <c r="D65" s="10">
        <v>55.1</v>
      </c>
      <c r="E65" t="s">
        <v>2289</v>
      </c>
      <c r="F65" s="16">
        <v>0</v>
      </c>
      <c r="G65" s="16">
        <v>0</v>
      </c>
    </row>
    <row r="66" spans="1:7" x14ac:dyDescent="0.25">
      <c r="A66" t="s">
        <v>2258</v>
      </c>
      <c r="B66" t="s">
        <v>946</v>
      </c>
      <c r="C66" t="s">
        <v>2259</v>
      </c>
      <c r="D66" s="10">
        <v>43.28</v>
      </c>
      <c r="E66" t="s">
        <v>2875</v>
      </c>
      <c r="F66" s="16">
        <v>0</v>
      </c>
      <c r="G66" s="16">
        <v>0</v>
      </c>
    </row>
    <row r="67" spans="1:7" x14ac:dyDescent="0.25">
      <c r="A67" t="s">
        <v>2290</v>
      </c>
      <c r="B67" t="s">
        <v>21</v>
      </c>
      <c r="C67" t="s">
        <v>2291</v>
      </c>
      <c r="D67" s="10">
        <v>182.26</v>
      </c>
      <c r="E67" t="s">
        <v>2876</v>
      </c>
      <c r="F67" s="16">
        <v>0</v>
      </c>
      <c r="G67" s="16">
        <v>0</v>
      </c>
    </row>
    <row r="68" spans="1:7" x14ac:dyDescent="0.25">
      <c r="A68" t="s">
        <v>1830</v>
      </c>
      <c r="B68" t="s">
        <v>946</v>
      </c>
      <c r="C68" t="s">
        <v>1040</v>
      </c>
      <c r="D68" s="10">
        <v>3.11</v>
      </c>
      <c r="E68" t="s">
        <v>2877</v>
      </c>
      <c r="F68" s="16">
        <v>0</v>
      </c>
      <c r="G68" s="16">
        <v>0</v>
      </c>
    </row>
    <row r="69" spans="1:7" x14ac:dyDescent="0.25">
      <c r="A69" t="s">
        <v>2727</v>
      </c>
      <c r="B69" t="s">
        <v>946</v>
      </c>
      <c r="C69" t="s">
        <v>2728</v>
      </c>
      <c r="D69" s="10">
        <v>2.63</v>
      </c>
      <c r="E69" t="s">
        <v>2728</v>
      </c>
      <c r="F69" s="16">
        <v>-9999999999</v>
      </c>
      <c r="G69" s="16">
        <v>-9999999999</v>
      </c>
    </row>
    <row r="70" spans="1:7" x14ac:dyDescent="0.25">
      <c r="A70" t="s">
        <v>2544</v>
      </c>
      <c r="B70" t="s">
        <v>946</v>
      </c>
      <c r="C70" t="s">
        <v>2545</v>
      </c>
      <c r="D70" s="10">
        <v>6.2</v>
      </c>
      <c r="E70" t="s">
        <v>2878</v>
      </c>
      <c r="F70" s="16">
        <v>-9999999999</v>
      </c>
      <c r="G70" s="16">
        <v>-9999999999</v>
      </c>
    </row>
    <row r="71" spans="1:7" x14ac:dyDescent="0.25">
      <c r="A71" t="s">
        <v>2415</v>
      </c>
      <c r="B71" t="s">
        <v>946</v>
      </c>
      <c r="C71" t="s">
        <v>2416</v>
      </c>
      <c r="D71" s="10">
        <v>4.47</v>
      </c>
      <c r="E71" t="s">
        <v>2879</v>
      </c>
      <c r="F71" s="16">
        <v>-9999999999</v>
      </c>
      <c r="G71" s="16">
        <v>-9999999999</v>
      </c>
    </row>
    <row r="72" spans="1:7" x14ac:dyDescent="0.25">
      <c r="A72" t="s">
        <v>1039</v>
      </c>
      <c r="B72" t="s">
        <v>946</v>
      </c>
      <c r="C72" t="s">
        <v>1040</v>
      </c>
      <c r="D72" s="10">
        <v>3.5</v>
      </c>
      <c r="E72" t="s">
        <v>2877</v>
      </c>
      <c r="F72" s="16">
        <v>-9999999999</v>
      </c>
      <c r="G72" s="16">
        <v>-9999999999</v>
      </c>
    </row>
    <row r="73" spans="1:7" x14ac:dyDescent="0.25">
      <c r="A73" t="s">
        <v>2491</v>
      </c>
      <c r="B73" t="s">
        <v>946</v>
      </c>
      <c r="C73" t="s">
        <v>2492</v>
      </c>
      <c r="D73" s="10">
        <v>4.6100000000000003</v>
      </c>
      <c r="E73" t="s">
        <v>2492</v>
      </c>
      <c r="F73" s="16">
        <v>-9999999999</v>
      </c>
      <c r="G73" s="16">
        <v>-9999999999</v>
      </c>
    </row>
    <row r="74" spans="1:7" x14ac:dyDescent="0.25">
      <c r="A74" t="s">
        <v>2729</v>
      </c>
      <c r="B74" t="s">
        <v>946</v>
      </c>
      <c r="C74" t="s">
        <v>2730</v>
      </c>
      <c r="D74" s="10">
        <v>3.16</v>
      </c>
      <c r="E74" t="s">
        <v>2730</v>
      </c>
      <c r="F74" s="16">
        <v>-9999999999</v>
      </c>
      <c r="G74" s="16">
        <v>-9999999999</v>
      </c>
    </row>
    <row r="75" spans="1:7" x14ac:dyDescent="0.25">
      <c r="A75" t="s">
        <v>2404</v>
      </c>
      <c r="B75" t="s">
        <v>946</v>
      </c>
      <c r="C75" t="s">
        <v>2405</v>
      </c>
      <c r="D75" s="10">
        <v>1.85</v>
      </c>
      <c r="E75" t="s">
        <v>2880</v>
      </c>
      <c r="F75" s="16">
        <v>-9999999999</v>
      </c>
      <c r="G75" s="16">
        <v>-9999999999</v>
      </c>
    </row>
    <row r="76" spans="1:7" x14ac:dyDescent="0.25">
      <c r="A76" s="2" t="s">
        <v>956</v>
      </c>
    </row>
    <row r="77" spans="1:7" x14ac:dyDescent="0.25">
      <c r="A77" t="s">
        <v>984</v>
      </c>
      <c r="B77" t="s">
        <v>830</v>
      </c>
      <c r="C77" t="s">
        <v>960</v>
      </c>
      <c r="D77" s="10">
        <v>1.56</v>
      </c>
      <c r="E77" t="s">
        <v>960</v>
      </c>
      <c r="F77" s="16">
        <v>0</v>
      </c>
      <c r="G77" s="16">
        <v>0</v>
      </c>
    </row>
    <row r="78" spans="1:7" x14ac:dyDescent="0.25">
      <c r="A78" t="s">
        <v>959</v>
      </c>
      <c r="B78" t="s">
        <v>830</v>
      </c>
      <c r="C78" t="s">
        <v>960</v>
      </c>
      <c r="D78" s="10">
        <v>1.82</v>
      </c>
      <c r="E78" t="s">
        <v>960</v>
      </c>
      <c r="F78" s="16">
        <v>-9999999999</v>
      </c>
      <c r="G78" s="16">
        <v>-9999999999</v>
      </c>
    </row>
    <row r="79" spans="1:7" x14ac:dyDescent="0.25">
      <c r="A79" t="s">
        <v>2406</v>
      </c>
      <c r="B79" t="s">
        <v>2407</v>
      </c>
      <c r="C79" t="s">
        <v>2408</v>
      </c>
      <c r="D79" s="10">
        <v>7.04</v>
      </c>
      <c r="E79" t="s">
        <v>2408</v>
      </c>
      <c r="F79" s="16">
        <v>-9999999999</v>
      </c>
      <c r="G79" s="16">
        <v>-9999999999</v>
      </c>
    </row>
    <row r="80" spans="1:7" x14ac:dyDescent="0.25">
      <c r="A80" t="s">
        <v>986</v>
      </c>
      <c r="B80" t="s">
        <v>962</v>
      </c>
      <c r="C80" t="s">
        <v>987</v>
      </c>
      <c r="D80" s="10">
        <v>20.71</v>
      </c>
      <c r="E80" t="s">
        <v>2881</v>
      </c>
      <c r="F80" s="16">
        <v>0</v>
      </c>
      <c r="G80" s="16">
        <v>0</v>
      </c>
    </row>
    <row r="81" spans="1:7" x14ac:dyDescent="0.25">
      <c r="A81" t="s">
        <v>961</v>
      </c>
      <c r="B81" t="s">
        <v>962</v>
      </c>
      <c r="C81" t="s">
        <v>963</v>
      </c>
      <c r="D81" s="10">
        <v>20.78</v>
      </c>
      <c r="E81" t="s">
        <v>2882</v>
      </c>
      <c r="F81" s="16">
        <v>-9999999999</v>
      </c>
      <c r="G81" s="16">
        <v>-9999999999</v>
      </c>
    </row>
    <row r="82" spans="1:7" x14ac:dyDescent="0.25">
      <c r="A82" t="s">
        <v>985</v>
      </c>
      <c r="B82" t="s">
        <v>962</v>
      </c>
      <c r="C82" t="s">
        <v>965</v>
      </c>
      <c r="D82" s="10">
        <v>124.98</v>
      </c>
      <c r="E82" t="s">
        <v>2883</v>
      </c>
      <c r="F82" s="16">
        <v>0</v>
      </c>
      <c r="G82" s="16">
        <v>0</v>
      </c>
    </row>
    <row r="83" spans="1:7" x14ac:dyDescent="0.25">
      <c r="A83" t="s">
        <v>2568</v>
      </c>
      <c r="B83" t="s">
        <v>62</v>
      </c>
      <c r="C83" t="s">
        <v>2569</v>
      </c>
      <c r="D83" s="10">
        <v>1.02</v>
      </c>
      <c r="E83" t="s">
        <v>2884</v>
      </c>
      <c r="F83" s="16">
        <v>-9999999999</v>
      </c>
      <c r="G83" s="16">
        <v>-9999999999</v>
      </c>
    </row>
    <row r="84" spans="1:7" x14ac:dyDescent="0.25">
      <c r="A84" t="s">
        <v>957</v>
      </c>
      <c r="B84" t="s">
        <v>62</v>
      </c>
      <c r="C84" t="s">
        <v>958</v>
      </c>
      <c r="D84" s="10">
        <v>0.3</v>
      </c>
      <c r="E84" t="s">
        <v>2885</v>
      </c>
      <c r="F84" s="16">
        <v>-9999999999</v>
      </c>
      <c r="G84" s="16">
        <v>-9999999999</v>
      </c>
    </row>
    <row r="85" spans="1:7" x14ac:dyDescent="0.25">
      <c r="A85" t="s">
        <v>964</v>
      </c>
      <c r="B85" t="s">
        <v>962</v>
      </c>
      <c r="C85" t="s">
        <v>965</v>
      </c>
      <c r="D85" s="10">
        <v>145.41999999999999</v>
      </c>
      <c r="E85" t="s">
        <v>2886</v>
      </c>
      <c r="F85" s="16">
        <v>-9999999999</v>
      </c>
      <c r="G85" s="16">
        <v>-9999999999</v>
      </c>
    </row>
    <row r="86" spans="1:7" x14ac:dyDescent="0.25">
      <c r="A86" t="s">
        <v>2556</v>
      </c>
      <c r="B86" t="s">
        <v>62</v>
      </c>
      <c r="C86" t="s">
        <v>2557</v>
      </c>
      <c r="D86" s="10">
        <v>0.19</v>
      </c>
      <c r="E86" t="s">
        <v>2887</v>
      </c>
      <c r="F86" s="16">
        <v>-9999999999</v>
      </c>
      <c r="G86" s="16">
        <v>-9999999999</v>
      </c>
    </row>
    <row r="87" spans="1:7" x14ac:dyDescent="0.25">
      <c r="A87" t="s">
        <v>976</v>
      </c>
      <c r="B87" t="s">
        <v>62</v>
      </c>
      <c r="C87" t="s">
        <v>977</v>
      </c>
      <c r="D87" s="10">
        <v>0.19</v>
      </c>
      <c r="E87" t="s">
        <v>2888</v>
      </c>
      <c r="F87" s="16">
        <v>-9999999999</v>
      </c>
      <c r="G87" s="16">
        <v>-9999999999</v>
      </c>
    </row>
    <row r="88" spans="1:7" x14ac:dyDescent="0.25">
      <c r="A88" t="s">
        <v>1831</v>
      </c>
      <c r="B88" t="s">
        <v>979</v>
      </c>
      <c r="C88" t="s">
        <v>1832</v>
      </c>
      <c r="D88" s="10">
        <v>27.32</v>
      </c>
      <c r="E88" t="s">
        <v>2889</v>
      </c>
      <c r="F88" s="16">
        <v>0</v>
      </c>
      <c r="G88" s="16">
        <v>0</v>
      </c>
    </row>
    <row r="89" spans="1:7" x14ac:dyDescent="0.25">
      <c r="A89" t="s">
        <v>1833</v>
      </c>
      <c r="B89" t="s">
        <v>979</v>
      </c>
      <c r="C89" t="s">
        <v>1834</v>
      </c>
      <c r="D89" s="10">
        <v>28.62</v>
      </c>
      <c r="E89" t="s">
        <v>2890</v>
      </c>
      <c r="F89" s="16">
        <v>0</v>
      </c>
      <c r="G89" s="16">
        <v>0</v>
      </c>
    </row>
    <row r="90" spans="1:7" x14ac:dyDescent="0.25">
      <c r="A90" t="s">
        <v>1017</v>
      </c>
      <c r="B90" t="s">
        <v>830</v>
      </c>
      <c r="C90" t="s">
        <v>1018</v>
      </c>
      <c r="D90" s="10">
        <v>78</v>
      </c>
      <c r="E90" t="s">
        <v>2891</v>
      </c>
      <c r="F90" s="16">
        <v>0</v>
      </c>
      <c r="G90" s="16">
        <v>0</v>
      </c>
    </row>
    <row r="91" spans="1:7" x14ac:dyDescent="0.25">
      <c r="A91" t="s">
        <v>2560</v>
      </c>
      <c r="B91" t="s">
        <v>62</v>
      </c>
      <c r="C91" t="s">
        <v>2561</v>
      </c>
      <c r="D91" s="10">
        <v>11.43</v>
      </c>
      <c r="E91" t="s">
        <v>2892</v>
      </c>
      <c r="F91" s="16">
        <v>-9999999999</v>
      </c>
      <c r="G91" s="16">
        <v>-9999999999</v>
      </c>
    </row>
    <row r="92" spans="1:7" x14ac:dyDescent="0.25">
      <c r="A92" t="s">
        <v>2685</v>
      </c>
      <c r="B92" t="s">
        <v>62</v>
      </c>
      <c r="C92" t="s">
        <v>2686</v>
      </c>
      <c r="D92" s="10">
        <v>2.11</v>
      </c>
      <c r="E92" t="s">
        <v>2893</v>
      </c>
      <c r="F92" s="16">
        <v>-9999999999</v>
      </c>
      <c r="G92" s="16">
        <v>-9999999999</v>
      </c>
    </row>
    <row r="93" spans="1:7" x14ac:dyDescent="0.25">
      <c r="A93" t="s">
        <v>2681</v>
      </c>
      <c r="B93" t="s">
        <v>62</v>
      </c>
      <c r="C93" t="s">
        <v>2682</v>
      </c>
      <c r="D93" s="10">
        <v>1.33</v>
      </c>
      <c r="E93" t="s">
        <v>2894</v>
      </c>
      <c r="F93" s="16">
        <v>-9999999999</v>
      </c>
      <c r="G93" s="16">
        <v>-9999999999</v>
      </c>
    </row>
    <row r="94" spans="1:7" x14ac:dyDescent="0.25">
      <c r="A94" t="s">
        <v>2508</v>
      </c>
      <c r="B94" t="s">
        <v>962</v>
      </c>
      <c r="C94" t="s">
        <v>2509</v>
      </c>
      <c r="D94" s="10">
        <v>49.79</v>
      </c>
      <c r="E94" t="s">
        <v>2895</v>
      </c>
      <c r="F94" s="16">
        <v>-9999999999</v>
      </c>
      <c r="G94" s="16">
        <v>-9999999999</v>
      </c>
    </row>
    <row r="95" spans="1:7" x14ac:dyDescent="0.25">
      <c r="A95" t="s">
        <v>2699</v>
      </c>
      <c r="B95" t="s">
        <v>62</v>
      </c>
      <c r="C95" t="s">
        <v>2700</v>
      </c>
      <c r="D95" s="10">
        <v>5.1100000000000003</v>
      </c>
      <c r="E95" t="s">
        <v>2700</v>
      </c>
      <c r="F95" s="16">
        <v>-9999999999</v>
      </c>
      <c r="G95" s="16">
        <v>-9999999999</v>
      </c>
    </row>
    <row r="96" spans="1:7" x14ac:dyDescent="0.25">
      <c r="A96" t="s">
        <v>1143</v>
      </c>
      <c r="B96" t="s">
        <v>62</v>
      </c>
      <c r="C96" t="s">
        <v>1144</v>
      </c>
      <c r="D96" s="10">
        <v>4.24</v>
      </c>
      <c r="E96" t="s">
        <v>2896</v>
      </c>
      <c r="F96" s="16">
        <v>0</v>
      </c>
      <c r="G96" s="16">
        <v>0</v>
      </c>
    </row>
    <row r="97" spans="1:7" x14ac:dyDescent="0.25">
      <c r="A97" t="s">
        <v>2635</v>
      </c>
      <c r="B97" t="s">
        <v>62</v>
      </c>
      <c r="C97" t="s">
        <v>2636</v>
      </c>
      <c r="D97" s="10">
        <v>4.53</v>
      </c>
      <c r="E97" t="s">
        <v>2897</v>
      </c>
      <c r="F97" s="16">
        <v>-9999999999</v>
      </c>
      <c r="G97" s="16">
        <v>-9999999999</v>
      </c>
    </row>
    <row r="98" spans="1:7" x14ac:dyDescent="0.25">
      <c r="A98" t="s">
        <v>2591</v>
      </c>
      <c r="B98" t="s">
        <v>2585</v>
      </c>
      <c r="C98" t="s">
        <v>2592</v>
      </c>
      <c r="D98" s="10">
        <v>35.880000000000003</v>
      </c>
      <c r="E98" t="s">
        <v>2898</v>
      </c>
      <c r="F98" s="16">
        <v>-9999999999</v>
      </c>
      <c r="G98" s="16">
        <v>-9999999999</v>
      </c>
    </row>
    <row r="99" spans="1:7" x14ac:dyDescent="0.25">
      <c r="A99" t="s">
        <v>2719</v>
      </c>
      <c r="B99" t="s">
        <v>62</v>
      </c>
      <c r="C99" t="s">
        <v>2720</v>
      </c>
      <c r="D99" s="10">
        <v>0.35</v>
      </c>
      <c r="E99" t="s">
        <v>2899</v>
      </c>
      <c r="F99" s="16">
        <v>-9999999999</v>
      </c>
      <c r="G99" s="16">
        <v>-9999999999</v>
      </c>
    </row>
    <row r="100" spans="1:7" x14ac:dyDescent="0.25">
      <c r="A100" t="s">
        <v>2566</v>
      </c>
      <c r="B100" t="s">
        <v>62</v>
      </c>
      <c r="C100" t="s">
        <v>2567</v>
      </c>
      <c r="D100" s="10">
        <v>0.46</v>
      </c>
      <c r="E100" t="s">
        <v>2900</v>
      </c>
      <c r="F100" s="16">
        <v>-9999999999</v>
      </c>
      <c r="G100" s="16">
        <v>-9999999999</v>
      </c>
    </row>
    <row r="101" spans="1:7" x14ac:dyDescent="0.25">
      <c r="A101" t="s">
        <v>2584</v>
      </c>
      <c r="B101" t="s">
        <v>2585</v>
      </c>
      <c r="C101" t="s">
        <v>2586</v>
      </c>
      <c r="D101" s="10">
        <v>62.07</v>
      </c>
      <c r="E101" t="s">
        <v>2901</v>
      </c>
      <c r="F101" s="16">
        <v>-9999999999</v>
      </c>
      <c r="G101" s="16">
        <v>-9999999999</v>
      </c>
    </row>
    <row r="102" spans="1:7" x14ac:dyDescent="0.25">
      <c r="A102" t="s">
        <v>998</v>
      </c>
      <c r="B102" t="s">
        <v>62</v>
      </c>
      <c r="C102" t="s">
        <v>999</v>
      </c>
      <c r="D102" s="10">
        <v>1.96</v>
      </c>
      <c r="E102" t="s">
        <v>2902</v>
      </c>
      <c r="F102" s="16">
        <v>0</v>
      </c>
      <c r="G102" s="16">
        <v>0</v>
      </c>
    </row>
    <row r="103" spans="1:7" x14ac:dyDescent="0.25">
      <c r="A103" t="s">
        <v>2498</v>
      </c>
      <c r="B103" t="s">
        <v>21</v>
      </c>
      <c r="C103" t="s">
        <v>2499</v>
      </c>
      <c r="D103" s="10">
        <v>0.2</v>
      </c>
      <c r="E103" t="s">
        <v>2903</v>
      </c>
      <c r="F103" s="16">
        <v>-9999999999</v>
      </c>
      <c r="G103" s="16">
        <v>-9999999999</v>
      </c>
    </row>
    <row r="104" spans="1:7" x14ac:dyDescent="0.25">
      <c r="A104" t="s">
        <v>2004</v>
      </c>
      <c r="B104" t="s">
        <v>21</v>
      </c>
      <c r="C104" t="s">
        <v>2005</v>
      </c>
      <c r="D104" s="10">
        <v>0.12</v>
      </c>
      <c r="E104" t="s">
        <v>2904</v>
      </c>
      <c r="F104" s="16">
        <v>0</v>
      </c>
      <c r="G104" s="16">
        <v>0</v>
      </c>
    </row>
    <row r="105" spans="1:7" x14ac:dyDescent="0.25">
      <c r="A105" t="s">
        <v>1898</v>
      </c>
      <c r="B105" t="s">
        <v>21</v>
      </c>
      <c r="C105" t="s">
        <v>1899</v>
      </c>
      <c r="D105" s="10">
        <v>0.24</v>
      </c>
      <c r="E105" t="s">
        <v>2905</v>
      </c>
      <c r="F105" s="16">
        <v>0</v>
      </c>
      <c r="G105" s="16">
        <v>0</v>
      </c>
    </row>
    <row r="106" spans="1:7" x14ac:dyDescent="0.25">
      <c r="A106" t="s">
        <v>2485</v>
      </c>
      <c r="B106" t="s">
        <v>21</v>
      </c>
      <c r="C106" t="s">
        <v>2486</v>
      </c>
      <c r="D106" s="10">
        <v>1.01</v>
      </c>
      <c r="E106" t="s">
        <v>2906</v>
      </c>
      <c r="F106" s="16">
        <v>-9999999999</v>
      </c>
      <c r="G106" s="16">
        <v>-9999999999</v>
      </c>
    </row>
    <row r="107" spans="1:7" x14ac:dyDescent="0.25">
      <c r="A107" t="s">
        <v>1322</v>
      </c>
      <c r="B107" t="s">
        <v>21</v>
      </c>
      <c r="C107" t="s">
        <v>1323</v>
      </c>
      <c r="D107" s="10">
        <v>0.32</v>
      </c>
      <c r="E107" t="s">
        <v>2907</v>
      </c>
      <c r="F107" s="16">
        <v>0</v>
      </c>
      <c r="G107" s="16">
        <v>0</v>
      </c>
    </row>
    <row r="108" spans="1:7" x14ac:dyDescent="0.25">
      <c r="A108" t="s">
        <v>1299</v>
      </c>
      <c r="B108" t="s">
        <v>21</v>
      </c>
      <c r="C108" t="s">
        <v>1300</v>
      </c>
      <c r="D108" s="10">
        <v>0.5</v>
      </c>
      <c r="E108" t="s">
        <v>2908</v>
      </c>
      <c r="F108" s="16">
        <v>0</v>
      </c>
      <c r="G108" s="16">
        <v>0</v>
      </c>
    </row>
    <row r="109" spans="1:7" x14ac:dyDescent="0.25">
      <c r="A109" t="s">
        <v>1289</v>
      </c>
      <c r="B109" t="s">
        <v>239</v>
      </c>
      <c r="C109" t="s">
        <v>1290</v>
      </c>
      <c r="D109" s="10">
        <v>1.62</v>
      </c>
      <c r="E109" t="s">
        <v>2909</v>
      </c>
      <c r="F109" s="16">
        <v>0</v>
      </c>
      <c r="G109" s="16">
        <v>0</v>
      </c>
    </row>
    <row r="110" spans="1:7" x14ac:dyDescent="0.25">
      <c r="A110" t="s">
        <v>1433</v>
      </c>
      <c r="B110" t="s">
        <v>21</v>
      </c>
      <c r="C110" t="s">
        <v>1434</v>
      </c>
      <c r="D110" s="10">
        <v>0.54</v>
      </c>
      <c r="E110" t="s">
        <v>2910</v>
      </c>
      <c r="F110" s="16">
        <v>0</v>
      </c>
      <c r="G110" s="16">
        <v>0</v>
      </c>
    </row>
    <row r="111" spans="1:7" x14ac:dyDescent="0.25">
      <c r="A111" t="s">
        <v>1373</v>
      </c>
      <c r="B111" t="s">
        <v>21</v>
      </c>
      <c r="C111" t="s">
        <v>1374</v>
      </c>
      <c r="D111" s="10">
        <v>0.36</v>
      </c>
      <c r="E111" t="s">
        <v>2911</v>
      </c>
      <c r="F111" s="16">
        <v>0</v>
      </c>
      <c r="G111" s="16">
        <v>0</v>
      </c>
    </row>
    <row r="112" spans="1:7" x14ac:dyDescent="0.25">
      <c r="A112" t="s">
        <v>1335</v>
      </c>
      <c r="B112" t="s">
        <v>21</v>
      </c>
      <c r="C112" t="s">
        <v>1336</v>
      </c>
      <c r="D112" s="10">
        <v>0.57999999999999996</v>
      </c>
      <c r="E112" t="s">
        <v>2912</v>
      </c>
      <c r="F112" s="16">
        <v>0</v>
      </c>
      <c r="G112" s="16">
        <v>0</v>
      </c>
    </row>
    <row r="113" spans="1:7" x14ac:dyDescent="0.25">
      <c r="A113" t="s">
        <v>1351</v>
      </c>
      <c r="B113" t="s">
        <v>21</v>
      </c>
      <c r="C113" t="s">
        <v>1352</v>
      </c>
      <c r="D113" s="10">
        <v>0.79</v>
      </c>
      <c r="E113" t="s">
        <v>2913</v>
      </c>
      <c r="F113" s="16">
        <v>0</v>
      </c>
      <c r="G113" s="16">
        <v>0</v>
      </c>
    </row>
    <row r="114" spans="1:7" x14ac:dyDescent="0.25">
      <c r="A114" t="s">
        <v>1423</v>
      </c>
      <c r="B114" t="s">
        <v>21</v>
      </c>
      <c r="C114" t="s">
        <v>1424</v>
      </c>
      <c r="D114" s="10">
        <v>1.08</v>
      </c>
      <c r="E114" t="s">
        <v>2914</v>
      </c>
      <c r="F114" s="16">
        <v>0</v>
      </c>
      <c r="G114" s="16">
        <v>0</v>
      </c>
    </row>
    <row r="115" spans="1:7" x14ac:dyDescent="0.25">
      <c r="A115" t="s">
        <v>1387</v>
      </c>
      <c r="B115" t="s">
        <v>21</v>
      </c>
      <c r="C115" t="s">
        <v>1388</v>
      </c>
      <c r="D115" s="10">
        <v>0.43</v>
      </c>
      <c r="E115" t="s">
        <v>2915</v>
      </c>
      <c r="F115" s="16">
        <v>0</v>
      </c>
      <c r="G115" s="16">
        <v>0</v>
      </c>
    </row>
    <row r="116" spans="1:7" x14ac:dyDescent="0.25">
      <c r="A116" t="s">
        <v>2527</v>
      </c>
      <c r="B116" t="s">
        <v>21</v>
      </c>
      <c r="C116" t="s">
        <v>2528</v>
      </c>
      <c r="D116" s="10">
        <v>0.24</v>
      </c>
      <c r="E116" t="s">
        <v>2916</v>
      </c>
      <c r="F116" s="16">
        <v>-9999999999</v>
      </c>
      <c r="G116" s="16">
        <v>-9999999999</v>
      </c>
    </row>
    <row r="117" spans="1:7" x14ac:dyDescent="0.25">
      <c r="A117" t="s">
        <v>2493</v>
      </c>
      <c r="B117" t="s">
        <v>21</v>
      </c>
      <c r="C117" t="s">
        <v>2494</v>
      </c>
      <c r="D117" s="10">
        <v>1.94</v>
      </c>
      <c r="E117" t="s">
        <v>2917</v>
      </c>
      <c r="F117" s="16">
        <v>-9999999999</v>
      </c>
      <c r="G117" s="16">
        <v>-9999999999</v>
      </c>
    </row>
    <row r="118" spans="1:7" x14ac:dyDescent="0.25">
      <c r="A118" t="s">
        <v>2477</v>
      </c>
      <c r="B118" t="s">
        <v>21</v>
      </c>
      <c r="C118" t="s">
        <v>2478</v>
      </c>
      <c r="D118" s="10">
        <v>12.72</v>
      </c>
      <c r="E118" t="s">
        <v>2918</v>
      </c>
      <c r="F118" s="16">
        <v>-9999999999</v>
      </c>
      <c r="G118" s="16">
        <v>-9999999999</v>
      </c>
    </row>
    <row r="119" spans="1:7" x14ac:dyDescent="0.25">
      <c r="A119" t="s">
        <v>2516</v>
      </c>
      <c r="B119" t="s">
        <v>2517</v>
      </c>
      <c r="C119" t="s">
        <v>2518</v>
      </c>
      <c r="D119" s="10">
        <v>3.78</v>
      </c>
      <c r="E119" t="s">
        <v>2919</v>
      </c>
      <c r="F119" s="16">
        <v>-9999999999</v>
      </c>
      <c r="G119" s="16">
        <v>-9999999999</v>
      </c>
    </row>
    <row r="120" spans="1:7" x14ac:dyDescent="0.25">
      <c r="A120" t="s">
        <v>2525</v>
      </c>
      <c r="B120" t="s">
        <v>2517</v>
      </c>
      <c r="C120" t="s">
        <v>2526</v>
      </c>
      <c r="D120" s="10">
        <v>12.2</v>
      </c>
      <c r="E120" t="s">
        <v>2920</v>
      </c>
      <c r="F120" s="16">
        <v>-9999999999</v>
      </c>
      <c r="G120" s="16">
        <v>-9999999999</v>
      </c>
    </row>
    <row r="121" spans="1:7" x14ac:dyDescent="0.25">
      <c r="A121" t="s">
        <v>1000</v>
      </c>
      <c r="B121" t="s">
        <v>62</v>
      </c>
      <c r="C121" t="s">
        <v>1001</v>
      </c>
      <c r="D121" s="10">
        <v>1.08</v>
      </c>
      <c r="E121" t="s">
        <v>2921</v>
      </c>
      <c r="F121" s="16">
        <v>0</v>
      </c>
      <c r="G121" s="16">
        <v>0</v>
      </c>
    </row>
    <row r="122" spans="1:7" x14ac:dyDescent="0.25">
      <c r="A122" t="s">
        <v>1005</v>
      </c>
      <c r="B122" t="s">
        <v>62</v>
      </c>
      <c r="C122" t="s">
        <v>1006</v>
      </c>
      <c r="D122" s="10">
        <v>1.06</v>
      </c>
      <c r="E122" t="s">
        <v>2922</v>
      </c>
      <c r="F122" s="16">
        <v>0</v>
      </c>
      <c r="G122" s="16">
        <v>0</v>
      </c>
    </row>
    <row r="123" spans="1:7" x14ac:dyDescent="0.25">
      <c r="A123" t="s">
        <v>2611</v>
      </c>
      <c r="B123" t="s">
        <v>16</v>
      </c>
      <c r="C123" t="s">
        <v>2612</v>
      </c>
      <c r="D123" s="10">
        <v>13.15</v>
      </c>
      <c r="E123" t="s">
        <v>2923</v>
      </c>
      <c r="F123" s="16">
        <v>-9999999999</v>
      </c>
      <c r="G123" s="16">
        <v>-9999999999</v>
      </c>
    </row>
    <row r="124" spans="1:7" x14ac:dyDescent="0.25">
      <c r="A124" t="s">
        <v>2534</v>
      </c>
      <c r="B124" t="s">
        <v>16</v>
      </c>
      <c r="C124" t="s">
        <v>2535</v>
      </c>
      <c r="D124" s="10">
        <v>5.64</v>
      </c>
      <c r="E124" t="s">
        <v>2924</v>
      </c>
      <c r="F124" s="16">
        <v>-9999999999</v>
      </c>
      <c r="G124" s="16">
        <v>-9999999999</v>
      </c>
    </row>
    <row r="125" spans="1:7" x14ac:dyDescent="0.25">
      <c r="A125" t="s">
        <v>2601</v>
      </c>
      <c r="B125" t="s">
        <v>16</v>
      </c>
      <c r="C125" t="s">
        <v>2602</v>
      </c>
      <c r="D125" s="10">
        <v>8.85</v>
      </c>
      <c r="E125" t="s">
        <v>2925</v>
      </c>
      <c r="F125" s="16">
        <v>-9999999999</v>
      </c>
      <c r="G125" s="16">
        <v>-9999999999</v>
      </c>
    </row>
    <row r="126" spans="1:7" x14ac:dyDescent="0.25">
      <c r="A126" t="s">
        <v>2531</v>
      </c>
      <c r="B126" t="s">
        <v>16</v>
      </c>
      <c r="C126" t="s">
        <v>2532</v>
      </c>
      <c r="D126" s="10">
        <v>3.7</v>
      </c>
      <c r="E126" t="s">
        <v>2926</v>
      </c>
      <c r="F126" s="16">
        <v>-9999999999</v>
      </c>
      <c r="G126" s="16">
        <v>-9999999999</v>
      </c>
    </row>
    <row r="127" spans="1:7" x14ac:dyDescent="0.25">
      <c r="A127" t="s">
        <v>2500</v>
      </c>
      <c r="B127" t="s">
        <v>16</v>
      </c>
      <c r="C127" t="s">
        <v>2501</v>
      </c>
      <c r="D127" s="10">
        <v>10.68</v>
      </c>
      <c r="E127" t="s">
        <v>2927</v>
      </c>
      <c r="F127" s="16">
        <v>-9999999999</v>
      </c>
      <c r="G127" s="16">
        <v>-9999999999</v>
      </c>
    </row>
    <row r="128" spans="1:7" x14ac:dyDescent="0.25">
      <c r="A128" t="s">
        <v>2673</v>
      </c>
      <c r="B128" t="s">
        <v>16</v>
      </c>
      <c r="C128" t="s">
        <v>2674</v>
      </c>
      <c r="D128" s="10">
        <v>91.61</v>
      </c>
      <c r="E128" t="s">
        <v>2928</v>
      </c>
      <c r="F128" s="16">
        <v>-9999999999</v>
      </c>
      <c r="G128" s="16">
        <v>-9999999999</v>
      </c>
    </row>
    <row r="129" spans="1:7" x14ac:dyDescent="0.25">
      <c r="A129" t="s">
        <v>2578</v>
      </c>
      <c r="B129" t="s">
        <v>16</v>
      </c>
      <c r="C129" t="s">
        <v>2579</v>
      </c>
      <c r="D129" s="10">
        <v>71.760000000000005</v>
      </c>
      <c r="E129" t="s">
        <v>2929</v>
      </c>
      <c r="F129" s="16">
        <v>-9999999999</v>
      </c>
      <c r="G129" s="16">
        <v>-9999999999</v>
      </c>
    </row>
    <row r="130" spans="1:7" x14ac:dyDescent="0.25">
      <c r="A130" t="s">
        <v>2589</v>
      </c>
      <c r="B130" t="s">
        <v>126</v>
      </c>
      <c r="C130" t="s">
        <v>2590</v>
      </c>
      <c r="D130" s="10">
        <v>2.9</v>
      </c>
      <c r="E130" t="s">
        <v>2930</v>
      </c>
      <c r="F130" s="16">
        <v>0</v>
      </c>
      <c r="G130" s="16">
        <v>0</v>
      </c>
    </row>
    <row r="131" spans="1:7" x14ac:dyDescent="0.25">
      <c r="A131" t="s">
        <v>1835</v>
      </c>
      <c r="B131" t="s">
        <v>21</v>
      </c>
      <c r="C131" t="s">
        <v>1836</v>
      </c>
      <c r="D131" s="10">
        <v>0.45</v>
      </c>
      <c r="E131" t="s">
        <v>2931</v>
      </c>
      <c r="F131" s="16">
        <v>0</v>
      </c>
      <c r="G131" s="16">
        <v>0</v>
      </c>
    </row>
    <row r="132" spans="1:7" x14ac:dyDescent="0.25">
      <c r="A132" t="s">
        <v>2506</v>
      </c>
      <c r="B132" t="s">
        <v>21</v>
      </c>
      <c r="C132" t="s">
        <v>2507</v>
      </c>
      <c r="D132" s="10">
        <v>0.2</v>
      </c>
      <c r="E132" t="s">
        <v>2932</v>
      </c>
      <c r="F132" s="16">
        <v>-9999999999</v>
      </c>
      <c r="G132" s="16">
        <v>-9999999999</v>
      </c>
    </row>
    <row r="133" spans="1:7" x14ac:dyDescent="0.25">
      <c r="A133" t="s">
        <v>2564</v>
      </c>
      <c r="B133" t="s">
        <v>16</v>
      </c>
      <c r="C133" t="s">
        <v>2565</v>
      </c>
      <c r="D133" s="10">
        <v>20.74</v>
      </c>
      <c r="E133" t="s">
        <v>2933</v>
      </c>
      <c r="F133" s="16">
        <v>-9999999999</v>
      </c>
      <c r="G133" s="16">
        <v>-9999999999</v>
      </c>
    </row>
    <row r="134" spans="1:7" x14ac:dyDescent="0.25">
      <c r="A134" t="s">
        <v>2827</v>
      </c>
      <c r="B134" t="s">
        <v>21</v>
      </c>
      <c r="C134" t="s">
        <v>801</v>
      </c>
      <c r="D134" s="10">
        <v>1200</v>
      </c>
      <c r="E134" t="s">
        <v>2826</v>
      </c>
      <c r="F134" s="16">
        <v>0</v>
      </c>
      <c r="G134" s="16">
        <v>0</v>
      </c>
    </row>
    <row r="135" spans="1:7" x14ac:dyDescent="0.25">
      <c r="A135" t="s">
        <v>2152</v>
      </c>
      <c r="B135" t="s">
        <v>21</v>
      </c>
      <c r="C135" t="s">
        <v>876</v>
      </c>
      <c r="D135" s="10">
        <v>6.18</v>
      </c>
      <c r="E135" t="s">
        <v>2934</v>
      </c>
      <c r="F135" s="16">
        <v>0</v>
      </c>
      <c r="G135" s="16">
        <v>0</v>
      </c>
    </row>
    <row r="136" spans="1:7" x14ac:dyDescent="0.25">
      <c r="A136" t="s">
        <v>2155</v>
      </c>
      <c r="B136" t="s">
        <v>21</v>
      </c>
      <c r="C136" t="s">
        <v>878</v>
      </c>
      <c r="D136" s="10">
        <v>8.7899999999999991</v>
      </c>
      <c r="E136" t="s">
        <v>2154</v>
      </c>
      <c r="F136" s="16">
        <v>0</v>
      </c>
      <c r="G136" s="16">
        <v>0</v>
      </c>
    </row>
    <row r="137" spans="1:7" x14ac:dyDescent="0.25">
      <c r="A137" t="s">
        <v>2158</v>
      </c>
      <c r="B137" t="s">
        <v>21</v>
      </c>
      <c r="C137" t="s">
        <v>880</v>
      </c>
      <c r="D137" s="10">
        <v>0.23</v>
      </c>
      <c r="E137" t="s">
        <v>2157</v>
      </c>
      <c r="F137" s="16">
        <v>0</v>
      </c>
      <c r="G137" s="16">
        <v>0</v>
      </c>
    </row>
    <row r="138" spans="1:7" x14ac:dyDescent="0.25">
      <c r="A138" t="s">
        <v>2830</v>
      </c>
      <c r="B138" t="s">
        <v>21</v>
      </c>
      <c r="C138" t="s">
        <v>803</v>
      </c>
      <c r="D138" s="10">
        <v>3.85</v>
      </c>
      <c r="E138" t="s">
        <v>2829</v>
      </c>
      <c r="F138" s="16">
        <v>0</v>
      </c>
      <c r="G138" s="16">
        <v>0</v>
      </c>
    </row>
    <row r="139" spans="1:7" x14ac:dyDescent="0.25">
      <c r="A139" t="s">
        <v>2161</v>
      </c>
      <c r="B139" t="s">
        <v>21</v>
      </c>
      <c r="C139" t="s">
        <v>2162</v>
      </c>
      <c r="D139" s="10">
        <v>1.57</v>
      </c>
      <c r="E139" t="s">
        <v>2160</v>
      </c>
      <c r="F139" s="16">
        <v>0</v>
      </c>
      <c r="G139" s="16">
        <v>0</v>
      </c>
    </row>
    <row r="140" spans="1:7" x14ac:dyDescent="0.25">
      <c r="A140" t="s">
        <v>2833</v>
      </c>
      <c r="B140" t="s">
        <v>21</v>
      </c>
      <c r="C140" t="s">
        <v>805</v>
      </c>
      <c r="D140" s="10">
        <v>3.78</v>
      </c>
      <c r="E140" t="s">
        <v>2832</v>
      </c>
      <c r="F140" s="16">
        <v>0</v>
      </c>
      <c r="G140" s="16">
        <v>0</v>
      </c>
    </row>
    <row r="141" spans="1:7" x14ac:dyDescent="0.25">
      <c r="A141" t="s">
        <v>2165</v>
      </c>
      <c r="B141" t="s">
        <v>21</v>
      </c>
      <c r="C141" t="s">
        <v>884</v>
      </c>
      <c r="D141" s="10">
        <v>27.75</v>
      </c>
      <c r="E141" t="s">
        <v>2935</v>
      </c>
      <c r="F141" s="16">
        <v>0</v>
      </c>
      <c r="G141" s="16">
        <v>0</v>
      </c>
    </row>
    <row r="142" spans="1:7" x14ac:dyDescent="0.25">
      <c r="A142" t="s">
        <v>2836</v>
      </c>
      <c r="B142" t="s">
        <v>21</v>
      </c>
      <c r="C142" t="s">
        <v>2837</v>
      </c>
      <c r="D142" s="10">
        <v>1.2</v>
      </c>
      <c r="E142" t="s">
        <v>2835</v>
      </c>
      <c r="F142" s="16">
        <v>0</v>
      </c>
      <c r="G142" s="16">
        <v>0</v>
      </c>
    </row>
    <row r="143" spans="1:7" x14ac:dyDescent="0.25">
      <c r="A143" t="s">
        <v>2168</v>
      </c>
      <c r="B143" t="s">
        <v>21</v>
      </c>
      <c r="C143" t="s">
        <v>886</v>
      </c>
      <c r="D143" s="10">
        <v>43.53</v>
      </c>
      <c r="E143" t="s">
        <v>2936</v>
      </c>
      <c r="F143" s="16">
        <v>0</v>
      </c>
      <c r="G143" s="16">
        <v>0</v>
      </c>
    </row>
    <row r="144" spans="1:7" x14ac:dyDescent="0.25">
      <c r="A144" t="s">
        <v>2171</v>
      </c>
      <c r="B144" t="s">
        <v>21</v>
      </c>
      <c r="C144" t="s">
        <v>2172</v>
      </c>
      <c r="D144" s="10">
        <v>6.28</v>
      </c>
      <c r="E144" t="s">
        <v>2937</v>
      </c>
      <c r="F144" s="16">
        <v>0</v>
      </c>
      <c r="G144" s="16">
        <v>0</v>
      </c>
    </row>
    <row r="145" spans="1:7" x14ac:dyDescent="0.25">
      <c r="A145" t="s">
        <v>2175</v>
      </c>
      <c r="B145" t="s">
        <v>21</v>
      </c>
      <c r="C145" t="s">
        <v>890</v>
      </c>
      <c r="D145" s="10">
        <v>8.3800000000000008</v>
      </c>
      <c r="E145" t="s">
        <v>2174</v>
      </c>
      <c r="F145" s="16">
        <v>0</v>
      </c>
      <c r="G145" s="16">
        <v>0</v>
      </c>
    </row>
    <row r="146" spans="1:7" x14ac:dyDescent="0.25">
      <c r="A146" t="s">
        <v>2178</v>
      </c>
      <c r="B146" t="s">
        <v>21</v>
      </c>
      <c r="C146" t="s">
        <v>894</v>
      </c>
      <c r="D146" s="10">
        <v>2.76</v>
      </c>
      <c r="E146" t="s">
        <v>2177</v>
      </c>
      <c r="F146" s="16">
        <v>0</v>
      </c>
      <c r="G146" s="16">
        <v>0</v>
      </c>
    </row>
    <row r="147" spans="1:7" x14ac:dyDescent="0.25">
      <c r="A147" t="s">
        <v>2181</v>
      </c>
      <c r="B147" t="s">
        <v>21</v>
      </c>
      <c r="C147" t="s">
        <v>896</v>
      </c>
      <c r="D147" s="10">
        <v>15.83</v>
      </c>
      <c r="E147" t="s">
        <v>2938</v>
      </c>
      <c r="F147" s="16">
        <v>0</v>
      </c>
      <c r="G147" s="16">
        <v>0</v>
      </c>
    </row>
    <row r="148" spans="1:7" x14ac:dyDescent="0.25">
      <c r="A148" t="s">
        <v>2184</v>
      </c>
      <c r="B148" t="s">
        <v>21</v>
      </c>
      <c r="C148" t="s">
        <v>892</v>
      </c>
      <c r="D148" s="10">
        <v>13.81</v>
      </c>
      <c r="E148" t="s">
        <v>2183</v>
      </c>
      <c r="F148" s="16">
        <v>0</v>
      </c>
      <c r="G148" s="16">
        <v>0</v>
      </c>
    </row>
    <row r="149" spans="1:7" x14ac:dyDescent="0.25">
      <c r="A149" t="s">
        <v>2840</v>
      </c>
      <c r="B149" t="s">
        <v>21</v>
      </c>
      <c r="C149" t="s">
        <v>809</v>
      </c>
      <c r="D149" s="10">
        <v>5.32</v>
      </c>
      <c r="E149" t="s">
        <v>2839</v>
      </c>
      <c r="F149" s="16">
        <v>0</v>
      </c>
      <c r="G149" s="16">
        <v>0</v>
      </c>
    </row>
    <row r="150" spans="1:7" x14ac:dyDescent="0.25">
      <c r="A150" t="s">
        <v>2190</v>
      </c>
      <c r="B150" t="s">
        <v>16</v>
      </c>
      <c r="C150" t="s">
        <v>2191</v>
      </c>
      <c r="D150" s="10">
        <v>0.72</v>
      </c>
      <c r="E150" t="s">
        <v>2939</v>
      </c>
      <c r="F150" s="16">
        <v>0</v>
      </c>
      <c r="G150" s="16">
        <v>0</v>
      </c>
    </row>
    <row r="151" spans="1:7" x14ac:dyDescent="0.25">
      <c r="A151" t="s">
        <v>2198</v>
      </c>
      <c r="B151" t="s">
        <v>21</v>
      </c>
      <c r="C151" t="s">
        <v>2199</v>
      </c>
      <c r="D151" s="10">
        <v>1.47</v>
      </c>
      <c r="E151" t="s">
        <v>2940</v>
      </c>
      <c r="F151" s="16">
        <v>-9999999999</v>
      </c>
      <c r="G151" s="16">
        <v>-9999999999</v>
      </c>
    </row>
    <row r="152" spans="1:7" x14ac:dyDescent="0.25">
      <c r="A152" t="s">
        <v>2188</v>
      </c>
      <c r="B152" t="s">
        <v>126</v>
      </c>
      <c r="C152" t="s">
        <v>2189</v>
      </c>
      <c r="D152" s="10">
        <v>0.15</v>
      </c>
      <c r="E152" t="s">
        <v>2941</v>
      </c>
      <c r="F152" s="16">
        <v>0</v>
      </c>
      <c r="G152" s="16">
        <v>0</v>
      </c>
    </row>
    <row r="153" spans="1:7" x14ac:dyDescent="0.25">
      <c r="A153" t="s">
        <v>2202</v>
      </c>
      <c r="B153" t="s">
        <v>21</v>
      </c>
      <c r="C153" t="s">
        <v>2203</v>
      </c>
      <c r="D153" s="10">
        <v>42</v>
      </c>
      <c r="E153" t="s">
        <v>2942</v>
      </c>
      <c r="F153" s="16">
        <v>0</v>
      </c>
      <c r="G153" s="16">
        <v>0</v>
      </c>
    </row>
    <row r="154" spans="1:7" x14ac:dyDescent="0.25">
      <c r="A154" t="s">
        <v>2206</v>
      </c>
      <c r="B154" t="s">
        <v>16</v>
      </c>
      <c r="C154" t="s">
        <v>2207</v>
      </c>
      <c r="D154" s="10">
        <v>0.46</v>
      </c>
      <c r="E154" t="s">
        <v>2943</v>
      </c>
      <c r="F154" s="16">
        <v>0</v>
      </c>
      <c r="G154" s="16">
        <v>0</v>
      </c>
    </row>
    <row r="155" spans="1:7" x14ac:dyDescent="0.25">
      <c r="A155" t="s">
        <v>2845</v>
      </c>
      <c r="B155" t="s">
        <v>21</v>
      </c>
      <c r="C155" t="s">
        <v>2846</v>
      </c>
      <c r="D155" s="10">
        <v>1.5</v>
      </c>
      <c r="E155" t="s">
        <v>2842</v>
      </c>
      <c r="F155" s="16">
        <v>0</v>
      </c>
      <c r="G155" s="16">
        <v>0</v>
      </c>
    </row>
    <row r="156" spans="1:7" x14ac:dyDescent="0.25">
      <c r="A156" t="s">
        <v>2849</v>
      </c>
      <c r="B156" t="s">
        <v>126</v>
      </c>
      <c r="C156" t="s">
        <v>2850</v>
      </c>
      <c r="D156" s="10">
        <v>0.09</v>
      </c>
      <c r="E156" t="s">
        <v>2848</v>
      </c>
      <c r="F156" s="16">
        <v>0</v>
      </c>
      <c r="G156" s="16">
        <v>0</v>
      </c>
    </row>
    <row r="157" spans="1:7" x14ac:dyDescent="0.25">
      <c r="A157" t="s">
        <v>2857</v>
      </c>
      <c r="B157" t="s">
        <v>817</v>
      </c>
      <c r="C157" t="s">
        <v>818</v>
      </c>
      <c r="D157" s="10">
        <v>60</v>
      </c>
      <c r="E157" t="s">
        <v>2856</v>
      </c>
      <c r="F157" s="16">
        <v>0</v>
      </c>
      <c r="G157" s="16">
        <v>0</v>
      </c>
    </row>
    <row r="158" spans="1:7" x14ac:dyDescent="0.25">
      <c r="A158" t="s">
        <v>2196</v>
      </c>
      <c r="B158" t="s">
        <v>126</v>
      </c>
      <c r="C158" t="s">
        <v>2197</v>
      </c>
      <c r="D158" s="10">
        <v>0.44</v>
      </c>
      <c r="E158" t="s">
        <v>2944</v>
      </c>
      <c r="F158" s="16">
        <v>-9999999999</v>
      </c>
      <c r="G158" s="16">
        <v>-9999999999</v>
      </c>
    </row>
    <row r="159" spans="1:7" x14ac:dyDescent="0.25">
      <c r="A159" t="s">
        <v>2216</v>
      </c>
      <c r="B159" t="s">
        <v>126</v>
      </c>
      <c r="C159" t="s">
        <v>2217</v>
      </c>
      <c r="D159" s="10">
        <v>0.64</v>
      </c>
      <c r="E159" t="s">
        <v>2945</v>
      </c>
      <c r="F159" s="16">
        <v>0</v>
      </c>
      <c r="G159" s="16">
        <v>0</v>
      </c>
    </row>
    <row r="160" spans="1:7" x14ac:dyDescent="0.25">
      <c r="A160" t="s">
        <v>2220</v>
      </c>
      <c r="B160" t="s">
        <v>21</v>
      </c>
      <c r="C160" t="s">
        <v>2221</v>
      </c>
      <c r="D160" s="10">
        <v>116.25</v>
      </c>
      <c r="E160" t="s">
        <v>2946</v>
      </c>
      <c r="F160" s="16">
        <v>0</v>
      </c>
      <c r="G160" s="16">
        <v>0</v>
      </c>
    </row>
    <row r="161" spans="1:7" x14ac:dyDescent="0.25">
      <c r="A161" t="s">
        <v>2214</v>
      </c>
      <c r="B161" t="s">
        <v>21</v>
      </c>
      <c r="C161" t="s">
        <v>2215</v>
      </c>
      <c r="D161" s="10">
        <v>0.15</v>
      </c>
      <c r="E161" t="s">
        <v>2947</v>
      </c>
      <c r="F161" s="16">
        <v>0</v>
      </c>
      <c r="G161" s="16">
        <v>0</v>
      </c>
    </row>
    <row r="162" spans="1:7" x14ac:dyDescent="0.25">
      <c r="A162" t="s">
        <v>2280</v>
      </c>
      <c r="B162" t="s">
        <v>21</v>
      </c>
      <c r="C162" t="s">
        <v>2281</v>
      </c>
      <c r="D162" s="10">
        <v>0.3</v>
      </c>
      <c r="E162" t="s">
        <v>2948</v>
      </c>
      <c r="F162" s="16">
        <v>0</v>
      </c>
      <c r="G162" s="16">
        <v>0</v>
      </c>
    </row>
    <row r="163" spans="1:7" x14ac:dyDescent="0.25">
      <c r="A163" t="s">
        <v>2444</v>
      </c>
      <c r="B163" t="s">
        <v>962</v>
      </c>
      <c r="C163" t="s">
        <v>844</v>
      </c>
      <c r="D163" s="10">
        <v>78.680000000000007</v>
      </c>
      <c r="E163" t="s">
        <v>2443</v>
      </c>
      <c r="F163" s="16">
        <v>-9999999999</v>
      </c>
      <c r="G163" s="16">
        <v>-9999999999</v>
      </c>
    </row>
    <row r="164" spans="1:7" x14ac:dyDescent="0.25">
      <c r="A164" t="s">
        <v>2441</v>
      </c>
      <c r="B164" t="s">
        <v>962</v>
      </c>
      <c r="C164" t="s">
        <v>835</v>
      </c>
      <c r="D164" s="10">
        <v>90.45</v>
      </c>
      <c r="E164" t="s">
        <v>2440</v>
      </c>
      <c r="F164" s="16">
        <v>-9999999999</v>
      </c>
      <c r="G164" s="16">
        <v>-9999999999</v>
      </c>
    </row>
    <row r="165" spans="1:7" x14ac:dyDescent="0.25">
      <c r="A165" t="s">
        <v>2456</v>
      </c>
      <c r="B165" t="s">
        <v>962</v>
      </c>
      <c r="C165" t="s">
        <v>833</v>
      </c>
      <c r="D165" s="10">
        <v>24.73</v>
      </c>
      <c r="E165" t="s">
        <v>2455</v>
      </c>
      <c r="F165" s="16">
        <v>-9999999999</v>
      </c>
      <c r="G165" s="16">
        <v>-9999999999</v>
      </c>
    </row>
    <row r="166" spans="1:7" x14ac:dyDescent="0.25">
      <c r="A166" t="s">
        <v>2435</v>
      </c>
      <c r="B166" t="s">
        <v>962</v>
      </c>
      <c r="C166" t="s">
        <v>846</v>
      </c>
      <c r="D166" s="10">
        <v>1</v>
      </c>
      <c r="E166" t="s">
        <v>2434</v>
      </c>
      <c r="F166" s="16">
        <v>-9999999999</v>
      </c>
      <c r="G166" s="16">
        <v>-9999999999</v>
      </c>
    </row>
    <row r="167" spans="1:7" x14ac:dyDescent="0.25">
      <c r="A167" t="s">
        <v>2450</v>
      </c>
      <c r="B167" t="s">
        <v>962</v>
      </c>
      <c r="C167" t="s">
        <v>831</v>
      </c>
      <c r="D167" s="10">
        <v>0</v>
      </c>
      <c r="E167" t="s">
        <v>2449</v>
      </c>
      <c r="F167" s="16">
        <v>-9999999999</v>
      </c>
      <c r="G167" s="16">
        <v>-9999999999</v>
      </c>
    </row>
    <row r="168" spans="1:7" x14ac:dyDescent="0.25">
      <c r="A168" t="s">
        <v>2447</v>
      </c>
      <c r="B168" t="s">
        <v>962</v>
      </c>
      <c r="C168" t="s">
        <v>842</v>
      </c>
      <c r="D168" s="10">
        <v>-202.32</v>
      </c>
      <c r="E168" t="s">
        <v>2446</v>
      </c>
      <c r="F168" s="16">
        <v>-9999999999</v>
      </c>
      <c r="G168" s="16">
        <v>-9999999999</v>
      </c>
    </row>
    <row r="169" spans="1:7" x14ac:dyDescent="0.25">
      <c r="A169" t="s">
        <v>2438</v>
      </c>
      <c r="B169" t="s">
        <v>962</v>
      </c>
      <c r="C169" t="s">
        <v>848</v>
      </c>
      <c r="D169" s="10">
        <v>1</v>
      </c>
      <c r="E169" t="s">
        <v>2437</v>
      </c>
      <c r="F169" s="16">
        <v>-9999999999</v>
      </c>
      <c r="G169" s="16">
        <v>-9999999999</v>
      </c>
    </row>
    <row r="170" spans="1:7" x14ac:dyDescent="0.25">
      <c r="A170" t="s">
        <v>2453</v>
      </c>
      <c r="B170" t="s">
        <v>62</v>
      </c>
      <c r="C170" t="s">
        <v>825</v>
      </c>
      <c r="D170" s="10">
        <v>0.2</v>
      </c>
      <c r="E170" t="s">
        <v>2452</v>
      </c>
      <c r="F170" s="16">
        <v>-9999999999</v>
      </c>
      <c r="G170" s="16">
        <v>-9999999999</v>
      </c>
    </row>
    <row r="171" spans="1:7" x14ac:dyDescent="0.25">
      <c r="A171" t="s">
        <v>2409</v>
      </c>
      <c r="B171" t="s">
        <v>16</v>
      </c>
      <c r="C171" t="s">
        <v>2410</v>
      </c>
      <c r="D171" s="10">
        <v>0.43</v>
      </c>
      <c r="E171" t="s">
        <v>2949</v>
      </c>
      <c r="F171" s="16">
        <v>-9999999999</v>
      </c>
      <c r="G171" s="16">
        <v>-9999999999</v>
      </c>
    </row>
    <row r="172" spans="1:7" x14ac:dyDescent="0.25">
      <c r="A172" t="s">
        <v>1839</v>
      </c>
      <c r="B172" t="s">
        <v>1840</v>
      </c>
      <c r="C172" t="s">
        <v>1841</v>
      </c>
      <c r="D172" s="10">
        <v>2.11</v>
      </c>
      <c r="E172" t="s">
        <v>2950</v>
      </c>
      <c r="F172" s="16">
        <v>0</v>
      </c>
      <c r="G172" s="16">
        <v>0</v>
      </c>
    </row>
    <row r="173" spans="1:7" x14ac:dyDescent="0.25">
      <c r="A173" t="s">
        <v>2463</v>
      </c>
      <c r="B173" t="s">
        <v>62</v>
      </c>
      <c r="C173" t="s">
        <v>2464</v>
      </c>
      <c r="D173" s="10">
        <v>1.96</v>
      </c>
      <c r="E173" t="s">
        <v>2951</v>
      </c>
      <c r="F173" s="16">
        <v>-9999999999</v>
      </c>
      <c r="G173" s="16">
        <v>-9999999999</v>
      </c>
    </row>
    <row r="174" spans="1:7" x14ac:dyDescent="0.25">
      <c r="A174" t="s">
        <v>2467</v>
      </c>
      <c r="B174" t="s">
        <v>62</v>
      </c>
      <c r="C174" t="s">
        <v>2468</v>
      </c>
      <c r="D174" s="10">
        <v>2.1</v>
      </c>
      <c r="E174" t="s">
        <v>2952</v>
      </c>
      <c r="F174" s="16">
        <v>-9999999999</v>
      </c>
      <c r="G174" s="16">
        <v>-9999999999</v>
      </c>
    </row>
    <row r="175" spans="1:7" x14ac:dyDescent="0.25">
      <c r="A175" t="s">
        <v>2479</v>
      </c>
      <c r="B175" t="s">
        <v>62</v>
      </c>
      <c r="C175" t="s">
        <v>2480</v>
      </c>
      <c r="D175" s="10">
        <v>1.83</v>
      </c>
      <c r="E175" t="s">
        <v>2953</v>
      </c>
      <c r="F175" s="16">
        <v>-9999999999</v>
      </c>
      <c r="G175" s="16">
        <v>-9999999999</v>
      </c>
    </row>
    <row r="176" spans="1:7" x14ac:dyDescent="0.25">
      <c r="A176" t="s">
        <v>2475</v>
      </c>
      <c r="B176" t="s">
        <v>62</v>
      </c>
      <c r="C176" t="s">
        <v>2476</v>
      </c>
      <c r="D176" s="10">
        <v>1.97</v>
      </c>
      <c r="E176" t="s">
        <v>2954</v>
      </c>
      <c r="F176" s="16">
        <v>-9999999999</v>
      </c>
      <c r="G176" s="16">
        <v>-9999999999</v>
      </c>
    </row>
    <row r="177" spans="1:7" x14ac:dyDescent="0.25">
      <c r="A177" t="s">
        <v>2459</v>
      </c>
      <c r="B177" t="s">
        <v>62</v>
      </c>
      <c r="C177" t="s">
        <v>2460</v>
      </c>
      <c r="D177" s="10">
        <v>1.96</v>
      </c>
      <c r="E177" t="s">
        <v>2955</v>
      </c>
      <c r="F177" s="16">
        <v>-9999999999</v>
      </c>
      <c r="G177" s="16">
        <v>-9999999999</v>
      </c>
    </row>
    <row r="178" spans="1:7" x14ac:dyDescent="0.25">
      <c r="A178" t="s">
        <v>2471</v>
      </c>
      <c r="B178" t="s">
        <v>62</v>
      </c>
      <c r="C178" t="s">
        <v>2472</v>
      </c>
      <c r="D178" s="10">
        <v>1.81</v>
      </c>
      <c r="E178" t="s">
        <v>2956</v>
      </c>
      <c r="F178" s="16">
        <v>-9999999999</v>
      </c>
      <c r="G178" s="16">
        <v>-9999999999</v>
      </c>
    </row>
    <row r="179" spans="1:7" x14ac:dyDescent="0.25">
      <c r="A179" t="s">
        <v>1041</v>
      </c>
      <c r="B179" t="s">
        <v>62</v>
      </c>
      <c r="C179" t="s">
        <v>1042</v>
      </c>
      <c r="D179" s="10">
        <v>2.16</v>
      </c>
      <c r="E179" t="s">
        <v>2957</v>
      </c>
      <c r="F179" s="16">
        <v>-9999999999</v>
      </c>
      <c r="G179" s="16">
        <v>-9999999999</v>
      </c>
    </row>
    <row r="180" spans="1:7" x14ac:dyDescent="0.25">
      <c r="A180" t="s">
        <v>1030</v>
      </c>
      <c r="B180" t="s">
        <v>16</v>
      </c>
      <c r="C180" t="s">
        <v>1031</v>
      </c>
      <c r="D180" s="10">
        <v>15.31</v>
      </c>
      <c r="E180" t="s">
        <v>2958</v>
      </c>
      <c r="F180" s="16">
        <v>0</v>
      </c>
      <c r="G180" s="16">
        <v>0</v>
      </c>
    </row>
    <row r="181" spans="1:7" x14ac:dyDescent="0.25">
      <c r="A181" t="s">
        <v>2483</v>
      </c>
      <c r="B181" t="s">
        <v>62</v>
      </c>
      <c r="C181" t="s">
        <v>2484</v>
      </c>
      <c r="D181" s="10">
        <v>3.97</v>
      </c>
      <c r="E181" t="s">
        <v>2959</v>
      </c>
      <c r="F181" s="16">
        <v>-9999999999</v>
      </c>
      <c r="G181" s="16">
        <v>-9999999999</v>
      </c>
    </row>
    <row r="182" spans="1:7" x14ac:dyDescent="0.25">
      <c r="A182" t="s">
        <v>2574</v>
      </c>
      <c r="B182" t="s">
        <v>21</v>
      </c>
      <c r="C182" t="s">
        <v>2575</v>
      </c>
      <c r="D182" s="10">
        <v>0.25</v>
      </c>
      <c r="E182" t="s">
        <v>2960</v>
      </c>
      <c r="F182" s="16">
        <v>-9999999999</v>
      </c>
      <c r="G182" s="16">
        <v>-9999999999</v>
      </c>
    </row>
    <row r="183" spans="1:7" x14ac:dyDescent="0.25">
      <c r="A183" t="s">
        <v>2671</v>
      </c>
      <c r="B183" t="s">
        <v>21</v>
      </c>
      <c r="C183" t="s">
        <v>2672</v>
      </c>
      <c r="D183" s="10">
        <v>0.22</v>
      </c>
      <c r="E183" t="s">
        <v>2961</v>
      </c>
      <c r="F183" s="16">
        <v>-9999999999</v>
      </c>
      <c r="G183" s="16">
        <v>-9999999999</v>
      </c>
    </row>
    <row r="184" spans="1:7" x14ac:dyDescent="0.25">
      <c r="A184" t="s">
        <v>2523</v>
      </c>
      <c r="B184" t="s">
        <v>126</v>
      </c>
      <c r="C184" t="s">
        <v>2524</v>
      </c>
      <c r="D184" s="10">
        <v>0.81</v>
      </c>
      <c r="E184" t="s">
        <v>2962</v>
      </c>
      <c r="F184" s="16">
        <v>-9999999999</v>
      </c>
      <c r="G184" s="16">
        <v>-9999999999</v>
      </c>
    </row>
    <row r="185" spans="1:7" x14ac:dyDescent="0.25">
      <c r="A185" t="s">
        <v>2595</v>
      </c>
      <c r="B185" t="s">
        <v>126</v>
      </c>
      <c r="C185" t="s">
        <v>2596</v>
      </c>
      <c r="D185" s="10">
        <v>1.21</v>
      </c>
      <c r="E185" t="s">
        <v>2963</v>
      </c>
      <c r="F185" s="16">
        <v>-9999999999</v>
      </c>
      <c r="G185" s="16">
        <v>-9999999999</v>
      </c>
    </row>
    <row r="186" spans="1:7" x14ac:dyDescent="0.25">
      <c r="A186" t="s">
        <v>2529</v>
      </c>
      <c r="B186" t="s">
        <v>126</v>
      </c>
      <c r="C186" t="s">
        <v>2530</v>
      </c>
      <c r="D186" s="10">
        <v>1.29</v>
      </c>
      <c r="E186" t="s">
        <v>2964</v>
      </c>
      <c r="F186" s="16">
        <v>-9999999999</v>
      </c>
      <c r="G186" s="16">
        <v>-9999999999</v>
      </c>
    </row>
    <row r="187" spans="1:7" x14ac:dyDescent="0.25">
      <c r="A187" t="s">
        <v>2597</v>
      </c>
      <c r="B187" t="s">
        <v>126</v>
      </c>
      <c r="C187" t="s">
        <v>2598</v>
      </c>
      <c r="D187" s="10">
        <v>1.25</v>
      </c>
      <c r="E187" t="s">
        <v>2965</v>
      </c>
      <c r="F187" s="16">
        <v>-9999999999</v>
      </c>
      <c r="G187" s="16">
        <v>-9999999999</v>
      </c>
    </row>
    <row r="188" spans="1:7" x14ac:dyDescent="0.25">
      <c r="A188" t="s">
        <v>2512</v>
      </c>
      <c r="B188" t="s">
        <v>126</v>
      </c>
      <c r="C188" t="s">
        <v>2513</v>
      </c>
      <c r="D188" s="10">
        <v>1.49</v>
      </c>
      <c r="E188" t="s">
        <v>2966</v>
      </c>
      <c r="F188" s="16">
        <v>-9999999999</v>
      </c>
      <c r="G188" s="16">
        <v>-9999999999</v>
      </c>
    </row>
    <row r="189" spans="1:7" x14ac:dyDescent="0.25">
      <c r="A189" t="s">
        <v>2540</v>
      </c>
      <c r="B189" t="s">
        <v>62</v>
      </c>
      <c r="C189" t="s">
        <v>2541</v>
      </c>
      <c r="D189" s="10">
        <v>1.71</v>
      </c>
      <c r="E189" t="s">
        <v>2967</v>
      </c>
      <c r="F189" s="16">
        <v>-9999999999</v>
      </c>
      <c r="G189" s="16">
        <v>-9999999999</v>
      </c>
    </row>
    <row r="190" spans="1:7" x14ac:dyDescent="0.25">
      <c r="A190" t="s">
        <v>2599</v>
      </c>
      <c r="B190" t="s">
        <v>16</v>
      </c>
      <c r="C190" t="s">
        <v>2600</v>
      </c>
      <c r="D190" s="10">
        <v>3.63</v>
      </c>
      <c r="E190" t="s">
        <v>2968</v>
      </c>
      <c r="F190" s="16">
        <v>-9999999999</v>
      </c>
      <c r="G190" s="16">
        <v>-9999999999</v>
      </c>
    </row>
    <row r="191" spans="1:7" x14ac:dyDescent="0.25">
      <c r="A191" t="s">
        <v>2519</v>
      </c>
      <c r="B191" t="s">
        <v>16</v>
      </c>
      <c r="C191" t="s">
        <v>2520</v>
      </c>
      <c r="D191" s="10">
        <v>4.72</v>
      </c>
      <c r="E191" t="s">
        <v>2969</v>
      </c>
      <c r="F191" s="16">
        <v>-9999999999</v>
      </c>
      <c r="G191" s="16">
        <v>-9999999999</v>
      </c>
    </row>
    <row r="192" spans="1:7" x14ac:dyDescent="0.25">
      <c r="A192" t="s">
        <v>1141</v>
      </c>
      <c r="B192" t="s">
        <v>16</v>
      </c>
      <c r="C192" t="s">
        <v>1142</v>
      </c>
      <c r="D192" s="10">
        <v>41.43</v>
      </c>
      <c r="E192" t="s">
        <v>2970</v>
      </c>
      <c r="F192" s="16">
        <v>0</v>
      </c>
      <c r="G192" s="16">
        <v>0</v>
      </c>
    </row>
    <row r="193" spans="1:7" x14ac:dyDescent="0.25">
      <c r="A193" t="s">
        <v>1147</v>
      </c>
      <c r="B193" t="s">
        <v>16</v>
      </c>
      <c r="C193" t="s">
        <v>1148</v>
      </c>
      <c r="D193" s="10">
        <v>82.65</v>
      </c>
      <c r="E193" t="s">
        <v>2971</v>
      </c>
      <c r="F193" s="16">
        <v>0</v>
      </c>
      <c r="G193" s="16">
        <v>0</v>
      </c>
    </row>
    <row r="194" spans="1:7" x14ac:dyDescent="0.25">
      <c r="A194" t="s">
        <v>2546</v>
      </c>
      <c r="B194" t="s">
        <v>62</v>
      </c>
      <c r="C194" t="s">
        <v>2547</v>
      </c>
      <c r="D194" s="10">
        <v>0.65</v>
      </c>
      <c r="E194" t="s">
        <v>2972</v>
      </c>
      <c r="F194" s="16">
        <v>-9999999999</v>
      </c>
      <c r="G194" s="16">
        <v>-9999999999</v>
      </c>
    </row>
    <row r="195" spans="1:7" x14ac:dyDescent="0.25">
      <c r="A195" t="s">
        <v>2550</v>
      </c>
      <c r="B195" t="s">
        <v>21</v>
      </c>
      <c r="C195" t="s">
        <v>2551</v>
      </c>
      <c r="D195" s="10">
        <v>79.650000000000006</v>
      </c>
      <c r="E195" t="s">
        <v>2973</v>
      </c>
      <c r="F195" s="16">
        <v>-9999999999</v>
      </c>
      <c r="G195" s="16">
        <v>-9999999999</v>
      </c>
    </row>
    <row r="196" spans="1:7" x14ac:dyDescent="0.25">
      <c r="A196" t="s">
        <v>2514</v>
      </c>
      <c r="B196" t="s">
        <v>126</v>
      </c>
      <c r="C196" t="s">
        <v>2515</v>
      </c>
      <c r="D196" s="10">
        <v>0.04</v>
      </c>
      <c r="E196" t="s">
        <v>2974</v>
      </c>
      <c r="F196" s="16">
        <v>-9999999999</v>
      </c>
      <c r="G196" s="16">
        <v>-9999999999</v>
      </c>
    </row>
    <row r="197" spans="1:7" x14ac:dyDescent="0.25">
      <c r="A197" t="s">
        <v>2521</v>
      </c>
      <c r="B197" t="s">
        <v>62</v>
      </c>
      <c r="C197" t="s">
        <v>2522</v>
      </c>
      <c r="D197" s="10">
        <v>1.54</v>
      </c>
      <c r="E197" t="s">
        <v>2975</v>
      </c>
      <c r="F197" s="16">
        <v>-9999999999</v>
      </c>
      <c r="G197" s="16">
        <v>-9999999999</v>
      </c>
    </row>
    <row r="198" spans="1:7" x14ac:dyDescent="0.25">
      <c r="A198" t="s">
        <v>2797</v>
      </c>
      <c r="B198" t="s">
        <v>2585</v>
      </c>
      <c r="C198" t="s">
        <v>2798</v>
      </c>
      <c r="D198" s="10">
        <v>22.39</v>
      </c>
      <c r="E198" t="s">
        <v>2976</v>
      </c>
      <c r="F198" s="16">
        <v>-9999999999</v>
      </c>
      <c r="G198" s="16">
        <v>-9999999999</v>
      </c>
    </row>
    <row r="199" spans="1:7" x14ac:dyDescent="0.25">
      <c r="A199" t="s">
        <v>2687</v>
      </c>
      <c r="B199" t="s">
        <v>2585</v>
      </c>
      <c r="C199" t="s">
        <v>2688</v>
      </c>
      <c r="D199" s="10">
        <v>27.75</v>
      </c>
      <c r="E199" t="s">
        <v>2977</v>
      </c>
      <c r="F199" s="16">
        <v>-9999999999</v>
      </c>
      <c r="G199" s="16">
        <v>-9999999999</v>
      </c>
    </row>
    <row r="200" spans="1:7" x14ac:dyDescent="0.25">
      <c r="A200" t="s">
        <v>2572</v>
      </c>
      <c r="B200" t="s">
        <v>126</v>
      </c>
      <c r="C200" t="s">
        <v>2573</v>
      </c>
      <c r="D200" s="10">
        <v>18.559999999999999</v>
      </c>
      <c r="E200" t="s">
        <v>2978</v>
      </c>
      <c r="F200" s="16">
        <v>0</v>
      </c>
      <c r="G200" s="16">
        <v>0</v>
      </c>
    </row>
    <row r="201" spans="1:7" x14ac:dyDescent="0.25">
      <c r="A201" t="s">
        <v>2582</v>
      </c>
      <c r="B201" t="s">
        <v>126</v>
      </c>
      <c r="C201" t="s">
        <v>2583</v>
      </c>
      <c r="D201" s="10">
        <v>0.48</v>
      </c>
      <c r="E201" t="s">
        <v>2979</v>
      </c>
      <c r="F201" s="16">
        <v>-9999999999</v>
      </c>
      <c r="G201" s="16">
        <v>-9999999999</v>
      </c>
    </row>
    <row r="202" spans="1:7" x14ac:dyDescent="0.25">
      <c r="A202" t="s">
        <v>2587</v>
      </c>
      <c r="B202" t="s">
        <v>16</v>
      </c>
      <c r="C202" t="s">
        <v>2588</v>
      </c>
      <c r="D202" s="10">
        <v>38.22</v>
      </c>
      <c r="E202" t="s">
        <v>2980</v>
      </c>
      <c r="F202" s="16">
        <v>-9999999999</v>
      </c>
      <c r="G202" s="16">
        <v>-9999999999</v>
      </c>
    </row>
    <row r="203" spans="1:7" x14ac:dyDescent="0.25">
      <c r="A203" t="s">
        <v>2607</v>
      </c>
      <c r="B203" t="s">
        <v>126</v>
      </c>
      <c r="C203" t="s">
        <v>2608</v>
      </c>
      <c r="D203" s="10">
        <v>1.46</v>
      </c>
      <c r="E203" t="s">
        <v>2981</v>
      </c>
      <c r="F203" s="16">
        <v>-9999999999</v>
      </c>
      <c r="G203" s="16">
        <v>-9999999999</v>
      </c>
    </row>
    <row r="204" spans="1:7" x14ac:dyDescent="0.25">
      <c r="A204" t="s">
        <v>2613</v>
      </c>
      <c r="B204" t="s">
        <v>16</v>
      </c>
      <c r="C204" t="s">
        <v>2614</v>
      </c>
      <c r="D204" s="10">
        <v>8.94</v>
      </c>
      <c r="E204" t="s">
        <v>2982</v>
      </c>
      <c r="F204" s="16">
        <v>-9999999999</v>
      </c>
      <c r="G204" s="16">
        <v>-9999999999</v>
      </c>
    </row>
    <row r="205" spans="1:7" x14ac:dyDescent="0.25">
      <c r="A205" t="s">
        <v>2621</v>
      </c>
      <c r="B205" t="s">
        <v>16</v>
      </c>
      <c r="C205" t="s">
        <v>2622</v>
      </c>
      <c r="D205" s="10">
        <v>4.16</v>
      </c>
      <c r="E205" t="s">
        <v>2983</v>
      </c>
      <c r="F205" s="16">
        <v>-9999999999</v>
      </c>
      <c r="G205" s="16">
        <v>-9999999999</v>
      </c>
    </row>
    <row r="206" spans="1:7" x14ac:dyDescent="0.25">
      <c r="A206" t="s">
        <v>2623</v>
      </c>
      <c r="B206" t="s">
        <v>16</v>
      </c>
      <c r="C206" t="s">
        <v>2624</v>
      </c>
      <c r="D206" s="10">
        <v>29.66</v>
      </c>
      <c r="E206" t="s">
        <v>2984</v>
      </c>
      <c r="F206" s="16">
        <v>-9999999999</v>
      </c>
      <c r="G206" s="16">
        <v>-9999999999</v>
      </c>
    </row>
    <row r="207" spans="1:7" x14ac:dyDescent="0.25">
      <c r="A207" t="s">
        <v>2629</v>
      </c>
      <c r="B207" t="s">
        <v>21</v>
      </c>
      <c r="C207" t="s">
        <v>2630</v>
      </c>
      <c r="D207" s="10">
        <v>87.96</v>
      </c>
      <c r="E207" t="s">
        <v>2985</v>
      </c>
      <c r="F207" s="16">
        <v>0</v>
      </c>
      <c r="G207" s="16">
        <v>0</v>
      </c>
    </row>
    <row r="208" spans="1:7" x14ac:dyDescent="0.25">
      <c r="A208" t="s">
        <v>2633</v>
      </c>
      <c r="B208" t="s">
        <v>16</v>
      </c>
      <c r="C208" t="s">
        <v>2634</v>
      </c>
      <c r="D208" s="10">
        <v>38</v>
      </c>
      <c r="E208" t="s">
        <v>2632</v>
      </c>
      <c r="F208" s="16">
        <v>0</v>
      </c>
      <c r="G208" s="16">
        <v>0</v>
      </c>
    </row>
    <row r="209" spans="1:7" x14ac:dyDescent="0.25">
      <c r="A209" t="s">
        <v>2659</v>
      </c>
      <c r="B209" t="s">
        <v>16</v>
      </c>
      <c r="C209" t="s">
        <v>2660</v>
      </c>
      <c r="D209" s="10">
        <v>48.94</v>
      </c>
      <c r="E209" t="s">
        <v>2986</v>
      </c>
      <c r="F209" s="16">
        <v>-9999999999</v>
      </c>
      <c r="G209" s="16">
        <v>-9999999999</v>
      </c>
    </row>
    <row r="210" spans="1:7" x14ac:dyDescent="0.25">
      <c r="A210" t="s">
        <v>2641</v>
      </c>
      <c r="B210" t="s">
        <v>62</v>
      </c>
      <c r="C210" t="s">
        <v>2642</v>
      </c>
      <c r="D210" s="10">
        <v>24.5</v>
      </c>
      <c r="E210" t="s">
        <v>2987</v>
      </c>
      <c r="F210" s="16">
        <v>0</v>
      </c>
      <c r="G210" s="16">
        <v>0</v>
      </c>
    </row>
    <row r="211" spans="1:7" x14ac:dyDescent="0.25">
      <c r="A211" t="s">
        <v>2647</v>
      </c>
      <c r="B211" t="s">
        <v>62</v>
      </c>
      <c r="C211" t="s">
        <v>2648</v>
      </c>
      <c r="D211" s="10">
        <v>7.04</v>
      </c>
      <c r="E211" t="s">
        <v>2988</v>
      </c>
      <c r="F211" s="16">
        <v>0</v>
      </c>
      <c r="G211" s="16">
        <v>0</v>
      </c>
    </row>
    <row r="212" spans="1:7" x14ac:dyDescent="0.25">
      <c r="A212" t="s">
        <v>2655</v>
      </c>
      <c r="B212" t="s">
        <v>2407</v>
      </c>
      <c r="C212" t="s">
        <v>2656</v>
      </c>
      <c r="D212" s="10">
        <v>11</v>
      </c>
      <c r="E212" t="s">
        <v>2989</v>
      </c>
      <c r="F212" s="16">
        <v>-9999999999</v>
      </c>
      <c r="G212" s="16">
        <v>-9999999999</v>
      </c>
    </row>
    <row r="213" spans="1:7" x14ac:dyDescent="0.25">
      <c r="A213" t="s">
        <v>2653</v>
      </c>
      <c r="B213" t="s">
        <v>2407</v>
      </c>
      <c r="C213" t="s">
        <v>2654</v>
      </c>
      <c r="D213" s="10">
        <v>12.7</v>
      </c>
      <c r="E213" t="s">
        <v>2990</v>
      </c>
      <c r="F213" s="16">
        <v>-9999999999</v>
      </c>
      <c r="G213" s="16">
        <v>-9999999999</v>
      </c>
    </row>
    <row r="214" spans="1:7" x14ac:dyDescent="0.25">
      <c r="A214" t="s">
        <v>1051</v>
      </c>
      <c r="B214" t="s">
        <v>62</v>
      </c>
      <c r="C214" t="s">
        <v>1052</v>
      </c>
      <c r="D214" s="10">
        <v>13.9</v>
      </c>
      <c r="E214" t="s">
        <v>2991</v>
      </c>
      <c r="F214" s="16">
        <v>0</v>
      </c>
      <c r="G214" s="16">
        <v>0</v>
      </c>
    </row>
    <row r="215" spans="1:7" x14ac:dyDescent="0.25">
      <c r="A215" t="s">
        <v>2713</v>
      </c>
      <c r="B215" t="s">
        <v>62</v>
      </c>
      <c r="C215" t="s">
        <v>2714</v>
      </c>
      <c r="D215" s="10">
        <v>5.05</v>
      </c>
      <c r="E215" t="s">
        <v>2992</v>
      </c>
      <c r="F215" s="16">
        <v>-9999999999</v>
      </c>
      <c r="G215" s="16">
        <v>-9999999999</v>
      </c>
    </row>
    <row r="216" spans="1:7" x14ac:dyDescent="0.25">
      <c r="A216" t="s">
        <v>1049</v>
      </c>
      <c r="B216" t="s">
        <v>62</v>
      </c>
      <c r="C216" t="s">
        <v>1050</v>
      </c>
      <c r="D216" s="10">
        <v>15.59</v>
      </c>
      <c r="E216" t="s">
        <v>1050</v>
      </c>
      <c r="F216" s="16">
        <v>0</v>
      </c>
      <c r="G216" s="16">
        <v>0</v>
      </c>
    </row>
    <row r="217" spans="1:7" x14ac:dyDescent="0.25">
      <c r="A217" t="s">
        <v>2715</v>
      </c>
      <c r="B217" t="s">
        <v>62</v>
      </c>
      <c r="C217" t="s">
        <v>2716</v>
      </c>
      <c r="D217" s="10">
        <v>6.11</v>
      </c>
      <c r="E217" t="s">
        <v>2993</v>
      </c>
      <c r="F217" s="16">
        <v>-9999999999</v>
      </c>
      <c r="G217" s="16">
        <v>-9999999999</v>
      </c>
    </row>
    <row r="218" spans="1:7" x14ac:dyDescent="0.25">
      <c r="A218" t="s">
        <v>2645</v>
      </c>
      <c r="B218" t="s">
        <v>62</v>
      </c>
      <c r="C218" t="s">
        <v>2646</v>
      </c>
      <c r="D218" s="10">
        <v>4.92</v>
      </c>
      <c r="E218" t="s">
        <v>2646</v>
      </c>
      <c r="F218" s="16">
        <v>-9999999999</v>
      </c>
      <c r="G218" s="16">
        <v>-9999999999</v>
      </c>
    </row>
    <row r="219" spans="1:7" x14ac:dyDescent="0.25">
      <c r="A219" t="s">
        <v>2691</v>
      </c>
      <c r="B219" t="s">
        <v>16</v>
      </c>
      <c r="C219" t="s">
        <v>2692</v>
      </c>
      <c r="D219" s="10">
        <v>40.130000000000003</v>
      </c>
      <c r="E219" t="s">
        <v>2994</v>
      </c>
      <c r="F219" s="16">
        <v>0</v>
      </c>
      <c r="G219" s="16">
        <v>0</v>
      </c>
    </row>
    <row r="220" spans="1:7" x14ac:dyDescent="0.25">
      <c r="A220" t="s">
        <v>2697</v>
      </c>
      <c r="B220" t="s">
        <v>16</v>
      </c>
      <c r="C220" t="s">
        <v>2698</v>
      </c>
      <c r="D220" s="10">
        <v>48.03</v>
      </c>
      <c r="E220" t="s">
        <v>2995</v>
      </c>
      <c r="F220" s="16">
        <v>0</v>
      </c>
      <c r="G220" s="16">
        <v>0</v>
      </c>
    </row>
    <row r="221" spans="1:7" x14ac:dyDescent="0.25">
      <c r="A221" t="s">
        <v>2693</v>
      </c>
      <c r="B221" t="s">
        <v>126</v>
      </c>
      <c r="C221" t="s">
        <v>2694</v>
      </c>
      <c r="D221" s="10">
        <v>0.18</v>
      </c>
      <c r="E221" t="s">
        <v>2996</v>
      </c>
      <c r="F221" s="16">
        <v>-9999999999</v>
      </c>
      <c r="G221" s="16">
        <v>-9999999999</v>
      </c>
    </row>
    <row r="222" spans="1:7" x14ac:dyDescent="0.25">
      <c r="A222" t="s">
        <v>2703</v>
      </c>
      <c r="B222" t="s">
        <v>21</v>
      </c>
      <c r="C222" t="s">
        <v>2704</v>
      </c>
      <c r="D222" s="10">
        <v>34</v>
      </c>
      <c r="E222" t="s">
        <v>2704</v>
      </c>
      <c r="F222" s="16">
        <v>0</v>
      </c>
      <c r="G222" s="16">
        <v>0</v>
      </c>
    </row>
    <row r="223" spans="1:7" x14ac:dyDescent="0.25">
      <c r="A223" t="s">
        <v>2707</v>
      </c>
      <c r="B223" t="s">
        <v>16</v>
      </c>
      <c r="C223" t="s">
        <v>2708</v>
      </c>
      <c r="D223" s="10">
        <v>50</v>
      </c>
      <c r="E223" t="s">
        <v>2997</v>
      </c>
      <c r="F223" s="16">
        <v>0</v>
      </c>
      <c r="G223" s="16">
        <v>0</v>
      </c>
    </row>
    <row r="224" spans="1:7" x14ac:dyDescent="0.25">
      <c r="A224" t="s">
        <v>2711</v>
      </c>
      <c r="B224" t="s">
        <v>126</v>
      </c>
      <c r="C224" t="s">
        <v>2712</v>
      </c>
      <c r="D224" s="10">
        <v>13.9</v>
      </c>
      <c r="E224" t="s">
        <v>2712</v>
      </c>
      <c r="F224" s="16">
        <v>0</v>
      </c>
      <c r="G224" s="16">
        <v>0</v>
      </c>
    </row>
    <row r="225" spans="1:7" x14ac:dyDescent="0.25">
      <c r="A225" t="s">
        <v>2721</v>
      </c>
      <c r="B225" t="s">
        <v>126</v>
      </c>
      <c r="C225" t="s">
        <v>2722</v>
      </c>
      <c r="D225" s="10">
        <v>2.37</v>
      </c>
      <c r="E225" t="s">
        <v>2998</v>
      </c>
      <c r="F225" s="16">
        <v>-9999999999</v>
      </c>
      <c r="G225" s="16">
        <v>-9999999999</v>
      </c>
    </row>
    <row r="226" spans="1:7" x14ac:dyDescent="0.25">
      <c r="A226" t="s">
        <v>2733</v>
      </c>
      <c r="B226" t="s">
        <v>126</v>
      </c>
      <c r="C226" t="s">
        <v>2734</v>
      </c>
      <c r="D226" s="10">
        <v>6.53</v>
      </c>
      <c r="E226" t="s">
        <v>2999</v>
      </c>
      <c r="F226" s="16">
        <v>-9999999999</v>
      </c>
      <c r="G226" s="16">
        <v>-9999999999</v>
      </c>
    </row>
    <row r="227" spans="1:7" ht="105" x14ac:dyDescent="0.25">
      <c r="A227" t="s">
        <v>2739</v>
      </c>
      <c r="B227" t="s">
        <v>21</v>
      </c>
      <c r="C227" s="15" t="s">
        <v>2740</v>
      </c>
      <c r="D227" s="10">
        <v>1350</v>
      </c>
      <c r="E227" s="15" t="s">
        <v>2736</v>
      </c>
      <c r="F227" s="16">
        <v>0</v>
      </c>
      <c r="G227" s="16">
        <v>0</v>
      </c>
    </row>
    <row r="228" spans="1:7" ht="105" x14ac:dyDescent="0.25">
      <c r="A228" t="s">
        <v>2743</v>
      </c>
      <c r="B228" t="s">
        <v>21</v>
      </c>
      <c r="C228" s="15" t="s">
        <v>2744</v>
      </c>
      <c r="D228" s="10">
        <v>525</v>
      </c>
      <c r="E228" s="15" t="s">
        <v>2742</v>
      </c>
      <c r="F228" s="16">
        <v>0</v>
      </c>
      <c r="G228" s="16">
        <v>0</v>
      </c>
    </row>
    <row r="229" spans="1:7" ht="375" x14ac:dyDescent="0.25">
      <c r="A229" t="s">
        <v>2747</v>
      </c>
      <c r="B229" t="s">
        <v>21</v>
      </c>
      <c r="C229" s="15" t="s">
        <v>2748</v>
      </c>
      <c r="D229" s="10">
        <v>1185</v>
      </c>
      <c r="E229" t="s">
        <v>2746</v>
      </c>
      <c r="F229" s="16">
        <v>0</v>
      </c>
      <c r="G229" s="16">
        <v>0</v>
      </c>
    </row>
    <row r="230" spans="1:7" ht="405" x14ac:dyDescent="0.25">
      <c r="A230" t="s">
        <v>2751</v>
      </c>
      <c r="B230" t="s">
        <v>21</v>
      </c>
      <c r="C230" s="15" t="s">
        <v>2752</v>
      </c>
      <c r="D230" s="10">
        <v>1190</v>
      </c>
      <c r="E230" t="s">
        <v>2750</v>
      </c>
      <c r="F230" s="16">
        <v>0</v>
      </c>
      <c r="G230" s="16">
        <v>0</v>
      </c>
    </row>
    <row r="231" spans="1:7" ht="360" x14ac:dyDescent="0.25">
      <c r="A231" t="s">
        <v>2755</v>
      </c>
      <c r="B231" t="s">
        <v>21</v>
      </c>
      <c r="C231" s="15" t="s">
        <v>2756</v>
      </c>
      <c r="D231" s="10">
        <v>1076</v>
      </c>
      <c r="E231" t="s">
        <v>2754</v>
      </c>
      <c r="F231" s="16">
        <v>0</v>
      </c>
      <c r="G231" s="16">
        <v>0</v>
      </c>
    </row>
    <row r="232" spans="1:7" ht="300" x14ac:dyDescent="0.25">
      <c r="A232" t="s">
        <v>2767</v>
      </c>
      <c r="B232" t="s">
        <v>21</v>
      </c>
      <c r="C232" s="15" t="s">
        <v>2768</v>
      </c>
      <c r="D232" s="10">
        <v>1150</v>
      </c>
      <c r="E232" s="15" t="s">
        <v>2766</v>
      </c>
      <c r="F232" s="16">
        <v>0</v>
      </c>
      <c r="G232" s="16">
        <v>0</v>
      </c>
    </row>
    <row r="233" spans="1:7" ht="390" x14ac:dyDescent="0.25">
      <c r="A233" t="s">
        <v>2759</v>
      </c>
      <c r="B233" t="s">
        <v>21</v>
      </c>
      <c r="C233" s="15" t="s">
        <v>2760</v>
      </c>
      <c r="D233" s="10">
        <v>1750</v>
      </c>
      <c r="E233" t="s">
        <v>2758</v>
      </c>
      <c r="F233" s="16">
        <v>0</v>
      </c>
      <c r="G233" s="16">
        <v>0</v>
      </c>
    </row>
    <row r="234" spans="1:7" ht="405" x14ac:dyDescent="0.25">
      <c r="A234" t="s">
        <v>2763</v>
      </c>
      <c r="B234" t="s">
        <v>21</v>
      </c>
      <c r="C234" s="15" t="s">
        <v>2764</v>
      </c>
      <c r="D234" s="10">
        <v>1305</v>
      </c>
      <c r="E234" t="s">
        <v>2762</v>
      </c>
      <c r="F234" s="16">
        <v>0</v>
      </c>
      <c r="G234" s="16">
        <v>0</v>
      </c>
    </row>
    <row r="235" spans="1:7" x14ac:dyDescent="0.25">
      <c r="A235" t="s">
        <v>1825</v>
      </c>
      <c r="B235" t="s">
        <v>239</v>
      </c>
      <c r="C235" t="s">
        <v>1826</v>
      </c>
      <c r="D235" s="10">
        <v>157.06</v>
      </c>
      <c r="E235" t="s">
        <v>1826</v>
      </c>
      <c r="F235" s="16">
        <v>0</v>
      </c>
      <c r="G235" s="16">
        <v>0</v>
      </c>
    </row>
    <row r="236" spans="1:7" ht="180" x14ac:dyDescent="0.25">
      <c r="A236" t="s">
        <v>2771</v>
      </c>
      <c r="B236" t="s">
        <v>21</v>
      </c>
      <c r="C236" s="15" t="s">
        <v>2772</v>
      </c>
      <c r="D236" s="10">
        <v>850</v>
      </c>
      <c r="E236" t="s">
        <v>3000</v>
      </c>
      <c r="F236" s="16">
        <v>0</v>
      </c>
      <c r="G236" s="16">
        <v>0</v>
      </c>
    </row>
    <row r="237" spans="1:7" ht="255" x14ac:dyDescent="0.25">
      <c r="A237" t="s">
        <v>2775</v>
      </c>
      <c r="B237" t="s">
        <v>21</v>
      </c>
      <c r="C237" s="15" t="s">
        <v>2776</v>
      </c>
      <c r="D237" s="10">
        <v>1765</v>
      </c>
      <c r="E237" t="s">
        <v>3001</v>
      </c>
      <c r="F237" s="16">
        <v>0</v>
      </c>
      <c r="G237" s="16">
        <v>0</v>
      </c>
    </row>
    <row r="238" spans="1:7" ht="240" x14ac:dyDescent="0.25">
      <c r="A238" t="s">
        <v>2779</v>
      </c>
      <c r="B238" t="s">
        <v>21</v>
      </c>
      <c r="C238" s="15" t="s">
        <v>2780</v>
      </c>
      <c r="D238" s="10">
        <v>1650</v>
      </c>
      <c r="E238" s="15" t="s">
        <v>2778</v>
      </c>
      <c r="F238" s="16">
        <v>0</v>
      </c>
      <c r="G238" s="16">
        <v>0</v>
      </c>
    </row>
    <row r="239" spans="1:7" x14ac:dyDescent="0.25">
      <c r="A239" t="s">
        <v>2783</v>
      </c>
      <c r="B239" t="s">
        <v>239</v>
      </c>
      <c r="C239" t="s">
        <v>2784</v>
      </c>
      <c r="D239" s="10">
        <v>4250</v>
      </c>
      <c r="E239" t="s">
        <v>2782</v>
      </c>
      <c r="F239" s="16">
        <v>0</v>
      </c>
      <c r="G239" s="16">
        <v>0</v>
      </c>
    </row>
    <row r="240" spans="1:7" ht="255" x14ac:dyDescent="0.25">
      <c r="A240" t="s">
        <v>2787</v>
      </c>
      <c r="B240" t="s">
        <v>21</v>
      </c>
      <c r="C240" s="15" t="s">
        <v>2788</v>
      </c>
      <c r="D240" s="10">
        <v>8525</v>
      </c>
      <c r="E240" t="s">
        <v>2786</v>
      </c>
      <c r="F240" s="16">
        <v>0</v>
      </c>
      <c r="G240" s="16">
        <v>0</v>
      </c>
    </row>
    <row r="241" spans="1:7" ht="195" x14ac:dyDescent="0.25">
      <c r="A241" t="s">
        <v>2791</v>
      </c>
      <c r="B241" t="s">
        <v>21</v>
      </c>
      <c r="C241" s="15" t="s">
        <v>2792</v>
      </c>
      <c r="D241" s="10">
        <v>8275</v>
      </c>
      <c r="E241" t="s">
        <v>2790</v>
      </c>
      <c r="F241" s="16">
        <v>0</v>
      </c>
      <c r="G241" s="16">
        <v>0</v>
      </c>
    </row>
    <row r="242" spans="1:7" x14ac:dyDescent="0.25">
      <c r="A242" t="s">
        <v>1059</v>
      </c>
      <c r="B242" t="s">
        <v>21</v>
      </c>
      <c r="C242" t="s">
        <v>1060</v>
      </c>
      <c r="D242" s="10">
        <v>300.99</v>
      </c>
      <c r="E242" t="s">
        <v>3002</v>
      </c>
      <c r="F242" s="16">
        <v>0</v>
      </c>
      <c r="G242" s="16">
        <v>0</v>
      </c>
    </row>
    <row r="243" spans="1:7" x14ac:dyDescent="0.25">
      <c r="A243" t="s">
        <v>2231</v>
      </c>
      <c r="B243" t="s">
        <v>21</v>
      </c>
      <c r="C243" t="s">
        <v>900</v>
      </c>
      <c r="D243" s="10">
        <v>13.53</v>
      </c>
      <c r="E243" t="s">
        <v>900</v>
      </c>
      <c r="F243" s="16">
        <v>0</v>
      </c>
      <c r="G243" s="16">
        <v>0</v>
      </c>
    </row>
    <row r="244" spans="1:7" x14ac:dyDescent="0.25">
      <c r="A244" t="s">
        <v>2236</v>
      </c>
      <c r="B244" t="s">
        <v>21</v>
      </c>
      <c r="C244" t="s">
        <v>2237</v>
      </c>
      <c r="D244" s="10">
        <v>3.24</v>
      </c>
      <c r="E244" t="s">
        <v>3003</v>
      </c>
      <c r="F244" s="16">
        <v>0</v>
      </c>
      <c r="G244" s="16">
        <v>0</v>
      </c>
    </row>
    <row r="245" spans="1:7" x14ac:dyDescent="0.25">
      <c r="A245" t="s">
        <v>2242</v>
      </c>
      <c r="B245" t="s">
        <v>21</v>
      </c>
      <c r="C245" t="s">
        <v>2243</v>
      </c>
      <c r="D245" s="10">
        <v>3.24</v>
      </c>
      <c r="E245" t="s">
        <v>3004</v>
      </c>
      <c r="F245" s="16">
        <v>0</v>
      </c>
      <c r="G245" s="16">
        <v>0</v>
      </c>
    </row>
    <row r="246" spans="1:7" x14ac:dyDescent="0.25">
      <c r="A246" t="s">
        <v>2246</v>
      </c>
      <c r="B246" t="s">
        <v>21</v>
      </c>
      <c r="C246" t="s">
        <v>2247</v>
      </c>
      <c r="D246" s="10">
        <v>6.05</v>
      </c>
      <c r="E246" t="s">
        <v>3005</v>
      </c>
      <c r="F246" s="16">
        <v>0</v>
      </c>
      <c r="G246" s="16">
        <v>0</v>
      </c>
    </row>
    <row r="247" spans="1:7" x14ac:dyDescent="0.25">
      <c r="A247" t="s">
        <v>2250</v>
      </c>
      <c r="B247" t="s">
        <v>21</v>
      </c>
      <c r="C247" t="s">
        <v>2251</v>
      </c>
      <c r="D247" s="10">
        <v>6.12</v>
      </c>
      <c r="E247" t="s">
        <v>3006</v>
      </c>
      <c r="F247" s="16">
        <v>0</v>
      </c>
      <c r="G247" s="16">
        <v>0</v>
      </c>
    </row>
    <row r="248" spans="1:7" x14ac:dyDescent="0.25">
      <c r="A248" t="s">
        <v>2234</v>
      </c>
      <c r="B248" t="s">
        <v>21</v>
      </c>
      <c r="C248" t="s">
        <v>2235</v>
      </c>
      <c r="D248" s="10">
        <v>6.24</v>
      </c>
      <c r="E248" t="s">
        <v>3007</v>
      </c>
      <c r="F248" s="16">
        <v>0</v>
      </c>
      <c r="G248" s="16">
        <v>0</v>
      </c>
    </row>
    <row r="249" spans="1:7" x14ac:dyDescent="0.25">
      <c r="A249" t="s">
        <v>2240</v>
      </c>
      <c r="B249" t="s">
        <v>21</v>
      </c>
      <c r="C249" t="s">
        <v>2241</v>
      </c>
      <c r="D249" s="10">
        <v>6.23</v>
      </c>
      <c r="E249" t="s">
        <v>3008</v>
      </c>
      <c r="F249" s="16">
        <v>0</v>
      </c>
      <c r="G249" s="16">
        <v>0</v>
      </c>
    </row>
    <row r="250" spans="1:7" x14ac:dyDescent="0.25">
      <c r="A250" t="s">
        <v>2254</v>
      </c>
      <c r="B250" t="s">
        <v>21</v>
      </c>
      <c r="C250" t="s">
        <v>2255</v>
      </c>
      <c r="D250" s="10">
        <v>5.52</v>
      </c>
      <c r="E250" t="s">
        <v>3009</v>
      </c>
      <c r="F250" s="16">
        <v>0</v>
      </c>
      <c r="G250" s="16">
        <v>0</v>
      </c>
    </row>
    <row r="251" spans="1:7" x14ac:dyDescent="0.25">
      <c r="A251" t="s">
        <v>2264</v>
      </c>
      <c r="B251" t="s">
        <v>21</v>
      </c>
      <c r="C251" t="s">
        <v>2265</v>
      </c>
      <c r="D251" s="10">
        <v>4.08</v>
      </c>
      <c r="E251" t="s">
        <v>3010</v>
      </c>
      <c r="F251" s="16">
        <v>0</v>
      </c>
      <c r="G251" s="16">
        <v>0</v>
      </c>
    </row>
    <row r="252" spans="1:7" x14ac:dyDescent="0.25">
      <c r="A252" t="s">
        <v>2268</v>
      </c>
      <c r="B252" t="s">
        <v>21</v>
      </c>
      <c r="C252" t="s">
        <v>2269</v>
      </c>
      <c r="D252" s="10">
        <v>23.97</v>
      </c>
      <c r="E252" t="s">
        <v>3011</v>
      </c>
      <c r="F252" s="16">
        <v>0</v>
      </c>
      <c r="G252" s="16">
        <v>0</v>
      </c>
    </row>
    <row r="253" spans="1:7" x14ac:dyDescent="0.25">
      <c r="A253" t="s">
        <v>2272</v>
      </c>
      <c r="B253" t="s">
        <v>126</v>
      </c>
      <c r="C253" t="s">
        <v>2273</v>
      </c>
      <c r="D253" s="10">
        <v>10.89</v>
      </c>
      <c r="E253" t="s">
        <v>3012</v>
      </c>
      <c r="F253" s="16">
        <v>0</v>
      </c>
      <c r="G253" s="16">
        <v>0</v>
      </c>
    </row>
    <row r="254" spans="1:7" x14ac:dyDescent="0.25">
      <c r="A254" t="s">
        <v>2224</v>
      </c>
      <c r="B254" t="s">
        <v>21</v>
      </c>
      <c r="C254" t="s">
        <v>2225</v>
      </c>
      <c r="D254" s="10">
        <v>32.28</v>
      </c>
      <c r="E254" t="s">
        <v>3013</v>
      </c>
      <c r="F254" s="16">
        <v>0</v>
      </c>
      <c r="G254" s="16">
        <v>0</v>
      </c>
    </row>
    <row r="255" spans="1:7" x14ac:dyDescent="0.25">
      <c r="A255" t="s">
        <v>2228</v>
      </c>
      <c r="B255" t="s">
        <v>21</v>
      </c>
      <c r="C255" t="s">
        <v>2229</v>
      </c>
      <c r="D255" s="10">
        <v>37.979999999999997</v>
      </c>
      <c r="E255" t="s">
        <v>3014</v>
      </c>
      <c r="F255" s="16">
        <v>0</v>
      </c>
      <c r="G255" s="16">
        <v>0</v>
      </c>
    </row>
    <row r="256" spans="1:7" x14ac:dyDescent="0.25">
      <c r="A256" t="s">
        <v>2260</v>
      </c>
      <c r="B256" t="s">
        <v>126</v>
      </c>
      <c r="C256" t="s">
        <v>2261</v>
      </c>
      <c r="D256" s="10">
        <v>5.69</v>
      </c>
      <c r="E256" t="s">
        <v>3015</v>
      </c>
      <c r="F256" s="16">
        <v>0</v>
      </c>
      <c r="G256" s="16">
        <v>0</v>
      </c>
    </row>
    <row r="257" spans="1:7" x14ac:dyDescent="0.25">
      <c r="A257" t="s">
        <v>2801</v>
      </c>
      <c r="B257" t="s">
        <v>16</v>
      </c>
      <c r="C257" t="s">
        <v>2802</v>
      </c>
      <c r="D257" s="10">
        <v>40.18</v>
      </c>
      <c r="E257" t="s">
        <v>3016</v>
      </c>
      <c r="F257" s="16">
        <v>-9999999999</v>
      </c>
      <c r="G257" s="16">
        <v>-9999999999</v>
      </c>
    </row>
    <row r="258" spans="1:7" x14ac:dyDescent="0.25">
      <c r="A258" t="s">
        <v>2795</v>
      </c>
      <c r="B258" t="s">
        <v>16</v>
      </c>
      <c r="C258" t="s">
        <v>2796</v>
      </c>
      <c r="D258" s="10">
        <v>56.74</v>
      </c>
      <c r="E258" t="s">
        <v>3017</v>
      </c>
      <c r="F258" s="16">
        <v>-9999999999</v>
      </c>
      <c r="G258" s="16">
        <v>-9999999999</v>
      </c>
    </row>
    <row r="259" spans="1:7" x14ac:dyDescent="0.25">
      <c r="A259" t="s">
        <v>1093</v>
      </c>
      <c r="B259" t="s">
        <v>126</v>
      </c>
      <c r="C259" t="s">
        <v>1094</v>
      </c>
      <c r="D259" s="10">
        <v>6.21</v>
      </c>
      <c r="E259" t="s">
        <v>3018</v>
      </c>
      <c r="F259" s="16">
        <v>0</v>
      </c>
      <c r="G259" s="16">
        <v>0</v>
      </c>
    </row>
    <row r="260" spans="1:7" x14ac:dyDescent="0.25">
      <c r="A260" t="s">
        <v>1071</v>
      </c>
      <c r="B260" t="s">
        <v>126</v>
      </c>
      <c r="C260" t="s">
        <v>1072</v>
      </c>
      <c r="D260" s="10">
        <v>5.01</v>
      </c>
      <c r="E260" t="s">
        <v>3019</v>
      </c>
      <c r="F260" s="16">
        <v>0</v>
      </c>
      <c r="G260" s="16">
        <v>0</v>
      </c>
    </row>
    <row r="261" spans="1:7" x14ac:dyDescent="0.25">
      <c r="A261" t="s">
        <v>1079</v>
      </c>
      <c r="B261" t="s">
        <v>126</v>
      </c>
      <c r="C261" t="s">
        <v>1080</v>
      </c>
      <c r="D261" s="10">
        <v>5.59</v>
      </c>
      <c r="E261" t="s">
        <v>3020</v>
      </c>
      <c r="F261" s="16">
        <v>0</v>
      </c>
      <c r="G261" s="16">
        <v>0</v>
      </c>
    </row>
    <row r="262" spans="1:7" x14ac:dyDescent="0.25">
      <c r="A262" t="s">
        <v>1087</v>
      </c>
      <c r="B262" t="s">
        <v>126</v>
      </c>
      <c r="C262" t="s">
        <v>1088</v>
      </c>
      <c r="D262" s="10">
        <v>13.11</v>
      </c>
      <c r="E262" t="s">
        <v>3021</v>
      </c>
      <c r="F262" s="16">
        <v>0</v>
      </c>
      <c r="G262" s="16">
        <v>0</v>
      </c>
    </row>
    <row r="263" spans="1:7" x14ac:dyDescent="0.25">
      <c r="A263" t="s">
        <v>1091</v>
      </c>
      <c r="B263" t="s">
        <v>21</v>
      </c>
      <c r="C263" t="s">
        <v>1092</v>
      </c>
      <c r="D263" s="10">
        <v>3.2</v>
      </c>
      <c r="E263" t="s">
        <v>3022</v>
      </c>
      <c r="F263" s="16">
        <v>0</v>
      </c>
      <c r="G263" s="16">
        <v>0</v>
      </c>
    </row>
    <row r="264" spans="1:7" x14ac:dyDescent="0.25">
      <c r="A264" t="s">
        <v>1069</v>
      </c>
      <c r="B264" t="s">
        <v>21</v>
      </c>
      <c r="C264" t="s">
        <v>1070</v>
      </c>
      <c r="D264" s="10">
        <v>2.44</v>
      </c>
      <c r="E264" t="s">
        <v>3023</v>
      </c>
      <c r="F264" s="16">
        <v>0</v>
      </c>
      <c r="G264" s="16">
        <v>0</v>
      </c>
    </row>
    <row r="265" spans="1:7" x14ac:dyDescent="0.25">
      <c r="A265" t="s">
        <v>1077</v>
      </c>
      <c r="B265" t="s">
        <v>21</v>
      </c>
      <c r="C265" t="s">
        <v>1078</v>
      </c>
      <c r="D265" s="10">
        <v>3.41</v>
      </c>
      <c r="E265" t="s">
        <v>3024</v>
      </c>
      <c r="F265" s="16">
        <v>0</v>
      </c>
      <c r="G265" s="16">
        <v>0</v>
      </c>
    </row>
    <row r="266" spans="1:7" x14ac:dyDescent="0.25">
      <c r="A266" t="s">
        <v>1085</v>
      </c>
      <c r="B266" t="s">
        <v>21</v>
      </c>
      <c r="C266" t="s">
        <v>1086</v>
      </c>
      <c r="D266" s="10">
        <v>13</v>
      </c>
      <c r="E266" t="s">
        <v>3025</v>
      </c>
      <c r="F266" s="16">
        <v>0</v>
      </c>
      <c r="G266" s="16">
        <v>0</v>
      </c>
    </row>
    <row r="267" spans="1:7" x14ac:dyDescent="0.25">
      <c r="A267" t="s">
        <v>1067</v>
      </c>
      <c r="B267" t="s">
        <v>21</v>
      </c>
      <c r="C267" t="s">
        <v>1068</v>
      </c>
      <c r="D267" s="10">
        <v>0.04</v>
      </c>
      <c r="E267" t="s">
        <v>3026</v>
      </c>
      <c r="F267" s="16">
        <v>0</v>
      </c>
      <c r="G267" s="16">
        <v>0</v>
      </c>
    </row>
    <row r="268" spans="1:7" x14ac:dyDescent="0.25">
      <c r="A268" t="s">
        <v>1075</v>
      </c>
      <c r="B268" t="s">
        <v>21</v>
      </c>
      <c r="C268" t="s">
        <v>1076</v>
      </c>
      <c r="D268" s="10">
        <v>0.05</v>
      </c>
      <c r="E268" t="s">
        <v>3027</v>
      </c>
      <c r="F268" s="16">
        <v>0</v>
      </c>
      <c r="G268" s="16">
        <v>0</v>
      </c>
    </row>
    <row r="269" spans="1:7" x14ac:dyDescent="0.25">
      <c r="A269" t="s">
        <v>1083</v>
      </c>
      <c r="B269" t="s">
        <v>21</v>
      </c>
      <c r="C269" t="s">
        <v>1084</v>
      </c>
      <c r="D269" s="10">
        <v>0.19</v>
      </c>
      <c r="E269" t="s">
        <v>3028</v>
      </c>
      <c r="F269" s="16">
        <v>0</v>
      </c>
      <c r="G269" s="16">
        <v>0</v>
      </c>
    </row>
    <row r="270" spans="1:7" x14ac:dyDescent="0.25">
      <c r="A270" t="s">
        <v>1103</v>
      </c>
      <c r="B270" t="s">
        <v>126</v>
      </c>
      <c r="C270" t="s">
        <v>1104</v>
      </c>
      <c r="D270" s="10">
        <v>4.12</v>
      </c>
      <c r="E270" t="s">
        <v>3029</v>
      </c>
      <c r="F270" s="16">
        <v>0</v>
      </c>
      <c r="G270" s="16">
        <v>0</v>
      </c>
    </row>
    <row r="271" spans="1:7" x14ac:dyDescent="0.25">
      <c r="A271" t="s">
        <v>1109</v>
      </c>
      <c r="B271" t="s">
        <v>126</v>
      </c>
      <c r="C271" t="s">
        <v>1110</v>
      </c>
      <c r="D271" s="10">
        <v>4.8099999999999996</v>
      </c>
      <c r="E271" t="s">
        <v>3030</v>
      </c>
      <c r="F271" s="16">
        <v>0</v>
      </c>
      <c r="G271" s="16">
        <v>0</v>
      </c>
    </row>
    <row r="272" spans="1:7" x14ac:dyDescent="0.25">
      <c r="A272" t="s">
        <v>1113</v>
      </c>
      <c r="B272" t="s">
        <v>126</v>
      </c>
      <c r="C272" t="s">
        <v>1114</v>
      </c>
      <c r="D272" s="10">
        <v>5.55</v>
      </c>
      <c r="E272" t="s">
        <v>3031</v>
      </c>
      <c r="F272" s="16">
        <v>0</v>
      </c>
      <c r="G272" s="16">
        <v>0</v>
      </c>
    </row>
    <row r="273" spans="1:7" x14ac:dyDescent="0.25">
      <c r="A273" t="s">
        <v>1121</v>
      </c>
      <c r="B273" t="s">
        <v>126</v>
      </c>
      <c r="C273" t="s">
        <v>1122</v>
      </c>
      <c r="D273" s="10">
        <v>6.91</v>
      </c>
      <c r="E273" t="s">
        <v>3032</v>
      </c>
      <c r="F273" s="16">
        <v>0</v>
      </c>
      <c r="G273" s="16">
        <v>0</v>
      </c>
    </row>
    <row r="274" spans="1:7" x14ac:dyDescent="0.25">
      <c r="A274" t="s">
        <v>1125</v>
      </c>
      <c r="B274" t="s">
        <v>126</v>
      </c>
      <c r="C274" t="s">
        <v>1126</v>
      </c>
      <c r="D274" s="10">
        <v>8.49</v>
      </c>
      <c r="E274" t="s">
        <v>3033</v>
      </c>
      <c r="F274" s="16">
        <v>0</v>
      </c>
      <c r="G274" s="16">
        <v>0</v>
      </c>
    </row>
    <row r="275" spans="1:7" x14ac:dyDescent="0.25">
      <c r="A275" t="s">
        <v>1131</v>
      </c>
      <c r="B275" t="s">
        <v>126</v>
      </c>
      <c r="C275" t="s">
        <v>1132</v>
      </c>
      <c r="D275" s="10">
        <v>1.51</v>
      </c>
      <c r="E275" t="s">
        <v>3034</v>
      </c>
      <c r="F275" s="16">
        <v>0</v>
      </c>
      <c r="G275" s="16">
        <v>0</v>
      </c>
    </row>
    <row r="276" spans="1:7" x14ac:dyDescent="0.25">
      <c r="A276" t="s">
        <v>1137</v>
      </c>
      <c r="B276" t="s">
        <v>16</v>
      </c>
      <c r="C276" t="s">
        <v>1138</v>
      </c>
      <c r="D276" s="10">
        <v>16.809999999999999</v>
      </c>
      <c r="E276" t="s">
        <v>3035</v>
      </c>
      <c r="F276" s="16">
        <v>0</v>
      </c>
      <c r="G276" s="16">
        <v>0</v>
      </c>
    </row>
    <row r="277" spans="1:7" x14ac:dyDescent="0.25">
      <c r="A277" t="s">
        <v>1153</v>
      </c>
      <c r="B277" t="s">
        <v>16</v>
      </c>
      <c r="C277" t="s">
        <v>1154</v>
      </c>
      <c r="D277" s="10">
        <v>9.25</v>
      </c>
      <c r="E277" t="s">
        <v>3036</v>
      </c>
      <c r="F277" s="16">
        <v>0</v>
      </c>
      <c r="G277" s="16">
        <v>0</v>
      </c>
    </row>
    <row r="278" spans="1:7" ht="165" x14ac:dyDescent="0.25">
      <c r="A278" t="s">
        <v>1157</v>
      </c>
      <c r="B278" t="s">
        <v>239</v>
      </c>
      <c r="C278" s="15" t="s">
        <v>1158</v>
      </c>
      <c r="D278" s="10">
        <v>3897</v>
      </c>
      <c r="E278" t="s">
        <v>1156</v>
      </c>
      <c r="F278" s="16">
        <v>0</v>
      </c>
      <c r="G278" s="16">
        <v>0</v>
      </c>
    </row>
    <row r="279" spans="1:7" ht="105" x14ac:dyDescent="0.25">
      <c r="A279" t="s">
        <v>1163</v>
      </c>
      <c r="B279" t="s">
        <v>21</v>
      </c>
      <c r="C279" s="15" t="s">
        <v>416</v>
      </c>
      <c r="D279" s="10">
        <v>9747</v>
      </c>
      <c r="E279" t="s">
        <v>3037</v>
      </c>
      <c r="F279" s="16">
        <v>0</v>
      </c>
      <c r="G279" s="16">
        <v>0</v>
      </c>
    </row>
    <row r="280" spans="1:7" ht="180" x14ac:dyDescent="0.25">
      <c r="A280" t="s">
        <v>1168</v>
      </c>
      <c r="B280" t="s">
        <v>21</v>
      </c>
      <c r="C280" s="15" t="s">
        <v>1169</v>
      </c>
      <c r="D280" s="10">
        <v>1368.6</v>
      </c>
      <c r="E280" t="s">
        <v>1167</v>
      </c>
      <c r="F280" s="16">
        <v>0</v>
      </c>
      <c r="G280" s="16">
        <v>0</v>
      </c>
    </row>
    <row r="281" spans="1:7" ht="180" x14ac:dyDescent="0.25">
      <c r="A281" t="s">
        <v>1172</v>
      </c>
      <c r="B281" t="s">
        <v>239</v>
      </c>
      <c r="C281" s="15" t="s">
        <v>1173</v>
      </c>
      <c r="D281" s="10">
        <v>626.64</v>
      </c>
      <c r="E281" t="s">
        <v>1171</v>
      </c>
      <c r="F281" s="16">
        <v>0</v>
      </c>
      <c r="G281" s="16">
        <v>0</v>
      </c>
    </row>
    <row r="282" spans="1:7" ht="180" x14ac:dyDescent="0.25">
      <c r="A282" t="s">
        <v>1176</v>
      </c>
      <c r="B282" t="s">
        <v>21</v>
      </c>
      <c r="C282" s="15" t="s">
        <v>1177</v>
      </c>
      <c r="D282" s="10">
        <v>869.82</v>
      </c>
      <c r="E282" t="s">
        <v>1175</v>
      </c>
      <c r="F282" s="16">
        <v>0</v>
      </c>
      <c r="G282" s="16">
        <v>0</v>
      </c>
    </row>
    <row r="283" spans="1:7" ht="285" x14ac:dyDescent="0.25">
      <c r="A283" t="s">
        <v>1180</v>
      </c>
      <c r="B283" t="s">
        <v>21</v>
      </c>
      <c r="C283" s="15" t="s">
        <v>1181</v>
      </c>
      <c r="D283" s="10">
        <v>27715</v>
      </c>
      <c r="E283" t="s">
        <v>1179</v>
      </c>
      <c r="F283" s="16">
        <v>0</v>
      </c>
      <c r="G283" s="16">
        <v>0</v>
      </c>
    </row>
    <row r="284" spans="1:7" ht="60" x14ac:dyDescent="0.25">
      <c r="A284" t="s">
        <v>1184</v>
      </c>
      <c r="B284" t="s">
        <v>21</v>
      </c>
      <c r="C284" s="15" t="s">
        <v>1185</v>
      </c>
      <c r="D284" s="10">
        <v>27.46</v>
      </c>
      <c r="E284" t="s">
        <v>1183</v>
      </c>
      <c r="F284" s="16">
        <v>0</v>
      </c>
      <c r="G284" s="16">
        <v>0</v>
      </c>
    </row>
    <row r="285" spans="1:7" ht="60" x14ac:dyDescent="0.25">
      <c r="A285" t="s">
        <v>1188</v>
      </c>
      <c r="B285" t="s">
        <v>239</v>
      </c>
      <c r="C285" s="15" t="s">
        <v>1189</v>
      </c>
      <c r="D285" s="10">
        <v>22.61</v>
      </c>
      <c r="E285" t="s">
        <v>1187</v>
      </c>
      <c r="F285" s="16">
        <v>0</v>
      </c>
      <c r="G285" s="16">
        <v>0</v>
      </c>
    </row>
    <row r="286" spans="1:7" ht="60" x14ac:dyDescent="0.25">
      <c r="A286" t="s">
        <v>1192</v>
      </c>
      <c r="B286" t="s">
        <v>239</v>
      </c>
      <c r="C286" s="15" t="s">
        <v>1193</v>
      </c>
      <c r="D286" s="10">
        <v>32.75</v>
      </c>
      <c r="E286" t="s">
        <v>1191</v>
      </c>
      <c r="F286" s="16">
        <v>0</v>
      </c>
      <c r="G286" s="16">
        <v>0</v>
      </c>
    </row>
    <row r="287" spans="1:7" ht="60" x14ac:dyDescent="0.25">
      <c r="A287" t="s">
        <v>1196</v>
      </c>
      <c r="B287" t="s">
        <v>239</v>
      </c>
      <c r="C287" s="15" t="s">
        <v>1197</v>
      </c>
      <c r="D287" s="10">
        <v>48.61</v>
      </c>
      <c r="E287" t="s">
        <v>1195</v>
      </c>
      <c r="F287" s="16">
        <v>0</v>
      </c>
      <c r="G287" s="16">
        <v>0</v>
      </c>
    </row>
    <row r="288" spans="1:7" ht="120" x14ac:dyDescent="0.25">
      <c r="A288" t="s">
        <v>1200</v>
      </c>
      <c r="B288" t="s">
        <v>21</v>
      </c>
      <c r="C288" s="15" t="s">
        <v>1201</v>
      </c>
      <c r="D288" s="10">
        <v>544.4</v>
      </c>
      <c r="E288" t="s">
        <v>1199</v>
      </c>
      <c r="F288" s="16">
        <v>0</v>
      </c>
      <c r="G288" s="16">
        <v>0</v>
      </c>
    </row>
    <row r="289" spans="1:7" ht="135" x14ac:dyDescent="0.25">
      <c r="A289" t="s">
        <v>1206</v>
      </c>
      <c r="B289" t="s">
        <v>21</v>
      </c>
      <c r="C289" s="15" t="s">
        <v>1207</v>
      </c>
      <c r="D289" s="10">
        <v>168</v>
      </c>
      <c r="E289" t="s">
        <v>3038</v>
      </c>
      <c r="F289" s="16">
        <v>0</v>
      </c>
      <c r="G289" s="16">
        <v>0</v>
      </c>
    </row>
    <row r="290" spans="1:7" ht="120" x14ac:dyDescent="0.25">
      <c r="A290" t="s">
        <v>1210</v>
      </c>
      <c r="B290" t="s">
        <v>239</v>
      </c>
      <c r="C290" s="15" t="s">
        <v>1211</v>
      </c>
      <c r="D290" s="10">
        <v>172</v>
      </c>
      <c r="E290" t="s">
        <v>1209</v>
      </c>
      <c r="F290" s="16">
        <v>0</v>
      </c>
      <c r="G290" s="16">
        <v>0</v>
      </c>
    </row>
    <row r="291" spans="1:7" ht="60" x14ac:dyDescent="0.25">
      <c r="A291" t="s">
        <v>1214</v>
      </c>
      <c r="B291" t="s">
        <v>21</v>
      </c>
      <c r="C291" s="15" t="s">
        <v>1215</v>
      </c>
      <c r="D291" s="10">
        <v>124.36</v>
      </c>
      <c r="E291" t="s">
        <v>1213</v>
      </c>
      <c r="F291" s="16">
        <v>0</v>
      </c>
      <c r="G291" s="16">
        <v>0</v>
      </c>
    </row>
    <row r="292" spans="1:7" ht="60" x14ac:dyDescent="0.25">
      <c r="A292" t="s">
        <v>1218</v>
      </c>
      <c r="B292" t="s">
        <v>239</v>
      </c>
      <c r="C292" s="15" t="s">
        <v>1219</v>
      </c>
      <c r="D292" s="10">
        <v>131.27000000000001</v>
      </c>
      <c r="E292" t="s">
        <v>3039</v>
      </c>
      <c r="F292" s="16">
        <v>0</v>
      </c>
      <c r="G292" s="16">
        <v>0</v>
      </c>
    </row>
    <row r="293" spans="1:7" ht="60" x14ac:dyDescent="0.25">
      <c r="A293" t="s">
        <v>1222</v>
      </c>
      <c r="B293" t="s">
        <v>239</v>
      </c>
      <c r="C293" s="15" t="s">
        <v>1223</v>
      </c>
      <c r="D293" s="10">
        <v>197</v>
      </c>
      <c r="E293" t="s">
        <v>1221</v>
      </c>
      <c r="F293" s="16">
        <v>0</v>
      </c>
      <c r="G293" s="16">
        <v>0</v>
      </c>
    </row>
    <row r="294" spans="1:7" ht="60" x14ac:dyDescent="0.25">
      <c r="A294" t="s">
        <v>1226</v>
      </c>
      <c r="B294" t="s">
        <v>21</v>
      </c>
      <c r="C294" s="15" t="s">
        <v>1227</v>
      </c>
      <c r="D294" s="10">
        <v>10.77</v>
      </c>
      <c r="E294" t="s">
        <v>1225</v>
      </c>
      <c r="F294" s="16">
        <v>0</v>
      </c>
      <c r="G294" s="16">
        <v>0</v>
      </c>
    </row>
    <row r="295" spans="1:7" x14ac:dyDescent="0.25">
      <c r="A295" t="s">
        <v>1230</v>
      </c>
      <c r="B295" t="s">
        <v>21</v>
      </c>
      <c r="C295" t="s">
        <v>1231</v>
      </c>
      <c r="D295" s="10">
        <v>320.35000000000002</v>
      </c>
      <c r="E295" t="s">
        <v>1229</v>
      </c>
      <c r="F295" s="16">
        <v>0</v>
      </c>
      <c r="G295" s="16">
        <v>0</v>
      </c>
    </row>
    <row r="296" spans="1:7" ht="60" x14ac:dyDescent="0.25">
      <c r="A296" t="s">
        <v>1238</v>
      </c>
      <c r="B296" t="s">
        <v>21</v>
      </c>
      <c r="C296" s="15" t="s">
        <v>1239</v>
      </c>
      <c r="D296" s="10">
        <v>232</v>
      </c>
      <c r="E296" t="s">
        <v>1233</v>
      </c>
      <c r="F296" s="16">
        <v>0</v>
      </c>
      <c r="G296" s="16">
        <v>0</v>
      </c>
    </row>
    <row r="297" spans="1:7" ht="45" x14ac:dyDescent="0.25">
      <c r="A297" t="s">
        <v>1242</v>
      </c>
      <c r="B297" t="s">
        <v>21</v>
      </c>
      <c r="C297" s="15" t="s">
        <v>1243</v>
      </c>
      <c r="D297" s="10">
        <v>186.9</v>
      </c>
      <c r="E297" t="s">
        <v>1241</v>
      </c>
      <c r="F297" s="16">
        <v>0</v>
      </c>
      <c r="G297" s="16">
        <v>0</v>
      </c>
    </row>
    <row r="298" spans="1:7" ht="45" x14ac:dyDescent="0.25">
      <c r="A298" t="s">
        <v>1246</v>
      </c>
      <c r="B298" t="s">
        <v>21</v>
      </c>
      <c r="C298" s="15" t="s">
        <v>1247</v>
      </c>
      <c r="D298" s="10">
        <v>30</v>
      </c>
      <c r="E298" t="s">
        <v>1245</v>
      </c>
      <c r="F298" s="16">
        <v>0</v>
      </c>
      <c r="G298" s="16">
        <v>0</v>
      </c>
    </row>
    <row r="299" spans="1:7" ht="60" x14ac:dyDescent="0.25">
      <c r="A299" t="s">
        <v>1250</v>
      </c>
      <c r="B299" t="s">
        <v>21</v>
      </c>
      <c r="C299" s="15" t="s">
        <v>1251</v>
      </c>
      <c r="D299" s="10">
        <v>120.04</v>
      </c>
      <c r="E299" t="s">
        <v>1249</v>
      </c>
      <c r="F299" s="16">
        <v>0</v>
      </c>
      <c r="G299" s="16">
        <v>0</v>
      </c>
    </row>
    <row r="300" spans="1:7" ht="45" x14ac:dyDescent="0.25">
      <c r="A300" t="s">
        <v>1254</v>
      </c>
      <c r="B300" t="s">
        <v>21</v>
      </c>
      <c r="C300" s="15" t="s">
        <v>1255</v>
      </c>
      <c r="D300" s="10">
        <v>189.6</v>
      </c>
      <c r="E300" t="s">
        <v>1253</v>
      </c>
      <c r="F300" s="16">
        <v>0</v>
      </c>
      <c r="G300" s="16">
        <v>0</v>
      </c>
    </row>
    <row r="301" spans="1:7" ht="45" x14ac:dyDescent="0.25">
      <c r="A301" t="s">
        <v>1258</v>
      </c>
      <c r="B301" t="s">
        <v>21</v>
      </c>
      <c r="C301" s="15" t="s">
        <v>1259</v>
      </c>
      <c r="D301" s="10">
        <v>187.6</v>
      </c>
      <c r="E301" t="s">
        <v>1257</v>
      </c>
      <c r="F301" s="16">
        <v>0</v>
      </c>
      <c r="G301" s="16">
        <v>0</v>
      </c>
    </row>
    <row r="302" spans="1:7" ht="60" x14ac:dyDescent="0.25">
      <c r="A302" t="s">
        <v>1262</v>
      </c>
      <c r="B302" t="s">
        <v>21</v>
      </c>
      <c r="C302" s="15" t="s">
        <v>1263</v>
      </c>
      <c r="D302" s="10">
        <v>81.72</v>
      </c>
      <c r="E302" t="s">
        <v>1261</v>
      </c>
      <c r="F302" s="16">
        <v>0</v>
      </c>
      <c r="G302" s="16">
        <v>0</v>
      </c>
    </row>
    <row r="303" spans="1:7" ht="45" x14ac:dyDescent="0.25">
      <c r="A303" t="s">
        <v>1266</v>
      </c>
      <c r="B303" t="s">
        <v>21</v>
      </c>
      <c r="C303" s="15" t="s">
        <v>1267</v>
      </c>
      <c r="D303" s="10">
        <v>22.92</v>
      </c>
      <c r="E303" t="s">
        <v>1265</v>
      </c>
      <c r="F303" s="16">
        <v>0</v>
      </c>
      <c r="G303" s="16">
        <v>0</v>
      </c>
    </row>
    <row r="304" spans="1:7" ht="90" x14ac:dyDescent="0.25">
      <c r="A304" t="s">
        <v>1270</v>
      </c>
      <c r="B304" t="s">
        <v>21</v>
      </c>
      <c r="C304" s="15" t="s">
        <v>1271</v>
      </c>
      <c r="D304" s="10">
        <v>5313.53</v>
      </c>
      <c r="E304" t="s">
        <v>1269</v>
      </c>
      <c r="F304" s="16">
        <v>0</v>
      </c>
      <c r="G304" s="16">
        <v>0</v>
      </c>
    </row>
    <row r="305" spans="1:7" ht="60" x14ac:dyDescent="0.25">
      <c r="A305" t="s">
        <v>1274</v>
      </c>
      <c r="B305" t="s">
        <v>21</v>
      </c>
      <c r="C305" s="15" t="s">
        <v>1275</v>
      </c>
      <c r="D305" s="10">
        <v>1607.9</v>
      </c>
      <c r="E305" t="s">
        <v>1273</v>
      </c>
      <c r="F305" s="16">
        <v>0</v>
      </c>
      <c r="G305" s="16">
        <v>0</v>
      </c>
    </row>
    <row r="306" spans="1:7" ht="60" x14ac:dyDescent="0.25">
      <c r="A306" t="s">
        <v>1278</v>
      </c>
      <c r="B306" t="s">
        <v>21</v>
      </c>
      <c r="C306" s="15" t="s">
        <v>1279</v>
      </c>
      <c r="D306" s="10">
        <v>497.22</v>
      </c>
      <c r="E306" t="s">
        <v>1277</v>
      </c>
      <c r="F306" s="16">
        <v>0</v>
      </c>
      <c r="G306" s="16">
        <v>0</v>
      </c>
    </row>
    <row r="307" spans="1:7" ht="210" x14ac:dyDescent="0.25">
      <c r="A307" t="s">
        <v>1282</v>
      </c>
      <c r="B307" t="s">
        <v>239</v>
      </c>
      <c r="C307" s="15" t="s">
        <v>414</v>
      </c>
      <c r="D307" s="10">
        <v>5888</v>
      </c>
      <c r="E307" t="s">
        <v>1281</v>
      </c>
      <c r="F307" s="16">
        <v>0</v>
      </c>
      <c r="G307" s="16">
        <v>0</v>
      </c>
    </row>
    <row r="308" spans="1:7" x14ac:dyDescent="0.25">
      <c r="A308" t="s">
        <v>1101</v>
      </c>
      <c r="B308" t="s">
        <v>21</v>
      </c>
      <c r="C308" t="s">
        <v>1102</v>
      </c>
      <c r="D308" s="10">
        <v>5.19</v>
      </c>
      <c r="E308" t="s">
        <v>3040</v>
      </c>
      <c r="F308" s="16">
        <v>0</v>
      </c>
      <c r="G308" s="16">
        <v>0</v>
      </c>
    </row>
    <row r="309" spans="1:7" x14ac:dyDescent="0.25">
      <c r="A309" t="s">
        <v>1107</v>
      </c>
      <c r="B309" t="s">
        <v>21</v>
      </c>
      <c r="C309" t="s">
        <v>1108</v>
      </c>
      <c r="D309" s="10">
        <v>5.25</v>
      </c>
      <c r="E309" t="s">
        <v>3041</v>
      </c>
      <c r="F309" s="16">
        <v>0</v>
      </c>
      <c r="G309" s="16">
        <v>0</v>
      </c>
    </row>
    <row r="310" spans="1:7" x14ac:dyDescent="0.25">
      <c r="A310" t="s">
        <v>1115</v>
      </c>
      <c r="B310" t="s">
        <v>21</v>
      </c>
      <c r="C310" t="s">
        <v>1116</v>
      </c>
      <c r="D310" s="10">
        <v>5.91</v>
      </c>
      <c r="E310" t="s">
        <v>3042</v>
      </c>
      <c r="F310" s="16">
        <v>0</v>
      </c>
      <c r="G310" s="16">
        <v>0</v>
      </c>
    </row>
    <row r="311" spans="1:7" x14ac:dyDescent="0.25">
      <c r="A311" t="s">
        <v>1119</v>
      </c>
      <c r="B311" t="s">
        <v>21</v>
      </c>
      <c r="C311" t="s">
        <v>1120</v>
      </c>
      <c r="D311" s="10">
        <v>6.44</v>
      </c>
      <c r="E311" t="s">
        <v>3043</v>
      </c>
      <c r="F311" s="16">
        <v>0</v>
      </c>
      <c r="G311" s="16">
        <v>0</v>
      </c>
    </row>
    <row r="312" spans="1:7" x14ac:dyDescent="0.25">
      <c r="A312" t="s">
        <v>1127</v>
      </c>
      <c r="B312" t="s">
        <v>21</v>
      </c>
      <c r="C312" t="s">
        <v>1128</v>
      </c>
      <c r="D312" s="10">
        <v>7.57</v>
      </c>
      <c r="E312" t="s">
        <v>3044</v>
      </c>
      <c r="F312" s="16">
        <v>0</v>
      </c>
      <c r="G312" s="16">
        <v>0</v>
      </c>
    </row>
    <row r="313" spans="1:7" x14ac:dyDescent="0.25">
      <c r="A313" t="s">
        <v>1135</v>
      </c>
      <c r="B313" t="s">
        <v>21</v>
      </c>
      <c r="C313" t="s">
        <v>1136</v>
      </c>
      <c r="D313" s="10">
        <v>5.39</v>
      </c>
      <c r="E313" t="s">
        <v>3045</v>
      </c>
      <c r="F313" s="16">
        <v>0</v>
      </c>
      <c r="G313" s="16">
        <v>0</v>
      </c>
    </row>
    <row r="314" spans="1:7" x14ac:dyDescent="0.25">
      <c r="A314" t="s">
        <v>1151</v>
      </c>
      <c r="B314" t="s">
        <v>21</v>
      </c>
      <c r="C314" t="s">
        <v>1152</v>
      </c>
      <c r="D314" s="10">
        <v>1.1299999999999999</v>
      </c>
      <c r="E314" t="s">
        <v>3046</v>
      </c>
      <c r="F314" s="16">
        <v>0</v>
      </c>
      <c r="G314" s="16">
        <v>0</v>
      </c>
    </row>
    <row r="315" spans="1:7" x14ac:dyDescent="0.25">
      <c r="A315" t="s">
        <v>1202</v>
      </c>
      <c r="B315" t="s">
        <v>21</v>
      </c>
      <c r="C315" t="s">
        <v>1203</v>
      </c>
      <c r="D315" s="10">
        <v>1.21</v>
      </c>
      <c r="E315" t="s">
        <v>3047</v>
      </c>
      <c r="F315" s="16">
        <v>0</v>
      </c>
      <c r="G315" s="16">
        <v>0</v>
      </c>
    </row>
    <row r="316" spans="1:7" x14ac:dyDescent="0.25">
      <c r="A316" t="s">
        <v>1285</v>
      </c>
      <c r="B316" t="s">
        <v>126</v>
      </c>
      <c r="C316" t="s">
        <v>1286</v>
      </c>
      <c r="D316" s="10">
        <v>26.96</v>
      </c>
      <c r="E316" t="s">
        <v>3048</v>
      </c>
      <c r="F316" s="16">
        <v>0</v>
      </c>
      <c r="G316" s="16">
        <v>0</v>
      </c>
    </row>
    <row r="317" spans="1:7" x14ac:dyDescent="0.25">
      <c r="A317" t="s">
        <v>1301</v>
      </c>
      <c r="B317" t="s">
        <v>126</v>
      </c>
      <c r="C317" t="s">
        <v>1302</v>
      </c>
      <c r="D317" s="10">
        <v>11.17</v>
      </c>
      <c r="E317" t="s">
        <v>3049</v>
      </c>
      <c r="F317" s="16">
        <v>0</v>
      </c>
      <c r="G317" s="16">
        <v>0</v>
      </c>
    </row>
    <row r="318" spans="1:7" x14ac:dyDescent="0.25">
      <c r="A318" t="s">
        <v>1305</v>
      </c>
      <c r="B318" t="s">
        <v>442</v>
      </c>
      <c r="C318" t="s">
        <v>723</v>
      </c>
      <c r="D318" s="10">
        <v>21.58</v>
      </c>
      <c r="E318" t="s">
        <v>1304</v>
      </c>
      <c r="F318" s="16">
        <v>0</v>
      </c>
      <c r="G318" s="16">
        <v>0</v>
      </c>
    </row>
    <row r="319" spans="1:7" x14ac:dyDescent="0.25">
      <c r="A319" t="s">
        <v>1316</v>
      </c>
      <c r="B319" t="s">
        <v>442</v>
      </c>
      <c r="C319" t="s">
        <v>725</v>
      </c>
      <c r="D319" s="10">
        <v>23</v>
      </c>
      <c r="E319" t="s">
        <v>1311</v>
      </c>
      <c r="F319" s="16">
        <v>0</v>
      </c>
      <c r="G319" s="16">
        <v>0</v>
      </c>
    </row>
    <row r="320" spans="1:7" x14ac:dyDescent="0.25">
      <c r="A320" t="s">
        <v>1319</v>
      </c>
      <c r="B320" t="s">
        <v>126</v>
      </c>
      <c r="C320" t="s">
        <v>727</v>
      </c>
      <c r="D320" s="10">
        <v>25</v>
      </c>
      <c r="E320" t="s">
        <v>1318</v>
      </c>
      <c r="F320" s="16">
        <v>0</v>
      </c>
      <c r="G320" s="16">
        <v>0</v>
      </c>
    </row>
    <row r="321" spans="1:7" x14ac:dyDescent="0.25">
      <c r="A321" t="s">
        <v>1324</v>
      </c>
      <c r="B321" t="s">
        <v>442</v>
      </c>
      <c r="C321" t="s">
        <v>729</v>
      </c>
      <c r="D321" s="10">
        <v>29</v>
      </c>
      <c r="E321" t="s">
        <v>1321</v>
      </c>
      <c r="F321" s="16">
        <v>0</v>
      </c>
      <c r="G321" s="16">
        <v>0</v>
      </c>
    </row>
    <row r="322" spans="1:7" x14ac:dyDescent="0.25">
      <c r="A322" t="s">
        <v>1332</v>
      </c>
      <c r="B322" t="s">
        <v>239</v>
      </c>
      <c r="C322" t="s">
        <v>749</v>
      </c>
      <c r="D322" s="10">
        <v>610</v>
      </c>
      <c r="E322" t="s">
        <v>749</v>
      </c>
      <c r="F322" s="16">
        <v>0</v>
      </c>
      <c r="G322" s="16">
        <v>0</v>
      </c>
    </row>
    <row r="323" spans="1:7" x14ac:dyDescent="0.25">
      <c r="A323" t="s">
        <v>1341</v>
      </c>
      <c r="B323" t="s">
        <v>126</v>
      </c>
      <c r="C323" t="s">
        <v>1342</v>
      </c>
      <c r="D323" s="10">
        <v>1.1499999999999999</v>
      </c>
      <c r="E323" t="s">
        <v>3050</v>
      </c>
      <c r="F323" s="16">
        <v>0</v>
      </c>
      <c r="G323" s="16">
        <v>0</v>
      </c>
    </row>
    <row r="324" spans="1:7" x14ac:dyDescent="0.25">
      <c r="A324" t="s">
        <v>1349</v>
      </c>
      <c r="B324" t="s">
        <v>126</v>
      </c>
      <c r="C324" t="s">
        <v>1350</v>
      </c>
      <c r="D324" s="10">
        <v>0.67</v>
      </c>
      <c r="E324" t="s">
        <v>3051</v>
      </c>
      <c r="F324" s="16">
        <v>0</v>
      </c>
      <c r="G324" s="16">
        <v>0</v>
      </c>
    </row>
    <row r="325" spans="1:7" ht="60" x14ac:dyDescent="0.25">
      <c r="A325" t="s">
        <v>1359</v>
      </c>
      <c r="B325" t="s">
        <v>21</v>
      </c>
      <c r="C325" s="15" t="s">
        <v>1360</v>
      </c>
      <c r="D325" s="10">
        <v>47</v>
      </c>
      <c r="E325" t="s">
        <v>1358</v>
      </c>
      <c r="F325" s="16">
        <v>0</v>
      </c>
      <c r="G325" s="16">
        <v>0</v>
      </c>
    </row>
    <row r="326" spans="1:7" x14ac:dyDescent="0.25">
      <c r="A326" t="s">
        <v>1371</v>
      </c>
      <c r="B326" t="s">
        <v>126</v>
      </c>
      <c r="C326" t="s">
        <v>1372</v>
      </c>
      <c r="D326" s="10">
        <v>1.1299999999999999</v>
      </c>
      <c r="E326" t="s">
        <v>3052</v>
      </c>
      <c r="F326" s="16">
        <v>0</v>
      </c>
      <c r="G326" s="16">
        <v>0</v>
      </c>
    </row>
    <row r="327" spans="1:7" x14ac:dyDescent="0.25">
      <c r="A327" t="s">
        <v>1377</v>
      </c>
      <c r="B327" t="s">
        <v>126</v>
      </c>
      <c r="C327" t="s">
        <v>1378</v>
      </c>
      <c r="D327" s="10">
        <v>0.89</v>
      </c>
      <c r="E327" t="s">
        <v>3053</v>
      </c>
      <c r="F327" s="16">
        <v>0</v>
      </c>
      <c r="G327" s="16">
        <v>0</v>
      </c>
    </row>
    <row r="328" spans="1:7" x14ac:dyDescent="0.25">
      <c r="A328" t="s">
        <v>1385</v>
      </c>
      <c r="B328" t="s">
        <v>126</v>
      </c>
      <c r="C328" t="s">
        <v>1386</v>
      </c>
      <c r="D328" s="10">
        <v>1.87</v>
      </c>
      <c r="E328" t="s">
        <v>3054</v>
      </c>
      <c r="F328" s="16">
        <v>0</v>
      </c>
      <c r="G328" s="16">
        <v>0</v>
      </c>
    </row>
    <row r="329" spans="1:7" x14ac:dyDescent="0.25">
      <c r="A329" t="s">
        <v>1391</v>
      </c>
      <c r="B329" t="s">
        <v>126</v>
      </c>
      <c r="C329" t="s">
        <v>1392</v>
      </c>
      <c r="D329" s="10">
        <v>1.48</v>
      </c>
      <c r="E329" t="s">
        <v>3055</v>
      </c>
      <c r="F329" s="16">
        <v>0</v>
      </c>
      <c r="G329" s="16">
        <v>0</v>
      </c>
    </row>
    <row r="330" spans="1:7" x14ac:dyDescent="0.25">
      <c r="A330" t="s">
        <v>1395</v>
      </c>
      <c r="B330" t="s">
        <v>126</v>
      </c>
      <c r="C330" t="s">
        <v>1396</v>
      </c>
      <c r="D330" s="10">
        <v>3.05</v>
      </c>
      <c r="E330" t="s">
        <v>3056</v>
      </c>
      <c r="F330" s="16">
        <v>0</v>
      </c>
      <c r="G330" s="16">
        <v>0</v>
      </c>
    </row>
    <row r="331" spans="1:7" x14ac:dyDescent="0.25">
      <c r="A331" t="s">
        <v>1403</v>
      </c>
      <c r="B331" t="s">
        <v>126</v>
      </c>
      <c r="C331" t="s">
        <v>1404</v>
      </c>
      <c r="D331" s="10">
        <v>2.41</v>
      </c>
      <c r="E331" t="s">
        <v>3057</v>
      </c>
      <c r="F331" s="16">
        <v>0</v>
      </c>
      <c r="G331" s="16">
        <v>0</v>
      </c>
    </row>
    <row r="332" spans="1:7" x14ac:dyDescent="0.25">
      <c r="A332" t="s">
        <v>1407</v>
      </c>
      <c r="B332" t="s">
        <v>126</v>
      </c>
      <c r="C332" t="s">
        <v>1408</v>
      </c>
      <c r="D332" s="10">
        <v>4.92</v>
      </c>
      <c r="E332" t="s">
        <v>3058</v>
      </c>
      <c r="F332" s="16">
        <v>0</v>
      </c>
      <c r="G332" s="16">
        <v>0</v>
      </c>
    </row>
    <row r="333" spans="1:7" x14ac:dyDescent="0.25">
      <c r="A333" t="s">
        <v>1415</v>
      </c>
      <c r="B333" t="s">
        <v>126</v>
      </c>
      <c r="C333" t="s">
        <v>1416</v>
      </c>
      <c r="D333" s="10">
        <v>3.89</v>
      </c>
      <c r="E333" t="s">
        <v>3059</v>
      </c>
      <c r="F333" s="16">
        <v>0</v>
      </c>
      <c r="G333" s="16">
        <v>0</v>
      </c>
    </row>
    <row r="334" spans="1:7" x14ac:dyDescent="0.25">
      <c r="A334" t="s">
        <v>1421</v>
      </c>
      <c r="B334" t="s">
        <v>126</v>
      </c>
      <c r="C334" t="s">
        <v>1422</v>
      </c>
      <c r="D334" s="10">
        <v>6.14</v>
      </c>
      <c r="E334" t="s">
        <v>3060</v>
      </c>
      <c r="F334" s="16">
        <v>0</v>
      </c>
      <c r="G334" s="16">
        <v>0</v>
      </c>
    </row>
    <row r="335" spans="1:7" x14ac:dyDescent="0.25">
      <c r="A335" t="s">
        <v>1435</v>
      </c>
      <c r="B335" t="s">
        <v>126</v>
      </c>
      <c r="C335" t="s">
        <v>1436</v>
      </c>
      <c r="D335" s="10">
        <v>8.09</v>
      </c>
      <c r="E335" t="s">
        <v>3061</v>
      </c>
      <c r="F335" s="16">
        <v>0</v>
      </c>
      <c r="G335" s="16">
        <v>0</v>
      </c>
    </row>
    <row r="336" spans="1:7" x14ac:dyDescent="0.25">
      <c r="A336" t="s">
        <v>1441</v>
      </c>
      <c r="B336" t="s">
        <v>126</v>
      </c>
      <c r="C336" t="s">
        <v>1442</v>
      </c>
      <c r="D336" s="10">
        <v>2.0299999999999998</v>
      </c>
      <c r="E336" t="s">
        <v>3062</v>
      </c>
      <c r="F336" s="16">
        <v>0</v>
      </c>
      <c r="G336" s="16">
        <v>0</v>
      </c>
    </row>
    <row r="337" spans="1:7" x14ac:dyDescent="0.25">
      <c r="A337" t="s">
        <v>1445</v>
      </c>
      <c r="B337" t="s">
        <v>126</v>
      </c>
      <c r="C337" t="s">
        <v>1446</v>
      </c>
      <c r="D337" s="10">
        <v>2.36</v>
      </c>
      <c r="E337" t="s">
        <v>3063</v>
      </c>
      <c r="F337" s="16">
        <v>0</v>
      </c>
      <c r="G337" s="16">
        <v>0</v>
      </c>
    </row>
    <row r="338" spans="1:7" x14ac:dyDescent="0.25">
      <c r="A338" t="s">
        <v>1449</v>
      </c>
      <c r="B338" t="s">
        <v>126</v>
      </c>
      <c r="C338" t="s">
        <v>1450</v>
      </c>
      <c r="D338" s="10">
        <v>2.56</v>
      </c>
      <c r="E338" t="s">
        <v>3064</v>
      </c>
      <c r="F338" s="16">
        <v>0</v>
      </c>
      <c r="G338" s="16">
        <v>0</v>
      </c>
    </row>
    <row r="339" spans="1:7" x14ac:dyDescent="0.25">
      <c r="A339" t="s">
        <v>1453</v>
      </c>
      <c r="B339" t="s">
        <v>126</v>
      </c>
      <c r="C339" t="s">
        <v>1454</v>
      </c>
      <c r="D339" s="10">
        <v>3.04</v>
      </c>
      <c r="E339" t="s">
        <v>3065</v>
      </c>
      <c r="F339" s="16">
        <v>0</v>
      </c>
      <c r="G339" s="16">
        <v>0</v>
      </c>
    </row>
    <row r="340" spans="1:7" x14ac:dyDescent="0.25">
      <c r="A340" t="s">
        <v>1457</v>
      </c>
      <c r="B340" t="s">
        <v>126</v>
      </c>
      <c r="C340" t="s">
        <v>1458</v>
      </c>
      <c r="D340" s="10">
        <v>3.56</v>
      </c>
      <c r="E340" t="s">
        <v>3066</v>
      </c>
      <c r="F340" s="16">
        <v>0</v>
      </c>
      <c r="G340" s="16">
        <v>0</v>
      </c>
    </row>
    <row r="341" spans="1:7" x14ac:dyDescent="0.25">
      <c r="A341" t="s">
        <v>1461</v>
      </c>
      <c r="B341" t="s">
        <v>126</v>
      </c>
      <c r="C341" t="s">
        <v>1462</v>
      </c>
      <c r="D341" s="10">
        <v>4.05</v>
      </c>
      <c r="E341" t="s">
        <v>3067</v>
      </c>
      <c r="F341" s="16">
        <v>0</v>
      </c>
      <c r="G341" s="16">
        <v>0</v>
      </c>
    </row>
    <row r="342" spans="1:7" x14ac:dyDescent="0.25">
      <c r="A342" t="s">
        <v>1467</v>
      </c>
      <c r="B342" t="s">
        <v>126</v>
      </c>
      <c r="C342" t="s">
        <v>1468</v>
      </c>
      <c r="D342" s="10">
        <v>0.78</v>
      </c>
      <c r="E342" t="s">
        <v>3068</v>
      </c>
      <c r="F342" s="16">
        <v>0</v>
      </c>
      <c r="G342" s="16">
        <v>0</v>
      </c>
    </row>
    <row r="343" spans="1:7" x14ac:dyDescent="0.25">
      <c r="A343" t="s">
        <v>1471</v>
      </c>
      <c r="B343" t="s">
        <v>126</v>
      </c>
      <c r="C343" t="s">
        <v>1472</v>
      </c>
      <c r="D343" s="10">
        <v>0.95</v>
      </c>
      <c r="E343" t="s">
        <v>3069</v>
      </c>
      <c r="F343" s="16">
        <v>0</v>
      </c>
      <c r="G343" s="16">
        <v>0</v>
      </c>
    </row>
    <row r="344" spans="1:7" x14ac:dyDescent="0.25">
      <c r="A344" t="s">
        <v>1475</v>
      </c>
      <c r="B344" t="s">
        <v>126</v>
      </c>
      <c r="C344" t="s">
        <v>1476</v>
      </c>
      <c r="D344" s="10">
        <v>1.22</v>
      </c>
      <c r="E344" t="s">
        <v>3070</v>
      </c>
      <c r="F344" s="16">
        <v>0</v>
      </c>
      <c r="G344" s="16">
        <v>0</v>
      </c>
    </row>
    <row r="345" spans="1:7" x14ac:dyDescent="0.25">
      <c r="A345" t="s">
        <v>1479</v>
      </c>
      <c r="B345" t="s">
        <v>126</v>
      </c>
      <c r="C345" t="s">
        <v>1480</v>
      </c>
      <c r="D345" s="10">
        <v>1.58</v>
      </c>
      <c r="E345" t="s">
        <v>3071</v>
      </c>
      <c r="F345" s="16">
        <v>0</v>
      </c>
      <c r="G345" s="16">
        <v>0</v>
      </c>
    </row>
    <row r="346" spans="1:7" x14ac:dyDescent="0.25">
      <c r="A346" t="s">
        <v>1487</v>
      </c>
      <c r="B346" t="s">
        <v>126</v>
      </c>
      <c r="C346" t="s">
        <v>1488</v>
      </c>
      <c r="D346" s="10">
        <v>9.7899999999999991</v>
      </c>
      <c r="E346" t="s">
        <v>3072</v>
      </c>
      <c r="F346" s="16">
        <v>0</v>
      </c>
      <c r="G346" s="16">
        <v>0</v>
      </c>
    </row>
    <row r="347" spans="1:7" x14ac:dyDescent="0.25">
      <c r="A347" t="s">
        <v>1491</v>
      </c>
      <c r="B347" t="s">
        <v>126</v>
      </c>
      <c r="C347" t="s">
        <v>1492</v>
      </c>
      <c r="D347" s="10">
        <v>20.83</v>
      </c>
      <c r="E347" t="s">
        <v>3073</v>
      </c>
      <c r="F347" s="16">
        <v>0</v>
      </c>
      <c r="G347" s="16">
        <v>0</v>
      </c>
    </row>
    <row r="348" spans="1:7" x14ac:dyDescent="0.25">
      <c r="A348" t="s">
        <v>1295</v>
      </c>
      <c r="B348" t="s">
        <v>21</v>
      </c>
      <c r="C348" t="s">
        <v>1296</v>
      </c>
      <c r="D348" s="10">
        <v>13.14</v>
      </c>
      <c r="E348" t="s">
        <v>3074</v>
      </c>
      <c r="F348" s="16">
        <v>0</v>
      </c>
      <c r="G348" s="16">
        <v>0</v>
      </c>
    </row>
    <row r="349" spans="1:7" x14ac:dyDescent="0.25">
      <c r="A349" t="s">
        <v>1287</v>
      </c>
      <c r="B349" t="s">
        <v>21</v>
      </c>
      <c r="C349" t="s">
        <v>1288</v>
      </c>
      <c r="D349" s="10">
        <v>52.78</v>
      </c>
      <c r="E349" t="s">
        <v>3075</v>
      </c>
      <c r="F349" s="16">
        <v>0</v>
      </c>
      <c r="G349" s="16">
        <v>0</v>
      </c>
    </row>
    <row r="350" spans="1:7" x14ac:dyDescent="0.25">
      <c r="A350" t="s">
        <v>1306</v>
      </c>
      <c r="B350" t="s">
        <v>21</v>
      </c>
      <c r="C350" t="s">
        <v>1307</v>
      </c>
      <c r="D350" s="10">
        <v>1.1399999999999999</v>
      </c>
      <c r="E350" t="s">
        <v>3076</v>
      </c>
      <c r="F350" s="16">
        <v>0</v>
      </c>
      <c r="G350" s="16">
        <v>0</v>
      </c>
    </row>
    <row r="351" spans="1:7" x14ac:dyDescent="0.25">
      <c r="A351" t="s">
        <v>1312</v>
      </c>
      <c r="B351" t="s">
        <v>21</v>
      </c>
      <c r="C351" t="s">
        <v>1313</v>
      </c>
      <c r="D351" s="10">
        <v>1.23</v>
      </c>
      <c r="E351" t="s">
        <v>3077</v>
      </c>
      <c r="F351" s="16">
        <v>0</v>
      </c>
      <c r="G351" s="16">
        <v>0</v>
      </c>
    </row>
    <row r="352" spans="1:7" x14ac:dyDescent="0.25">
      <c r="A352" t="s">
        <v>1327</v>
      </c>
      <c r="B352" t="s">
        <v>21</v>
      </c>
      <c r="C352" t="s">
        <v>1328</v>
      </c>
      <c r="D352" s="10">
        <v>2.3199999999999998</v>
      </c>
      <c r="E352" t="s">
        <v>3078</v>
      </c>
      <c r="F352" s="16">
        <v>0</v>
      </c>
      <c r="G352" s="16">
        <v>0</v>
      </c>
    </row>
    <row r="353" spans="1:7" x14ac:dyDescent="0.25">
      <c r="A353" t="s">
        <v>1339</v>
      </c>
      <c r="B353" t="s">
        <v>21</v>
      </c>
      <c r="C353" t="s">
        <v>1340</v>
      </c>
      <c r="D353" s="10">
        <v>1.38</v>
      </c>
      <c r="E353" t="s">
        <v>3079</v>
      </c>
      <c r="F353" s="16">
        <v>0</v>
      </c>
      <c r="G353" s="16">
        <v>0</v>
      </c>
    </row>
    <row r="354" spans="1:7" x14ac:dyDescent="0.25">
      <c r="A354" t="s">
        <v>1347</v>
      </c>
      <c r="B354" t="s">
        <v>21</v>
      </c>
      <c r="C354" t="s">
        <v>1348</v>
      </c>
      <c r="D354" s="10">
        <v>2.14</v>
      </c>
      <c r="E354" t="s">
        <v>3080</v>
      </c>
      <c r="F354" s="16">
        <v>0</v>
      </c>
      <c r="G354" s="16">
        <v>0</v>
      </c>
    </row>
    <row r="355" spans="1:7" x14ac:dyDescent="0.25">
      <c r="A355" t="s">
        <v>1369</v>
      </c>
      <c r="B355" t="s">
        <v>21</v>
      </c>
      <c r="C355" t="s">
        <v>1370</v>
      </c>
      <c r="D355" s="10">
        <v>0.81</v>
      </c>
      <c r="E355" t="s">
        <v>3081</v>
      </c>
      <c r="F355" s="16">
        <v>0</v>
      </c>
      <c r="G355" s="16">
        <v>0</v>
      </c>
    </row>
    <row r="356" spans="1:7" x14ac:dyDescent="0.25">
      <c r="A356" t="s">
        <v>1383</v>
      </c>
      <c r="B356" t="s">
        <v>21</v>
      </c>
      <c r="C356" t="s">
        <v>1384</v>
      </c>
      <c r="D356" s="10">
        <v>0.93</v>
      </c>
      <c r="E356" t="s">
        <v>3082</v>
      </c>
      <c r="F356" s="16">
        <v>0</v>
      </c>
      <c r="G356" s="16">
        <v>0</v>
      </c>
    </row>
    <row r="357" spans="1:7" x14ac:dyDescent="0.25">
      <c r="A357" t="s">
        <v>1397</v>
      </c>
      <c r="B357" t="s">
        <v>21</v>
      </c>
      <c r="C357" t="s">
        <v>1398</v>
      </c>
      <c r="D357" s="10">
        <v>1.66</v>
      </c>
      <c r="E357" t="s">
        <v>3083</v>
      </c>
      <c r="F357" s="16">
        <v>0</v>
      </c>
      <c r="G357" s="16">
        <v>0</v>
      </c>
    </row>
    <row r="358" spans="1:7" x14ac:dyDescent="0.25">
      <c r="A358" t="s">
        <v>1409</v>
      </c>
      <c r="B358" t="s">
        <v>21</v>
      </c>
      <c r="C358" t="s">
        <v>1410</v>
      </c>
      <c r="D358" s="10">
        <v>3.61</v>
      </c>
      <c r="E358" t="s">
        <v>3084</v>
      </c>
      <c r="F358" s="16">
        <v>0</v>
      </c>
      <c r="G358" s="16">
        <v>0</v>
      </c>
    </row>
    <row r="359" spans="1:7" x14ac:dyDescent="0.25">
      <c r="A359" t="s">
        <v>1419</v>
      </c>
      <c r="B359" t="s">
        <v>21</v>
      </c>
      <c r="C359" t="s">
        <v>1420</v>
      </c>
      <c r="D359" s="10">
        <v>5.8</v>
      </c>
      <c r="E359" t="s">
        <v>3085</v>
      </c>
      <c r="F359" s="16">
        <v>0</v>
      </c>
      <c r="G359" s="16">
        <v>0</v>
      </c>
    </row>
    <row r="360" spans="1:7" x14ac:dyDescent="0.25">
      <c r="A360" t="s">
        <v>1431</v>
      </c>
      <c r="B360" t="s">
        <v>21</v>
      </c>
      <c r="C360" t="s">
        <v>1432</v>
      </c>
      <c r="D360" s="10">
        <v>7.99</v>
      </c>
      <c r="E360" t="s">
        <v>3086</v>
      </c>
      <c r="F360" s="16">
        <v>0</v>
      </c>
      <c r="G360" s="16">
        <v>0</v>
      </c>
    </row>
    <row r="361" spans="1:7" x14ac:dyDescent="0.25">
      <c r="A361" t="s">
        <v>1485</v>
      </c>
      <c r="B361" t="s">
        <v>21</v>
      </c>
      <c r="C361" t="s">
        <v>1486</v>
      </c>
      <c r="D361" s="10">
        <v>7.02</v>
      </c>
      <c r="E361" t="s">
        <v>3087</v>
      </c>
      <c r="F361" s="16">
        <v>0</v>
      </c>
      <c r="G361" s="16">
        <v>0</v>
      </c>
    </row>
    <row r="362" spans="1:7" x14ac:dyDescent="0.25">
      <c r="A362" t="s">
        <v>1493</v>
      </c>
      <c r="B362" t="s">
        <v>21</v>
      </c>
      <c r="C362" t="s">
        <v>1494</v>
      </c>
      <c r="D362" s="10">
        <v>7.36</v>
      </c>
      <c r="E362" t="s">
        <v>3088</v>
      </c>
      <c r="F362" s="16">
        <v>0</v>
      </c>
      <c r="G362" s="16">
        <v>0</v>
      </c>
    </row>
    <row r="363" spans="1:7" x14ac:dyDescent="0.25">
      <c r="A363" t="s">
        <v>1297</v>
      </c>
      <c r="B363" t="s">
        <v>21</v>
      </c>
      <c r="C363" t="s">
        <v>1298</v>
      </c>
      <c r="D363" s="10">
        <v>1.28</v>
      </c>
      <c r="E363" t="s">
        <v>3089</v>
      </c>
      <c r="F363" s="16">
        <v>0</v>
      </c>
      <c r="G363" s="16">
        <v>0</v>
      </c>
    </row>
    <row r="364" spans="1:7" x14ac:dyDescent="0.25">
      <c r="A364" t="s">
        <v>1291</v>
      </c>
      <c r="B364" t="s">
        <v>21</v>
      </c>
      <c r="C364" t="s">
        <v>1292</v>
      </c>
      <c r="D364" s="10">
        <v>2.5099999999999998</v>
      </c>
      <c r="E364" t="s">
        <v>3090</v>
      </c>
      <c r="F364" s="16">
        <v>0</v>
      </c>
      <c r="G364" s="16">
        <v>0</v>
      </c>
    </row>
    <row r="365" spans="1:7" x14ac:dyDescent="0.25">
      <c r="A365" t="s">
        <v>1308</v>
      </c>
      <c r="B365" t="s">
        <v>21</v>
      </c>
      <c r="C365" t="s">
        <v>1309</v>
      </c>
      <c r="D365" s="10">
        <v>0.26</v>
      </c>
      <c r="E365" t="s">
        <v>3091</v>
      </c>
      <c r="F365" s="16">
        <v>0</v>
      </c>
      <c r="G365" s="16">
        <v>0</v>
      </c>
    </row>
    <row r="366" spans="1:7" x14ac:dyDescent="0.25">
      <c r="A366" t="s">
        <v>1314</v>
      </c>
      <c r="B366" t="s">
        <v>21</v>
      </c>
      <c r="C366" t="s">
        <v>1315</v>
      </c>
      <c r="D366" s="10">
        <v>0.28000000000000003</v>
      </c>
      <c r="E366" t="s">
        <v>3092</v>
      </c>
      <c r="F366" s="16">
        <v>0</v>
      </c>
      <c r="G366" s="16">
        <v>0</v>
      </c>
    </row>
    <row r="367" spans="1:7" x14ac:dyDescent="0.25">
      <c r="A367" t="s">
        <v>1325</v>
      </c>
      <c r="B367" t="s">
        <v>21</v>
      </c>
      <c r="C367" t="s">
        <v>1326</v>
      </c>
      <c r="D367" s="10">
        <v>0.42</v>
      </c>
      <c r="E367" t="s">
        <v>3093</v>
      </c>
      <c r="F367" s="16">
        <v>0</v>
      </c>
      <c r="G367" s="16">
        <v>0</v>
      </c>
    </row>
    <row r="368" spans="1:7" x14ac:dyDescent="0.25">
      <c r="A368" t="s">
        <v>1337</v>
      </c>
      <c r="B368" t="s">
        <v>21</v>
      </c>
      <c r="C368" t="s">
        <v>1338</v>
      </c>
      <c r="D368" s="10">
        <v>0.09</v>
      </c>
      <c r="E368" t="s">
        <v>3094</v>
      </c>
      <c r="F368" s="16">
        <v>0</v>
      </c>
      <c r="G368" s="16">
        <v>0</v>
      </c>
    </row>
    <row r="369" spans="1:7" x14ac:dyDescent="0.25">
      <c r="A369" t="s">
        <v>1345</v>
      </c>
      <c r="B369" t="s">
        <v>21</v>
      </c>
      <c r="C369" t="s">
        <v>1346</v>
      </c>
      <c r="D369" s="10">
        <v>0.12</v>
      </c>
      <c r="E369" t="s">
        <v>3095</v>
      </c>
      <c r="F369" s="16">
        <v>0</v>
      </c>
      <c r="G369" s="16">
        <v>0</v>
      </c>
    </row>
    <row r="370" spans="1:7" x14ac:dyDescent="0.25">
      <c r="A370" t="s">
        <v>1367</v>
      </c>
      <c r="B370" t="s">
        <v>21</v>
      </c>
      <c r="C370" t="s">
        <v>1368</v>
      </c>
      <c r="D370" s="10">
        <v>0.08</v>
      </c>
      <c r="E370" t="s">
        <v>3096</v>
      </c>
      <c r="F370" s="16">
        <v>0</v>
      </c>
      <c r="G370" s="16">
        <v>0</v>
      </c>
    </row>
    <row r="371" spans="1:7" x14ac:dyDescent="0.25">
      <c r="A371" t="s">
        <v>1381</v>
      </c>
      <c r="B371" t="s">
        <v>21</v>
      </c>
      <c r="C371" t="s">
        <v>1382</v>
      </c>
      <c r="D371" s="10">
        <v>0.13</v>
      </c>
      <c r="E371" t="s">
        <v>3097</v>
      </c>
      <c r="F371" s="16">
        <v>0</v>
      </c>
      <c r="G371" s="16">
        <v>0</v>
      </c>
    </row>
    <row r="372" spans="1:7" x14ac:dyDescent="0.25">
      <c r="A372" t="s">
        <v>1399</v>
      </c>
      <c r="B372" t="s">
        <v>21</v>
      </c>
      <c r="C372" t="s">
        <v>1400</v>
      </c>
      <c r="D372" s="10">
        <v>0.2</v>
      </c>
      <c r="E372" t="s">
        <v>3098</v>
      </c>
      <c r="F372" s="16">
        <v>0</v>
      </c>
      <c r="G372" s="16">
        <v>0</v>
      </c>
    </row>
    <row r="373" spans="1:7" x14ac:dyDescent="0.25">
      <c r="A373" t="s">
        <v>1411</v>
      </c>
      <c r="B373" t="s">
        <v>21</v>
      </c>
      <c r="C373" t="s">
        <v>1412</v>
      </c>
      <c r="D373" s="10">
        <v>0.28999999999999998</v>
      </c>
      <c r="E373" t="s">
        <v>3099</v>
      </c>
      <c r="F373" s="16">
        <v>0</v>
      </c>
      <c r="G373" s="16">
        <v>0</v>
      </c>
    </row>
    <row r="374" spans="1:7" x14ac:dyDescent="0.25">
      <c r="A374" t="s">
        <v>1425</v>
      </c>
      <c r="B374" t="s">
        <v>21</v>
      </c>
      <c r="C374" t="s">
        <v>1426</v>
      </c>
      <c r="D374" s="10">
        <v>0.37</v>
      </c>
      <c r="E374" t="s">
        <v>3100</v>
      </c>
      <c r="F374" s="16">
        <v>0</v>
      </c>
      <c r="G374" s="16">
        <v>0</v>
      </c>
    </row>
    <row r="375" spans="1:7" x14ac:dyDescent="0.25">
      <c r="A375" t="s">
        <v>1429</v>
      </c>
      <c r="B375" t="s">
        <v>21</v>
      </c>
      <c r="C375" t="s">
        <v>1430</v>
      </c>
      <c r="D375" s="10">
        <v>0.44</v>
      </c>
      <c r="E375" t="s">
        <v>3101</v>
      </c>
      <c r="F375" s="16">
        <v>0</v>
      </c>
      <c r="G375" s="16">
        <v>0</v>
      </c>
    </row>
    <row r="376" spans="1:7" x14ac:dyDescent="0.25">
      <c r="A376" t="s">
        <v>1465</v>
      </c>
      <c r="B376" t="s">
        <v>21</v>
      </c>
      <c r="C376" t="s">
        <v>1466</v>
      </c>
      <c r="D376" s="10">
        <v>0.05</v>
      </c>
      <c r="E376" t="s">
        <v>3102</v>
      </c>
      <c r="F376" s="16">
        <v>0</v>
      </c>
      <c r="G376" s="16">
        <v>0</v>
      </c>
    </row>
    <row r="377" spans="1:7" x14ac:dyDescent="0.25">
      <c r="A377" t="s">
        <v>1439</v>
      </c>
      <c r="B377" t="s">
        <v>21</v>
      </c>
      <c r="C377" t="s">
        <v>1440</v>
      </c>
      <c r="D377" s="10">
        <v>0.22</v>
      </c>
      <c r="E377" t="s">
        <v>3103</v>
      </c>
      <c r="F377" s="16">
        <v>0</v>
      </c>
      <c r="G377" s="16">
        <v>0</v>
      </c>
    </row>
    <row r="378" spans="1:7" x14ac:dyDescent="0.25">
      <c r="A378" t="s">
        <v>1483</v>
      </c>
      <c r="B378" t="s">
        <v>21</v>
      </c>
      <c r="C378" t="s">
        <v>1484</v>
      </c>
      <c r="D378" s="10">
        <v>0.88</v>
      </c>
      <c r="E378" t="s">
        <v>3104</v>
      </c>
      <c r="F378" s="16">
        <v>0</v>
      </c>
      <c r="G378" s="16">
        <v>0</v>
      </c>
    </row>
    <row r="379" spans="1:7" x14ac:dyDescent="0.25">
      <c r="A379" t="s">
        <v>1495</v>
      </c>
      <c r="B379" t="s">
        <v>21</v>
      </c>
      <c r="C379" t="s">
        <v>1496</v>
      </c>
      <c r="D379" s="10">
        <v>0.91</v>
      </c>
      <c r="E379" t="s">
        <v>3105</v>
      </c>
      <c r="F379" s="16">
        <v>0</v>
      </c>
      <c r="G379" s="16">
        <v>0</v>
      </c>
    </row>
    <row r="380" spans="1:7" x14ac:dyDescent="0.25">
      <c r="A380" t="s">
        <v>1501</v>
      </c>
      <c r="B380" t="s">
        <v>239</v>
      </c>
      <c r="C380" t="s">
        <v>1502</v>
      </c>
      <c r="D380" s="10">
        <v>75</v>
      </c>
      <c r="E380" t="s">
        <v>1498</v>
      </c>
      <c r="F380" s="16">
        <v>0</v>
      </c>
      <c r="G380" s="16">
        <v>0</v>
      </c>
    </row>
    <row r="381" spans="1:7" x14ac:dyDescent="0.25">
      <c r="A381" t="s">
        <v>1505</v>
      </c>
      <c r="B381" t="s">
        <v>21</v>
      </c>
      <c r="C381" t="s">
        <v>1506</v>
      </c>
      <c r="D381" s="10">
        <v>90</v>
      </c>
      <c r="E381" t="s">
        <v>1504</v>
      </c>
      <c r="F381" s="16">
        <v>0</v>
      </c>
      <c r="G381" s="16">
        <v>0</v>
      </c>
    </row>
    <row r="382" spans="1:7" x14ac:dyDescent="0.25">
      <c r="A382" t="s">
        <v>1509</v>
      </c>
      <c r="B382" t="s">
        <v>21</v>
      </c>
      <c r="C382" t="s">
        <v>1510</v>
      </c>
      <c r="D382" s="10">
        <v>2.54</v>
      </c>
      <c r="E382" t="s">
        <v>3106</v>
      </c>
      <c r="F382" s="16">
        <v>0</v>
      </c>
      <c r="G382" s="16">
        <v>0</v>
      </c>
    </row>
    <row r="383" spans="1:7" x14ac:dyDescent="0.25">
      <c r="A383" t="s">
        <v>1515</v>
      </c>
      <c r="B383" t="s">
        <v>21</v>
      </c>
      <c r="C383" t="s">
        <v>1516</v>
      </c>
      <c r="D383" s="10">
        <v>1.99</v>
      </c>
      <c r="E383" t="s">
        <v>3107</v>
      </c>
      <c r="F383" s="16">
        <v>0</v>
      </c>
      <c r="G383" s="16">
        <v>0</v>
      </c>
    </row>
    <row r="384" spans="1:7" x14ac:dyDescent="0.25">
      <c r="A384" t="s">
        <v>1521</v>
      </c>
      <c r="B384" t="s">
        <v>21</v>
      </c>
      <c r="C384" t="s">
        <v>1522</v>
      </c>
      <c r="D384" s="10">
        <v>9.59</v>
      </c>
      <c r="E384" t="s">
        <v>3108</v>
      </c>
      <c r="F384" s="16">
        <v>0</v>
      </c>
      <c r="G384" s="16">
        <v>0</v>
      </c>
    </row>
    <row r="385" spans="1:7" ht="405" x14ac:dyDescent="0.25">
      <c r="A385" t="s">
        <v>1527</v>
      </c>
      <c r="B385" t="s">
        <v>239</v>
      </c>
      <c r="C385" s="15" t="s">
        <v>1528</v>
      </c>
      <c r="D385" s="10">
        <v>1329</v>
      </c>
      <c r="E385" t="s">
        <v>1526</v>
      </c>
      <c r="F385" s="16">
        <v>0</v>
      </c>
      <c r="G385" s="16">
        <v>0</v>
      </c>
    </row>
    <row r="386" spans="1:7" x14ac:dyDescent="0.25">
      <c r="A386" t="s">
        <v>1533</v>
      </c>
      <c r="B386" t="s">
        <v>126</v>
      </c>
      <c r="C386" t="s">
        <v>1534</v>
      </c>
      <c r="D386" s="10">
        <v>1.45</v>
      </c>
      <c r="E386" t="s">
        <v>3109</v>
      </c>
      <c r="F386" s="16">
        <v>0</v>
      </c>
      <c r="G386" s="16">
        <v>0</v>
      </c>
    </row>
    <row r="387" spans="1:7" x14ac:dyDescent="0.25">
      <c r="A387" t="s">
        <v>1537</v>
      </c>
      <c r="B387" t="s">
        <v>126</v>
      </c>
      <c r="C387" t="s">
        <v>1538</v>
      </c>
      <c r="D387" s="10">
        <v>2.04</v>
      </c>
      <c r="E387" t="s">
        <v>3110</v>
      </c>
      <c r="F387" s="16">
        <v>0</v>
      </c>
      <c r="G387" s="16">
        <v>0</v>
      </c>
    </row>
    <row r="388" spans="1:7" x14ac:dyDescent="0.25">
      <c r="A388" t="s">
        <v>1648</v>
      </c>
      <c r="B388" t="s">
        <v>239</v>
      </c>
      <c r="C388" t="s">
        <v>237</v>
      </c>
      <c r="D388" s="10">
        <v>1750</v>
      </c>
      <c r="E388" t="s">
        <v>237</v>
      </c>
      <c r="F388" s="16">
        <v>0</v>
      </c>
      <c r="G388" s="16">
        <v>0</v>
      </c>
    </row>
    <row r="389" spans="1:7" x14ac:dyDescent="0.25">
      <c r="A389" t="s">
        <v>1541</v>
      </c>
      <c r="B389" t="s">
        <v>126</v>
      </c>
      <c r="C389" t="s">
        <v>1542</v>
      </c>
      <c r="D389" s="10">
        <v>5.22</v>
      </c>
      <c r="E389" t="s">
        <v>3111</v>
      </c>
      <c r="F389" s="16">
        <v>0</v>
      </c>
      <c r="G389" s="16">
        <v>0</v>
      </c>
    </row>
    <row r="390" spans="1:7" x14ac:dyDescent="0.25">
      <c r="A390" t="s">
        <v>1545</v>
      </c>
      <c r="B390" t="s">
        <v>126</v>
      </c>
      <c r="C390" t="s">
        <v>1546</v>
      </c>
      <c r="D390" s="10">
        <v>0.3</v>
      </c>
      <c r="E390" t="s">
        <v>3112</v>
      </c>
      <c r="F390" s="16">
        <v>0</v>
      </c>
      <c r="G390" s="16">
        <v>0</v>
      </c>
    </row>
    <row r="391" spans="1:7" x14ac:dyDescent="0.25">
      <c r="A391" t="s">
        <v>1549</v>
      </c>
      <c r="B391" t="s">
        <v>126</v>
      </c>
      <c r="C391" t="s">
        <v>1550</v>
      </c>
      <c r="D391" s="10">
        <v>0.39</v>
      </c>
      <c r="E391" t="s">
        <v>3113</v>
      </c>
      <c r="F391" s="16">
        <v>1.643</v>
      </c>
      <c r="G391" s="16">
        <v>11.13</v>
      </c>
    </row>
    <row r="392" spans="1:7" x14ac:dyDescent="0.25">
      <c r="A392" t="s">
        <v>1555</v>
      </c>
      <c r="B392" t="s">
        <v>126</v>
      </c>
      <c r="C392" t="s">
        <v>1556</v>
      </c>
      <c r="D392" s="10">
        <v>0.59</v>
      </c>
      <c r="E392" t="s">
        <v>3114</v>
      </c>
      <c r="F392" s="16">
        <v>0</v>
      </c>
      <c r="G392" s="16">
        <v>0</v>
      </c>
    </row>
    <row r="393" spans="1:7" x14ac:dyDescent="0.25">
      <c r="A393" t="s">
        <v>1559</v>
      </c>
      <c r="B393" t="s">
        <v>126</v>
      </c>
      <c r="C393" t="s">
        <v>1560</v>
      </c>
      <c r="D393" s="10">
        <v>1.07</v>
      </c>
      <c r="E393" t="s">
        <v>3115</v>
      </c>
      <c r="F393" s="16">
        <v>0</v>
      </c>
      <c r="G393" s="16">
        <v>0</v>
      </c>
    </row>
    <row r="394" spans="1:7" x14ac:dyDescent="0.25">
      <c r="A394" t="s">
        <v>1563</v>
      </c>
      <c r="B394" t="s">
        <v>126</v>
      </c>
      <c r="C394" t="s">
        <v>1564</v>
      </c>
      <c r="D394" s="10">
        <v>1.42</v>
      </c>
      <c r="E394" t="s">
        <v>3116</v>
      </c>
      <c r="F394" s="16">
        <v>0</v>
      </c>
      <c r="G394" s="16">
        <v>0</v>
      </c>
    </row>
    <row r="395" spans="1:7" x14ac:dyDescent="0.25">
      <c r="A395" t="s">
        <v>1569</v>
      </c>
      <c r="B395" t="s">
        <v>239</v>
      </c>
      <c r="C395" t="s">
        <v>1570</v>
      </c>
      <c r="D395" s="10">
        <v>89</v>
      </c>
      <c r="E395" t="s">
        <v>1566</v>
      </c>
      <c r="F395" s="16">
        <v>0</v>
      </c>
      <c r="G395" s="16">
        <v>0</v>
      </c>
    </row>
    <row r="396" spans="1:7" x14ac:dyDescent="0.25">
      <c r="A396" t="s">
        <v>1575</v>
      </c>
      <c r="B396" t="s">
        <v>442</v>
      </c>
      <c r="C396" t="s">
        <v>1576</v>
      </c>
      <c r="D396" s="10">
        <v>25.49</v>
      </c>
      <c r="E396" t="s">
        <v>1574</v>
      </c>
      <c r="F396" s="16">
        <v>0</v>
      </c>
      <c r="G396" s="16">
        <v>0</v>
      </c>
    </row>
    <row r="397" spans="1:7" x14ac:dyDescent="0.25">
      <c r="A397" t="s">
        <v>1637</v>
      </c>
      <c r="B397" t="s">
        <v>126</v>
      </c>
      <c r="C397" t="s">
        <v>1638</v>
      </c>
      <c r="D397" s="10">
        <v>0.86</v>
      </c>
      <c r="E397" t="s">
        <v>1634</v>
      </c>
      <c r="F397" s="16">
        <v>0</v>
      </c>
      <c r="G397" s="16">
        <v>0</v>
      </c>
    </row>
    <row r="398" spans="1:7" x14ac:dyDescent="0.25">
      <c r="A398" t="s">
        <v>1581</v>
      </c>
      <c r="B398" t="s">
        <v>126</v>
      </c>
      <c r="C398" t="s">
        <v>1582</v>
      </c>
      <c r="D398" s="10">
        <v>1.19</v>
      </c>
      <c r="E398" t="s">
        <v>3117</v>
      </c>
      <c r="F398" s="16">
        <v>0</v>
      </c>
      <c r="G398" s="16">
        <v>0</v>
      </c>
    </row>
    <row r="399" spans="1:7" x14ac:dyDescent="0.25">
      <c r="A399" t="s">
        <v>1585</v>
      </c>
      <c r="B399" t="s">
        <v>126</v>
      </c>
      <c r="C399" t="s">
        <v>1586</v>
      </c>
      <c r="D399" s="10">
        <v>1.65</v>
      </c>
      <c r="E399" t="s">
        <v>3118</v>
      </c>
      <c r="F399" s="16">
        <v>0</v>
      </c>
      <c r="G399" s="16">
        <v>0</v>
      </c>
    </row>
    <row r="400" spans="1:7" x14ac:dyDescent="0.25">
      <c r="A400" t="s">
        <v>1589</v>
      </c>
      <c r="B400" t="s">
        <v>126</v>
      </c>
      <c r="C400" t="s">
        <v>1590</v>
      </c>
      <c r="D400" s="10">
        <v>3.25</v>
      </c>
      <c r="E400" t="s">
        <v>3119</v>
      </c>
      <c r="F400" s="16">
        <v>0</v>
      </c>
      <c r="G400" s="16">
        <v>0</v>
      </c>
    </row>
    <row r="401" spans="1:7" x14ac:dyDescent="0.25">
      <c r="A401" t="s">
        <v>1593</v>
      </c>
      <c r="B401" t="s">
        <v>126</v>
      </c>
      <c r="C401" t="s">
        <v>1594</v>
      </c>
      <c r="D401" s="10">
        <v>4.79</v>
      </c>
      <c r="E401" t="s">
        <v>3120</v>
      </c>
      <c r="F401" s="16">
        <v>0</v>
      </c>
      <c r="G401" s="16">
        <v>0</v>
      </c>
    </row>
    <row r="402" spans="1:7" x14ac:dyDescent="0.25">
      <c r="A402" t="s">
        <v>1597</v>
      </c>
      <c r="B402" t="s">
        <v>126</v>
      </c>
      <c r="C402" t="s">
        <v>1598</v>
      </c>
      <c r="D402" s="10">
        <v>2.5299999999999998</v>
      </c>
      <c r="E402" t="s">
        <v>3121</v>
      </c>
      <c r="F402" s="16">
        <v>0</v>
      </c>
      <c r="G402" s="16">
        <v>0</v>
      </c>
    </row>
    <row r="403" spans="1:7" x14ac:dyDescent="0.25">
      <c r="A403" t="s">
        <v>1601</v>
      </c>
      <c r="B403" t="s">
        <v>126</v>
      </c>
      <c r="C403" t="s">
        <v>1602</v>
      </c>
      <c r="D403" s="10">
        <v>5.16</v>
      </c>
      <c r="E403" t="s">
        <v>3122</v>
      </c>
      <c r="F403" s="16">
        <v>0</v>
      </c>
      <c r="G403" s="16">
        <v>0</v>
      </c>
    </row>
    <row r="404" spans="1:7" x14ac:dyDescent="0.25">
      <c r="A404" t="s">
        <v>1605</v>
      </c>
      <c r="B404" t="s">
        <v>126</v>
      </c>
      <c r="C404" t="s">
        <v>1604</v>
      </c>
      <c r="D404" s="10">
        <v>0.49</v>
      </c>
      <c r="E404" t="s">
        <v>1604</v>
      </c>
      <c r="F404" s="16">
        <v>0</v>
      </c>
      <c r="G404" s="16">
        <v>0</v>
      </c>
    </row>
    <row r="405" spans="1:7" x14ac:dyDescent="0.25">
      <c r="A405" t="s">
        <v>1608</v>
      </c>
      <c r="B405" t="s">
        <v>126</v>
      </c>
      <c r="C405" t="s">
        <v>1609</v>
      </c>
      <c r="D405" s="10">
        <v>1.73</v>
      </c>
      <c r="E405" t="s">
        <v>3123</v>
      </c>
      <c r="F405" s="16">
        <v>0</v>
      </c>
      <c r="G405" s="16">
        <v>0</v>
      </c>
    </row>
    <row r="406" spans="1:7" x14ac:dyDescent="0.25">
      <c r="A406" t="s">
        <v>1612</v>
      </c>
      <c r="B406" t="s">
        <v>126</v>
      </c>
      <c r="C406" t="s">
        <v>1613</v>
      </c>
      <c r="D406" s="10">
        <v>14.39</v>
      </c>
      <c r="E406" t="s">
        <v>3124</v>
      </c>
      <c r="F406" s="16">
        <v>0</v>
      </c>
      <c r="G406" s="16">
        <v>0</v>
      </c>
    </row>
    <row r="407" spans="1:7" x14ac:dyDescent="0.25">
      <c r="A407" t="s">
        <v>1616</v>
      </c>
      <c r="B407" t="s">
        <v>126</v>
      </c>
      <c r="C407" t="s">
        <v>1617</v>
      </c>
      <c r="D407" s="10">
        <v>22.02</v>
      </c>
      <c r="E407" t="s">
        <v>3125</v>
      </c>
      <c r="F407" s="16">
        <v>0</v>
      </c>
      <c r="G407" s="16">
        <v>0</v>
      </c>
    </row>
    <row r="408" spans="1:7" x14ac:dyDescent="0.25">
      <c r="A408" t="s">
        <v>1620</v>
      </c>
      <c r="B408" t="s">
        <v>126</v>
      </c>
      <c r="C408" t="s">
        <v>619</v>
      </c>
      <c r="D408" s="10">
        <v>2.5</v>
      </c>
      <c r="E408" t="s">
        <v>1619</v>
      </c>
      <c r="F408" s="16">
        <v>0</v>
      </c>
      <c r="G408" s="16">
        <v>0</v>
      </c>
    </row>
    <row r="409" spans="1:7" x14ac:dyDescent="0.25">
      <c r="A409" t="s">
        <v>1623</v>
      </c>
      <c r="B409" t="s">
        <v>126</v>
      </c>
      <c r="C409" t="s">
        <v>1624</v>
      </c>
      <c r="D409" s="10">
        <v>2.38</v>
      </c>
      <c r="E409" t="s">
        <v>3126</v>
      </c>
      <c r="F409" s="16">
        <v>0</v>
      </c>
      <c r="G409" s="16">
        <v>0</v>
      </c>
    </row>
    <row r="410" spans="1:7" x14ac:dyDescent="0.25">
      <c r="A410" t="s">
        <v>1627</v>
      </c>
      <c r="B410" t="s">
        <v>442</v>
      </c>
      <c r="C410" t="s">
        <v>1628</v>
      </c>
      <c r="D410" s="10">
        <v>1.93</v>
      </c>
      <c r="E410" t="s">
        <v>3127</v>
      </c>
      <c r="F410" s="16">
        <v>0</v>
      </c>
      <c r="G410" s="16">
        <v>0</v>
      </c>
    </row>
    <row r="411" spans="1:7" x14ac:dyDescent="0.25">
      <c r="A411" t="s">
        <v>1631</v>
      </c>
      <c r="B411" t="s">
        <v>239</v>
      </c>
      <c r="C411" t="s">
        <v>1632</v>
      </c>
      <c r="D411" s="10">
        <v>2.27</v>
      </c>
      <c r="E411" t="s">
        <v>1630</v>
      </c>
      <c r="F411" s="16">
        <v>0</v>
      </c>
      <c r="G411" s="16">
        <v>0</v>
      </c>
    </row>
    <row r="412" spans="1:7" x14ac:dyDescent="0.25">
      <c r="A412" t="s">
        <v>1635</v>
      </c>
      <c r="B412" t="s">
        <v>126</v>
      </c>
      <c r="C412" t="s">
        <v>509</v>
      </c>
      <c r="D412" s="10">
        <v>0.42</v>
      </c>
      <c r="E412" t="s">
        <v>1634</v>
      </c>
      <c r="F412" s="16">
        <v>0</v>
      </c>
      <c r="G412" s="16">
        <v>0</v>
      </c>
    </row>
    <row r="413" spans="1:7" x14ac:dyDescent="0.25">
      <c r="A413" t="s">
        <v>1640</v>
      </c>
      <c r="B413" t="s">
        <v>126</v>
      </c>
      <c r="C413" t="s">
        <v>1641</v>
      </c>
      <c r="D413" s="10">
        <v>1.5</v>
      </c>
      <c r="E413" t="s">
        <v>1634</v>
      </c>
      <c r="F413" s="16">
        <v>0</v>
      </c>
      <c r="G413" s="16">
        <v>0</v>
      </c>
    </row>
    <row r="414" spans="1:7" x14ac:dyDescent="0.25">
      <c r="A414" t="s">
        <v>1805</v>
      </c>
      <c r="B414" t="s">
        <v>239</v>
      </c>
      <c r="C414" t="s">
        <v>1806</v>
      </c>
      <c r="D414" s="10">
        <v>28.76</v>
      </c>
      <c r="E414" t="s">
        <v>1806</v>
      </c>
      <c r="F414" s="16">
        <v>0</v>
      </c>
      <c r="G414" s="16">
        <v>0</v>
      </c>
    </row>
    <row r="415" spans="1:7" x14ac:dyDescent="0.25">
      <c r="A415" t="s">
        <v>1817</v>
      </c>
      <c r="B415" t="s">
        <v>442</v>
      </c>
      <c r="C415" t="s">
        <v>1818</v>
      </c>
      <c r="D415" s="10">
        <v>0.18</v>
      </c>
      <c r="E415" t="s">
        <v>3128</v>
      </c>
      <c r="F415" s="16">
        <v>0</v>
      </c>
      <c r="G415" s="16">
        <v>0</v>
      </c>
    </row>
    <row r="416" spans="1:7" x14ac:dyDescent="0.25">
      <c r="A416" t="s">
        <v>1643</v>
      </c>
      <c r="B416" t="s">
        <v>239</v>
      </c>
      <c r="C416" t="s">
        <v>1644</v>
      </c>
      <c r="D416" s="10">
        <v>0.24</v>
      </c>
      <c r="E416" t="s">
        <v>1634</v>
      </c>
      <c r="F416" s="16">
        <v>0</v>
      </c>
      <c r="G416" s="16">
        <v>0</v>
      </c>
    </row>
    <row r="417" spans="1:7" x14ac:dyDescent="0.25">
      <c r="A417" t="s">
        <v>1646</v>
      </c>
      <c r="B417" t="s">
        <v>239</v>
      </c>
      <c r="C417" t="s">
        <v>505</v>
      </c>
      <c r="D417" s="10">
        <v>0.32</v>
      </c>
      <c r="E417" t="s">
        <v>1634</v>
      </c>
      <c r="F417" s="16">
        <v>0</v>
      </c>
      <c r="G417" s="16">
        <v>0</v>
      </c>
    </row>
    <row r="418" spans="1:7" x14ac:dyDescent="0.25">
      <c r="A418" t="s">
        <v>1651</v>
      </c>
      <c r="B418" t="s">
        <v>239</v>
      </c>
      <c r="C418" t="s">
        <v>545</v>
      </c>
      <c r="D418" s="10">
        <v>1500</v>
      </c>
      <c r="E418" t="s">
        <v>1650</v>
      </c>
      <c r="F418" s="16">
        <v>0</v>
      </c>
      <c r="G418" s="16">
        <v>0</v>
      </c>
    </row>
    <row r="419" spans="1:7" x14ac:dyDescent="0.25">
      <c r="A419" t="s">
        <v>1654</v>
      </c>
      <c r="B419" t="s">
        <v>21</v>
      </c>
      <c r="C419" t="s">
        <v>240</v>
      </c>
      <c r="D419" s="10">
        <v>2500</v>
      </c>
      <c r="E419" t="s">
        <v>3129</v>
      </c>
      <c r="F419" s="16">
        <v>0</v>
      </c>
      <c r="G419" s="16">
        <v>0</v>
      </c>
    </row>
    <row r="420" spans="1:7" x14ac:dyDescent="0.25">
      <c r="A420" t="s">
        <v>1659</v>
      </c>
      <c r="B420" t="s">
        <v>126</v>
      </c>
      <c r="C420" t="s">
        <v>1660</v>
      </c>
      <c r="D420" s="10">
        <v>1.1100000000000001</v>
      </c>
      <c r="E420" t="s">
        <v>3130</v>
      </c>
      <c r="F420" s="16">
        <v>0</v>
      </c>
      <c r="G420" s="16">
        <v>0</v>
      </c>
    </row>
    <row r="421" spans="1:7" x14ac:dyDescent="0.25">
      <c r="A421" t="s">
        <v>1663</v>
      </c>
      <c r="B421" t="s">
        <v>21</v>
      </c>
      <c r="C421" t="s">
        <v>1664</v>
      </c>
      <c r="D421" s="10">
        <v>32.700000000000003</v>
      </c>
      <c r="E421" t="s">
        <v>3131</v>
      </c>
      <c r="F421" s="16">
        <v>4.3479999999999999</v>
      </c>
      <c r="G421" s="16">
        <v>30.236999999999998</v>
      </c>
    </row>
    <row r="422" spans="1:7" x14ac:dyDescent="0.25">
      <c r="A422" t="s">
        <v>1669</v>
      </c>
      <c r="B422" t="s">
        <v>21</v>
      </c>
      <c r="C422" t="s">
        <v>1670</v>
      </c>
      <c r="D422" s="10">
        <v>33.28</v>
      </c>
      <c r="E422" t="s">
        <v>3132</v>
      </c>
      <c r="F422" s="16">
        <v>4.3479999999999999</v>
      </c>
      <c r="G422" s="16">
        <v>30.236999999999998</v>
      </c>
    </row>
    <row r="423" spans="1:7" x14ac:dyDescent="0.25">
      <c r="A423" t="s">
        <v>1673</v>
      </c>
      <c r="B423" t="s">
        <v>21</v>
      </c>
      <c r="C423" t="s">
        <v>1674</v>
      </c>
      <c r="D423" s="10">
        <v>67.38</v>
      </c>
      <c r="E423" t="s">
        <v>3133</v>
      </c>
      <c r="F423" s="16">
        <v>0</v>
      </c>
      <c r="G423" s="16">
        <v>0</v>
      </c>
    </row>
    <row r="424" spans="1:7" x14ac:dyDescent="0.25">
      <c r="A424" t="s">
        <v>1677</v>
      </c>
      <c r="B424" t="s">
        <v>21</v>
      </c>
      <c r="C424" t="s">
        <v>1678</v>
      </c>
      <c r="D424" s="10">
        <v>28.9</v>
      </c>
      <c r="E424" t="s">
        <v>3134</v>
      </c>
      <c r="F424" s="16">
        <v>4.3479999999999999</v>
      </c>
      <c r="G424" s="16">
        <v>30.236999999999998</v>
      </c>
    </row>
    <row r="425" spans="1:7" x14ac:dyDescent="0.25">
      <c r="A425" t="s">
        <v>1681</v>
      </c>
      <c r="B425" t="s">
        <v>21</v>
      </c>
      <c r="C425" t="s">
        <v>1682</v>
      </c>
      <c r="D425" s="10">
        <v>29.42</v>
      </c>
      <c r="E425" t="s">
        <v>3135</v>
      </c>
      <c r="F425" s="16">
        <v>4.3479999999999999</v>
      </c>
      <c r="G425" s="16">
        <v>30.236999999999998</v>
      </c>
    </row>
    <row r="426" spans="1:7" x14ac:dyDescent="0.25">
      <c r="A426" t="s">
        <v>1685</v>
      </c>
      <c r="B426" t="s">
        <v>21</v>
      </c>
      <c r="C426" t="s">
        <v>1686</v>
      </c>
      <c r="D426" s="10">
        <v>74.13</v>
      </c>
      <c r="E426" t="s">
        <v>3136</v>
      </c>
      <c r="F426" s="16">
        <v>0</v>
      </c>
      <c r="G426" s="16">
        <v>0</v>
      </c>
    </row>
    <row r="427" spans="1:7" x14ac:dyDescent="0.25">
      <c r="A427" t="s">
        <v>1689</v>
      </c>
      <c r="B427" t="s">
        <v>21</v>
      </c>
      <c r="C427" t="s">
        <v>1690</v>
      </c>
      <c r="D427" s="10">
        <v>90.36</v>
      </c>
      <c r="E427" t="s">
        <v>3137</v>
      </c>
      <c r="F427" s="16">
        <v>0</v>
      </c>
      <c r="G427" s="16">
        <v>0</v>
      </c>
    </row>
    <row r="428" spans="1:7" x14ac:dyDescent="0.25">
      <c r="A428" t="s">
        <v>1693</v>
      </c>
      <c r="B428" t="s">
        <v>21</v>
      </c>
      <c r="C428" t="s">
        <v>1694</v>
      </c>
      <c r="D428" s="10">
        <v>92.12</v>
      </c>
      <c r="E428" t="s">
        <v>3138</v>
      </c>
      <c r="F428" s="16">
        <v>0</v>
      </c>
      <c r="G428" s="16">
        <v>0</v>
      </c>
    </row>
    <row r="429" spans="1:7" x14ac:dyDescent="0.25">
      <c r="A429" t="s">
        <v>1697</v>
      </c>
      <c r="B429" t="s">
        <v>21</v>
      </c>
      <c r="C429" t="s">
        <v>1698</v>
      </c>
      <c r="D429" s="10">
        <v>96.65</v>
      </c>
      <c r="E429" t="s">
        <v>3139</v>
      </c>
      <c r="F429" s="16">
        <v>0</v>
      </c>
      <c r="G429" s="16">
        <v>0</v>
      </c>
    </row>
    <row r="430" spans="1:7" x14ac:dyDescent="0.25">
      <c r="A430" t="s">
        <v>1705</v>
      </c>
      <c r="B430" t="s">
        <v>239</v>
      </c>
      <c r="C430" t="s">
        <v>1706</v>
      </c>
      <c r="D430" s="10">
        <v>5900</v>
      </c>
      <c r="E430" t="s">
        <v>1704</v>
      </c>
      <c r="F430" s="16">
        <v>0</v>
      </c>
      <c r="G430" s="16">
        <v>0</v>
      </c>
    </row>
    <row r="431" spans="1:7" x14ac:dyDescent="0.25">
      <c r="A431" t="s">
        <v>1701</v>
      </c>
      <c r="B431" t="s">
        <v>239</v>
      </c>
      <c r="C431" t="s">
        <v>1702</v>
      </c>
      <c r="D431" s="10">
        <v>1550</v>
      </c>
      <c r="E431" t="s">
        <v>1700</v>
      </c>
      <c r="F431" s="16">
        <v>0</v>
      </c>
      <c r="G431" s="16">
        <v>0</v>
      </c>
    </row>
    <row r="432" spans="1:7" x14ac:dyDescent="0.25">
      <c r="A432" t="s">
        <v>1711</v>
      </c>
      <c r="B432" t="s">
        <v>21</v>
      </c>
      <c r="C432" t="s">
        <v>1712</v>
      </c>
      <c r="D432" s="10">
        <v>134.21</v>
      </c>
      <c r="E432" t="s">
        <v>3140</v>
      </c>
      <c r="F432" s="16">
        <v>4.3479999999999999</v>
      </c>
      <c r="G432" s="16">
        <v>30.236999999999998</v>
      </c>
    </row>
    <row r="433" spans="1:7" x14ac:dyDescent="0.25">
      <c r="A433" t="s">
        <v>1715</v>
      </c>
      <c r="B433" t="s">
        <v>21</v>
      </c>
      <c r="C433" t="s">
        <v>1716</v>
      </c>
      <c r="D433" s="10">
        <v>181.16</v>
      </c>
      <c r="E433" t="s">
        <v>3141</v>
      </c>
      <c r="F433" s="16">
        <v>0</v>
      </c>
      <c r="G433" s="16">
        <v>0</v>
      </c>
    </row>
    <row r="434" spans="1:7" x14ac:dyDescent="0.25">
      <c r="A434" t="s">
        <v>1719</v>
      </c>
      <c r="B434" t="s">
        <v>21</v>
      </c>
      <c r="C434" t="s">
        <v>1720</v>
      </c>
      <c r="D434" s="10">
        <v>177.74</v>
      </c>
      <c r="E434" t="s">
        <v>3142</v>
      </c>
      <c r="F434" s="16">
        <v>0</v>
      </c>
      <c r="G434" s="16">
        <v>0</v>
      </c>
    </row>
    <row r="435" spans="1:7" x14ac:dyDescent="0.25">
      <c r="A435" t="s">
        <v>1723</v>
      </c>
      <c r="B435" t="s">
        <v>21</v>
      </c>
      <c r="C435" t="s">
        <v>1724</v>
      </c>
      <c r="D435" s="10">
        <v>290.48</v>
      </c>
      <c r="E435" t="s">
        <v>3143</v>
      </c>
      <c r="F435" s="16">
        <v>0</v>
      </c>
      <c r="G435" s="16">
        <v>0</v>
      </c>
    </row>
    <row r="436" spans="1:7" x14ac:dyDescent="0.25">
      <c r="A436" t="s">
        <v>1727</v>
      </c>
      <c r="B436" t="s">
        <v>21</v>
      </c>
      <c r="C436" t="s">
        <v>1728</v>
      </c>
      <c r="D436" s="10">
        <v>133.72999999999999</v>
      </c>
      <c r="E436" t="s">
        <v>3144</v>
      </c>
      <c r="F436" s="16">
        <v>0</v>
      </c>
      <c r="G436" s="16">
        <v>0</v>
      </c>
    </row>
    <row r="437" spans="1:7" x14ac:dyDescent="0.25">
      <c r="A437" t="s">
        <v>1815</v>
      </c>
      <c r="B437" t="s">
        <v>21</v>
      </c>
      <c r="C437" t="s">
        <v>1816</v>
      </c>
      <c r="D437" s="10">
        <v>0.64</v>
      </c>
      <c r="E437" t="s">
        <v>3145</v>
      </c>
      <c r="F437" s="16">
        <v>0</v>
      </c>
      <c r="G437" s="16">
        <v>0</v>
      </c>
    </row>
    <row r="438" spans="1:7" x14ac:dyDescent="0.25">
      <c r="A438" t="s">
        <v>1731</v>
      </c>
      <c r="B438" t="s">
        <v>21</v>
      </c>
      <c r="C438" t="s">
        <v>1732</v>
      </c>
      <c r="D438" s="10">
        <v>55.96</v>
      </c>
      <c r="E438" t="s">
        <v>1730</v>
      </c>
      <c r="F438" s="16">
        <v>0</v>
      </c>
      <c r="G438" s="16">
        <v>0</v>
      </c>
    </row>
    <row r="439" spans="1:7" x14ac:dyDescent="0.25">
      <c r="A439" t="s">
        <v>1735</v>
      </c>
      <c r="B439" t="s">
        <v>21</v>
      </c>
      <c r="C439" t="s">
        <v>1736</v>
      </c>
      <c r="D439" s="10">
        <v>11.29</v>
      </c>
      <c r="E439" t="s">
        <v>3146</v>
      </c>
      <c r="F439" s="16">
        <v>0</v>
      </c>
      <c r="G439" s="16">
        <v>0</v>
      </c>
    </row>
    <row r="440" spans="1:7" x14ac:dyDescent="0.25">
      <c r="A440" t="s">
        <v>1739</v>
      </c>
      <c r="B440" t="s">
        <v>239</v>
      </c>
      <c r="C440" t="s">
        <v>1740</v>
      </c>
      <c r="D440" s="10">
        <v>12.48</v>
      </c>
      <c r="E440" t="s">
        <v>1738</v>
      </c>
      <c r="F440" s="16">
        <v>0</v>
      </c>
      <c r="G440" s="16">
        <v>0</v>
      </c>
    </row>
    <row r="441" spans="1:7" x14ac:dyDescent="0.25">
      <c r="A441" t="s">
        <v>1743</v>
      </c>
      <c r="B441" t="s">
        <v>239</v>
      </c>
      <c r="C441" t="s">
        <v>1744</v>
      </c>
      <c r="D441" s="10">
        <v>28</v>
      </c>
      <c r="E441" t="s">
        <v>1742</v>
      </c>
      <c r="F441" s="16">
        <v>0</v>
      </c>
      <c r="G441" s="16">
        <v>0</v>
      </c>
    </row>
    <row r="442" spans="1:7" x14ac:dyDescent="0.25">
      <c r="A442" t="s">
        <v>1747</v>
      </c>
      <c r="B442" t="s">
        <v>21</v>
      </c>
      <c r="C442" t="s">
        <v>1748</v>
      </c>
      <c r="D442" s="10">
        <v>5.2</v>
      </c>
      <c r="E442" t="s">
        <v>3147</v>
      </c>
      <c r="F442" s="16">
        <v>0</v>
      </c>
      <c r="G442" s="16">
        <v>0</v>
      </c>
    </row>
    <row r="443" spans="1:7" x14ac:dyDescent="0.25">
      <c r="A443" t="s">
        <v>1751</v>
      </c>
      <c r="B443" t="s">
        <v>239</v>
      </c>
      <c r="C443" t="s">
        <v>1750</v>
      </c>
      <c r="D443" s="10">
        <v>7.2</v>
      </c>
      <c r="E443" t="s">
        <v>1750</v>
      </c>
      <c r="F443" s="16">
        <v>0</v>
      </c>
      <c r="G443" s="16">
        <v>0</v>
      </c>
    </row>
    <row r="444" spans="1:7" x14ac:dyDescent="0.25">
      <c r="A444" t="s">
        <v>1813</v>
      </c>
      <c r="B444" t="s">
        <v>239</v>
      </c>
      <c r="C444" t="s">
        <v>1814</v>
      </c>
      <c r="D444" s="10">
        <v>72.91</v>
      </c>
      <c r="E444" t="s">
        <v>3148</v>
      </c>
      <c r="F444" s="16">
        <v>0</v>
      </c>
      <c r="G444" s="16">
        <v>0</v>
      </c>
    </row>
    <row r="445" spans="1:7" x14ac:dyDescent="0.25">
      <c r="A445" t="s">
        <v>1811</v>
      </c>
      <c r="B445" t="s">
        <v>239</v>
      </c>
      <c r="C445" t="s">
        <v>1812</v>
      </c>
      <c r="D445" s="10">
        <v>8.89</v>
      </c>
      <c r="E445" t="s">
        <v>3149</v>
      </c>
      <c r="F445" s="16">
        <v>0</v>
      </c>
      <c r="G445" s="16">
        <v>0</v>
      </c>
    </row>
    <row r="446" spans="1:7" x14ac:dyDescent="0.25">
      <c r="A446" t="s">
        <v>1757</v>
      </c>
      <c r="B446" t="s">
        <v>21</v>
      </c>
      <c r="C446" t="s">
        <v>1758</v>
      </c>
      <c r="D446" s="10">
        <v>56.5</v>
      </c>
      <c r="E446" t="s">
        <v>1755</v>
      </c>
      <c r="F446" s="16">
        <v>0</v>
      </c>
      <c r="G446" s="16">
        <v>0</v>
      </c>
    </row>
    <row r="447" spans="1:7" ht="150" x14ac:dyDescent="0.25">
      <c r="A447" t="s">
        <v>1761</v>
      </c>
      <c r="B447" t="s">
        <v>21</v>
      </c>
      <c r="C447" s="15" t="s">
        <v>1762</v>
      </c>
      <c r="D447" s="10">
        <v>161</v>
      </c>
      <c r="E447" t="s">
        <v>1760</v>
      </c>
      <c r="F447" s="16">
        <v>0</v>
      </c>
      <c r="G447" s="16">
        <v>0</v>
      </c>
    </row>
    <row r="448" spans="1:7" x14ac:dyDescent="0.25">
      <c r="A448" t="s">
        <v>1765</v>
      </c>
      <c r="B448" t="s">
        <v>239</v>
      </c>
      <c r="C448" t="s">
        <v>1764</v>
      </c>
      <c r="D448" s="10">
        <v>72.5</v>
      </c>
      <c r="E448" t="s">
        <v>1764</v>
      </c>
      <c r="F448" s="16">
        <v>0</v>
      </c>
      <c r="G448" s="16">
        <v>0</v>
      </c>
    </row>
    <row r="449" spans="1:7" x14ac:dyDescent="0.25">
      <c r="A449" t="s">
        <v>1768</v>
      </c>
      <c r="B449" t="s">
        <v>239</v>
      </c>
      <c r="C449" t="s">
        <v>1769</v>
      </c>
      <c r="D449" s="10">
        <v>113.33</v>
      </c>
      <c r="E449" t="s">
        <v>1769</v>
      </c>
      <c r="F449" s="16">
        <v>0</v>
      </c>
      <c r="G449" s="16">
        <v>0</v>
      </c>
    </row>
    <row r="450" spans="1:7" x14ac:dyDescent="0.25">
      <c r="A450" t="s">
        <v>1772</v>
      </c>
      <c r="B450" t="s">
        <v>239</v>
      </c>
      <c r="C450" t="s">
        <v>611</v>
      </c>
      <c r="D450" s="10">
        <v>350</v>
      </c>
      <c r="E450" t="s">
        <v>1771</v>
      </c>
      <c r="F450" s="16">
        <v>0</v>
      </c>
      <c r="G450" s="16">
        <v>0</v>
      </c>
    </row>
    <row r="451" spans="1:7" x14ac:dyDescent="0.25">
      <c r="A451" t="s">
        <v>1571</v>
      </c>
      <c r="B451" t="s">
        <v>21</v>
      </c>
      <c r="C451" t="s">
        <v>1572</v>
      </c>
      <c r="D451" s="10">
        <v>1.1299999999999999</v>
      </c>
      <c r="E451" t="s">
        <v>3150</v>
      </c>
      <c r="F451" s="16">
        <v>0</v>
      </c>
      <c r="G451" s="16">
        <v>0</v>
      </c>
    </row>
    <row r="452" spans="1:7" x14ac:dyDescent="0.25">
      <c r="A452" t="s">
        <v>1775</v>
      </c>
      <c r="B452" t="s">
        <v>239</v>
      </c>
      <c r="C452" t="s">
        <v>1776</v>
      </c>
      <c r="D452" s="10">
        <v>116.1</v>
      </c>
      <c r="E452" t="s">
        <v>1774</v>
      </c>
      <c r="F452" s="16">
        <v>0</v>
      </c>
      <c r="G452" s="16">
        <v>0</v>
      </c>
    </row>
    <row r="453" spans="1:7" ht="60" x14ac:dyDescent="0.25">
      <c r="A453" t="s">
        <v>1779</v>
      </c>
      <c r="B453" t="s">
        <v>239</v>
      </c>
      <c r="C453" s="15" t="s">
        <v>1780</v>
      </c>
      <c r="D453" s="10">
        <v>46.2</v>
      </c>
      <c r="E453" t="s">
        <v>1778</v>
      </c>
      <c r="F453" s="16">
        <v>0</v>
      </c>
      <c r="G453" s="16">
        <v>0</v>
      </c>
    </row>
    <row r="454" spans="1:7" x14ac:dyDescent="0.25">
      <c r="A454" t="s">
        <v>1787</v>
      </c>
      <c r="B454" t="s">
        <v>239</v>
      </c>
      <c r="C454" t="s">
        <v>1788</v>
      </c>
      <c r="D454" s="10">
        <v>155.6</v>
      </c>
      <c r="E454" t="s">
        <v>1786</v>
      </c>
      <c r="F454" s="16">
        <v>0</v>
      </c>
      <c r="G454" s="16">
        <v>0</v>
      </c>
    </row>
    <row r="455" spans="1:7" x14ac:dyDescent="0.25">
      <c r="A455" t="s">
        <v>1791</v>
      </c>
      <c r="B455" t="s">
        <v>21</v>
      </c>
      <c r="C455" t="s">
        <v>1792</v>
      </c>
      <c r="D455" s="10">
        <v>688</v>
      </c>
      <c r="E455" t="s">
        <v>1790</v>
      </c>
      <c r="F455" s="16">
        <v>0</v>
      </c>
      <c r="G455" s="16">
        <v>0</v>
      </c>
    </row>
    <row r="456" spans="1:7" x14ac:dyDescent="0.25">
      <c r="A456" t="s">
        <v>1799</v>
      </c>
      <c r="B456" t="s">
        <v>21</v>
      </c>
      <c r="C456" t="s">
        <v>1800</v>
      </c>
      <c r="D456" s="10">
        <v>32.380000000000003</v>
      </c>
      <c r="E456" t="s">
        <v>1798</v>
      </c>
      <c r="F456" s="16">
        <v>0</v>
      </c>
      <c r="G456" s="16">
        <v>0</v>
      </c>
    </row>
    <row r="457" spans="1:7" x14ac:dyDescent="0.25">
      <c r="A457" t="s">
        <v>1795</v>
      </c>
      <c r="B457" t="s">
        <v>21</v>
      </c>
      <c r="C457" t="s">
        <v>1796</v>
      </c>
      <c r="D457" s="10">
        <v>488.9</v>
      </c>
      <c r="E457" t="s">
        <v>1794</v>
      </c>
      <c r="F457" s="16">
        <v>0</v>
      </c>
      <c r="G457" s="16">
        <v>0</v>
      </c>
    </row>
    <row r="458" spans="1:7" ht="90" x14ac:dyDescent="0.25">
      <c r="A458" t="s">
        <v>1783</v>
      </c>
      <c r="B458" t="s">
        <v>239</v>
      </c>
      <c r="C458" s="15" t="s">
        <v>1784</v>
      </c>
      <c r="D458" s="10">
        <v>1222.3</v>
      </c>
      <c r="E458" s="15" t="s">
        <v>3151</v>
      </c>
      <c r="F458" s="16">
        <v>0</v>
      </c>
      <c r="G458" s="16">
        <v>0</v>
      </c>
    </row>
    <row r="459" spans="1:7" x14ac:dyDescent="0.25">
      <c r="A459" t="s">
        <v>1837</v>
      </c>
      <c r="B459" t="s">
        <v>239</v>
      </c>
      <c r="C459" t="s">
        <v>1838</v>
      </c>
      <c r="D459" s="10">
        <v>9.68</v>
      </c>
      <c r="E459" t="s">
        <v>3152</v>
      </c>
      <c r="F459" s="16">
        <v>0</v>
      </c>
      <c r="G459" s="16">
        <v>0</v>
      </c>
    </row>
    <row r="460" spans="1:7" ht="375" x14ac:dyDescent="0.25">
      <c r="A460" t="s">
        <v>1844</v>
      </c>
      <c r="B460" t="s">
        <v>21</v>
      </c>
      <c r="C460" s="15" t="s">
        <v>1845</v>
      </c>
      <c r="D460" s="10">
        <v>5707</v>
      </c>
      <c r="E460" t="s">
        <v>1843</v>
      </c>
      <c r="F460" s="16">
        <v>0</v>
      </c>
      <c r="G460" s="16">
        <v>0</v>
      </c>
    </row>
    <row r="461" spans="1:7" x14ac:dyDescent="0.25">
      <c r="A461" t="s">
        <v>1848</v>
      </c>
      <c r="B461" t="s">
        <v>21</v>
      </c>
      <c r="C461" t="s">
        <v>1847</v>
      </c>
      <c r="D461" s="10">
        <v>140</v>
      </c>
      <c r="E461" t="s">
        <v>1847</v>
      </c>
      <c r="F461" s="16">
        <v>0</v>
      </c>
      <c r="G461" s="16">
        <v>0</v>
      </c>
    </row>
    <row r="462" spans="1:7" ht="375" x14ac:dyDescent="0.25">
      <c r="A462" t="s">
        <v>1851</v>
      </c>
      <c r="B462" t="s">
        <v>239</v>
      </c>
      <c r="C462" s="15" t="s">
        <v>1852</v>
      </c>
      <c r="D462" s="10">
        <v>5499.56</v>
      </c>
      <c r="E462" t="s">
        <v>1850</v>
      </c>
      <c r="F462" s="16">
        <v>0</v>
      </c>
      <c r="G462" s="16">
        <v>0</v>
      </c>
    </row>
    <row r="463" spans="1:7" ht="135" x14ac:dyDescent="0.25">
      <c r="A463" t="s">
        <v>1855</v>
      </c>
      <c r="B463" t="s">
        <v>239</v>
      </c>
      <c r="C463" s="15" t="s">
        <v>1856</v>
      </c>
      <c r="D463" s="10">
        <v>167.67</v>
      </c>
      <c r="E463" t="s">
        <v>1854</v>
      </c>
      <c r="F463" s="16">
        <v>0</v>
      </c>
      <c r="G463" s="16">
        <v>0</v>
      </c>
    </row>
    <row r="464" spans="1:7" x14ac:dyDescent="0.25">
      <c r="A464" t="s">
        <v>1511</v>
      </c>
      <c r="B464" t="s">
        <v>21</v>
      </c>
      <c r="C464" t="s">
        <v>1512</v>
      </c>
      <c r="D464" s="10">
        <v>0.32</v>
      </c>
      <c r="E464" t="s">
        <v>3153</v>
      </c>
      <c r="F464" s="16">
        <v>0</v>
      </c>
      <c r="G464" s="16">
        <v>0</v>
      </c>
    </row>
    <row r="465" spans="1:7" x14ac:dyDescent="0.25">
      <c r="A465" t="s">
        <v>1523</v>
      </c>
      <c r="B465" t="s">
        <v>21</v>
      </c>
      <c r="C465" t="s">
        <v>1524</v>
      </c>
      <c r="D465" s="10">
        <v>0.28999999999999998</v>
      </c>
      <c r="E465" t="s">
        <v>3154</v>
      </c>
      <c r="F465" s="16">
        <v>0</v>
      </c>
      <c r="G465" s="16">
        <v>0</v>
      </c>
    </row>
    <row r="466" spans="1:7" x14ac:dyDescent="0.25">
      <c r="A466" t="s">
        <v>1531</v>
      </c>
      <c r="B466" t="s">
        <v>21</v>
      </c>
      <c r="C466" t="s">
        <v>1532</v>
      </c>
      <c r="D466" s="10">
        <v>0.15</v>
      </c>
      <c r="E466" t="s">
        <v>3155</v>
      </c>
      <c r="F466" s="16">
        <v>0</v>
      </c>
      <c r="G466" s="16">
        <v>0</v>
      </c>
    </row>
    <row r="467" spans="1:7" x14ac:dyDescent="0.25">
      <c r="A467" t="s">
        <v>1567</v>
      </c>
      <c r="B467" t="s">
        <v>21</v>
      </c>
      <c r="C467" t="s">
        <v>1568</v>
      </c>
      <c r="D467" s="10">
        <v>8.67</v>
      </c>
      <c r="E467" t="s">
        <v>3156</v>
      </c>
      <c r="F467" s="16">
        <v>0</v>
      </c>
      <c r="G467" s="16">
        <v>0</v>
      </c>
    </row>
    <row r="468" spans="1:7" x14ac:dyDescent="0.25">
      <c r="A468" t="s">
        <v>1577</v>
      </c>
      <c r="B468" t="s">
        <v>239</v>
      </c>
      <c r="C468" t="s">
        <v>1578</v>
      </c>
      <c r="D468" s="10">
        <v>1.96</v>
      </c>
      <c r="E468" t="s">
        <v>3157</v>
      </c>
      <c r="F468" s="16">
        <v>0</v>
      </c>
      <c r="G468" s="16">
        <v>0</v>
      </c>
    </row>
    <row r="469" spans="1:7" x14ac:dyDescent="0.25">
      <c r="A469" t="s">
        <v>1657</v>
      </c>
      <c r="B469" t="s">
        <v>21</v>
      </c>
      <c r="C469" t="s">
        <v>1658</v>
      </c>
      <c r="D469" s="10">
        <v>0.33</v>
      </c>
      <c r="E469" t="s">
        <v>3158</v>
      </c>
      <c r="F469" s="16">
        <v>0</v>
      </c>
      <c r="G469" s="16">
        <v>0</v>
      </c>
    </row>
    <row r="470" spans="1:7" x14ac:dyDescent="0.25">
      <c r="A470" t="s">
        <v>1665</v>
      </c>
      <c r="B470" t="s">
        <v>21</v>
      </c>
      <c r="C470" t="s">
        <v>1666</v>
      </c>
      <c r="D470" s="10">
        <v>0.45</v>
      </c>
      <c r="E470" t="s">
        <v>3159</v>
      </c>
      <c r="F470" s="16">
        <v>0</v>
      </c>
      <c r="G470" s="16">
        <v>0</v>
      </c>
    </row>
    <row r="471" spans="1:7" x14ac:dyDescent="0.25">
      <c r="A471" t="s">
        <v>1709</v>
      </c>
      <c r="B471" t="s">
        <v>21</v>
      </c>
      <c r="C471" t="s">
        <v>1710</v>
      </c>
      <c r="D471" s="10">
        <v>0.41</v>
      </c>
      <c r="E471" t="s">
        <v>3160</v>
      </c>
      <c r="F471" s="16">
        <v>0</v>
      </c>
      <c r="G471" s="16">
        <v>0</v>
      </c>
    </row>
    <row r="472" spans="1:7" x14ac:dyDescent="0.25">
      <c r="A472" t="s">
        <v>1752</v>
      </c>
      <c r="B472" t="s">
        <v>21</v>
      </c>
      <c r="C472" t="s">
        <v>1753</v>
      </c>
      <c r="D472" s="10">
        <v>0.43</v>
      </c>
      <c r="E472" t="s">
        <v>3161</v>
      </c>
      <c r="F472" s="16">
        <v>0</v>
      </c>
      <c r="G472" s="16">
        <v>0</v>
      </c>
    </row>
    <row r="473" spans="1:7" x14ac:dyDescent="0.25">
      <c r="A473" t="s">
        <v>1859</v>
      </c>
      <c r="B473" t="s">
        <v>239</v>
      </c>
      <c r="C473" t="s">
        <v>1860</v>
      </c>
      <c r="D473" s="10">
        <v>39</v>
      </c>
      <c r="E473" t="s">
        <v>1858</v>
      </c>
      <c r="F473" s="16">
        <v>0</v>
      </c>
      <c r="G473" s="16">
        <v>0</v>
      </c>
    </row>
    <row r="474" spans="1:7" x14ac:dyDescent="0.25">
      <c r="A474" t="s">
        <v>1863</v>
      </c>
      <c r="B474" t="s">
        <v>239</v>
      </c>
      <c r="C474" t="s">
        <v>1864</v>
      </c>
      <c r="D474" s="10">
        <v>680</v>
      </c>
      <c r="E474" t="s">
        <v>3162</v>
      </c>
      <c r="F474" s="16">
        <v>0</v>
      </c>
      <c r="G474" s="16">
        <v>0</v>
      </c>
    </row>
    <row r="475" spans="1:7" x14ac:dyDescent="0.25">
      <c r="A475" t="s">
        <v>1867</v>
      </c>
      <c r="B475" t="s">
        <v>239</v>
      </c>
      <c r="C475" t="s">
        <v>1868</v>
      </c>
      <c r="D475" s="10">
        <v>671.5</v>
      </c>
      <c r="E475" t="s">
        <v>1866</v>
      </c>
      <c r="F475" s="16">
        <v>0</v>
      </c>
      <c r="G475" s="16">
        <v>0</v>
      </c>
    </row>
    <row r="476" spans="1:7" x14ac:dyDescent="0.25">
      <c r="A476" t="s">
        <v>1870</v>
      </c>
      <c r="B476" t="s">
        <v>21</v>
      </c>
      <c r="C476" t="s">
        <v>1871</v>
      </c>
      <c r="D476" s="10">
        <v>730</v>
      </c>
      <c r="E476" t="s">
        <v>3162</v>
      </c>
      <c r="F476" s="16">
        <v>0</v>
      </c>
      <c r="G476" s="16">
        <v>0</v>
      </c>
    </row>
    <row r="477" spans="1:7" x14ac:dyDescent="0.25">
      <c r="A477" t="s">
        <v>1874</v>
      </c>
      <c r="B477" t="s">
        <v>21</v>
      </c>
      <c r="C477" t="s">
        <v>1875</v>
      </c>
      <c r="D477" s="10">
        <v>54</v>
      </c>
      <c r="E477" t="s">
        <v>1873</v>
      </c>
      <c r="F477" s="16">
        <v>0</v>
      </c>
      <c r="G477" s="16">
        <v>0</v>
      </c>
    </row>
    <row r="478" spans="1:7" x14ac:dyDescent="0.25">
      <c r="A478" t="s">
        <v>1878</v>
      </c>
      <c r="B478" t="s">
        <v>21</v>
      </c>
      <c r="C478" t="s">
        <v>1879</v>
      </c>
      <c r="D478" s="10">
        <v>172</v>
      </c>
      <c r="E478" t="s">
        <v>1877</v>
      </c>
      <c r="F478" s="16">
        <v>0</v>
      </c>
      <c r="G478" s="16">
        <v>0</v>
      </c>
    </row>
    <row r="479" spans="1:7" x14ac:dyDescent="0.25">
      <c r="A479" t="s">
        <v>1882</v>
      </c>
      <c r="B479" t="s">
        <v>239</v>
      </c>
      <c r="C479" t="s">
        <v>1883</v>
      </c>
      <c r="D479" s="10">
        <v>78.34</v>
      </c>
      <c r="E479" t="s">
        <v>1881</v>
      </c>
      <c r="F479" s="16">
        <v>0</v>
      </c>
      <c r="G479" s="16">
        <v>0</v>
      </c>
    </row>
    <row r="480" spans="1:7" x14ac:dyDescent="0.25">
      <c r="A480" t="s">
        <v>1886</v>
      </c>
      <c r="B480" t="s">
        <v>239</v>
      </c>
      <c r="C480" t="s">
        <v>1887</v>
      </c>
      <c r="D480" s="10">
        <v>85</v>
      </c>
      <c r="E480" t="s">
        <v>1885</v>
      </c>
      <c r="F480" s="16">
        <v>0</v>
      </c>
      <c r="G480" s="16">
        <v>0</v>
      </c>
    </row>
    <row r="481" spans="1:7" x14ac:dyDescent="0.25">
      <c r="A481" t="s">
        <v>1890</v>
      </c>
      <c r="B481" t="s">
        <v>239</v>
      </c>
      <c r="C481" t="s">
        <v>1891</v>
      </c>
      <c r="D481" s="10">
        <v>48.71</v>
      </c>
      <c r="E481" t="s">
        <v>1889</v>
      </c>
      <c r="F481" s="16">
        <v>0</v>
      </c>
      <c r="G481" s="16">
        <v>0</v>
      </c>
    </row>
    <row r="482" spans="1:7" x14ac:dyDescent="0.25">
      <c r="A482" t="s">
        <v>2807</v>
      </c>
      <c r="B482" t="s">
        <v>21</v>
      </c>
      <c r="C482" t="s">
        <v>2808</v>
      </c>
      <c r="D482" s="10">
        <v>16.61</v>
      </c>
      <c r="E482" t="s">
        <v>3163</v>
      </c>
      <c r="F482" s="16">
        <v>-9999999999</v>
      </c>
      <c r="G482" s="16">
        <v>-9999999999</v>
      </c>
    </row>
    <row r="483" spans="1:7" x14ac:dyDescent="0.25">
      <c r="A483" t="s">
        <v>1894</v>
      </c>
      <c r="B483" t="s">
        <v>21</v>
      </c>
      <c r="C483" t="s">
        <v>1895</v>
      </c>
      <c r="D483" s="10">
        <v>128.63</v>
      </c>
      <c r="E483" t="s">
        <v>3164</v>
      </c>
      <c r="F483" s="16">
        <v>0</v>
      </c>
      <c r="G483" s="16">
        <v>0</v>
      </c>
    </row>
    <row r="484" spans="1:7" x14ac:dyDescent="0.25">
      <c r="A484" t="s">
        <v>1355</v>
      </c>
      <c r="B484" t="s">
        <v>21</v>
      </c>
      <c r="C484" t="s">
        <v>1356</v>
      </c>
      <c r="D484" s="10">
        <v>0.4</v>
      </c>
      <c r="E484" t="s">
        <v>3165</v>
      </c>
      <c r="F484" s="16">
        <v>0</v>
      </c>
      <c r="G484" s="16">
        <v>0</v>
      </c>
    </row>
    <row r="485" spans="1:7" x14ac:dyDescent="0.25">
      <c r="A485" t="s">
        <v>1363</v>
      </c>
      <c r="B485" t="s">
        <v>21</v>
      </c>
      <c r="C485" t="s">
        <v>1364</v>
      </c>
      <c r="D485" s="10">
        <v>1.78</v>
      </c>
      <c r="E485" t="s">
        <v>1364</v>
      </c>
      <c r="F485" s="16">
        <v>0</v>
      </c>
      <c r="G485" s="16">
        <v>0</v>
      </c>
    </row>
    <row r="486" spans="1:7" x14ac:dyDescent="0.25">
      <c r="A486" t="s">
        <v>1900</v>
      </c>
      <c r="B486" t="s">
        <v>21</v>
      </c>
      <c r="C486" t="s">
        <v>1897</v>
      </c>
      <c r="D486" s="10">
        <v>194</v>
      </c>
      <c r="E486" t="s">
        <v>1897</v>
      </c>
      <c r="F486" s="16">
        <v>0</v>
      </c>
      <c r="G486" s="16">
        <v>0</v>
      </c>
    </row>
    <row r="487" spans="1:7" x14ac:dyDescent="0.25">
      <c r="A487" t="s">
        <v>1905</v>
      </c>
      <c r="B487" t="s">
        <v>21</v>
      </c>
      <c r="C487" t="s">
        <v>1906</v>
      </c>
      <c r="D487" s="10">
        <v>81.89</v>
      </c>
      <c r="E487" t="s">
        <v>1904</v>
      </c>
      <c r="F487" s="16">
        <v>0</v>
      </c>
      <c r="G487" s="16">
        <v>0</v>
      </c>
    </row>
    <row r="488" spans="1:7" x14ac:dyDescent="0.25">
      <c r="A488" t="s">
        <v>1911</v>
      </c>
      <c r="B488" t="s">
        <v>21</v>
      </c>
      <c r="C488" t="s">
        <v>1912</v>
      </c>
      <c r="D488" s="10">
        <v>121.79</v>
      </c>
      <c r="E488" t="s">
        <v>3166</v>
      </c>
      <c r="F488" s="16">
        <v>0</v>
      </c>
      <c r="G488" s="16">
        <v>0</v>
      </c>
    </row>
    <row r="489" spans="1:7" x14ac:dyDescent="0.25">
      <c r="A489" t="s">
        <v>1915</v>
      </c>
      <c r="B489" t="s">
        <v>21</v>
      </c>
      <c r="C489" t="s">
        <v>666</v>
      </c>
      <c r="D489" s="10">
        <v>95.6</v>
      </c>
      <c r="E489" t="s">
        <v>3167</v>
      </c>
      <c r="F489" s="16">
        <v>0</v>
      </c>
      <c r="G489" s="16">
        <v>0</v>
      </c>
    </row>
    <row r="490" spans="1:7" x14ac:dyDescent="0.25">
      <c r="A490" t="s">
        <v>1918</v>
      </c>
      <c r="B490" t="s">
        <v>21</v>
      </c>
      <c r="C490" t="s">
        <v>1919</v>
      </c>
      <c r="D490" s="10">
        <v>328.3</v>
      </c>
      <c r="E490" t="s">
        <v>1917</v>
      </c>
      <c r="F490" s="16">
        <v>0</v>
      </c>
      <c r="G490" s="16">
        <v>0</v>
      </c>
    </row>
    <row r="491" spans="1:7" x14ac:dyDescent="0.25">
      <c r="A491" t="s">
        <v>1922</v>
      </c>
      <c r="B491" t="s">
        <v>239</v>
      </c>
      <c r="C491" t="s">
        <v>1923</v>
      </c>
      <c r="D491" s="10">
        <v>84.17</v>
      </c>
      <c r="E491" t="s">
        <v>3168</v>
      </c>
      <c r="F491" s="16">
        <v>0</v>
      </c>
      <c r="G491" s="16">
        <v>0</v>
      </c>
    </row>
    <row r="492" spans="1:7" x14ac:dyDescent="0.25">
      <c r="A492" t="s">
        <v>1809</v>
      </c>
      <c r="B492" t="s">
        <v>239</v>
      </c>
      <c r="C492" t="s">
        <v>1810</v>
      </c>
      <c r="D492" s="10">
        <v>55.95</v>
      </c>
      <c r="E492" t="s">
        <v>3169</v>
      </c>
      <c r="F492" s="16">
        <v>0</v>
      </c>
      <c r="G492" s="16">
        <v>0</v>
      </c>
    </row>
    <row r="493" spans="1:7" x14ac:dyDescent="0.25">
      <c r="A493" t="s">
        <v>1930</v>
      </c>
      <c r="B493" t="s">
        <v>239</v>
      </c>
      <c r="C493" t="s">
        <v>1931</v>
      </c>
      <c r="D493" s="10">
        <v>170.77</v>
      </c>
      <c r="E493" t="s">
        <v>1929</v>
      </c>
      <c r="F493" s="16">
        <v>0</v>
      </c>
      <c r="G493" s="16">
        <v>0</v>
      </c>
    </row>
    <row r="494" spans="1:7" x14ac:dyDescent="0.25">
      <c r="A494" t="s">
        <v>1823</v>
      </c>
      <c r="B494" t="s">
        <v>239</v>
      </c>
      <c r="C494" t="s">
        <v>1824</v>
      </c>
      <c r="D494" s="10">
        <v>39.090000000000003</v>
      </c>
      <c r="E494" t="s">
        <v>3170</v>
      </c>
      <c r="F494" s="16">
        <v>0</v>
      </c>
      <c r="G494" s="16">
        <v>0</v>
      </c>
    </row>
    <row r="495" spans="1:7" x14ac:dyDescent="0.25">
      <c r="A495" t="s">
        <v>1934</v>
      </c>
      <c r="B495" t="s">
        <v>21</v>
      </c>
      <c r="C495" t="s">
        <v>1935</v>
      </c>
      <c r="D495" s="10">
        <v>81.59</v>
      </c>
      <c r="E495" t="s">
        <v>3171</v>
      </c>
      <c r="F495" s="16">
        <v>0</v>
      </c>
      <c r="G495" s="16">
        <v>0</v>
      </c>
    </row>
    <row r="496" spans="1:7" x14ac:dyDescent="0.25">
      <c r="A496" t="s">
        <v>1938</v>
      </c>
      <c r="B496" t="s">
        <v>21</v>
      </c>
      <c r="C496" t="s">
        <v>1939</v>
      </c>
      <c r="D496" s="10">
        <v>157.11000000000001</v>
      </c>
      <c r="E496" t="s">
        <v>3172</v>
      </c>
      <c r="F496" s="16">
        <v>0</v>
      </c>
      <c r="G496" s="16">
        <v>0</v>
      </c>
    </row>
    <row r="497" spans="1:7" x14ac:dyDescent="0.25">
      <c r="A497" t="s">
        <v>1942</v>
      </c>
      <c r="B497" t="s">
        <v>21</v>
      </c>
      <c r="C497" t="s">
        <v>1943</v>
      </c>
      <c r="D497" s="10">
        <v>185.86</v>
      </c>
      <c r="E497" t="s">
        <v>1941</v>
      </c>
      <c r="F497" s="16">
        <v>0</v>
      </c>
      <c r="G497" s="16">
        <v>0</v>
      </c>
    </row>
    <row r="498" spans="1:7" x14ac:dyDescent="0.25">
      <c r="A498" t="s">
        <v>1946</v>
      </c>
      <c r="B498" t="s">
        <v>239</v>
      </c>
      <c r="C498" t="s">
        <v>1947</v>
      </c>
      <c r="D498" s="10">
        <v>661</v>
      </c>
      <c r="E498" t="s">
        <v>3173</v>
      </c>
      <c r="F498" s="16">
        <v>0</v>
      </c>
      <c r="G498" s="16">
        <v>0</v>
      </c>
    </row>
    <row r="499" spans="1:7" x14ac:dyDescent="0.25">
      <c r="A499" t="s">
        <v>1950</v>
      </c>
      <c r="B499" t="s">
        <v>239</v>
      </c>
      <c r="C499" t="s">
        <v>1951</v>
      </c>
      <c r="D499" s="10">
        <v>595</v>
      </c>
      <c r="E499" t="s">
        <v>1949</v>
      </c>
      <c r="F499" s="16">
        <v>0</v>
      </c>
      <c r="G499" s="16">
        <v>0</v>
      </c>
    </row>
    <row r="500" spans="1:7" x14ac:dyDescent="0.25">
      <c r="A500" t="s">
        <v>1954</v>
      </c>
      <c r="B500" t="s">
        <v>239</v>
      </c>
      <c r="C500" t="s">
        <v>1955</v>
      </c>
      <c r="D500" s="10">
        <v>633</v>
      </c>
      <c r="E500" t="s">
        <v>3174</v>
      </c>
      <c r="F500" s="16">
        <v>0</v>
      </c>
      <c r="G500" s="16">
        <v>0</v>
      </c>
    </row>
    <row r="501" spans="1:7" x14ac:dyDescent="0.25">
      <c r="A501" t="s">
        <v>1958</v>
      </c>
      <c r="B501" t="s">
        <v>239</v>
      </c>
      <c r="C501" t="s">
        <v>1959</v>
      </c>
      <c r="D501" s="10">
        <v>720</v>
      </c>
      <c r="E501" t="s">
        <v>3175</v>
      </c>
      <c r="F501" s="16">
        <v>0</v>
      </c>
      <c r="G501" s="16">
        <v>0</v>
      </c>
    </row>
    <row r="502" spans="1:7" x14ac:dyDescent="0.25">
      <c r="A502" t="s">
        <v>1962</v>
      </c>
      <c r="B502" t="s">
        <v>21</v>
      </c>
      <c r="C502" t="s">
        <v>1963</v>
      </c>
      <c r="D502" s="10">
        <v>295.8</v>
      </c>
      <c r="E502" t="s">
        <v>1961</v>
      </c>
      <c r="F502" s="16">
        <v>0</v>
      </c>
      <c r="G502" s="16">
        <v>0</v>
      </c>
    </row>
    <row r="503" spans="1:7" x14ac:dyDescent="0.25">
      <c r="A503" t="s">
        <v>1821</v>
      </c>
      <c r="B503" t="s">
        <v>239</v>
      </c>
      <c r="C503" t="s">
        <v>1822</v>
      </c>
      <c r="D503" s="10">
        <v>31.81</v>
      </c>
      <c r="E503" t="s">
        <v>3176</v>
      </c>
      <c r="F503" s="16">
        <v>0</v>
      </c>
      <c r="G503" s="16">
        <v>0</v>
      </c>
    </row>
    <row r="504" spans="1:7" x14ac:dyDescent="0.25">
      <c r="A504" t="s">
        <v>1966</v>
      </c>
      <c r="B504" t="s">
        <v>239</v>
      </c>
      <c r="C504" t="s">
        <v>1967</v>
      </c>
      <c r="D504" s="10">
        <v>71</v>
      </c>
      <c r="E504" t="s">
        <v>1965</v>
      </c>
      <c r="F504" s="16">
        <v>0</v>
      </c>
      <c r="G504" s="16">
        <v>0</v>
      </c>
    </row>
    <row r="505" spans="1:7" x14ac:dyDescent="0.25">
      <c r="A505" t="s">
        <v>1970</v>
      </c>
      <c r="B505" t="s">
        <v>16</v>
      </c>
      <c r="C505" t="s">
        <v>1971</v>
      </c>
      <c r="D505" s="10">
        <v>323.11</v>
      </c>
      <c r="E505" t="s">
        <v>1969</v>
      </c>
      <c r="F505" s="16">
        <v>0</v>
      </c>
      <c r="G505" s="16">
        <v>0</v>
      </c>
    </row>
    <row r="506" spans="1:7" x14ac:dyDescent="0.25">
      <c r="A506" t="s">
        <v>1974</v>
      </c>
      <c r="B506" t="s">
        <v>21</v>
      </c>
      <c r="C506" t="s">
        <v>1975</v>
      </c>
      <c r="D506" s="10">
        <v>115.26</v>
      </c>
      <c r="E506" t="s">
        <v>1973</v>
      </c>
      <c r="F506" s="16">
        <v>0</v>
      </c>
      <c r="G506" s="16">
        <v>0</v>
      </c>
    </row>
    <row r="507" spans="1:7" x14ac:dyDescent="0.25">
      <c r="A507" t="s">
        <v>1980</v>
      </c>
      <c r="B507" t="s">
        <v>21</v>
      </c>
      <c r="C507" t="s">
        <v>1981</v>
      </c>
      <c r="D507" s="10">
        <v>321.89</v>
      </c>
      <c r="E507" t="s">
        <v>3177</v>
      </c>
      <c r="F507" s="16">
        <v>0</v>
      </c>
      <c r="G507" s="16">
        <v>0</v>
      </c>
    </row>
    <row r="508" spans="1:7" x14ac:dyDescent="0.25">
      <c r="A508" t="s">
        <v>2278</v>
      </c>
      <c r="B508" t="s">
        <v>21</v>
      </c>
      <c r="C508" t="s">
        <v>2279</v>
      </c>
      <c r="D508" s="10">
        <v>34.57</v>
      </c>
      <c r="E508" t="s">
        <v>3178</v>
      </c>
      <c r="F508" s="16">
        <v>0</v>
      </c>
      <c r="G508" s="16">
        <v>0</v>
      </c>
    </row>
    <row r="509" spans="1:7" x14ac:dyDescent="0.25">
      <c r="A509" t="s">
        <v>1986</v>
      </c>
      <c r="B509" t="s">
        <v>21</v>
      </c>
      <c r="C509" t="s">
        <v>638</v>
      </c>
      <c r="D509" s="10">
        <v>60.53</v>
      </c>
      <c r="E509" t="s">
        <v>3179</v>
      </c>
      <c r="F509" s="16">
        <v>0</v>
      </c>
      <c r="G509" s="16">
        <v>0</v>
      </c>
    </row>
    <row r="510" spans="1:7" x14ac:dyDescent="0.25">
      <c r="A510" t="s">
        <v>1989</v>
      </c>
      <c r="B510" t="s">
        <v>21</v>
      </c>
      <c r="C510" t="s">
        <v>636</v>
      </c>
      <c r="D510" s="10">
        <v>128.47</v>
      </c>
      <c r="E510" t="s">
        <v>3180</v>
      </c>
      <c r="F510" s="16">
        <v>0</v>
      </c>
      <c r="G510" s="16">
        <v>0</v>
      </c>
    </row>
    <row r="511" spans="1:7" x14ac:dyDescent="0.25">
      <c r="A511" t="s">
        <v>1992</v>
      </c>
      <c r="B511" t="s">
        <v>126</v>
      </c>
      <c r="C511" t="s">
        <v>1993</v>
      </c>
      <c r="D511" s="10">
        <v>3.52</v>
      </c>
      <c r="E511" t="s">
        <v>3181</v>
      </c>
      <c r="F511" s="16">
        <v>0</v>
      </c>
      <c r="G511" s="16">
        <v>0</v>
      </c>
    </row>
    <row r="512" spans="1:7" x14ac:dyDescent="0.25">
      <c r="A512" t="s">
        <v>1819</v>
      </c>
      <c r="B512" t="s">
        <v>442</v>
      </c>
      <c r="C512" t="s">
        <v>1820</v>
      </c>
      <c r="D512" s="10">
        <v>0.18</v>
      </c>
      <c r="E512" t="s">
        <v>1820</v>
      </c>
      <c r="F512" s="16">
        <v>0</v>
      </c>
      <c r="G512" s="16">
        <v>0</v>
      </c>
    </row>
    <row r="513" spans="1:7" x14ac:dyDescent="0.25">
      <c r="A513" t="s">
        <v>1807</v>
      </c>
      <c r="B513" t="s">
        <v>239</v>
      </c>
      <c r="C513" t="s">
        <v>1808</v>
      </c>
      <c r="D513" s="10">
        <v>46.22</v>
      </c>
      <c r="E513" t="s">
        <v>1808</v>
      </c>
      <c r="F513" s="16">
        <v>0</v>
      </c>
      <c r="G513" s="16">
        <v>0</v>
      </c>
    </row>
    <row r="514" spans="1:7" x14ac:dyDescent="0.25">
      <c r="A514" t="s">
        <v>1998</v>
      </c>
      <c r="B514" t="s">
        <v>21</v>
      </c>
      <c r="C514" t="s">
        <v>1999</v>
      </c>
      <c r="D514" s="10">
        <v>148.69999999999999</v>
      </c>
      <c r="E514" t="s">
        <v>1997</v>
      </c>
      <c r="F514" s="16">
        <v>0</v>
      </c>
      <c r="G514" s="16">
        <v>0</v>
      </c>
    </row>
    <row r="515" spans="1:7" x14ac:dyDescent="0.25">
      <c r="A515" t="s">
        <v>2002</v>
      </c>
      <c r="B515" t="s">
        <v>21</v>
      </c>
      <c r="C515" t="s">
        <v>2003</v>
      </c>
      <c r="D515" s="10">
        <v>10.52</v>
      </c>
      <c r="E515" t="s">
        <v>3182</v>
      </c>
      <c r="F515" s="16">
        <v>0</v>
      </c>
      <c r="G515" s="16">
        <v>0</v>
      </c>
    </row>
    <row r="516" spans="1:7" x14ac:dyDescent="0.25">
      <c r="A516" t="s">
        <v>2008</v>
      </c>
      <c r="B516" t="s">
        <v>21</v>
      </c>
      <c r="C516" t="s">
        <v>2009</v>
      </c>
      <c r="D516" s="10">
        <v>9.89</v>
      </c>
      <c r="E516" t="s">
        <v>3183</v>
      </c>
      <c r="F516" s="16">
        <v>0</v>
      </c>
      <c r="G516" s="16">
        <v>0</v>
      </c>
    </row>
    <row r="517" spans="1:7" x14ac:dyDescent="0.25">
      <c r="A517" t="s">
        <v>2012</v>
      </c>
      <c r="B517" t="s">
        <v>21</v>
      </c>
      <c r="C517" t="s">
        <v>2013</v>
      </c>
      <c r="D517" s="10">
        <v>133.94</v>
      </c>
      <c r="E517" t="s">
        <v>2011</v>
      </c>
      <c r="F517" s="16">
        <v>0</v>
      </c>
      <c r="G517" s="16">
        <v>0</v>
      </c>
    </row>
    <row r="518" spans="1:7" x14ac:dyDescent="0.25">
      <c r="A518" t="s">
        <v>2016</v>
      </c>
      <c r="B518" t="s">
        <v>21</v>
      </c>
      <c r="C518" t="s">
        <v>2017</v>
      </c>
      <c r="D518" s="10">
        <v>673.96</v>
      </c>
      <c r="E518" t="s">
        <v>2015</v>
      </c>
      <c r="F518" s="16">
        <v>0</v>
      </c>
      <c r="G518" s="16">
        <v>0</v>
      </c>
    </row>
    <row r="519" spans="1:7" x14ac:dyDescent="0.25">
      <c r="A519" t="s">
        <v>1907</v>
      </c>
      <c r="B519" t="s">
        <v>239</v>
      </c>
      <c r="C519" t="s">
        <v>1908</v>
      </c>
      <c r="D519" s="10">
        <v>0.37</v>
      </c>
      <c r="E519" t="s">
        <v>3184</v>
      </c>
      <c r="F519" s="16">
        <v>0</v>
      </c>
      <c r="G519" s="16">
        <v>0</v>
      </c>
    </row>
    <row r="520" spans="1:7" x14ac:dyDescent="0.25">
      <c r="A520" t="s">
        <v>1978</v>
      </c>
      <c r="B520" t="s">
        <v>21</v>
      </c>
      <c r="C520" t="s">
        <v>1979</v>
      </c>
      <c r="D520" s="10">
        <v>0.59</v>
      </c>
      <c r="E520" t="s">
        <v>3185</v>
      </c>
      <c r="F520" s="16">
        <v>0</v>
      </c>
      <c r="G520" s="16">
        <v>0</v>
      </c>
    </row>
    <row r="521" spans="1:7" x14ac:dyDescent="0.25">
      <c r="A521" t="s">
        <v>1984</v>
      </c>
      <c r="B521" t="s">
        <v>21</v>
      </c>
      <c r="C521" t="s">
        <v>1985</v>
      </c>
      <c r="D521" s="10">
        <v>0.3</v>
      </c>
      <c r="E521" t="s">
        <v>3186</v>
      </c>
      <c r="F521" s="16">
        <v>0</v>
      </c>
      <c r="G521" s="16">
        <v>0</v>
      </c>
    </row>
    <row r="522" spans="1:7" x14ac:dyDescent="0.25">
      <c r="A522" t="s">
        <v>2022</v>
      </c>
      <c r="B522" t="s">
        <v>21</v>
      </c>
      <c r="C522" t="s">
        <v>2023</v>
      </c>
      <c r="D522" s="10">
        <v>4.0999999999999996</v>
      </c>
      <c r="E522" t="s">
        <v>3187</v>
      </c>
      <c r="F522" s="16">
        <v>0</v>
      </c>
      <c r="G522" s="16">
        <v>0</v>
      </c>
    </row>
    <row r="523" spans="1:7" x14ac:dyDescent="0.25">
      <c r="A523" t="s">
        <v>2026</v>
      </c>
      <c r="B523" t="s">
        <v>21</v>
      </c>
      <c r="C523" t="s">
        <v>2027</v>
      </c>
      <c r="D523" s="10">
        <v>5.7</v>
      </c>
      <c r="E523" t="s">
        <v>3188</v>
      </c>
      <c r="F523" s="16">
        <v>0</v>
      </c>
      <c r="G523" s="16">
        <v>0</v>
      </c>
    </row>
    <row r="524" spans="1:7" x14ac:dyDescent="0.25">
      <c r="A524" t="s">
        <v>2030</v>
      </c>
      <c r="B524" t="s">
        <v>21</v>
      </c>
      <c r="C524" t="s">
        <v>2031</v>
      </c>
      <c r="D524" s="10">
        <v>9.4</v>
      </c>
      <c r="E524" t="s">
        <v>3189</v>
      </c>
      <c r="F524" s="16">
        <v>0</v>
      </c>
      <c r="G524" s="16">
        <v>0</v>
      </c>
    </row>
    <row r="525" spans="1:7" x14ac:dyDescent="0.25">
      <c r="A525" t="s">
        <v>2034</v>
      </c>
      <c r="B525" t="s">
        <v>21</v>
      </c>
      <c r="C525" t="s">
        <v>2035</v>
      </c>
      <c r="D525" s="10">
        <v>14.61</v>
      </c>
      <c r="E525" t="s">
        <v>3190</v>
      </c>
      <c r="F525" s="16">
        <v>0</v>
      </c>
      <c r="G525" s="16">
        <v>0</v>
      </c>
    </row>
    <row r="526" spans="1:7" x14ac:dyDescent="0.25">
      <c r="A526" t="s">
        <v>2038</v>
      </c>
      <c r="B526" t="s">
        <v>21</v>
      </c>
      <c r="C526" t="s">
        <v>2039</v>
      </c>
      <c r="D526" s="10">
        <v>21.07</v>
      </c>
      <c r="E526" t="s">
        <v>3191</v>
      </c>
      <c r="F526" s="16">
        <v>0</v>
      </c>
      <c r="G526" s="16">
        <v>0</v>
      </c>
    </row>
    <row r="527" spans="1:7" x14ac:dyDescent="0.25">
      <c r="A527" t="s">
        <v>2042</v>
      </c>
      <c r="B527" t="s">
        <v>21</v>
      </c>
      <c r="C527" t="s">
        <v>2043</v>
      </c>
      <c r="D527" s="10">
        <v>35.119999999999997</v>
      </c>
      <c r="E527" t="s">
        <v>3192</v>
      </c>
      <c r="F527" s="16">
        <v>0</v>
      </c>
      <c r="G527" s="16">
        <v>0</v>
      </c>
    </row>
    <row r="528" spans="1:7" x14ac:dyDescent="0.25">
      <c r="A528" t="s">
        <v>2046</v>
      </c>
      <c r="B528" t="s">
        <v>239</v>
      </c>
      <c r="C528" t="s">
        <v>2047</v>
      </c>
      <c r="D528" s="10">
        <v>45</v>
      </c>
      <c r="E528" t="s">
        <v>2045</v>
      </c>
      <c r="F528" s="16">
        <v>0</v>
      </c>
      <c r="G528" s="16">
        <v>0</v>
      </c>
    </row>
    <row r="529" spans="1:7" x14ac:dyDescent="0.25">
      <c r="A529" t="s">
        <v>2050</v>
      </c>
      <c r="B529" t="s">
        <v>239</v>
      </c>
      <c r="C529" t="s">
        <v>2051</v>
      </c>
      <c r="D529" s="10">
        <v>57</v>
      </c>
      <c r="E529" t="s">
        <v>2049</v>
      </c>
      <c r="F529" s="16">
        <v>0</v>
      </c>
      <c r="G529" s="16">
        <v>0</v>
      </c>
    </row>
    <row r="530" spans="1:7" x14ac:dyDescent="0.25">
      <c r="A530" t="s">
        <v>2054</v>
      </c>
      <c r="B530" t="s">
        <v>239</v>
      </c>
      <c r="C530" t="s">
        <v>2055</v>
      </c>
      <c r="D530" s="10">
        <v>620</v>
      </c>
      <c r="E530" t="s">
        <v>2053</v>
      </c>
      <c r="F530" s="16">
        <v>0</v>
      </c>
      <c r="G530" s="16">
        <v>0</v>
      </c>
    </row>
    <row r="531" spans="1:7" x14ac:dyDescent="0.25">
      <c r="A531" t="s">
        <v>2058</v>
      </c>
      <c r="B531" t="s">
        <v>239</v>
      </c>
      <c r="C531" t="s">
        <v>2057</v>
      </c>
      <c r="D531" s="10">
        <v>4.9000000000000004</v>
      </c>
      <c r="E531" t="s">
        <v>2057</v>
      </c>
      <c r="F531" s="16">
        <v>0</v>
      </c>
      <c r="G531" s="16">
        <v>0</v>
      </c>
    </row>
    <row r="532" spans="1:7" x14ac:dyDescent="0.25">
      <c r="A532" t="s">
        <v>2061</v>
      </c>
      <c r="B532" t="s">
        <v>239</v>
      </c>
      <c r="C532" t="s">
        <v>2062</v>
      </c>
      <c r="D532" s="10">
        <v>102.96</v>
      </c>
      <c r="E532" t="s">
        <v>2060</v>
      </c>
      <c r="F532" s="16">
        <v>0</v>
      </c>
      <c r="G532" s="16">
        <v>0</v>
      </c>
    </row>
    <row r="533" spans="1:7" x14ac:dyDescent="0.25">
      <c r="A533" t="s">
        <v>2065</v>
      </c>
      <c r="B533" t="s">
        <v>239</v>
      </c>
      <c r="C533" t="s">
        <v>2066</v>
      </c>
      <c r="D533" s="10">
        <v>103.55</v>
      </c>
      <c r="E533" t="s">
        <v>2064</v>
      </c>
      <c r="F533" s="16">
        <v>0</v>
      </c>
      <c r="G533" s="16">
        <v>0</v>
      </c>
    </row>
    <row r="534" spans="1:7" x14ac:dyDescent="0.25">
      <c r="A534" t="s">
        <v>2069</v>
      </c>
      <c r="B534" t="s">
        <v>239</v>
      </c>
      <c r="C534" t="s">
        <v>2070</v>
      </c>
      <c r="D534" s="10">
        <v>103.09</v>
      </c>
      <c r="E534" t="s">
        <v>2068</v>
      </c>
      <c r="F534" s="16">
        <v>0</v>
      </c>
      <c r="G534" s="16">
        <v>0</v>
      </c>
    </row>
    <row r="535" spans="1:7" x14ac:dyDescent="0.25">
      <c r="A535" t="s">
        <v>2073</v>
      </c>
      <c r="B535" t="s">
        <v>21</v>
      </c>
      <c r="C535" t="s">
        <v>2074</v>
      </c>
      <c r="D535" s="10">
        <v>97.43</v>
      </c>
      <c r="E535" t="s">
        <v>3193</v>
      </c>
      <c r="F535" s="16">
        <v>0</v>
      </c>
      <c r="G535" s="16">
        <v>0</v>
      </c>
    </row>
    <row r="536" spans="1:7" x14ac:dyDescent="0.25">
      <c r="A536" t="s">
        <v>2077</v>
      </c>
      <c r="B536" t="s">
        <v>21</v>
      </c>
      <c r="C536" t="s">
        <v>2078</v>
      </c>
      <c r="D536" s="10">
        <v>128.84</v>
      </c>
      <c r="E536" t="s">
        <v>3194</v>
      </c>
      <c r="F536" s="16">
        <v>0</v>
      </c>
      <c r="G536" s="16">
        <v>0</v>
      </c>
    </row>
    <row r="537" spans="1:7" ht="270" x14ac:dyDescent="0.25">
      <c r="A537" t="s">
        <v>2084</v>
      </c>
      <c r="B537" t="s">
        <v>239</v>
      </c>
      <c r="C537" s="15" t="s">
        <v>2085</v>
      </c>
      <c r="D537" s="10">
        <v>321</v>
      </c>
      <c r="E537" t="s">
        <v>2083</v>
      </c>
      <c r="F537" s="16">
        <v>0</v>
      </c>
      <c r="G537" s="16">
        <v>0</v>
      </c>
    </row>
    <row r="538" spans="1:7" ht="270" x14ac:dyDescent="0.25">
      <c r="A538" t="s">
        <v>2088</v>
      </c>
      <c r="B538" t="s">
        <v>239</v>
      </c>
      <c r="C538" s="15" t="s">
        <v>2089</v>
      </c>
      <c r="D538" s="10">
        <v>403</v>
      </c>
      <c r="E538" t="s">
        <v>2087</v>
      </c>
      <c r="F538" s="16">
        <v>0</v>
      </c>
      <c r="G538" s="16">
        <v>0</v>
      </c>
    </row>
    <row r="539" spans="1:7" ht="270" x14ac:dyDescent="0.25">
      <c r="A539" t="s">
        <v>2092</v>
      </c>
      <c r="B539" t="s">
        <v>239</v>
      </c>
      <c r="C539" s="15" t="s">
        <v>2093</v>
      </c>
      <c r="D539" s="10">
        <v>1049</v>
      </c>
      <c r="E539" t="s">
        <v>2091</v>
      </c>
      <c r="F539" s="16">
        <v>0</v>
      </c>
      <c r="G539" s="16">
        <v>0</v>
      </c>
    </row>
    <row r="540" spans="1:7" x14ac:dyDescent="0.25">
      <c r="A540" t="s">
        <v>2096</v>
      </c>
      <c r="B540" t="s">
        <v>21</v>
      </c>
      <c r="C540" t="s">
        <v>2097</v>
      </c>
      <c r="D540" s="10">
        <v>4.4000000000000004</v>
      </c>
      <c r="E540" t="s">
        <v>3195</v>
      </c>
      <c r="F540" s="16">
        <v>0</v>
      </c>
      <c r="G540" s="16">
        <v>0</v>
      </c>
    </row>
    <row r="541" spans="1:7" x14ac:dyDescent="0.25">
      <c r="A541" t="s">
        <v>2100</v>
      </c>
      <c r="B541" t="s">
        <v>21</v>
      </c>
      <c r="C541" t="s">
        <v>2101</v>
      </c>
      <c r="D541" s="10">
        <v>8.41</v>
      </c>
      <c r="E541" t="s">
        <v>3196</v>
      </c>
      <c r="F541" s="16">
        <v>0</v>
      </c>
      <c r="G541" s="16">
        <v>0</v>
      </c>
    </row>
    <row r="542" spans="1:7" x14ac:dyDescent="0.25">
      <c r="A542" t="s">
        <v>2104</v>
      </c>
      <c r="B542" t="s">
        <v>21</v>
      </c>
      <c r="C542" t="s">
        <v>2105</v>
      </c>
      <c r="D542" s="10">
        <v>14.89</v>
      </c>
      <c r="E542" t="s">
        <v>3197</v>
      </c>
      <c r="F542" s="16">
        <v>0</v>
      </c>
      <c r="G542" s="16">
        <v>0</v>
      </c>
    </row>
    <row r="543" spans="1:7" x14ac:dyDescent="0.25">
      <c r="A543" t="s">
        <v>2108</v>
      </c>
      <c r="B543" t="s">
        <v>239</v>
      </c>
      <c r="C543" t="s">
        <v>2109</v>
      </c>
      <c r="D543" s="10">
        <v>0.72</v>
      </c>
      <c r="E543" t="s">
        <v>2107</v>
      </c>
      <c r="F543" s="16">
        <v>0</v>
      </c>
      <c r="G543" s="16">
        <v>0</v>
      </c>
    </row>
    <row r="544" spans="1:7" x14ac:dyDescent="0.25">
      <c r="A544" t="s">
        <v>2111</v>
      </c>
      <c r="B544" t="s">
        <v>21</v>
      </c>
      <c r="C544" t="s">
        <v>631</v>
      </c>
      <c r="D544" s="10">
        <v>160.16</v>
      </c>
      <c r="E544" t="s">
        <v>3198</v>
      </c>
      <c r="F544" s="16">
        <v>0</v>
      </c>
      <c r="G544" s="16">
        <v>0</v>
      </c>
    </row>
    <row r="545" spans="1:7" x14ac:dyDescent="0.25">
      <c r="A545" t="s">
        <v>2116</v>
      </c>
      <c r="B545" t="s">
        <v>21</v>
      </c>
      <c r="C545" t="s">
        <v>2117</v>
      </c>
      <c r="D545" s="10">
        <v>45</v>
      </c>
      <c r="E545" t="s">
        <v>3199</v>
      </c>
      <c r="F545" s="16">
        <v>0</v>
      </c>
      <c r="G545" s="16">
        <v>0</v>
      </c>
    </row>
    <row r="546" spans="1:7" x14ac:dyDescent="0.25">
      <c r="A546" t="s">
        <v>2120</v>
      </c>
      <c r="B546" t="s">
        <v>126</v>
      </c>
      <c r="C546" t="s">
        <v>2121</v>
      </c>
      <c r="D546" s="10">
        <v>1.22</v>
      </c>
      <c r="E546" t="s">
        <v>2119</v>
      </c>
      <c r="F546" s="16">
        <v>0</v>
      </c>
      <c r="G546" s="16">
        <v>0</v>
      </c>
    </row>
    <row r="547" spans="1:7" x14ac:dyDescent="0.25">
      <c r="A547" t="s">
        <v>2124</v>
      </c>
      <c r="B547" t="s">
        <v>21</v>
      </c>
      <c r="C547" t="s">
        <v>2125</v>
      </c>
      <c r="D547" s="10">
        <v>5.18</v>
      </c>
      <c r="E547" t="s">
        <v>2123</v>
      </c>
      <c r="F547" s="16">
        <v>0</v>
      </c>
      <c r="G547" s="16">
        <v>0</v>
      </c>
    </row>
    <row r="548" spans="1:7" x14ac:dyDescent="0.25">
      <c r="A548" t="s">
        <v>2128</v>
      </c>
      <c r="B548" t="s">
        <v>21</v>
      </c>
      <c r="C548" t="s">
        <v>2129</v>
      </c>
      <c r="D548" s="10">
        <v>6.2</v>
      </c>
      <c r="E548" t="s">
        <v>3200</v>
      </c>
      <c r="F548" s="16">
        <v>0</v>
      </c>
      <c r="G548" s="16">
        <v>0</v>
      </c>
    </row>
    <row r="549" spans="1:7" x14ac:dyDescent="0.25">
      <c r="A549" t="s">
        <v>2132</v>
      </c>
      <c r="B549" t="s">
        <v>239</v>
      </c>
      <c r="C549" t="s">
        <v>2133</v>
      </c>
      <c r="D549" s="10">
        <v>5.6</v>
      </c>
      <c r="E549" t="s">
        <v>2131</v>
      </c>
      <c r="F549" s="16">
        <v>0</v>
      </c>
      <c r="G549" s="16">
        <v>0</v>
      </c>
    </row>
    <row r="550" spans="1:7" x14ac:dyDescent="0.25">
      <c r="A550" t="s">
        <v>2138</v>
      </c>
      <c r="B550" t="s">
        <v>239</v>
      </c>
      <c r="C550" t="s">
        <v>2137</v>
      </c>
      <c r="D550" s="10">
        <v>12.6</v>
      </c>
      <c r="E550" t="s">
        <v>2137</v>
      </c>
      <c r="F550" s="16">
        <v>0</v>
      </c>
      <c r="G550" s="16">
        <v>0</v>
      </c>
    </row>
    <row r="551" spans="1:7" x14ac:dyDescent="0.25">
      <c r="A551" t="s">
        <v>2141</v>
      </c>
      <c r="B551" t="s">
        <v>21</v>
      </c>
      <c r="C551" t="s">
        <v>2142</v>
      </c>
      <c r="D551" s="10">
        <v>38</v>
      </c>
      <c r="E551" t="s">
        <v>2140</v>
      </c>
      <c r="F551" s="16">
        <v>0</v>
      </c>
      <c r="G551" s="16">
        <v>0</v>
      </c>
    </row>
    <row r="552" spans="1:7" x14ac:dyDescent="0.25">
      <c r="A552" t="s">
        <v>2145</v>
      </c>
      <c r="B552" t="s">
        <v>126</v>
      </c>
      <c r="C552" t="s">
        <v>2144</v>
      </c>
      <c r="D552" s="10">
        <v>0.17</v>
      </c>
      <c r="E552" t="s">
        <v>2144</v>
      </c>
      <c r="F552" s="16">
        <v>0</v>
      </c>
      <c r="G552" s="16">
        <v>0</v>
      </c>
    </row>
    <row r="553" spans="1:7" x14ac:dyDescent="0.25">
      <c r="A553" t="s">
        <v>2135</v>
      </c>
      <c r="B553" t="s">
        <v>21</v>
      </c>
      <c r="C553" t="s">
        <v>574</v>
      </c>
      <c r="D553" s="10">
        <v>4.2</v>
      </c>
      <c r="E553" t="s">
        <v>574</v>
      </c>
      <c r="F553" s="16">
        <v>0</v>
      </c>
      <c r="G553" s="16">
        <v>0</v>
      </c>
    </row>
    <row r="554" spans="1:7" x14ac:dyDescent="0.25">
      <c r="A554" t="s">
        <v>2149</v>
      </c>
      <c r="B554" t="s">
        <v>126</v>
      </c>
      <c r="C554" t="s">
        <v>2147</v>
      </c>
      <c r="D554" s="10">
        <v>0.96</v>
      </c>
      <c r="E554" t="s">
        <v>2147</v>
      </c>
      <c r="F554" s="16">
        <v>0</v>
      </c>
      <c r="G554" s="16">
        <v>0</v>
      </c>
    </row>
    <row r="555" spans="1:7" x14ac:dyDescent="0.25">
      <c r="A555" t="s">
        <v>2809</v>
      </c>
      <c r="B555" t="s">
        <v>126</v>
      </c>
      <c r="C555" t="s">
        <v>2810</v>
      </c>
      <c r="D555" s="10">
        <v>725</v>
      </c>
      <c r="E555" t="s">
        <v>2806</v>
      </c>
      <c r="F555" s="16">
        <v>0</v>
      </c>
      <c r="G555" s="16">
        <v>0</v>
      </c>
    </row>
    <row r="556" spans="1:7" x14ac:dyDescent="0.25">
      <c r="A556" t="s">
        <v>2813</v>
      </c>
      <c r="B556" t="s">
        <v>126</v>
      </c>
      <c r="C556" t="s">
        <v>2814</v>
      </c>
      <c r="D556" s="10">
        <v>89.17</v>
      </c>
      <c r="E556" t="s">
        <v>2812</v>
      </c>
      <c r="F556" s="16">
        <v>0</v>
      </c>
      <c r="G556" s="16">
        <v>0</v>
      </c>
    </row>
    <row r="557" spans="1:7" x14ac:dyDescent="0.25">
      <c r="A557" t="s">
        <v>2817</v>
      </c>
      <c r="B557" t="s">
        <v>126</v>
      </c>
      <c r="C557" t="s">
        <v>2818</v>
      </c>
      <c r="D557" s="10">
        <v>85.97</v>
      </c>
      <c r="E557" t="s">
        <v>2816</v>
      </c>
      <c r="F557" s="16">
        <v>0</v>
      </c>
      <c r="G557" s="16">
        <v>0</v>
      </c>
    </row>
    <row r="558" spans="1:7" x14ac:dyDescent="0.25">
      <c r="A558" t="s">
        <v>2284</v>
      </c>
      <c r="B558" t="s">
        <v>908</v>
      </c>
      <c r="C558" t="s">
        <v>2285</v>
      </c>
      <c r="D558" s="10">
        <v>71.25</v>
      </c>
      <c r="E558" t="s">
        <v>3201</v>
      </c>
      <c r="F558" s="16">
        <v>0</v>
      </c>
      <c r="G558" s="16">
        <v>0</v>
      </c>
    </row>
    <row r="559" spans="1:7" x14ac:dyDescent="0.25">
      <c r="A559" t="s">
        <v>2294</v>
      </c>
      <c r="B559" t="s">
        <v>908</v>
      </c>
      <c r="C559" t="s">
        <v>911</v>
      </c>
      <c r="D559" s="10">
        <v>136.5</v>
      </c>
      <c r="E559" t="s">
        <v>2293</v>
      </c>
      <c r="F559" s="16">
        <v>-9999999999</v>
      </c>
      <c r="G559" s="16">
        <v>-9999999999</v>
      </c>
    </row>
    <row r="560" spans="1:7" x14ac:dyDescent="0.25">
      <c r="A560" t="s">
        <v>2297</v>
      </c>
      <c r="B560" t="s">
        <v>21</v>
      </c>
      <c r="C560" t="s">
        <v>2298</v>
      </c>
      <c r="D560" s="10">
        <v>55.38</v>
      </c>
      <c r="E560" t="s">
        <v>3202</v>
      </c>
      <c r="F560" s="16">
        <v>0</v>
      </c>
      <c r="G560" s="16">
        <v>0</v>
      </c>
    </row>
    <row r="561" spans="1:7" x14ac:dyDescent="0.25">
      <c r="A561" t="s">
        <v>2301</v>
      </c>
      <c r="B561" t="s">
        <v>21</v>
      </c>
      <c r="C561" t="s">
        <v>2302</v>
      </c>
      <c r="D561" s="10">
        <v>87.23</v>
      </c>
      <c r="E561" t="s">
        <v>3203</v>
      </c>
      <c r="F561" s="16">
        <v>0</v>
      </c>
      <c r="G561" s="16">
        <v>0</v>
      </c>
    </row>
    <row r="562" spans="1:7" x14ac:dyDescent="0.25">
      <c r="A562" t="s">
        <v>2305</v>
      </c>
      <c r="B562" t="s">
        <v>21</v>
      </c>
      <c r="C562" t="s">
        <v>2306</v>
      </c>
      <c r="D562" s="10">
        <v>48.31</v>
      </c>
      <c r="E562" t="s">
        <v>3204</v>
      </c>
      <c r="F562" s="16">
        <v>0</v>
      </c>
      <c r="G562" s="16">
        <v>0</v>
      </c>
    </row>
    <row r="563" spans="1:7" x14ac:dyDescent="0.25">
      <c r="A563" t="s">
        <v>2309</v>
      </c>
      <c r="B563" t="s">
        <v>21</v>
      </c>
      <c r="C563" t="s">
        <v>2310</v>
      </c>
      <c r="D563" s="10">
        <v>101.1</v>
      </c>
      <c r="E563" t="s">
        <v>3205</v>
      </c>
      <c r="F563" s="16">
        <v>0</v>
      </c>
      <c r="G563" s="16">
        <v>0</v>
      </c>
    </row>
    <row r="564" spans="1:7" x14ac:dyDescent="0.25">
      <c r="A564" t="s">
        <v>2313</v>
      </c>
      <c r="B564" t="s">
        <v>21</v>
      </c>
      <c r="C564" t="s">
        <v>2314</v>
      </c>
      <c r="D564" s="10">
        <v>69.88</v>
      </c>
      <c r="E564" t="s">
        <v>3206</v>
      </c>
      <c r="F564" s="16">
        <v>0</v>
      </c>
      <c r="G564" s="16">
        <v>0</v>
      </c>
    </row>
    <row r="565" spans="1:7" x14ac:dyDescent="0.25">
      <c r="A565" t="s">
        <v>2317</v>
      </c>
      <c r="B565" t="s">
        <v>21</v>
      </c>
      <c r="C565" t="s">
        <v>2318</v>
      </c>
      <c r="D565" s="10">
        <v>43.19</v>
      </c>
      <c r="E565" t="s">
        <v>3207</v>
      </c>
      <c r="F565" s="16">
        <v>0</v>
      </c>
      <c r="G565" s="16">
        <v>0</v>
      </c>
    </row>
    <row r="566" spans="1:7" x14ac:dyDescent="0.25">
      <c r="A566" t="s">
        <v>2321</v>
      </c>
      <c r="B566" t="s">
        <v>21</v>
      </c>
      <c r="C566" t="s">
        <v>2322</v>
      </c>
      <c r="D566" s="10">
        <v>1.06</v>
      </c>
      <c r="E566" t="s">
        <v>3208</v>
      </c>
      <c r="F566" s="16">
        <v>0</v>
      </c>
      <c r="G566" s="16">
        <v>0</v>
      </c>
    </row>
    <row r="567" spans="1:7" ht="105" x14ac:dyDescent="0.25">
      <c r="A567" t="s">
        <v>2081</v>
      </c>
      <c r="B567" t="s">
        <v>21</v>
      </c>
      <c r="C567" s="15" t="s">
        <v>345</v>
      </c>
      <c r="D567" s="10">
        <v>106</v>
      </c>
      <c r="E567" t="s">
        <v>2080</v>
      </c>
      <c r="F567" s="16">
        <v>0</v>
      </c>
      <c r="G567" s="16">
        <v>0</v>
      </c>
    </row>
    <row r="568" spans="1:7" x14ac:dyDescent="0.25">
      <c r="A568" t="s">
        <v>2821</v>
      </c>
      <c r="B568" t="s">
        <v>817</v>
      </c>
      <c r="C568" t="s">
        <v>820</v>
      </c>
      <c r="D568" s="10">
        <v>100</v>
      </c>
      <c r="E568" t="s">
        <v>3209</v>
      </c>
      <c r="F568" s="16">
        <v>0</v>
      </c>
      <c r="G568" s="16">
        <v>0</v>
      </c>
    </row>
    <row r="569" spans="1:7" x14ac:dyDescent="0.25">
      <c r="A569" t="s">
        <v>2824</v>
      </c>
      <c r="B569" t="s">
        <v>817</v>
      </c>
      <c r="C569" t="s">
        <v>822</v>
      </c>
      <c r="D569" s="10">
        <v>80</v>
      </c>
      <c r="E569" t="s">
        <v>3210</v>
      </c>
      <c r="F569" s="16">
        <v>0</v>
      </c>
      <c r="G569" s="16">
        <v>0</v>
      </c>
    </row>
    <row r="570" spans="1:7" x14ac:dyDescent="0.25">
      <c r="A570" s="2" t="s">
        <v>2209</v>
      </c>
    </row>
    <row r="571" spans="1:7" x14ac:dyDescent="0.25">
      <c r="A571" t="s">
        <v>2210</v>
      </c>
      <c r="B571" t="s">
        <v>21</v>
      </c>
      <c r="C571" t="s">
        <v>26</v>
      </c>
      <c r="D571" s="10">
        <v>1500</v>
      </c>
      <c r="E571" t="s">
        <v>26</v>
      </c>
      <c r="F571" s="16">
        <v>0</v>
      </c>
      <c r="G571" s="16">
        <v>0</v>
      </c>
    </row>
  </sheetData>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77"/>
  <sheetViews>
    <sheetView topLeftCell="A16"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62" t="s">
        <v>0</v>
      </c>
      <c r="F1" s="62" t="s">
        <v>0</v>
      </c>
      <c r="G1" s="62" t="s">
        <v>0</v>
      </c>
      <c r="H1" s="62" t="s">
        <v>0</v>
      </c>
    </row>
    <row r="2" spans="1:8" x14ac:dyDescent="0.25">
      <c r="E2" s="62" t="s">
        <v>1</v>
      </c>
      <c r="F2" s="62" t="s">
        <v>1</v>
      </c>
      <c r="G2" s="62" t="s">
        <v>1</v>
      </c>
      <c r="H2" s="62" t="s">
        <v>1</v>
      </c>
    </row>
    <row r="3" spans="1:8" x14ac:dyDescent="0.25">
      <c r="E3" s="62" t="s">
        <v>2</v>
      </c>
      <c r="F3" s="62" t="s">
        <v>2</v>
      </c>
      <c r="G3" s="62" t="s">
        <v>2</v>
      </c>
      <c r="H3" s="62" t="s">
        <v>2</v>
      </c>
    </row>
    <row r="4" spans="1:8" x14ac:dyDescent="0.25">
      <c r="E4" s="62" t="s">
        <v>3</v>
      </c>
      <c r="F4" s="62" t="s">
        <v>3</v>
      </c>
      <c r="G4" s="62" t="s">
        <v>3</v>
      </c>
      <c r="H4" s="62" t="s">
        <v>3</v>
      </c>
    </row>
    <row r="6" spans="1:8" ht="18.75" x14ac:dyDescent="0.3">
      <c r="C6" s="63" t="s">
        <v>3211</v>
      </c>
      <c r="D6" s="63" t="s">
        <v>3211</v>
      </c>
      <c r="E6" s="63" t="s">
        <v>3211</v>
      </c>
      <c r="F6" s="63" t="s">
        <v>3211</v>
      </c>
      <c r="G6" s="63" t="s">
        <v>3211</v>
      </c>
    </row>
    <row r="10" spans="1:8" x14ac:dyDescent="0.25">
      <c r="B10" t="s">
        <v>3212</v>
      </c>
      <c r="C10" s="17" t="s">
        <v>8</v>
      </c>
      <c r="D10" s="18" t="s">
        <v>9</v>
      </c>
      <c r="E10" s="17" t="s">
        <v>10</v>
      </c>
    </row>
    <row r="11" spans="1:8" x14ac:dyDescent="0.25">
      <c r="B11" t="s">
        <v>3212</v>
      </c>
      <c r="C11" s="17" t="s">
        <v>11</v>
      </c>
      <c r="D11" s="18" t="s">
        <v>9</v>
      </c>
      <c r="E11" s="17" t="s">
        <v>12</v>
      </c>
    </row>
    <row r="12" spans="1:8" x14ac:dyDescent="0.25">
      <c r="B12" t="s">
        <v>3212</v>
      </c>
      <c r="C12" s="17" t="s">
        <v>13</v>
      </c>
      <c r="D12" s="18" t="s">
        <v>9</v>
      </c>
      <c r="E12" s="17" t="s">
        <v>14</v>
      </c>
    </row>
    <row r="14" spans="1:8" ht="45" customHeight="1" x14ac:dyDescent="0.25">
      <c r="A14" s="19" t="s">
        <v>3213</v>
      </c>
      <c r="B14" s="19" t="s">
        <v>3214</v>
      </c>
      <c r="C14" s="19" t="s">
        <v>15</v>
      </c>
      <c r="D14" s="20" t="s">
        <v>16</v>
      </c>
      <c r="E14" s="61" t="s">
        <v>17</v>
      </c>
      <c r="F14" s="61" t="s">
        <v>17</v>
      </c>
      <c r="G14" s="21">
        <f>SUM(G15:G22)</f>
        <v>69.650000000000006</v>
      </c>
    </row>
    <row r="15" spans="1:8" x14ac:dyDescent="0.25">
      <c r="A15" s="22"/>
      <c r="B15" s="22" t="s">
        <v>3215</v>
      </c>
      <c r="C15" s="23" t="s">
        <v>3216</v>
      </c>
      <c r="D15" s="23" t="s">
        <v>3217</v>
      </c>
      <c r="E15" s="23" t="s">
        <v>3218</v>
      </c>
      <c r="F15" s="23"/>
      <c r="G15" s="24"/>
    </row>
    <row r="16" spans="1:8" x14ac:dyDescent="0.25">
      <c r="A16" s="25" t="s">
        <v>3219</v>
      </c>
      <c r="B16" s="25"/>
      <c r="C16" s="26">
        <v>1</v>
      </c>
      <c r="D16" s="26">
        <v>2</v>
      </c>
      <c r="E16" s="26">
        <v>3.5</v>
      </c>
      <c r="F16" s="26"/>
      <c r="G16" s="26">
        <f t="shared" ref="G16:G22" si="0">PRODUCT(C16:F16)</f>
        <v>7</v>
      </c>
    </row>
    <row r="17" spans="1:7" x14ac:dyDescent="0.25">
      <c r="A17" s="25"/>
      <c r="B17" s="25"/>
      <c r="C17" s="26">
        <v>1</v>
      </c>
      <c r="D17" s="26">
        <v>1.8</v>
      </c>
      <c r="E17" s="26">
        <v>3.5</v>
      </c>
      <c r="F17" s="26"/>
      <c r="G17" s="26">
        <f t="shared" si="0"/>
        <v>6.3</v>
      </c>
    </row>
    <row r="18" spans="1:7" x14ac:dyDescent="0.25">
      <c r="A18" s="25"/>
      <c r="B18" s="25"/>
      <c r="C18" s="26">
        <v>1</v>
      </c>
      <c r="D18" s="26">
        <v>1.6</v>
      </c>
      <c r="E18" s="26">
        <v>3.5</v>
      </c>
      <c r="F18" s="26"/>
      <c r="G18" s="26">
        <f t="shared" si="0"/>
        <v>5.6000000000000005</v>
      </c>
    </row>
    <row r="19" spans="1:7" x14ac:dyDescent="0.25">
      <c r="A19" s="25"/>
      <c r="B19" s="25"/>
      <c r="C19" s="26">
        <v>1</v>
      </c>
      <c r="D19" s="26">
        <v>6.5</v>
      </c>
      <c r="E19" s="26">
        <v>3.5</v>
      </c>
      <c r="F19" s="26"/>
      <c r="G19" s="26">
        <f t="shared" si="0"/>
        <v>22.75</v>
      </c>
    </row>
    <row r="20" spans="1:7" x14ac:dyDescent="0.25">
      <c r="A20" s="25"/>
      <c r="B20" s="25"/>
      <c r="C20" s="26">
        <v>1</v>
      </c>
      <c r="D20" s="26">
        <v>2</v>
      </c>
      <c r="E20" s="26">
        <v>3.5</v>
      </c>
      <c r="F20" s="26"/>
      <c r="G20" s="26">
        <f t="shared" si="0"/>
        <v>7</v>
      </c>
    </row>
    <row r="21" spans="1:7" x14ac:dyDescent="0.25">
      <c r="A21" s="25" t="s">
        <v>3220</v>
      </c>
      <c r="B21" s="25"/>
      <c r="C21" s="26">
        <v>2</v>
      </c>
      <c r="D21" s="26">
        <v>1.5</v>
      </c>
      <c r="E21" s="26">
        <v>3.5</v>
      </c>
      <c r="F21" s="26"/>
      <c r="G21" s="26">
        <f t="shared" si="0"/>
        <v>10.5</v>
      </c>
    </row>
    <row r="22" spans="1:7" x14ac:dyDescent="0.25">
      <c r="A22" s="25"/>
      <c r="B22" s="25"/>
      <c r="C22" s="26">
        <v>1</v>
      </c>
      <c r="D22" s="26">
        <v>3</v>
      </c>
      <c r="E22" s="26">
        <v>3.5</v>
      </c>
      <c r="F22" s="26"/>
      <c r="G22" s="26">
        <f t="shared" si="0"/>
        <v>10.5</v>
      </c>
    </row>
    <row r="24" spans="1:7" ht="45" customHeight="1" x14ac:dyDescent="0.25">
      <c r="A24" s="19" t="s">
        <v>3221</v>
      </c>
      <c r="B24" s="19" t="s">
        <v>3214</v>
      </c>
      <c r="C24" s="19" t="s">
        <v>18</v>
      </c>
      <c r="D24" s="20" t="s">
        <v>16</v>
      </c>
      <c r="E24" s="61" t="s">
        <v>19</v>
      </c>
      <c r="F24" s="61" t="s">
        <v>19</v>
      </c>
      <c r="G24" s="21">
        <f>SUM(G25:G32)</f>
        <v>69.650000000000006</v>
      </c>
    </row>
    <row r="25" spans="1:7" x14ac:dyDescent="0.25">
      <c r="A25" s="22"/>
      <c r="B25" s="22" t="s">
        <v>3215</v>
      </c>
      <c r="C25" s="23" t="s">
        <v>3216</v>
      </c>
      <c r="D25" s="23" t="s">
        <v>3217</v>
      </c>
      <c r="E25" s="23" t="s">
        <v>3218</v>
      </c>
      <c r="F25" s="23"/>
      <c r="G25" s="24"/>
    </row>
    <row r="26" spans="1:7" x14ac:dyDescent="0.25">
      <c r="A26" s="25" t="s">
        <v>3219</v>
      </c>
      <c r="B26" s="25"/>
      <c r="C26" s="26">
        <v>1</v>
      </c>
      <c r="D26" s="26">
        <v>2</v>
      </c>
      <c r="E26" s="26">
        <v>3.5</v>
      </c>
      <c r="F26" s="26"/>
      <c r="G26" s="26">
        <f t="shared" ref="G26:G32" si="1">PRODUCT(C26:F26)</f>
        <v>7</v>
      </c>
    </row>
    <row r="27" spans="1:7" x14ac:dyDescent="0.25">
      <c r="A27" s="25"/>
      <c r="B27" s="25"/>
      <c r="C27" s="26">
        <v>1</v>
      </c>
      <c r="D27" s="26">
        <v>1.8</v>
      </c>
      <c r="E27" s="26">
        <v>3.5</v>
      </c>
      <c r="F27" s="26"/>
      <c r="G27" s="26">
        <f t="shared" si="1"/>
        <v>6.3</v>
      </c>
    </row>
    <row r="28" spans="1:7" x14ac:dyDescent="0.25">
      <c r="A28" s="25"/>
      <c r="B28" s="25"/>
      <c r="C28" s="26">
        <v>1</v>
      </c>
      <c r="D28" s="26">
        <v>1.6</v>
      </c>
      <c r="E28" s="26">
        <v>3.5</v>
      </c>
      <c r="F28" s="26"/>
      <c r="G28" s="26">
        <f t="shared" si="1"/>
        <v>5.6000000000000005</v>
      </c>
    </row>
    <row r="29" spans="1:7" x14ac:dyDescent="0.25">
      <c r="A29" s="25"/>
      <c r="B29" s="25"/>
      <c r="C29" s="26">
        <v>1</v>
      </c>
      <c r="D29" s="26">
        <v>6.5</v>
      </c>
      <c r="E29" s="26">
        <v>3.5</v>
      </c>
      <c r="F29" s="26"/>
      <c r="G29" s="26">
        <f t="shared" si="1"/>
        <v>22.75</v>
      </c>
    </row>
    <row r="30" spans="1:7" x14ac:dyDescent="0.25">
      <c r="A30" s="25"/>
      <c r="B30" s="25"/>
      <c r="C30" s="26">
        <v>1</v>
      </c>
      <c r="D30" s="26">
        <v>2</v>
      </c>
      <c r="E30" s="26">
        <v>3.5</v>
      </c>
      <c r="F30" s="26"/>
      <c r="G30" s="26">
        <f t="shared" si="1"/>
        <v>7</v>
      </c>
    </row>
    <row r="31" spans="1:7" x14ac:dyDescent="0.25">
      <c r="A31" s="25" t="s">
        <v>3220</v>
      </c>
      <c r="B31" s="25"/>
      <c r="C31" s="26">
        <v>2</v>
      </c>
      <c r="D31" s="26">
        <v>1.5</v>
      </c>
      <c r="E31" s="26">
        <v>3.5</v>
      </c>
      <c r="F31" s="26"/>
      <c r="G31" s="26">
        <f t="shared" si="1"/>
        <v>10.5</v>
      </c>
    </row>
    <row r="32" spans="1:7" x14ac:dyDescent="0.25">
      <c r="A32" s="25"/>
      <c r="B32" s="25"/>
      <c r="C32" s="26">
        <v>1</v>
      </c>
      <c r="D32" s="26">
        <v>3</v>
      </c>
      <c r="E32" s="26">
        <v>3.5</v>
      </c>
      <c r="F32" s="26"/>
      <c r="G32" s="26">
        <f t="shared" si="1"/>
        <v>10.5</v>
      </c>
    </row>
    <row r="34" spans="1:7" ht="45" customHeight="1" x14ac:dyDescent="0.25">
      <c r="A34" s="19" t="s">
        <v>3222</v>
      </c>
      <c r="B34" s="19" t="s">
        <v>3214</v>
      </c>
      <c r="C34" s="19" t="s">
        <v>20</v>
      </c>
      <c r="D34" s="20" t="s">
        <v>21</v>
      </c>
      <c r="E34" s="61" t="s">
        <v>22</v>
      </c>
      <c r="F34" s="61" t="s">
        <v>22</v>
      </c>
      <c r="G34" s="21">
        <f>SUM(G35:G36)</f>
        <v>10</v>
      </c>
    </row>
    <row r="35" spans="1:7" x14ac:dyDescent="0.25">
      <c r="A35" s="22"/>
      <c r="B35" s="22" t="s">
        <v>3215</v>
      </c>
      <c r="C35" s="23" t="s">
        <v>3216</v>
      </c>
      <c r="D35" s="23"/>
      <c r="E35" s="23"/>
      <c r="F35" s="23"/>
      <c r="G35" s="24"/>
    </row>
    <row r="36" spans="1:7" x14ac:dyDescent="0.25">
      <c r="A36" s="25"/>
      <c r="B36" s="25"/>
      <c r="C36" s="26">
        <v>10</v>
      </c>
      <c r="D36" s="26"/>
      <c r="E36" s="26"/>
      <c r="F36" s="26"/>
      <c r="G36" s="26">
        <f>PRODUCT(C36:F36)</f>
        <v>10</v>
      </c>
    </row>
    <row r="38" spans="1:7" ht="45" customHeight="1" x14ac:dyDescent="0.25">
      <c r="A38" s="19" t="s">
        <v>3223</v>
      </c>
      <c r="B38" s="19" t="s">
        <v>3214</v>
      </c>
      <c r="C38" s="19" t="s">
        <v>23</v>
      </c>
      <c r="D38" s="20" t="s">
        <v>21</v>
      </c>
      <c r="E38" s="61" t="s">
        <v>24</v>
      </c>
      <c r="F38" s="61" t="s">
        <v>24</v>
      </c>
      <c r="G38" s="21">
        <f>SUM(G39:G40)</f>
        <v>1</v>
      </c>
    </row>
    <row r="39" spans="1:7" x14ac:dyDescent="0.25">
      <c r="A39" s="22"/>
      <c r="B39" s="22" t="s">
        <v>3215</v>
      </c>
      <c r="C39" s="23" t="s">
        <v>3216</v>
      </c>
      <c r="D39" s="23"/>
      <c r="E39" s="23"/>
      <c r="F39" s="23"/>
      <c r="G39" s="24"/>
    </row>
    <row r="40" spans="1:7" x14ac:dyDescent="0.25">
      <c r="A40" s="25"/>
      <c r="B40" s="25"/>
      <c r="C40" s="26">
        <v>1</v>
      </c>
      <c r="D40" s="26"/>
      <c r="E40" s="26"/>
      <c r="F40" s="26"/>
      <c r="G40" s="26">
        <f>PRODUCT(C40:F40)</f>
        <v>1</v>
      </c>
    </row>
    <row r="42" spans="1:7" ht="45" customHeight="1" x14ac:dyDescent="0.25">
      <c r="A42" s="19" t="s">
        <v>3224</v>
      </c>
      <c r="B42" s="19" t="s">
        <v>3214</v>
      </c>
      <c r="C42" s="19" t="s">
        <v>25</v>
      </c>
      <c r="D42" s="20" t="s">
        <v>21</v>
      </c>
      <c r="E42" s="61" t="s">
        <v>26</v>
      </c>
      <c r="F42" s="61" t="s">
        <v>26</v>
      </c>
      <c r="G42" s="21">
        <f>SUM(G43:G43)</f>
        <v>1</v>
      </c>
    </row>
    <row r="43" spans="1:7" x14ac:dyDescent="0.25">
      <c r="A43" s="25"/>
      <c r="B43" s="25"/>
      <c r="C43" s="26">
        <v>1</v>
      </c>
      <c r="D43" s="26"/>
      <c r="E43" s="26"/>
      <c r="F43" s="26"/>
      <c r="G43" s="26">
        <f>PRODUCT(C43:F43)</f>
        <v>1</v>
      </c>
    </row>
    <row r="45" spans="1:7" x14ac:dyDescent="0.25">
      <c r="B45" t="s">
        <v>3212</v>
      </c>
      <c r="C45" s="17" t="s">
        <v>8</v>
      </c>
      <c r="D45" s="18" t="s">
        <v>9</v>
      </c>
      <c r="E45" s="17" t="s">
        <v>10</v>
      </c>
    </row>
    <row r="46" spans="1:7" x14ac:dyDescent="0.25">
      <c r="B46" t="s">
        <v>3212</v>
      </c>
      <c r="C46" s="17" t="s">
        <v>11</v>
      </c>
      <c r="D46" s="18" t="s">
        <v>9</v>
      </c>
      <c r="E46" s="17" t="s">
        <v>12</v>
      </c>
    </row>
    <row r="47" spans="1:7" x14ac:dyDescent="0.25">
      <c r="B47" t="s">
        <v>3212</v>
      </c>
      <c r="C47" s="17" t="s">
        <v>13</v>
      </c>
      <c r="D47" s="18" t="s">
        <v>28</v>
      </c>
      <c r="E47" s="17" t="s">
        <v>29</v>
      </c>
    </row>
    <row r="49" spans="1:7" ht="45" customHeight="1" x14ac:dyDescent="0.25">
      <c r="A49" s="19" t="s">
        <v>3225</v>
      </c>
      <c r="B49" s="19" t="s">
        <v>3214</v>
      </c>
      <c r="C49" s="19" t="s">
        <v>30</v>
      </c>
      <c r="D49" s="20" t="s">
        <v>16</v>
      </c>
      <c r="E49" s="61" t="s">
        <v>31</v>
      </c>
      <c r="F49" s="61" t="s">
        <v>31</v>
      </c>
      <c r="G49" s="21">
        <f>SUM(G50:G54)</f>
        <v>9.4600000000000009</v>
      </c>
    </row>
    <row r="50" spans="1:7" x14ac:dyDescent="0.25">
      <c r="A50" s="22"/>
      <c r="B50" s="22" t="s">
        <v>3215</v>
      </c>
      <c r="C50" s="23" t="s">
        <v>3216</v>
      </c>
      <c r="D50" s="23" t="s">
        <v>3217</v>
      </c>
      <c r="E50" s="23" t="s">
        <v>3226</v>
      </c>
      <c r="F50" s="23" t="s">
        <v>3218</v>
      </c>
      <c r="G50" s="24"/>
    </row>
    <row r="51" spans="1:7" x14ac:dyDescent="0.25">
      <c r="A51" s="27" t="s">
        <v>3227</v>
      </c>
      <c r="B51" s="27" t="s">
        <v>3228</v>
      </c>
      <c r="C51" s="28"/>
      <c r="D51" s="28"/>
      <c r="E51" s="28"/>
      <c r="F51" s="28"/>
      <c r="G51" s="29"/>
    </row>
    <row r="52" spans="1:7" x14ac:dyDescent="0.25">
      <c r="A52" s="25"/>
      <c r="B52" s="25"/>
      <c r="C52" s="26">
        <v>2</v>
      </c>
      <c r="D52" s="26"/>
      <c r="E52" s="26">
        <v>1.4</v>
      </c>
      <c r="F52" s="26">
        <v>2.2000000000000002</v>
      </c>
      <c r="G52" s="26">
        <f>PRODUCT(C52:F52)</f>
        <v>6.16</v>
      </c>
    </row>
    <row r="53" spans="1:7" x14ac:dyDescent="0.25">
      <c r="A53" s="25"/>
      <c r="B53" s="25"/>
      <c r="C53" s="26"/>
      <c r="D53" s="26"/>
      <c r="E53" s="26">
        <v>1.1000000000000001</v>
      </c>
      <c r="F53" s="26">
        <v>2.2000000000000002</v>
      </c>
      <c r="G53" s="26">
        <f>PRODUCT(C53:F53)</f>
        <v>2.4200000000000004</v>
      </c>
    </row>
    <row r="54" spans="1:7" x14ac:dyDescent="0.25">
      <c r="A54" s="25"/>
      <c r="B54" s="25"/>
      <c r="C54" s="26"/>
      <c r="D54" s="26"/>
      <c r="E54" s="26">
        <v>0.4</v>
      </c>
      <c r="F54" s="26">
        <v>2.2000000000000002</v>
      </c>
      <c r="G54" s="26">
        <f>PRODUCT(C54:F54)</f>
        <v>0.88000000000000012</v>
      </c>
    </row>
    <row r="56" spans="1:7" ht="45" customHeight="1" x14ac:dyDescent="0.25">
      <c r="A56" s="19" t="s">
        <v>3229</v>
      </c>
      <c r="B56" s="19" t="s">
        <v>3214</v>
      </c>
      <c r="C56" s="19" t="s">
        <v>32</v>
      </c>
      <c r="D56" s="20" t="s">
        <v>16</v>
      </c>
      <c r="E56" s="61" t="s">
        <v>33</v>
      </c>
      <c r="F56" s="61" t="s">
        <v>33</v>
      </c>
      <c r="G56" s="21">
        <f>SUM(G57:G93)</f>
        <v>406.35000000000008</v>
      </c>
    </row>
    <row r="57" spans="1:7" x14ac:dyDescent="0.25">
      <c r="A57" s="22"/>
      <c r="B57" s="22" t="s">
        <v>3215</v>
      </c>
      <c r="C57" s="23" t="s">
        <v>3216</v>
      </c>
      <c r="D57" s="23" t="s">
        <v>3217</v>
      </c>
      <c r="E57" s="23" t="s">
        <v>3226</v>
      </c>
      <c r="F57" s="23" t="s">
        <v>3218</v>
      </c>
      <c r="G57" s="24"/>
    </row>
    <row r="58" spans="1:7" x14ac:dyDescent="0.25">
      <c r="A58" s="27" t="s">
        <v>3227</v>
      </c>
      <c r="B58" s="27" t="s">
        <v>3228</v>
      </c>
      <c r="C58" s="28"/>
      <c r="D58" s="28"/>
      <c r="E58" s="28"/>
      <c r="F58" s="28"/>
      <c r="G58" s="29"/>
    </row>
    <row r="59" spans="1:7" x14ac:dyDescent="0.25">
      <c r="A59" s="25"/>
      <c r="B59" s="25"/>
      <c r="C59" s="26"/>
      <c r="D59" s="26">
        <v>4.3</v>
      </c>
      <c r="E59" s="26"/>
      <c r="F59" s="26">
        <v>3.5</v>
      </c>
      <c r="G59" s="26">
        <f t="shared" ref="G59:G93" si="2">PRODUCT(C59:F59)</f>
        <v>15.049999999999999</v>
      </c>
    </row>
    <row r="60" spans="1:7" x14ac:dyDescent="0.25">
      <c r="A60" s="25"/>
      <c r="B60" s="25"/>
      <c r="C60" s="26"/>
      <c r="D60" s="26">
        <v>6.3</v>
      </c>
      <c r="E60" s="26"/>
      <c r="F60" s="26">
        <v>3.5</v>
      </c>
      <c r="G60" s="26">
        <f t="shared" si="2"/>
        <v>22.05</v>
      </c>
    </row>
    <row r="61" spans="1:7" x14ac:dyDescent="0.25">
      <c r="A61" s="25"/>
      <c r="B61" s="25"/>
      <c r="C61" s="26">
        <v>2</v>
      </c>
      <c r="D61" s="26">
        <v>3.5</v>
      </c>
      <c r="E61" s="26"/>
      <c r="F61" s="26">
        <v>3.5</v>
      </c>
      <c r="G61" s="26">
        <f t="shared" si="2"/>
        <v>24.5</v>
      </c>
    </row>
    <row r="62" spans="1:7" x14ac:dyDescent="0.25">
      <c r="A62" s="25"/>
      <c r="B62" s="25"/>
      <c r="C62" s="26"/>
      <c r="D62" s="26">
        <v>1.7</v>
      </c>
      <c r="E62" s="26"/>
      <c r="F62" s="26">
        <v>3.5</v>
      </c>
      <c r="G62" s="26">
        <f t="shared" si="2"/>
        <v>5.95</v>
      </c>
    </row>
    <row r="63" spans="1:7" x14ac:dyDescent="0.25">
      <c r="A63" s="25"/>
      <c r="B63" s="25"/>
      <c r="C63" s="26"/>
      <c r="D63" s="26">
        <v>2.4</v>
      </c>
      <c r="E63" s="26"/>
      <c r="F63" s="26">
        <v>3.5</v>
      </c>
      <c r="G63" s="26">
        <f t="shared" si="2"/>
        <v>8.4</v>
      </c>
    </row>
    <row r="64" spans="1:7" x14ac:dyDescent="0.25">
      <c r="A64" s="25"/>
      <c r="B64" s="25"/>
      <c r="C64" s="26"/>
      <c r="D64" s="26">
        <v>3.7</v>
      </c>
      <c r="E64" s="26"/>
      <c r="F64" s="26">
        <v>3.5</v>
      </c>
      <c r="G64" s="26">
        <f t="shared" si="2"/>
        <v>12.950000000000001</v>
      </c>
    </row>
    <row r="65" spans="1:7" x14ac:dyDescent="0.25">
      <c r="A65" s="25"/>
      <c r="B65" s="25"/>
      <c r="C65" s="26"/>
      <c r="D65" s="26">
        <v>3.3</v>
      </c>
      <c r="E65" s="26"/>
      <c r="F65" s="26">
        <v>3.5</v>
      </c>
      <c r="G65" s="26">
        <f t="shared" si="2"/>
        <v>11.549999999999999</v>
      </c>
    </row>
    <row r="66" spans="1:7" x14ac:dyDescent="0.25">
      <c r="A66" s="25"/>
      <c r="B66" s="25"/>
      <c r="C66" s="26"/>
      <c r="D66" s="26">
        <v>2.6</v>
      </c>
      <c r="E66" s="26"/>
      <c r="F66" s="26">
        <v>3.5</v>
      </c>
      <c r="G66" s="26">
        <f t="shared" si="2"/>
        <v>9.1</v>
      </c>
    </row>
    <row r="67" spans="1:7" x14ac:dyDescent="0.25">
      <c r="A67" s="25"/>
      <c r="B67" s="25"/>
      <c r="C67" s="26"/>
      <c r="D67" s="26">
        <v>3</v>
      </c>
      <c r="E67" s="26"/>
      <c r="F67" s="26">
        <v>3.5</v>
      </c>
      <c r="G67" s="26">
        <f t="shared" si="2"/>
        <v>10.5</v>
      </c>
    </row>
    <row r="68" spans="1:7" x14ac:dyDescent="0.25">
      <c r="A68" s="25"/>
      <c r="B68" s="25"/>
      <c r="C68" s="26"/>
      <c r="D68" s="26">
        <v>3.1</v>
      </c>
      <c r="E68" s="26"/>
      <c r="F68" s="26">
        <v>3.5</v>
      </c>
      <c r="G68" s="26">
        <f t="shared" si="2"/>
        <v>10.85</v>
      </c>
    </row>
    <row r="69" spans="1:7" x14ac:dyDescent="0.25">
      <c r="A69" s="25"/>
      <c r="B69" s="25"/>
      <c r="C69" s="26"/>
      <c r="D69" s="26">
        <v>2.8</v>
      </c>
      <c r="E69" s="26"/>
      <c r="F69" s="26">
        <v>3.5</v>
      </c>
      <c r="G69" s="26">
        <f t="shared" si="2"/>
        <v>9.7999999999999989</v>
      </c>
    </row>
    <row r="70" spans="1:7" x14ac:dyDescent="0.25">
      <c r="A70" s="25"/>
      <c r="B70" s="25"/>
      <c r="C70" s="26">
        <v>3</v>
      </c>
      <c r="D70" s="26">
        <v>1.1000000000000001</v>
      </c>
      <c r="E70" s="26"/>
      <c r="F70" s="26">
        <v>3.5</v>
      </c>
      <c r="G70" s="26">
        <f t="shared" si="2"/>
        <v>11.55</v>
      </c>
    </row>
    <row r="71" spans="1:7" x14ac:dyDescent="0.25">
      <c r="A71" s="25"/>
      <c r="B71" s="25"/>
      <c r="C71" s="26"/>
      <c r="D71" s="26">
        <v>1</v>
      </c>
      <c r="E71" s="26"/>
      <c r="F71" s="26">
        <v>3.5</v>
      </c>
      <c r="G71" s="26">
        <f t="shared" si="2"/>
        <v>3.5</v>
      </c>
    </row>
    <row r="72" spans="1:7" x14ac:dyDescent="0.25">
      <c r="A72" s="25"/>
      <c r="B72" s="25"/>
      <c r="C72" s="26"/>
      <c r="D72" s="26">
        <v>1.2</v>
      </c>
      <c r="E72" s="26"/>
      <c r="F72" s="26">
        <v>3.5</v>
      </c>
      <c r="G72" s="26">
        <f t="shared" si="2"/>
        <v>4.2</v>
      </c>
    </row>
    <row r="73" spans="1:7" x14ac:dyDescent="0.25">
      <c r="A73" s="25"/>
      <c r="B73" s="25"/>
      <c r="C73" s="26"/>
      <c r="D73" s="26">
        <v>3.9</v>
      </c>
      <c r="E73" s="26"/>
      <c r="F73" s="26">
        <v>3.5</v>
      </c>
      <c r="G73" s="26">
        <f t="shared" si="2"/>
        <v>13.65</v>
      </c>
    </row>
    <row r="74" spans="1:7" x14ac:dyDescent="0.25">
      <c r="A74" s="25"/>
      <c r="B74" s="25"/>
      <c r="C74" s="26"/>
      <c r="D74" s="26">
        <v>1.4</v>
      </c>
      <c r="E74" s="26"/>
      <c r="F74" s="26">
        <v>3.5</v>
      </c>
      <c r="G74" s="26">
        <f t="shared" si="2"/>
        <v>4.8999999999999995</v>
      </c>
    </row>
    <row r="75" spans="1:7" x14ac:dyDescent="0.25">
      <c r="A75" s="25"/>
      <c r="B75" s="25"/>
      <c r="C75" s="26">
        <v>3</v>
      </c>
      <c r="D75" s="26">
        <v>1.9</v>
      </c>
      <c r="E75" s="26"/>
      <c r="F75" s="26">
        <v>3.5</v>
      </c>
      <c r="G75" s="26">
        <f t="shared" si="2"/>
        <v>19.949999999999996</v>
      </c>
    </row>
    <row r="76" spans="1:7" x14ac:dyDescent="0.25">
      <c r="A76" s="25"/>
      <c r="B76" s="25"/>
      <c r="C76" s="26"/>
      <c r="D76" s="26">
        <v>1.7</v>
      </c>
      <c r="E76" s="26"/>
      <c r="F76" s="26">
        <v>3.5</v>
      </c>
      <c r="G76" s="26">
        <f t="shared" si="2"/>
        <v>5.95</v>
      </c>
    </row>
    <row r="77" spans="1:7" x14ac:dyDescent="0.25">
      <c r="A77" s="25"/>
      <c r="B77" s="25"/>
      <c r="C77" s="26"/>
      <c r="D77" s="26">
        <v>1.3</v>
      </c>
      <c r="E77" s="26"/>
      <c r="F77" s="26">
        <v>3.5</v>
      </c>
      <c r="G77" s="26">
        <f t="shared" si="2"/>
        <v>4.55</v>
      </c>
    </row>
    <row r="78" spans="1:7" x14ac:dyDescent="0.25">
      <c r="A78" s="25"/>
      <c r="B78" s="25"/>
      <c r="C78" s="26"/>
      <c r="D78" s="26">
        <v>2.2000000000000002</v>
      </c>
      <c r="E78" s="26"/>
      <c r="F78" s="26">
        <v>3.5</v>
      </c>
      <c r="G78" s="26">
        <f t="shared" si="2"/>
        <v>7.7000000000000011</v>
      </c>
    </row>
    <row r="79" spans="1:7" x14ac:dyDescent="0.25">
      <c r="A79" s="25"/>
      <c r="B79" s="25"/>
      <c r="C79" s="26"/>
      <c r="D79" s="26">
        <v>0.6</v>
      </c>
      <c r="E79" s="26"/>
      <c r="F79" s="26">
        <v>3.5</v>
      </c>
      <c r="G79" s="26">
        <f t="shared" si="2"/>
        <v>2.1</v>
      </c>
    </row>
    <row r="80" spans="1:7" x14ac:dyDescent="0.25">
      <c r="A80" s="25"/>
      <c r="B80" s="25"/>
      <c r="C80" s="26"/>
      <c r="D80" s="26">
        <v>1.6</v>
      </c>
      <c r="E80" s="26"/>
      <c r="F80" s="26">
        <v>3.5</v>
      </c>
      <c r="G80" s="26">
        <f t="shared" si="2"/>
        <v>5.6000000000000005</v>
      </c>
    </row>
    <row r="81" spans="1:7" x14ac:dyDescent="0.25">
      <c r="A81" s="25"/>
      <c r="B81" s="25"/>
      <c r="C81" s="26"/>
      <c r="D81" s="26">
        <v>2.4</v>
      </c>
      <c r="E81" s="26"/>
      <c r="F81" s="26">
        <v>3.5</v>
      </c>
      <c r="G81" s="26">
        <f t="shared" si="2"/>
        <v>8.4</v>
      </c>
    </row>
    <row r="82" spans="1:7" x14ac:dyDescent="0.25">
      <c r="A82" s="25"/>
      <c r="B82" s="25"/>
      <c r="C82" s="26">
        <v>2</v>
      </c>
      <c r="D82" s="26">
        <v>2</v>
      </c>
      <c r="E82" s="26"/>
      <c r="F82" s="26">
        <v>3.5</v>
      </c>
      <c r="G82" s="26">
        <f t="shared" si="2"/>
        <v>14</v>
      </c>
    </row>
    <row r="83" spans="1:7" x14ac:dyDescent="0.25">
      <c r="A83" s="25"/>
      <c r="B83" s="25"/>
      <c r="C83" s="26"/>
      <c r="D83" s="26">
        <v>1.5</v>
      </c>
      <c r="E83" s="26"/>
      <c r="F83" s="26">
        <v>3.5</v>
      </c>
      <c r="G83" s="26">
        <f t="shared" si="2"/>
        <v>5.25</v>
      </c>
    </row>
    <row r="84" spans="1:7" x14ac:dyDescent="0.25">
      <c r="A84" s="25"/>
      <c r="B84" s="25"/>
      <c r="C84" s="26"/>
      <c r="D84" s="26">
        <v>2.6</v>
      </c>
      <c r="E84" s="26"/>
      <c r="F84" s="26">
        <v>3.5</v>
      </c>
      <c r="G84" s="26">
        <f t="shared" si="2"/>
        <v>9.1</v>
      </c>
    </row>
    <row r="85" spans="1:7" x14ac:dyDescent="0.25">
      <c r="A85" s="25"/>
      <c r="B85" s="25"/>
      <c r="C85" s="26"/>
      <c r="D85" s="26">
        <v>6.6</v>
      </c>
      <c r="E85" s="26"/>
      <c r="F85" s="26">
        <v>3.5</v>
      </c>
      <c r="G85" s="26">
        <f t="shared" si="2"/>
        <v>23.099999999999998</v>
      </c>
    </row>
    <row r="86" spans="1:7" x14ac:dyDescent="0.25">
      <c r="A86" s="25"/>
      <c r="B86" s="25"/>
      <c r="C86" s="26"/>
      <c r="D86" s="26">
        <v>6.7</v>
      </c>
      <c r="E86" s="26"/>
      <c r="F86" s="26">
        <v>3.5</v>
      </c>
      <c r="G86" s="26">
        <f t="shared" si="2"/>
        <v>23.45</v>
      </c>
    </row>
    <row r="87" spans="1:7" x14ac:dyDescent="0.25">
      <c r="A87" s="25"/>
      <c r="B87" s="25"/>
      <c r="C87" s="26"/>
      <c r="D87" s="26">
        <v>3.4</v>
      </c>
      <c r="E87" s="26"/>
      <c r="F87" s="26">
        <v>3.5</v>
      </c>
      <c r="G87" s="26">
        <f t="shared" si="2"/>
        <v>11.9</v>
      </c>
    </row>
    <row r="88" spans="1:7" x14ac:dyDescent="0.25">
      <c r="A88" s="25"/>
      <c r="B88" s="25"/>
      <c r="C88" s="26"/>
      <c r="D88" s="26">
        <v>7</v>
      </c>
      <c r="E88" s="26"/>
      <c r="F88" s="26">
        <v>3.5</v>
      </c>
      <c r="G88" s="26">
        <f t="shared" si="2"/>
        <v>24.5</v>
      </c>
    </row>
    <row r="89" spans="1:7" x14ac:dyDescent="0.25">
      <c r="A89" s="25"/>
      <c r="B89" s="25"/>
      <c r="C89" s="26"/>
      <c r="D89" s="26">
        <v>8.6</v>
      </c>
      <c r="E89" s="26"/>
      <c r="F89" s="26">
        <v>3.5</v>
      </c>
      <c r="G89" s="26">
        <f t="shared" si="2"/>
        <v>30.099999999999998</v>
      </c>
    </row>
    <row r="90" spans="1:7" x14ac:dyDescent="0.25">
      <c r="A90" s="25"/>
      <c r="B90" s="25"/>
      <c r="C90" s="26">
        <v>2</v>
      </c>
      <c r="D90" s="26">
        <v>1.8</v>
      </c>
      <c r="E90" s="26"/>
      <c r="F90" s="26">
        <v>3.5</v>
      </c>
      <c r="G90" s="26">
        <f t="shared" si="2"/>
        <v>12.6</v>
      </c>
    </row>
    <row r="91" spans="1:7" x14ac:dyDescent="0.25">
      <c r="A91" s="25"/>
      <c r="B91" s="25"/>
      <c r="C91" s="26"/>
      <c r="D91" s="26">
        <v>2.8</v>
      </c>
      <c r="E91" s="26"/>
      <c r="F91" s="26">
        <v>3.5</v>
      </c>
      <c r="G91" s="26">
        <f t="shared" si="2"/>
        <v>9.7999999999999989</v>
      </c>
    </row>
    <row r="92" spans="1:7" x14ac:dyDescent="0.25">
      <c r="A92" s="25"/>
      <c r="B92" s="25"/>
      <c r="C92" s="26"/>
      <c r="D92" s="26">
        <v>0.7</v>
      </c>
      <c r="E92" s="26"/>
      <c r="F92" s="26">
        <v>3.5</v>
      </c>
      <c r="G92" s="26">
        <f t="shared" si="2"/>
        <v>2.4499999999999997</v>
      </c>
    </row>
    <row r="93" spans="1:7" x14ac:dyDescent="0.25">
      <c r="A93" s="25"/>
      <c r="B93" s="25"/>
      <c r="C93" s="26"/>
      <c r="D93" s="26">
        <v>2.1</v>
      </c>
      <c r="E93" s="26"/>
      <c r="F93" s="26">
        <v>3.5</v>
      </c>
      <c r="G93" s="26">
        <f t="shared" si="2"/>
        <v>7.3500000000000005</v>
      </c>
    </row>
    <row r="95" spans="1:7" ht="45" customHeight="1" x14ac:dyDescent="0.25">
      <c r="A95" s="19" t="s">
        <v>3230</v>
      </c>
      <c r="B95" s="19" t="s">
        <v>3214</v>
      </c>
      <c r="C95" s="19" t="s">
        <v>34</v>
      </c>
      <c r="D95" s="20" t="s">
        <v>16</v>
      </c>
      <c r="E95" s="61" t="s">
        <v>35</v>
      </c>
      <c r="F95" s="61" t="s">
        <v>35</v>
      </c>
      <c r="G95" s="21">
        <f>SUM(G96:G98)</f>
        <v>257</v>
      </c>
    </row>
    <row r="96" spans="1:7" x14ac:dyDescent="0.25">
      <c r="A96" s="22"/>
      <c r="B96" s="22" t="s">
        <v>3215</v>
      </c>
      <c r="C96" s="23" t="s">
        <v>3216</v>
      </c>
      <c r="D96" s="23" t="s">
        <v>3231</v>
      </c>
      <c r="E96" s="23"/>
      <c r="F96" s="23"/>
      <c r="G96" s="24"/>
    </row>
    <row r="97" spans="1:7" x14ac:dyDescent="0.25">
      <c r="A97" s="27" t="s">
        <v>3227</v>
      </c>
      <c r="B97" s="27" t="s">
        <v>3228</v>
      </c>
      <c r="C97" s="28"/>
      <c r="D97" s="28"/>
      <c r="E97" s="28"/>
      <c r="F97" s="28"/>
      <c r="G97" s="29"/>
    </row>
    <row r="98" spans="1:7" x14ac:dyDescent="0.25">
      <c r="A98" s="25"/>
      <c r="B98" s="25"/>
      <c r="C98" s="26"/>
      <c r="D98" s="26">
        <v>257</v>
      </c>
      <c r="E98" s="26"/>
      <c r="F98" s="26"/>
      <c r="G98" s="26">
        <f>PRODUCT(C98:F98)</f>
        <v>257</v>
      </c>
    </row>
    <row r="100" spans="1:7" ht="45" customHeight="1" x14ac:dyDescent="0.25">
      <c r="A100" s="19" t="s">
        <v>3232</v>
      </c>
      <c r="B100" s="19" t="s">
        <v>3214</v>
      </c>
      <c r="C100" s="19" t="s">
        <v>36</v>
      </c>
      <c r="D100" s="20" t="s">
        <v>16</v>
      </c>
      <c r="E100" s="61" t="s">
        <v>37</v>
      </c>
      <c r="F100" s="61" t="s">
        <v>37</v>
      </c>
      <c r="G100" s="21">
        <f>SUM(G101:G103)</f>
        <v>257</v>
      </c>
    </row>
    <row r="101" spans="1:7" x14ac:dyDescent="0.25">
      <c r="A101" s="22"/>
      <c r="B101" s="22" t="s">
        <v>3215</v>
      </c>
      <c r="C101" s="23" t="s">
        <v>3216</v>
      </c>
      <c r="D101" s="23" t="s">
        <v>3231</v>
      </c>
      <c r="E101" s="23"/>
      <c r="F101" s="23"/>
      <c r="G101" s="24"/>
    </row>
    <row r="102" spans="1:7" x14ac:dyDescent="0.25">
      <c r="A102" s="27" t="s">
        <v>3227</v>
      </c>
      <c r="B102" s="27" t="s">
        <v>3228</v>
      </c>
      <c r="C102" s="28"/>
      <c r="D102" s="28"/>
      <c r="E102" s="28"/>
      <c r="F102" s="28"/>
      <c r="G102" s="29"/>
    </row>
    <row r="103" spans="1:7" x14ac:dyDescent="0.25">
      <c r="A103" s="25"/>
      <c r="B103" s="25"/>
      <c r="C103" s="26">
        <v>1</v>
      </c>
      <c r="D103" s="26">
        <v>257</v>
      </c>
      <c r="E103" s="26"/>
      <c r="F103" s="26"/>
      <c r="G103" s="26">
        <f>PRODUCT(C103:F103)</f>
        <v>257</v>
      </c>
    </row>
    <row r="105" spans="1:7" ht="45" customHeight="1" x14ac:dyDescent="0.25">
      <c r="A105" s="19" t="s">
        <v>3233</v>
      </c>
      <c r="B105" s="19" t="s">
        <v>3214</v>
      </c>
      <c r="C105" s="19" t="s">
        <v>38</v>
      </c>
      <c r="D105" s="20" t="s">
        <v>21</v>
      </c>
      <c r="E105" s="61" t="s">
        <v>39</v>
      </c>
      <c r="F105" s="61" t="s">
        <v>39</v>
      </c>
      <c r="G105" s="21">
        <f>SUM(G106:G108)</f>
        <v>22</v>
      </c>
    </row>
    <row r="106" spans="1:7" x14ac:dyDescent="0.25">
      <c r="A106" s="22"/>
      <c r="B106" s="22" t="s">
        <v>3215</v>
      </c>
      <c r="C106" s="23" t="s">
        <v>3216</v>
      </c>
      <c r="D106" s="23"/>
      <c r="E106" s="23"/>
      <c r="F106" s="23"/>
      <c r="G106" s="24"/>
    </row>
    <row r="107" spans="1:7" x14ac:dyDescent="0.25">
      <c r="A107" s="27" t="s">
        <v>3227</v>
      </c>
      <c r="B107" s="27" t="s">
        <v>3228</v>
      </c>
      <c r="C107" s="28"/>
      <c r="D107" s="28"/>
      <c r="E107" s="28"/>
      <c r="F107" s="28"/>
      <c r="G107" s="29"/>
    </row>
    <row r="108" spans="1:7" x14ac:dyDescent="0.25">
      <c r="A108" s="25"/>
      <c r="B108" s="25"/>
      <c r="C108" s="26">
        <v>22</v>
      </c>
      <c r="D108" s="26"/>
      <c r="E108" s="26"/>
      <c r="F108" s="26"/>
      <c r="G108" s="26">
        <f>PRODUCT(C108:F108)</f>
        <v>22</v>
      </c>
    </row>
    <row r="110" spans="1:7" ht="45" customHeight="1" x14ac:dyDescent="0.25">
      <c r="A110" s="19" t="s">
        <v>3234</v>
      </c>
      <c r="B110" s="19" t="s">
        <v>3214</v>
      </c>
      <c r="C110" s="19" t="s">
        <v>40</v>
      </c>
      <c r="D110" s="20" t="s">
        <v>21</v>
      </c>
      <c r="E110" s="61" t="s">
        <v>41</v>
      </c>
      <c r="F110" s="61" t="s">
        <v>41</v>
      </c>
      <c r="G110" s="21">
        <f>SUM(G111:G113)</f>
        <v>3</v>
      </c>
    </row>
    <row r="111" spans="1:7" x14ac:dyDescent="0.25">
      <c r="A111" s="22"/>
      <c r="B111" s="22" t="s">
        <v>3215</v>
      </c>
      <c r="C111" s="23" t="s">
        <v>3216</v>
      </c>
      <c r="D111" s="23"/>
      <c r="E111" s="23"/>
      <c r="F111" s="23"/>
      <c r="G111" s="24"/>
    </row>
    <row r="112" spans="1:7" x14ac:dyDescent="0.25">
      <c r="A112" s="27" t="s">
        <v>3227</v>
      </c>
      <c r="B112" s="27" t="s">
        <v>3228</v>
      </c>
      <c r="C112" s="28"/>
      <c r="D112" s="28"/>
      <c r="E112" s="28"/>
      <c r="F112" s="28"/>
      <c r="G112" s="29"/>
    </row>
    <row r="113" spans="1:7" x14ac:dyDescent="0.25">
      <c r="A113" s="25"/>
      <c r="B113" s="25"/>
      <c r="C113" s="26">
        <v>3</v>
      </c>
      <c r="D113" s="26"/>
      <c r="E113" s="26"/>
      <c r="F113" s="26"/>
      <c r="G113" s="26">
        <f>PRODUCT(C113:F113)</f>
        <v>3</v>
      </c>
    </row>
    <row r="115" spans="1:7" ht="45" customHeight="1" x14ac:dyDescent="0.25">
      <c r="A115" s="19" t="s">
        <v>3235</v>
      </c>
      <c r="B115" s="19" t="s">
        <v>3214</v>
      </c>
      <c r="C115" s="19" t="s">
        <v>42</v>
      </c>
      <c r="D115" s="20" t="s">
        <v>16</v>
      </c>
      <c r="E115" s="61" t="s">
        <v>43</v>
      </c>
      <c r="F115" s="61" t="s">
        <v>43</v>
      </c>
      <c r="G115" s="21">
        <f>SUM(G116:G122)</f>
        <v>56.5</v>
      </c>
    </row>
    <row r="116" spans="1:7" x14ac:dyDescent="0.25">
      <c r="A116" s="22"/>
      <c r="B116" s="22" t="s">
        <v>3215</v>
      </c>
      <c r="C116" s="23" t="s">
        <v>3216</v>
      </c>
      <c r="D116" s="23" t="s">
        <v>3217</v>
      </c>
      <c r="E116" s="23" t="s">
        <v>3226</v>
      </c>
      <c r="F116" s="23" t="s">
        <v>3218</v>
      </c>
      <c r="G116" s="24"/>
    </row>
    <row r="117" spans="1:7" x14ac:dyDescent="0.25">
      <c r="A117" s="27" t="s">
        <v>3227</v>
      </c>
      <c r="B117" s="27" t="s">
        <v>3228</v>
      </c>
      <c r="C117" s="28"/>
      <c r="D117" s="28"/>
      <c r="E117" s="28"/>
      <c r="F117" s="28"/>
      <c r="G117" s="29"/>
    </row>
    <row r="118" spans="1:7" x14ac:dyDescent="0.25">
      <c r="A118" s="25"/>
      <c r="B118" s="25"/>
      <c r="C118" s="26"/>
      <c r="D118" s="26">
        <v>5.0999999999999996</v>
      </c>
      <c r="E118" s="26"/>
      <c r="F118" s="26">
        <v>2.5</v>
      </c>
      <c r="G118" s="26">
        <f>PRODUCT(C118:F118)</f>
        <v>12.75</v>
      </c>
    </row>
    <row r="119" spans="1:7" x14ac:dyDescent="0.25">
      <c r="A119" s="25"/>
      <c r="B119" s="25"/>
      <c r="C119" s="26"/>
      <c r="D119" s="26">
        <v>2.4</v>
      </c>
      <c r="E119" s="26"/>
      <c r="F119" s="26">
        <v>2.5</v>
      </c>
      <c r="G119" s="26">
        <f>PRODUCT(C119:F119)</f>
        <v>6</v>
      </c>
    </row>
    <row r="120" spans="1:7" x14ac:dyDescent="0.25">
      <c r="A120" s="25"/>
      <c r="B120" s="25"/>
      <c r="C120" s="26"/>
      <c r="D120" s="26">
        <v>3.7</v>
      </c>
      <c r="E120" s="26"/>
      <c r="F120" s="26">
        <v>2.5</v>
      </c>
      <c r="G120" s="26">
        <f>PRODUCT(C120:F120)</f>
        <v>9.25</v>
      </c>
    </row>
    <row r="121" spans="1:7" x14ac:dyDescent="0.25">
      <c r="A121" s="25"/>
      <c r="B121" s="25"/>
      <c r="C121" s="26"/>
      <c r="D121" s="26">
        <v>5.0999999999999996</v>
      </c>
      <c r="E121" s="26"/>
      <c r="F121" s="26">
        <v>2.5</v>
      </c>
      <c r="G121" s="26">
        <f>PRODUCT(C121:F121)</f>
        <v>12.75</v>
      </c>
    </row>
    <row r="122" spans="1:7" x14ac:dyDescent="0.25">
      <c r="A122" s="25"/>
      <c r="B122" s="25"/>
      <c r="C122" s="26"/>
      <c r="D122" s="26">
        <v>6.3</v>
      </c>
      <c r="E122" s="26"/>
      <c r="F122" s="26">
        <v>2.5</v>
      </c>
      <c r="G122" s="26">
        <f>PRODUCT(C122:F122)</f>
        <v>15.75</v>
      </c>
    </row>
    <row r="124" spans="1:7" ht="45" customHeight="1" x14ac:dyDescent="0.25">
      <c r="A124" s="19" t="s">
        <v>3236</v>
      </c>
      <c r="B124" s="19" t="s">
        <v>3214</v>
      </c>
      <c r="C124" s="19" t="s">
        <v>44</v>
      </c>
      <c r="D124" s="20" t="s">
        <v>21</v>
      </c>
      <c r="E124" s="61" t="s">
        <v>45</v>
      </c>
      <c r="F124" s="61" t="s">
        <v>45</v>
      </c>
      <c r="G124" s="21">
        <f>SUM(G125:G127)</f>
        <v>3</v>
      </c>
    </row>
    <row r="125" spans="1:7" x14ac:dyDescent="0.25">
      <c r="A125" s="22"/>
      <c r="B125" s="22" t="s">
        <v>3215</v>
      </c>
      <c r="C125" s="23" t="s">
        <v>3216</v>
      </c>
      <c r="D125" s="23"/>
      <c r="E125" s="23"/>
      <c r="F125" s="23"/>
      <c r="G125" s="24"/>
    </row>
    <row r="126" spans="1:7" x14ac:dyDescent="0.25">
      <c r="A126" s="27" t="s">
        <v>3227</v>
      </c>
      <c r="B126" s="27" t="s">
        <v>3228</v>
      </c>
      <c r="C126" s="28"/>
      <c r="D126" s="28"/>
      <c r="E126" s="28"/>
      <c r="F126" s="28"/>
      <c r="G126" s="29"/>
    </row>
    <row r="127" spans="1:7" x14ac:dyDescent="0.25">
      <c r="A127" s="25"/>
      <c r="B127" s="25"/>
      <c r="C127" s="26">
        <v>3</v>
      </c>
      <c r="D127" s="26"/>
      <c r="E127" s="26"/>
      <c r="F127" s="26"/>
      <c r="G127" s="26">
        <f>PRODUCT(C127:F127)</f>
        <v>3</v>
      </c>
    </row>
    <row r="129" spans="1:7" ht="45" customHeight="1" x14ac:dyDescent="0.25">
      <c r="A129" s="19" t="s">
        <v>3237</v>
      </c>
      <c r="B129" s="19" t="s">
        <v>3214</v>
      </c>
      <c r="C129" s="19" t="s">
        <v>46</v>
      </c>
      <c r="D129" s="20" t="s">
        <v>21</v>
      </c>
      <c r="E129" s="61" t="s">
        <v>47</v>
      </c>
      <c r="F129" s="61" t="s">
        <v>47</v>
      </c>
      <c r="G129" s="21">
        <f>SUM(G130:G132)</f>
        <v>3</v>
      </c>
    </row>
    <row r="130" spans="1:7" x14ac:dyDescent="0.25">
      <c r="A130" s="22"/>
      <c r="B130" s="22" t="s">
        <v>3215</v>
      </c>
      <c r="C130" s="23" t="s">
        <v>3216</v>
      </c>
      <c r="D130" s="23"/>
      <c r="E130" s="23"/>
      <c r="F130" s="23"/>
      <c r="G130" s="24"/>
    </row>
    <row r="131" spans="1:7" x14ac:dyDescent="0.25">
      <c r="A131" s="27" t="s">
        <v>3227</v>
      </c>
      <c r="B131" s="27" t="s">
        <v>3228</v>
      </c>
      <c r="C131" s="28"/>
      <c r="D131" s="28"/>
      <c r="E131" s="28"/>
      <c r="F131" s="28"/>
      <c r="G131" s="29"/>
    </row>
    <row r="132" spans="1:7" x14ac:dyDescent="0.25">
      <c r="A132" s="25"/>
      <c r="B132" s="25"/>
      <c r="C132" s="26">
        <v>3</v>
      </c>
      <c r="D132" s="26"/>
      <c r="E132" s="26"/>
      <c r="F132" s="26"/>
      <c r="G132" s="26">
        <f>PRODUCT(C132:F132)</f>
        <v>3</v>
      </c>
    </row>
    <row r="134" spans="1:7" ht="45" customHeight="1" x14ac:dyDescent="0.25">
      <c r="A134" s="19" t="s">
        <v>3238</v>
      </c>
      <c r="B134" s="19" t="s">
        <v>3214</v>
      </c>
      <c r="C134" s="19" t="s">
        <v>48</v>
      </c>
      <c r="D134" s="20" t="s">
        <v>21</v>
      </c>
      <c r="E134" s="61" t="s">
        <v>49</v>
      </c>
      <c r="F134" s="61" t="s">
        <v>49</v>
      </c>
      <c r="G134" s="21">
        <f>SUM(G135:G137)</f>
        <v>5</v>
      </c>
    </row>
    <row r="135" spans="1:7" x14ac:dyDescent="0.25">
      <c r="A135" s="22"/>
      <c r="B135" s="22" t="s">
        <v>3215</v>
      </c>
      <c r="C135" s="23" t="s">
        <v>3216</v>
      </c>
      <c r="D135" s="23"/>
      <c r="E135" s="23"/>
      <c r="F135" s="23"/>
      <c r="G135" s="24"/>
    </row>
    <row r="136" spans="1:7" x14ac:dyDescent="0.25">
      <c r="A136" s="27" t="s">
        <v>3227</v>
      </c>
      <c r="B136" s="27" t="s">
        <v>3228</v>
      </c>
      <c r="C136" s="28"/>
      <c r="D136" s="28"/>
      <c r="E136" s="28"/>
      <c r="F136" s="28"/>
      <c r="G136" s="29"/>
    </row>
    <row r="137" spans="1:7" x14ac:dyDescent="0.25">
      <c r="A137" s="25"/>
      <c r="B137" s="25"/>
      <c r="C137" s="26">
        <v>5</v>
      </c>
      <c r="D137" s="26"/>
      <c r="E137" s="26"/>
      <c r="F137" s="26"/>
      <c r="G137" s="26">
        <f>PRODUCT(C137:F137)</f>
        <v>5</v>
      </c>
    </row>
    <row r="139" spans="1:7" ht="45" customHeight="1" x14ac:dyDescent="0.25">
      <c r="A139" s="19" t="s">
        <v>3239</v>
      </c>
      <c r="B139" s="19" t="s">
        <v>3214</v>
      </c>
      <c r="C139" s="19" t="s">
        <v>50</v>
      </c>
      <c r="D139" s="20" t="s">
        <v>21</v>
      </c>
      <c r="E139" s="61" t="s">
        <v>51</v>
      </c>
      <c r="F139" s="61" t="s">
        <v>51</v>
      </c>
      <c r="G139" s="21">
        <f>SUM(G140:G142)</f>
        <v>1</v>
      </c>
    </row>
    <row r="140" spans="1:7" x14ac:dyDescent="0.25">
      <c r="A140" s="22"/>
      <c r="B140" s="22" t="s">
        <v>3215</v>
      </c>
      <c r="C140" s="23" t="s">
        <v>3216</v>
      </c>
      <c r="D140" s="23"/>
      <c r="E140" s="23"/>
      <c r="F140" s="23"/>
      <c r="G140" s="24"/>
    </row>
    <row r="141" spans="1:7" x14ac:dyDescent="0.25">
      <c r="A141" s="27" t="s">
        <v>3227</v>
      </c>
      <c r="B141" s="27" t="s">
        <v>3228</v>
      </c>
      <c r="C141" s="28"/>
      <c r="D141" s="28"/>
      <c r="E141" s="28"/>
      <c r="F141" s="28"/>
      <c r="G141" s="29"/>
    </row>
    <row r="142" spans="1:7" x14ac:dyDescent="0.25">
      <c r="A142" s="25"/>
      <c r="B142" s="25"/>
      <c r="C142" s="26">
        <v>1</v>
      </c>
      <c r="D142" s="26"/>
      <c r="E142" s="26"/>
      <c r="F142" s="26"/>
      <c r="G142" s="26">
        <f>PRODUCT(C142:F142)</f>
        <v>1</v>
      </c>
    </row>
    <row r="144" spans="1:7" ht="45" customHeight="1" x14ac:dyDescent="0.25">
      <c r="A144" s="19" t="s">
        <v>3240</v>
      </c>
      <c r="B144" s="19" t="s">
        <v>3214</v>
      </c>
      <c r="C144" s="19" t="s">
        <v>52</v>
      </c>
      <c r="D144" s="20" t="s">
        <v>16</v>
      </c>
      <c r="E144" s="61" t="s">
        <v>53</v>
      </c>
      <c r="F144" s="61" t="s">
        <v>53</v>
      </c>
      <c r="G144" s="21">
        <f>SUM(G145:G147)</f>
        <v>0.36</v>
      </c>
    </row>
    <row r="145" spans="1:7" x14ac:dyDescent="0.25">
      <c r="A145" s="22"/>
      <c r="B145" s="22" t="s">
        <v>3215</v>
      </c>
      <c r="C145" s="23" t="s">
        <v>3216</v>
      </c>
      <c r="D145" s="23" t="s">
        <v>3217</v>
      </c>
      <c r="E145" s="23" t="s">
        <v>3226</v>
      </c>
      <c r="F145" s="23"/>
      <c r="G145" s="24"/>
    </row>
    <row r="146" spans="1:7" x14ac:dyDescent="0.25">
      <c r="A146" s="27" t="s">
        <v>3227</v>
      </c>
      <c r="B146" s="27" t="s">
        <v>3228</v>
      </c>
      <c r="C146" s="28"/>
      <c r="D146" s="28"/>
      <c r="E146" s="28"/>
      <c r="F146" s="28"/>
      <c r="G146" s="29"/>
    </row>
    <row r="147" spans="1:7" x14ac:dyDescent="0.25">
      <c r="A147" s="25" t="s">
        <v>3241</v>
      </c>
      <c r="B147" s="25"/>
      <c r="C147" s="26">
        <v>1</v>
      </c>
      <c r="D147" s="26">
        <v>1.2</v>
      </c>
      <c r="E147" s="26">
        <v>0.3</v>
      </c>
      <c r="F147" s="26"/>
      <c r="G147" s="26">
        <f>PRODUCT(C147:F147)</f>
        <v>0.36</v>
      </c>
    </row>
    <row r="149" spans="1:7" ht="45" customHeight="1" x14ac:dyDescent="0.25">
      <c r="A149" s="19" t="s">
        <v>3242</v>
      </c>
      <c r="B149" s="19" t="s">
        <v>3214</v>
      </c>
      <c r="C149" s="19" t="s">
        <v>54</v>
      </c>
      <c r="D149" s="20" t="s">
        <v>16</v>
      </c>
      <c r="E149" s="61" t="s">
        <v>55</v>
      </c>
      <c r="F149" s="61" t="s">
        <v>55</v>
      </c>
      <c r="G149" s="21">
        <f>SUM(G150:G152)</f>
        <v>0.36</v>
      </c>
    </row>
    <row r="150" spans="1:7" x14ac:dyDescent="0.25">
      <c r="A150" s="22"/>
      <c r="B150" s="22" t="s">
        <v>3215</v>
      </c>
      <c r="C150" s="23" t="s">
        <v>3216</v>
      </c>
      <c r="D150" s="23" t="s">
        <v>3217</v>
      </c>
      <c r="E150" s="23" t="s">
        <v>3226</v>
      </c>
      <c r="F150" s="23"/>
      <c r="G150" s="24"/>
    </row>
    <row r="151" spans="1:7" x14ac:dyDescent="0.25">
      <c r="A151" s="27" t="s">
        <v>3227</v>
      </c>
      <c r="B151" s="27" t="s">
        <v>3228</v>
      </c>
      <c r="C151" s="28"/>
      <c r="D151" s="28"/>
      <c r="E151" s="28"/>
      <c r="F151" s="28"/>
      <c r="G151" s="29"/>
    </row>
    <row r="152" spans="1:7" x14ac:dyDescent="0.25">
      <c r="A152" s="25" t="s">
        <v>3241</v>
      </c>
      <c r="B152" s="25"/>
      <c r="C152" s="26">
        <v>1</v>
      </c>
      <c r="D152" s="26">
        <v>1.2</v>
      </c>
      <c r="E152" s="26">
        <v>0.3</v>
      </c>
      <c r="F152" s="26"/>
      <c r="G152" s="26">
        <f>PRODUCT(C152:F152)</f>
        <v>0.36</v>
      </c>
    </row>
    <row r="154" spans="1:7" x14ac:dyDescent="0.25">
      <c r="B154" t="s">
        <v>3212</v>
      </c>
      <c r="C154" s="17" t="s">
        <v>8</v>
      </c>
      <c r="D154" s="18" t="s">
        <v>9</v>
      </c>
      <c r="E154" s="17" t="s">
        <v>10</v>
      </c>
    </row>
    <row r="155" spans="1:7" x14ac:dyDescent="0.25">
      <c r="B155" t="s">
        <v>3212</v>
      </c>
      <c r="C155" s="17" t="s">
        <v>11</v>
      </c>
      <c r="D155" s="18" t="s">
        <v>28</v>
      </c>
      <c r="E155" s="17" t="s">
        <v>56</v>
      </c>
    </row>
    <row r="156" spans="1:7" x14ac:dyDescent="0.25">
      <c r="B156" t="s">
        <v>3212</v>
      </c>
      <c r="C156" s="17" t="s">
        <v>13</v>
      </c>
      <c r="D156" s="18" t="s">
        <v>9</v>
      </c>
      <c r="E156" s="17" t="s">
        <v>57</v>
      </c>
    </row>
    <row r="158" spans="1:7" ht="45" customHeight="1" x14ac:dyDescent="0.25">
      <c r="A158" s="19" t="s">
        <v>3243</v>
      </c>
      <c r="B158" s="19" t="s">
        <v>3214</v>
      </c>
      <c r="C158" s="19" t="s">
        <v>58</v>
      </c>
      <c r="D158" s="20" t="s">
        <v>16</v>
      </c>
      <c r="E158" s="61" t="s">
        <v>59</v>
      </c>
      <c r="F158" s="61" t="s">
        <v>59</v>
      </c>
      <c r="G158" s="21">
        <f>SUM(G159:G160)</f>
        <v>10.5</v>
      </c>
    </row>
    <row r="159" spans="1:7" x14ac:dyDescent="0.25">
      <c r="A159" s="27" t="s">
        <v>3244</v>
      </c>
      <c r="B159" s="27" t="s">
        <v>3228</v>
      </c>
      <c r="C159" s="28"/>
      <c r="D159" s="28"/>
      <c r="E159" s="28"/>
      <c r="F159" s="28"/>
      <c r="G159" s="29"/>
    </row>
    <row r="160" spans="1:7" x14ac:dyDescent="0.25">
      <c r="A160" s="25"/>
      <c r="B160" s="25"/>
      <c r="C160" s="26">
        <v>2</v>
      </c>
      <c r="D160" s="26">
        <v>5.25</v>
      </c>
      <c r="E160" s="26"/>
      <c r="F160" s="26"/>
      <c r="G160" s="26">
        <f>PRODUCT(C160:F160)</f>
        <v>10.5</v>
      </c>
    </row>
    <row r="162" spans="1:7" x14ac:dyDescent="0.25">
      <c r="B162" t="s">
        <v>3212</v>
      </c>
      <c r="C162" s="17" t="s">
        <v>8</v>
      </c>
      <c r="D162" s="18" t="s">
        <v>9</v>
      </c>
      <c r="E162" s="17" t="s">
        <v>10</v>
      </c>
    </row>
    <row r="163" spans="1:7" x14ac:dyDescent="0.25">
      <c r="B163" t="s">
        <v>3212</v>
      </c>
      <c r="C163" s="17" t="s">
        <v>11</v>
      </c>
      <c r="D163" s="18" t="s">
        <v>28</v>
      </c>
      <c r="E163" s="17" t="s">
        <v>56</v>
      </c>
    </row>
    <row r="164" spans="1:7" x14ac:dyDescent="0.25">
      <c r="B164" t="s">
        <v>3212</v>
      </c>
      <c r="C164" s="17" t="s">
        <v>13</v>
      </c>
      <c r="D164" s="18" t="s">
        <v>28</v>
      </c>
      <c r="E164" s="17" t="s">
        <v>60</v>
      </c>
    </row>
    <row r="166" spans="1:7" ht="45" customHeight="1" x14ac:dyDescent="0.25">
      <c r="A166" s="19" t="s">
        <v>3245</v>
      </c>
      <c r="B166" s="19" t="s">
        <v>3214</v>
      </c>
      <c r="C166" s="19" t="s">
        <v>61</v>
      </c>
      <c r="D166" s="20" t="s">
        <v>62</v>
      </c>
      <c r="E166" s="61" t="s">
        <v>63</v>
      </c>
      <c r="F166" s="61" t="s">
        <v>63</v>
      </c>
      <c r="G166" s="21">
        <f>SUM(G167:G170)</f>
        <v>331.56</v>
      </c>
    </row>
    <row r="167" spans="1:7" x14ac:dyDescent="0.25">
      <c r="A167" s="27" t="s">
        <v>3244</v>
      </c>
      <c r="B167" s="27" t="s">
        <v>3228</v>
      </c>
      <c r="C167" s="28"/>
      <c r="D167" s="28"/>
      <c r="E167" s="28"/>
      <c r="F167" s="28"/>
      <c r="G167" s="29"/>
    </row>
    <row r="168" spans="1:7" x14ac:dyDescent="0.25">
      <c r="A168" s="25" t="s">
        <v>3246</v>
      </c>
      <c r="B168" s="25"/>
      <c r="C168" s="26">
        <v>4</v>
      </c>
      <c r="D168" s="26">
        <v>3.6</v>
      </c>
      <c r="E168" s="26"/>
      <c r="F168" s="26">
        <v>19.899999999999999</v>
      </c>
      <c r="G168" s="26">
        <f>PRODUCT(C168:F168)</f>
        <v>286.56</v>
      </c>
    </row>
    <row r="169" spans="1:7" x14ac:dyDescent="0.25">
      <c r="A169" s="25" t="s">
        <v>3247</v>
      </c>
      <c r="B169" s="25"/>
      <c r="C169" s="26"/>
      <c r="D169" s="26"/>
      <c r="E169" s="26"/>
      <c r="F169" s="26"/>
      <c r="G169" s="26"/>
    </row>
    <row r="170" spans="1:7" x14ac:dyDescent="0.25">
      <c r="A170" s="25"/>
      <c r="B170" s="25"/>
      <c r="C170" s="26">
        <v>45</v>
      </c>
      <c r="D170" s="26"/>
      <c r="E170" s="26"/>
      <c r="F170" s="26"/>
      <c r="G170" s="26">
        <f>PRODUCT(C170:F170)</f>
        <v>45</v>
      </c>
    </row>
    <row r="172" spans="1:7" ht="45" customHeight="1" x14ac:dyDescent="0.25">
      <c r="A172" s="19" t="s">
        <v>3248</v>
      </c>
      <c r="B172" s="19" t="s">
        <v>3214</v>
      </c>
      <c r="C172" s="19" t="s">
        <v>64</v>
      </c>
      <c r="D172" s="20" t="s">
        <v>16</v>
      </c>
      <c r="E172" s="61" t="s">
        <v>65</v>
      </c>
      <c r="F172" s="61" t="s">
        <v>65</v>
      </c>
      <c r="G172" s="21">
        <f>SUM(G173:G175)</f>
        <v>10.748800000000001</v>
      </c>
    </row>
    <row r="173" spans="1:7" x14ac:dyDescent="0.25">
      <c r="A173" s="27" t="s">
        <v>3244</v>
      </c>
      <c r="B173" s="27" t="s">
        <v>3228</v>
      </c>
      <c r="C173" s="28"/>
      <c r="D173" s="28"/>
      <c r="E173" s="28"/>
      <c r="F173" s="28"/>
      <c r="G173" s="29"/>
    </row>
    <row r="174" spans="1:7" x14ac:dyDescent="0.25">
      <c r="A174" s="25" t="s">
        <v>3246</v>
      </c>
      <c r="B174" s="25"/>
      <c r="C174" s="26">
        <v>4</v>
      </c>
      <c r="D174" s="26">
        <v>3.6</v>
      </c>
      <c r="E174" s="26"/>
      <c r="F174" s="26">
        <v>0.67700000000000005</v>
      </c>
      <c r="G174" s="26">
        <f>PRODUCT(C174:F174)</f>
        <v>9.748800000000001</v>
      </c>
    </row>
    <row r="175" spans="1:7" x14ac:dyDescent="0.25">
      <c r="A175" s="25" t="s">
        <v>3247</v>
      </c>
      <c r="B175" s="25"/>
      <c r="C175" s="26">
        <v>1</v>
      </c>
      <c r="D175" s="26"/>
      <c r="E175" s="26"/>
      <c r="F175" s="26"/>
      <c r="G175" s="26">
        <f>PRODUCT(C175:F175)</f>
        <v>1</v>
      </c>
    </row>
    <row r="177" spans="1:7" x14ac:dyDescent="0.25">
      <c r="B177" t="s">
        <v>3212</v>
      </c>
      <c r="C177" s="17" t="s">
        <v>8</v>
      </c>
      <c r="D177" s="18" t="s">
        <v>9</v>
      </c>
      <c r="E177" s="17" t="s">
        <v>10</v>
      </c>
    </row>
    <row r="178" spans="1:7" x14ac:dyDescent="0.25">
      <c r="B178" t="s">
        <v>3212</v>
      </c>
      <c r="C178" s="17" t="s">
        <v>11</v>
      </c>
      <c r="D178" s="18" t="s">
        <v>28</v>
      </c>
      <c r="E178" s="17" t="s">
        <v>56</v>
      </c>
    </row>
    <row r="179" spans="1:7" x14ac:dyDescent="0.25">
      <c r="B179" t="s">
        <v>3212</v>
      </c>
      <c r="C179" s="17" t="s">
        <v>13</v>
      </c>
      <c r="D179" s="18" t="s">
        <v>66</v>
      </c>
      <c r="E179" s="17" t="s">
        <v>67</v>
      </c>
    </row>
    <row r="181" spans="1:7" ht="45" customHeight="1" x14ac:dyDescent="0.25">
      <c r="A181" s="19" t="s">
        <v>3249</v>
      </c>
      <c r="B181" s="19" t="s">
        <v>3214</v>
      </c>
      <c r="C181" s="19" t="s">
        <v>68</v>
      </c>
      <c r="D181" s="20" t="s">
        <v>16</v>
      </c>
      <c r="E181" s="61" t="s">
        <v>69</v>
      </c>
      <c r="F181" s="61" t="s">
        <v>69</v>
      </c>
      <c r="G181" s="21">
        <f>SUM(G182:G194)</f>
        <v>359.06480000000005</v>
      </c>
    </row>
    <row r="182" spans="1:7" x14ac:dyDescent="0.25">
      <c r="A182" s="22"/>
      <c r="B182" s="22" t="s">
        <v>3215</v>
      </c>
      <c r="C182" s="23" t="s">
        <v>3216</v>
      </c>
      <c r="D182" s="23" t="s">
        <v>3217</v>
      </c>
      <c r="E182" s="23" t="s">
        <v>3250</v>
      </c>
      <c r="F182" s="23"/>
      <c r="G182" s="24"/>
    </row>
    <row r="183" spans="1:7" x14ac:dyDescent="0.25">
      <c r="A183" s="27" t="s">
        <v>3244</v>
      </c>
      <c r="B183" s="27" t="s">
        <v>3228</v>
      </c>
      <c r="C183" s="28"/>
      <c r="D183" s="28"/>
      <c r="E183" s="28"/>
      <c r="F183" s="28"/>
      <c r="G183" s="29"/>
    </row>
    <row r="184" spans="1:7" x14ac:dyDescent="0.25">
      <c r="A184" s="27" t="s">
        <v>3251</v>
      </c>
      <c r="B184" s="27" t="s">
        <v>3228</v>
      </c>
      <c r="C184" s="28"/>
      <c r="D184" s="28"/>
      <c r="E184" s="28"/>
      <c r="F184" s="28"/>
      <c r="G184" s="29"/>
    </row>
    <row r="185" spans="1:7" x14ac:dyDescent="0.25">
      <c r="A185" s="25"/>
      <c r="B185" s="25"/>
      <c r="C185" s="26"/>
      <c r="D185" s="26">
        <v>10.55</v>
      </c>
      <c r="E185" s="26">
        <v>9.1999999999999993</v>
      </c>
      <c r="F185" s="26"/>
      <c r="G185" s="26">
        <f>PRODUCT(C185:F185)</f>
        <v>97.06</v>
      </c>
    </row>
    <row r="186" spans="1:7" x14ac:dyDescent="0.25">
      <c r="A186" s="25"/>
      <c r="B186" s="25"/>
      <c r="C186" s="26"/>
      <c r="D186" s="26">
        <v>18.600000000000001</v>
      </c>
      <c r="E186" s="26">
        <v>8.75</v>
      </c>
      <c r="F186" s="26"/>
      <c r="G186" s="26">
        <f>PRODUCT(C186:F186)</f>
        <v>162.75</v>
      </c>
    </row>
    <row r="187" spans="1:7" x14ac:dyDescent="0.25">
      <c r="A187" s="25" t="s">
        <v>3252</v>
      </c>
      <c r="B187" s="25"/>
      <c r="C187" s="26">
        <v>-1</v>
      </c>
      <c r="D187" s="26">
        <v>3.3</v>
      </c>
      <c r="E187" s="26">
        <v>1.3</v>
      </c>
      <c r="F187" s="26"/>
      <c r="G187" s="26">
        <f>PRODUCT(C187:F187)</f>
        <v>-4.29</v>
      </c>
    </row>
    <row r="188" spans="1:7" x14ac:dyDescent="0.25">
      <c r="A188" s="25" t="s">
        <v>3253</v>
      </c>
      <c r="B188" s="25"/>
      <c r="C188" s="26">
        <v>3</v>
      </c>
      <c r="D188" s="26">
        <v>9.1999999999999993</v>
      </c>
      <c r="E188" s="26">
        <v>1.27</v>
      </c>
      <c r="F188" s="26"/>
      <c r="G188" s="26">
        <f>PRODUCT(C188:F188)</f>
        <v>35.052</v>
      </c>
    </row>
    <row r="189" spans="1:7" x14ac:dyDescent="0.25">
      <c r="A189" s="25"/>
      <c r="B189" s="25"/>
      <c r="C189" s="26">
        <v>2</v>
      </c>
      <c r="D189" s="26">
        <v>18.600000000000001</v>
      </c>
      <c r="E189" s="26">
        <v>1.27</v>
      </c>
      <c r="F189" s="26"/>
      <c r="G189" s="26">
        <f>PRODUCT(C189:F189)</f>
        <v>47.244000000000007</v>
      </c>
    </row>
    <row r="190" spans="1:7" x14ac:dyDescent="0.25">
      <c r="A190" s="22"/>
      <c r="B190" s="22" t="s">
        <v>3215</v>
      </c>
      <c r="C190" s="23" t="s">
        <v>3216</v>
      </c>
      <c r="D190" s="23" t="s">
        <v>3217</v>
      </c>
      <c r="E190" s="23"/>
      <c r="F190" s="23" t="s">
        <v>3254</v>
      </c>
      <c r="G190" s="24"/>
    </row>
    <row r="191" spans="1:7" x14ac:dyDescent="0.25">
      <c r="A191" s="27" t="s">
        <v>3255</v>
      </c>
      <c r="B191" s="27" t="s">
        <v>3228</v>
      </c>
      <c r="C191" s="28"/>
      <c r="D191" s="28"/>
      <c r="E191" s="28"/>
      <c r="F191" s="28"/>
      <c r="G191" s="29"/>
    </row>
    <row r="192" spans="1:7" x14ac:dyDescent="0.25">
      <c r="A192" s="25" t="s">
        <v>3256</v>
      </c>
      <c r="B192" s="25"/>
      <c r="C192" s="26">
        <v>2</v>
      </c>
      <c r="D192" s="26">
        <v>5.25</v>
      </c>
      <c r="E192" s="26"/>
      <c r="F192" s="26"/>
      <c r="G192" s="26">
        <f>PRODUCT(C192:F192)</f>
        <v>10.5</v>
      </c>
    </row>
    <row r="193" spans="1:7" x14ac:dyDescent="0.25">
      <c r="A193" s="25" t="s">
        <v>3246</v>
      </c>
      <c r="B193" s="25"/>
      <c r="C193" s="26">
        <v>4</v>
      </c>
      <c r="D193" s="26">
        <v>3.6</v>
      </c>
      <c r="E193" s="26"/>
      <c r="F193" s="26">
        <v>0.67700000000000005</v>
      </c>
      <c r="G193" s="26">
        <f>PRODUCT(C193:F193)</f>
        <v>9.748800000000001</v>
      </c>
    </row>
    <row r="194" spans="1:7" x14ac:dyDescent="0.25">
      <c r="A194" s="25" t="s">
        <v>3247</v>
      </c>
      <c r="B194" s="25"/>
      <c r="C194" s="26">
        <v>1</v>
      </c>
      <c r="D194" s="26"/>
      <c r="E194" s="26"/>
      <c r="F194" s="26"/>
      <c r="G194" s="26">
        <f>PRODUCT(C194:F194)</f>
        <v>1</v>
      </c>
    </row>
    <row r="196" spans="1:7" ht="45" customHeight="1" x14ac:dyDescent="0.25">
      <c r="A196" s="19" t="s">
        <v>3257</v>
      </c>
      <c r="B196" s="19" t="s">
        <v>3214</v>
      </c>
      <c r="C196" s="19" t="s">
        <v>70</v>
      </c>
      <c r="D196" s="20" t="s">
        <v>21</v>
      </c>
      <c r="E196" s="61" t="s">
        <v>71</v>
      </c>
      <c r="F196" s="61" t="s">
        <v>71</v>
      </c>
      <c r="G196" s="21">
        <f>SUM(G197:G197)</f>
        <v>10</v>
      </c>
    </row>
    <row r="197" spans="1:7" x14ac:dyDescent="0.25">
      <c r="A197" s="25" t="s">
        <v>3258</v>
      </c>
      <c r="B197" s="25"/>
      <c r="C197" s="26">
        <v>10</v>
      </c>
      <c r="D197" s="26"/>
      <c r="E197" s="26"/>
      <c r="F197" s="26"/>
      <c r="G197" s="26">
        <f>PRODUCT(C197:F197)</f>
        <v>10</v>
      </c>
    </row>
    <row r="199" spans="1:7" ht="45" customHeight="1" x14ac:dyDescent="0.25">
      <c r="A199" s="19" t="s">
        <v>3259</v>
      </c>
      <c r="B199" s="19" t="s">
        <v>3214</v>
      </c>
      <c r="C199" s="19" t="s">
        <v>64</v>
      </c>
      <c r="D199" s="20" t="s">
        <v>16</v>
      </c>
      <c r="E199" s="61" t="s">
        <v>65</v>
      </c>
      <c r="F199" s="61" t="s">
        <v>65</v>
      </c>
      <c r="G199" s="21">
        <f>SUM(G200:G204)</f>
        <v>82.296000000000006</v>
      </c>
    </row>
    <row r="200" spans="1:7" x14ac:dyDescent="0.25">
      <c r="A200" s="22"/>
      <c r="B200" s="22" t="s">
        <v>3215</v>
      </c>
      <c r="C200" s="23" t="s">
        <v>3216</v>
      </c>
      <c r="D200" s="23" t="s">
        <v>3217</v>
      </c>
      <c r="E200" s="23" t="s">
        <v>3250</v>
      </c>
      <c r="F200" s="23" t="s">
        <v>3260</v>
      </c>
      <c r="G200" s="24"/>
    </row>
    <row r="201" spans="1:7" x14ac:dyDescent="0.25">
      <c r="A201" s="22"/>
      <c r="B201" s="22" t="s">
        <v>3215</v>
      </c>
      <c r="C201" s="23" t="s">
        <v>3216</v>
      </c>
      <c r="D201" s="23" t="s">
        <v>3217</v>
      </c>
      <c r="E201" s="23" t="s">
        <v>3254</v>
      </c>
      <c r="F201" s="23"/>
      <c r="G201" s="24"/>
    </row>
    <row r="202" spans="1:7" x14ac:dyDescent="0.25">
      <c r="A202" s="27" t="s">
        <v>3244</v>
      </c>
      <c r="B202" s="27" t="s">
        <v>3228</v>
      </c>
      <c r="C202" s="28"/>
      <c r="D202" s="28"/>
      <c r="E202" s="28"/>
      <c r="F202" s="28"/>
      <c r="G202" s="29"/>
    </row>
    <row r="203" spans="1:7" x14ac:dyDescent="0.25">
      <c r="A203" s="25" t="s">
        <v>3261</v>
      </c>
      <c r="B203" s="25"/>
      <c r="C203" s="26">
        <v>3</v>
      </c>
      <c r="D203" s="26">
        <v>9.1999999999999993</v>
      </c>
      <c r="E203" s="26">
        <v>1.27</v>
      </c>
      <c r="F203" s="26"/>
      <c r="G203" s="26">
        <f>PRODUCT(C203:F203)</f>
        <v>35.052</v>
      </c>
    </row>
    <row r="204" spans="1:7" x14ac:dyDescent="0.25">
      <c r="A204" s="25"/>
      <c r="B204" s="25"/>
      <c r="C204" s="26">
        <v>2</v>
      </c>
      <c r="D204" s="26">
        <v>18.600000000000001</v>
      </c>
      <c r="E204" s="26">
        <v>1.27</v>
      </c>
      <c r="F204" s="26"/>
      <c r="G204" s="26">
        <f>PRODUCT(C204:F204)</f>
        <v>47.244000000000007</v>
      </c>
    </row>
    <row r="206" spans="1:7" x14ac:dyDescent="0.25">
      <c r="B206" t="s">
        <v>3212</v>
      </c>
      <c r="C206" s="17" t="s">
        <v>8</v>
      </c>
      <c r="D206" s="18" t="s">
        <v>9</v>
      </c>
      <c r="E206" s="17" t="s">
        <v>10</v>
      </c>
    </row>
    <row r="207" spans="1:7" x14ac:dyDescent="0.25">
      <c r="B207" t="s">
        <v>3212</v>
      </c>
      <c r="C207" s="17" t="s">
        <v>11</v>
      </c>
      <c r="D207" s="18" t="s">
        <v>66</v>
      </c>
      <c r="E207" s="17" t="s">
        <v>72</v>
      </c>
    </row>
    <row r="208" spans="1:7" x14ac:dyDescent="0.25">
      <c r="B208" t="s">
        <v>3212</v>
      </c>
      <c r="C208" s="17" t="s">
        <v>13</v>
      </c>
      <c r="D208" s="18" t="s">
        <v>9</v>
      </c>
      <c r="E208" s="17" t="s">
        <v>73</v>
      </c>
    </row>
    <row r="210" spans="1:7" ht="45" customHeight="1" x14ac:dyDescent="0.25">
      <c r="A210" s="19" t="s">
        <v>3262</v>
      </c>
      <c r="B210" s="19" t="s">
        <v>3214</v>
      </c>
      <c r="C210" s="19" t="s">
        <v>74</v>
      </c>
      <c r="D210" s="20" t="s">
        <v>16</v>
      </c>
      <c r="E210" s="61" t="s">
        <v>75</v>
      </c>
      <c r="F210" s="61" t="s">
        <v>75</v>
      </c>
      <c r="G210" s="21">
        <f>SUM(G211:G213)</f>
        <v>15</v>
      </c>
    </row>
    <row r="211" spans="1:7" x14ac:dyDescent="0.25">
      <c r="A211" s="22"/>
      <c r="B211" s="22" t="s">
        <v>3215</v>
      </c>
      <c r="C211" s="23" t="s">
        <v>3216</v>
      </c>
      <c r="D211" s="23" t="s">
        <v>3217</v>
      </c>
      <c r="E211" s="23" t="s">
        <v>3226</v>
      </c>
      <c r="F211" s="23"/>
      <c r="G211" s="24"/>
    </row>
    <row r="212" spans="1:7" x14ac:dyDescent="0.25">
      <c r="A212" s="27" t="s">
        <v>3227</v>
      </c>
      <c r="B212" s="27" t="s">
        <v>3228</v>
      </c>
      <c r="C212" s="28"/>
      <c r="D212" s="28"/>
      <c r="E212" s="28"/>
      <c r="F212" s="28"/>
      <c r="G212" s="29"/>
    </row>
    <row r="213" spans="1:7" x14ac:dyDescent="0.25">
      <c r="A213" s="25" t="s">
        <v>3263</v>
      </c>
      <c r="B213" s="25"/>
      <c r="C213" s="26">
        <v>1</v>
      </c>
      <c r="D213" s="26">
        <v>5</v>
      </c>
      <c r="E213" s="26">
        <v>3</v>
      </c>
      <c r="F213" s="26"/>
      <c r="G213" s="26">
        <f>PRODUCT(C213:F213)</f>
        <v>15</v>
      </c>
    </row>
    <row r="215" spans="1:7" x14ac:dyDescent="0.25">
      <c r="B215" t="s">
        <v>3212</v>
      </c>
      <c r="C215" s="17" t="s">
        <v>8</v>
      </c>
      <c r="D215" s="18" t="s">
        <v>9</v>
      </c>
      <c r="E215" s="17" t="s">
        <v>10</v>
      </c>
    </row>
    <row r="216" spans="1:7" x14ac:dyDescent="0.25">
      <c r="B216" t="s">
        <v>3212</v>
      </c>
      <c r="C216" s="17" t="s">
        <v>11</v>
      </c>
      <c r="D216" s="18" t="s">
        <v>66</v>
      </c>
      <c r="E216" s="17" t="s">
        <v>72</v>
      </c>
    </row>
    <row r="217" spans="1:7" x14ac:dyDescent="0.25">
      <c r="B217" t="s">
        <v>3212</v>
      </c>
      <c r="C217" s="17" t="s">
        <v>13</v>
      </c>
      <c r="D217" s="18" t="s">
        <v>28</v>
      </c>
      <c r="E217" s="17" t="s">
        <v>76</v>
      </c>
    </row>
    <row r="219" spans="1:7" ht="45" customHeight="1" x14ac:dyDescent="0.25">
      <c r="A219" s="19" t="s">
        <v>3264</v>
      </c>
      <c r="B219" s="19" t="s">
        <v>3214</v>
      </c>
      <c r="C219" s="19" t="s">
        <v>77</v>
      </c>
      <c r="D219" s="20" t="s">
        <v>16</v>
      </c>
      <c r="E219" s="61" t="s">
        <v>78</v>
      </c>
      <c r="F219" s="61" t="s">
        <v>78</v>
      </c>
      <c r="G219" s="21">
        <f>SUM(G220:G222)</f>
        <v>3.19</v>
      </c>
    </row>
    <row r="220" spans="1:7" x14ac:dyDescent="0.25">
      <c r="A220" s="22"/>
      <c r="B220" s="22" t="s">
        <v>3215</v>
      </c>
      <c r="C220" s="23" t="s">
        <v>3216</v>
      </c>
      <c r="D220" s="23" t="s">
        <v>3217</v>
      </c>
      <c r="E220" s="23" t="s">
        <v>3226</v>
      </c>
      <c r="F220" s="23" t="s">
        <v>3218</v>
      </c>
      <c r="G220" s="24"/>
    </row>
    <row r="221" spans="1:7" x14ac:dyDescent="0.25">
      <c r="A221" s="25" t="s">
        <v>3265</v>
      </c>
      <c r="B221" s="25"/>
      <c r="C221" s="26">
        <v>1</v>
      </c>
      <c r="D221" s="26"/>
      <c r="E221" s="26">
        <v>1.7</v>
      </c>
      <c r="F221" s="26">
        <v>1.45</v>
      </c>
      <c r="G221" s="26">
        <f>PRODUCT(C221:F221)</f>
        <v>2.4649999999999999</v>
      </c>
    </row>
    <row r="222" spans="1:7" x14ac:dyDescent="0.25">
      <c r="A222" s="25"/>
      <c r="B222" s="25"/>
      <c r="C222" s="26">
        <v>1</v>
      </c>
      <c r="D222" s="26"/>
      <c r="E222" s="26">
        <v>0.5</v>
      </c>
      <c r="F222" s="26">
        <v>1.45</v>
      </c>
      <c r="G222" s="26">
        <f>PRODUCT(C222:F222)</f>
        <v>0.72499999999999998</v>
      </c>
    </row>
    <row r="224" spans="1:7" ht="45" customHeight="1" x14ac:dyDescent="0.25">
      <c r="A224" s="19" t="s">
        <v>3266</v>
      </c>
      <c r="B224" s="19" t="s">
        <v>3214</v>
      </c>
      <c r="C224" s="19" t="s">
        <v>79</v>
      </c>
      <c r="D224" s="20" t="s">
        <v>16</v>
      </c>
      <c r="E224" s="61" t="s">
        <v>80</v>
      </c>
      <c r="F224" s="61" t="s">
        <v>80</v>
      </c>
      <c r="G224" s="21">
        <f>SUM(G225:G228)</f>
        <v>3.19</v>
      </c>
    </row>
    <row r="225" spans="1:7" x14ac:dyDescent="0.25">
      <c r="A225" s="22"/>
      <c r="B225" s="22" t="s">
        <v>3215</v>
      </c>
      <c r="C225" s="23" t="s">
        <v>3216</v>
      </c>
      <c r="D225" s="23" t="s">
        <v>3217</v>
      </c>
      <c r="E225" s="23" t="s">
        <v>3218</v>
      </c>
      <c r="F225" s="23"/>
      <c r="G225" s="24"/>
    </row>
    <row r="226" spans="1:7" x14ac:dyDescent="0.25">
      <c r="A226" s="27" t="s">
        <v>3227</v>
      </c>
      <c r="B226" s="27" t="s">
        <v>3228</v>
      </c>
      <c r="C226" s="28"/>
      <c r="D226" s="28"/>
      <c r="E226" s="28"/>
      <c r="F226" s="28"/>
      <c r="G226" s="29"/>
    </row>
    <row r="227" spans="1:7" x14ac:dyDescent="0.25">
      <c r="A227" s="25" t="s">
        <v>3265</v>
      </c>
      <c r="B227" s="25"/>
      <c r="C227" s="26">
        <v>1</v>
      </c>
      <c r="D227" s="26">
        <v>1.7</v>
      </c>
      <c r="E227" s="26">
        <v>1.45</v>
      </c>
      <c r="F227" s="26"/>
      <c r="G227" s="26">
        <f>PRODUCT(C227:F227)</f>
        <v>2.4649999999999999</v>
      </c>
    </row>
    <row r="228" spans="1:7" x14ac:dyDescent="0.25">
      <c r="A228" s="25"/>
      <c r="B228" s="25"/>
      <c r="C228" s="26">
        <v>1</v>
      </c>
      <c r="D228" s="26">
        <v>0.5</v>
      </c>
      <c r="E228" s="26">
        <v>1.45</v>
      </c>
      <c r="F228" s="26"/>
      <c r="G228" s="26">
        <f>PRODUCT(C228:F228)</f>
        <v>0.72499999999999998</v>
      </c>
    </row>
    <row r="230" spans="1:7" ht="45" customHeight="1" x14ac:dyDescent="0.25">
      <c r="A230" s="19" t="s">
        <v>3267</v>
      </c>
      <c r="B230" s="19" t="s">
        <v>3214</v>
      </c>
      <c r="C230" s="19" t="s">
        <v>81</v>
      </c>
      <c r="D230" s="20" t="s">
        <v>62</v>
      </c>
      <c r="E230" s="61" t="s">
        <v>82</v>
      </c>
      <c r="F230" s="61" t="s">
        <v>82</v>
      </c>
      <c r="G230" s="21">
        <f>SUM(G231:G233)</f>
        <v>104.94</v>
      </c>
    </row>
    <row r="231" spans="1:7" x14ac:dyDescent="0.25">
      <c r="A231" s="22"/>
      <c r="B231" s="22" t="s">
        <v>3215</v>
      </c>
      <c r="C231" s="23" t="s">
        <v>3216</v>
      </c>
      <c r="D231" s="23" t="s">
        <v>3217</v>
      </c>
      <c r="E231" s="23" t="s">
        <v>3268</v>
      </c>
      <c r="F231" s="23"/>
      <c r="G231" s="24"/>
    </row>
    <row r="232" spans="1:7" x14ac:dyDescent="0.25">
      <c r="A232" s="27" t="s">
        <v>3227</v>
      </c>
      <c r="B232" s="27" t="s">
        <v>3228</v>
      </c>
      <c r="C232" s="28"/>
      <c r="D232" s="28"/>
      <c r="E232" s="28"/>
      <c r="F232" s="28"/>
      <c r="G232" s="29"/>
    </row>
    <row r="233" spans="1:7" x14ac:dyDescent="0.25">
      <c r="A233" s="25" t="s">
        <v>3269</v>
      </c>
      <c r="B233" s="25"/>
      <c r="C233" s="26">
        <v>9</v>
      </c>
      <c r="D233" s="26">
        <v>1.1000000000000001</v>
      </c>
      <c r="E233" s="26">
        <v>10.6</v>
      </c>
      <c r="F233" s="26"/>
      <c r="G233" s="26">
        <f>PRODUCT(C233:F233)</f>
        <v>104.94</v>
      </c>
    </row>
    <row r="235" spans="1:7" ht="45" customHeight="1" x14ac:dyDescent="0.25">
      <c r="A235" s="19" t="s">
        <v>3270</v>
      </c>
      <c r="B235" s="19" t="s">
        <v>3214</v>
      </c>
      <c r="C235" s="19" t="s">
        <v>83</v>
      </c>
      <c r="D235" s="20" t="s">
        <v>62</v>
      </c>
      <c r="E235" s="61" t="s">
        <v>84</v>
      </c>
      <c r="F235" s="61" t="s">
        <v>84</v>
      </c>
      <c r="G235" s="21">
        <f>SUM(G236:G238)</f>
        <v>28.800000000000004</v>
      </c>
    </row>
    <row r="236" spans="1:7" x14ac:dyDescent="0.25">
      <c r="A236" s="22"/>
      <c r="B236" s="22" t="s">
        <v>3215</v>
      </c>
      <c r="C236" s="23" t="s">
        <v>3216</v>
      </c>
      <c r="D236" s="23" t="s">
        <v>3217</v>
      </c>
      <c r="E236" s="23" t="s">
        <v>3226</v>
      </c>
      <c r="F236" s="23" t="s">
        <v>3271</v>
      </c>
      <c r="G236" s="24"/>
    </row>
    <row r="237" spans="1:7" x14ac:dyDescent="0.25">
      <c r="A237" s="27" t="s">
        <v>3227</v>
      </c>
      <c r="B237" s="27" t="s">
        <v>3228</v>
      </c>
      <c r="C237" s="28"/>
      <c r="D237" s="28"/>
      <c r="E237" s="28"/>
      <c r="F237" s="28"/>
      <c r="G237" s="29"/>
    </row>
    <row r="238" spans="1:7" x14ac:dyDescent="0.25">
      <c r="A238" s="25" t="s">
        <v>3272</v>
      </c>
      <c r="B238" s="25"/>
      <c r="C238" s="26">
        <v>18</v>
      </c>
      <c r="D238" s="26">
        <v>0.2</v>
      </c>
      <c r="E238" s="26">
        <v>0.2</v>
      </c>
      <c r="F238" s="26">
        <v>40</v>
      </c>
      <c r="G238" s="26">
        <f>PRODUCT(C238:F238)</f>
        <v>28.800000000000004</v>
      </c>
    </row>
    <row r="240" spans="1:7" ht="45" customHeight="1" x14ac:dyDescent="0.25">
      <c r="A240" s="19" t="s">
        <v>3273</v>
      </c>
      <c r="B240" s="19" t="s">
        <v>3214</v>
      </c>
      <c r="C240" s="19" t="s">
        <v>85</v>
      </c>
      <c r="D240" s="20" t="s">
        <v>21</v>
      </c>
      <c r="E240" s="61" t="s">
        <v>86</v>
      </c>
      <c r="F240" s="61" t="s">
        <v>86</v>
      </c>
      <c r="G240" s="21">
        <f>SUM(G241:G243)</f>
        <v>72</v>
      </c>
    </row>
    <row r="241" spans="1:7" x14ac:dyDescent="0.25">
      <c r="A241" s="22"/>
      <c r="B241" s="22" t="s">
        <v>3215</v>
      </c>
      <c r="C241" s="23" t="s">
        <v>3216</v>
      </c>
      <c r="D241" s="23" t="s">
        <v>3216</v>
      </c>
      <c r="E241" s="23"/>
      <c r="F241" s="23"/>
      <c r="G241" s="24"/>
    </row>
    <row r="242" spans="1:7" x14ac:dyDescent="0.25">
      <c r="A242" s="27" t="s">
        <v>3227</v>
      </c>
      <c r="B242" s="27" t="s">
        <v>3228</v>
      </c>
      <c r="C242" s="28"/>
      <c r="D242" s="28"/>
      <c r="E242" s="28"/>
      <c r="F242" s="28"/>
      <c r="G242" s="29"/>
    </row>
    <row r="243" spans="1:7" x14ac:dyDescent="0.25">
      <c r="A243" s="25" t="s">
        <v>3272</v>
      </c>
      <c r="B243" s="25"/>
      <c r="C243" s="26">
        <v>18</v>
      </c>
      <c r="D243" s="26">
        <v>4</v>
      </c>
      <c r="E243" s="26"/>
      <c r="F243" s="26"/>
      <c r="G243" s="26">
        <f>PRODUCT(C243:F243)</f>
        <v>72</v>
      </c>
    </row>
    <row r="245" spans="1:7" ht="45" customHeight="1" x14ac:dyDescent="0.25">
      <c r="A245" s="19" t="s">
        <v>3274</v>
      </c>
      <c r="B245" s="19" t="s">
        <v>3214</v>
      </c>
      <c r="C245" s="19" t="s">
        <v>87</v>
      </c>
      <c r="D245" s="20" t="s">
        <v>16</v>
      </c>
      <c r="E245" s="61" t="s">
        <v>88</v>
      </c>
      <c r="F245" s="61" t="s">
        <v>88</v>
      </c>
      <c r="G245" s="21">
        <f>SUM(G246:G250)</f>
        <v>4.4028</v>
      </c>
    </row>
    <row r="246" spans="1:7" x14ac:dyDescent="0.25">
      <c r="A246" s="27" t="s">
        <v>3227</v>
      </c>
      <c r="B246" s="27" t="s">
        <v>3228</v>
      </c>
      <c r="C246" s="28"/>
      <c r="D246" s="28"/>
      <c r="E246" s="28"/>
      <c r="F246" s="28"/>
      <c r="G246" s="29"/>
    </row>
    <row r="247" spans="1:7" x14ac:dyDescent="0.25">
      <c r="A247" s="22"/>
      <c r="B247" s="22" t="s">
        <v>3215</v>
      </c>
      <c r="C247" s="23" t="s">
        <v>3216</v>
      </c>
      <c r="D247" s="23" t="s">
        <v>3217</v>
      </c>
      <c r="E247" s="23" t="s">
        <v>3254</v>
      </c>
      <c r="F247" s="23"/>
      <c r="G247" s="24"/>
    </row>
    <row r="248" spans="1:7" x14ac:dyDescent="0.25">
      <c r="A248" s="25" t="s">
        <v>3275</v>
      </c>
      <c r="B248" s="25"/>
      <c r="C248" s="26">
        <v>9</v>
      </c>
      <c r="D248" s="26">
        <v>1.1000000000000001</v>
      </c>
      <c r="E248" s="26">
        <v>0.372</v>
      </c>
      <c r="F248" s="26"/>
      <c r="G248" s="26">
        <f>PRODUCT(C248:F248)</f>
        <v>3.6828000000000003</v>
      </c>
    </row>
    <row r="249" spans="1:7" x14ac:dyDescent="0.25">
      <c r="A249" s="22"/>
      <c r="B249" s="22" t="s">
        <v>3215</v>
      </c>
      <c r="C249" s="23" t="s">
        <v>3216</v>
      </c>
      <c r="D249" s="23" t="s">
        <v>3217</v>
      </c>
      <c r="E249" s="23" t="s">
        <v>3226</v>
      </c>
      <c r="F249" s="23"/>
      <c r="G249" s="24"/>
    </row>
    <row r="250" spans="1:7" x14ac:dyDescent="0.25">
      <c r="A250" s="25" t="s">
        <v>3276</v>
      </c>
      <c r="B250" s="25"/>
      <c r="C250" s="26">
        <v>18</v>
      </c>
      <c r="D250" s="26">
        <v>0.2</v>
      </c>
      <c r="E250" s="26">
        <v>0.2</v>
      </c>
      <c r="F250" s="26"/>
      <c r="G250" s="26">
        <f>PRODUCT(C250:F250)</f>
        <v>0.72000000000000008</v>
      </c>
    </row>
    <row r="252" spans="1:7" x14ac:dyDescent="0.25">
      <c r="B252" t="s">
        <v>3212</v>
      </c>
      <c r="C252" s="17" t="s">
        <v>8</v>
      </c>
      <c r="D252" s="18" t="s">
        <v>9</v>
      </c>
      <c r="E252" s="17" t="s">
        <v>10</v>
      </c>
    </row>
    <row r="253" spans="1:7" x14ac:dyDescent="0.25">
      <c r="B253" t="s">
        <v>3212</v>
      </c>
      <c r="C253" s="17" t="s">
        <v>11</v>
      </c>
      <c r="D253" s="18" t="s">
        <v>89</v>
      </c>
      <c r="E253" s="17" t="s">
        <v>90</v>
      </c>
    </row>
    <row r="254" spans="1:7" x14ac:dyDescent="0.25">
      <c r="B254" t="s">
        <v>3212</v>
      </c>
      <c r="C254" s="17" t="s">
        <v>13</v>
      </c>
      <c r="D254" s="18" t="s">
        <v>9</v>
      </c>
      <c r="E254" s="17" t="s">
        <v>91</v>
      </c>
    </row>
    <row r="255" spans="1:7" x14ac:dyDescent="0.25">
      <c r="B255" t="s">
        <v>3212</v>
      </c>
      <c r="C255" s="17" t="s">
        <v>92</v>
      </c>
      <c r="D255" s="18" t="s">
        <v>9</v>
      </c>
      <c r="E255" s="17" t="s">
        <v>93</v>
      </c>
    </row>
    <row r="257" spans="1:7" ht="45" customHeight="1" x14ac:dyDescent="0.25">
      <c r="A257" s="19" t="s">
        <v>3277</v>
      </c>
      <c r="B257" s="19" t="s">
        <v>3214</v>
      </c>
      <c r="C257" s="19" t="s">
        <v>15</v>
      </c>
      <c r="D257" s="20" t="s">
        <v>16</v>
      </c>
      <c r="E257" s="61" t="s">
        <v>17</v>
      </c>
      <c r="F257" s="61" t="s">
        <v>17</v>
      </c>
      <c r="G257" s="21">
        <f>SUM(G258:G288)</f>
        <v>179.15749999999997</v>
      </c>
    </row>
    <row r="258" spans="1:7" x14ac:dyDescent="0.25">
      <c r="A258" s="22"/>
      <c r="B258" s="22" t="s">
        <v>3215</v>
      </c>
      <c r="C258" s="23" t="s">
        <v>3216</v>
      </c>
      <c r="D258" s="23" t="s">
        <v>3217</v>
      </c>
      <c r="E258" s="23" t="s">
        <v>3218</v>
      </c>
      <c r="F258" s="23"/>
      <c r="G258" s="24"/>
    </row>
    <row r="259" spans="1:7" x14ac:dyDescent="0.25">
      <c r="A259" s="27" t="s">
        <v>3227</v>
      </c>
      <c r="B259" s="27" t="s">
        <v>3228</v>
      </c>
      <c r="C259" s="28"/>
      <c r="D259" s="28"/>
      <c r="E259" s="28"/>
      <c r="F259" s="28"/>
      <c r="G259" s="29"/>
    </row>
    <row r="260" spans="1:7" x14ac:dyDescent="0.25">
      <c r="A260" s="27" t="s">
        <v>3278</v>
      </c>
      <c r="B260" s="27" t="s">
        <v>3228</v>
      </c>
      <c r="C260" s="28"/>
      <c r="D260" s="28"/>
      <c r="E260" s="28"/>
      <c r="F260" s="28"/>
      <c r="G260" s="29"/>
    </row>
    <row r="261" spans="1:7" x14ac:dyDescent="0.25">
      <c r="A261" s="27" t="s">
        <v>3279</v>
      </c>
      <c r="B261" s="27" t="s">
        <v>3228</v>
      </c>
      <c r="C261" s="28"/>
      <c r="D261" s="28"/>
      <c r="E261" s="28"/>
      <c r="F261" s="28"/>
      <c r="G261" s="29"/>
    </row>
    <row r="262" spans="1:7" x14ac:dyDescent="0.25">
      <c r="A262" s="25" t="s">
        <v>3280</v>
      </c>
      <c r="B262" s="25"/>
      <c r="C262" s="26">
        <v>1</v>
      </c>
      <c r="D262" s="26">
        <v>1.75</v>
      </c>
      <c r="E262" s="26">
        <v>3.4</v>
      </c>
      <c r="F262" s="26"/>
      <c r="G262" s="26">
        <f t="shared" ref="G262:G267" si="3">PRODUCT(C262:F262)</f>
        <v>5.95</v>
      </c>
    </row>
    <row r="263" spans="1:7" x14ac:dyDescent="0.25">
      <c r="A263" s="25"/>
      <c r="B263" s="25"/>
      <c r="C263" s="26">
        <v>2</v>
      </c>
      <c r="D263" s="26">
        <v>0.3</v>
      </c>
      <c r="E263" s="26">
        <v>3.4</v>
      </c>
      <c r="F263" s="26"/>
      <c r="G263" s="26">
        <f t="shared" si="3"/>
        <v>2.04</v>
      </c>
    </row>
    <row r="264" spans="1:7" x14ac:dyDescent="0.25">
      <c r="A264" s="25" t="s">
        <v>3281</v>
      </c>
      <c r="B264" s="25"/>
      <c r="C264" s="26">
        <v>1</v>
      </c>
      <c r="D264" s="26">
        <v>3.45</v>
      </c>
      <c r="E264" s="26">
        <v>3.4</v>
      </c>
      <c r="F264" s="26"/>
      <c r="G264" s="26">
        <f t="shared" si="3"/>
        <v>11.73</v>
      </c>
    </row>
    <row r="265" spans="1:7" x14ac:dyDescent="0.25">
      <c r="A265" s="25"/>
      <c r="B265" s="25"/>
      <c r="C265" s="26">
        <v>1</v>
      </c>
      <c r="D265" s="26">
        <v>3.4</v>
      </c>
      <c r="E265" s="26">
        <v>3.4</v>
      </c>
      <c r="F265" s="26"/>
      <c r="G265" s="26">
        <f t="shared" si="3"/>
        <v>11.559999999999999</v>
      </c>
    </row>
    <row r="266" spans="1:7" x14ac:dyDescent="0.25">
      <c r="A266" s="25"/>
      <c r="B266" s="25"/>
      <c r="C266" s="26">
        <v>1</v>
      </c>
      <c r="D266" s="26">
        <v>2.2999999999999998</v>
      </c>
      <c r="E266" s="26">
        <v>3.4</v>
      </c>
      <c r="F266" s="26"/>
      <c r="G266" s="26">
        <f t="shared" si="3"/>
        <v>7.8199999999999994</v>
      </c>
    </row>
    <row r="267" spans="1:7" x14ac:dyDescent="0.25">
      <c r="A267" s="25" t="s">
        <v>3282</v>
      </c>
      <c r="B267" s="25"/>
      <c r="C267" s="26">
        <v>1</v>
      </c>
      <c r="D267" s="26">
        <v>1.8</v>
      </c>
      <c r="E267" s="26">
        <v>3.4</v>
      </c>
      <c r="F267" s="26"/>
      <c r="G267" s="26">
        <f t="shared" si="3"/>
        <v>6.12</v>
      </c>
    </row>
    <row r="268" spans="1:7" x14ac:dyDescent="0.25">
      <c r="A268" s="27" t="s">
        <v>3283</v>
      </c>
      <c r="B268" s="27" t="s">
        <v>3228</v>
      </c>
      <c r="C268" s="28"/>
      <c r="D268" s="28"/>
      <c r="E268" s="28"/>
      <c r="F268" s="28"/>
      <c r="G268" s="29"/>
    </row>
    <row r="269" spans="1:7" x14ac:dyDescent="0.25">
      <c r="A269" s="25" t="s">
        <v>3284</v>
      </c>
      <c r="B269" s="25"/>
      <c r="C269" s="26">
        <v>1</v>
      </c>
      <c r="D269" s="26">
        <v>4.4000000000000004</v>
      </c>
      <c r="E269" s="26">
        <v>3.4</v>
      </c>
      <c r="F269" s="26"/>
      <c r="G269" s="26">
        <f t="shared" ref="G269:G284" si="4">PRODUCT(C269:F269)</f>
        <v>14.96</v>
      </c>
    </row>
    <row r="270" spans="1:7" x14ac:dyDescent="0.25">
      <c r="A270" s="25"/>
      <c r="B270" s="25"/>
      <c r="C270" s="26">
        <v>1</v>
      </c>
      <c r="D270" s="26">
        <v>5.6</v>
      </c>
      <c r="E270" s="26">
        <v>3.4</v>
      </c>
      <c r="F270" s="26"/>
      <c r="G270" s="26">
        <f t="shared" si="4"/>
        <v>19.04</v>
      </c>
    </row>
    <row r="271" spans="1:7" x14ac:dyDescent="0.25">
      <c r="A271" s="25"/>
      <c r="B271" s="25"/>
      <c r="C271" s="26">
        <v>1</v>
      </c>
      <c r="D271" s="26">
        <v>1.9</v>
      </c>
      <c r="E271" s="26">
        <v>3.4</v>
      </c>
      <c r="F271" s="26"/>
      <c r="G271" s="26">
        <f t="shared" si="4"/>
        <v>6.46</v>
      </c>
    </row>
    <row r="272" spans="1:7" x14ac:dyDescent="0.25">
      <c r="A272" s="25"/>
      <c r="B272" s="25"/>
      <c r="C272" s="26">
        <v>1</v>
      </c>
      <c r="D272" s="26">
        <v>0.45</v>
      </c>
      <c r="E272" s="26">
        <v>3.4</v>
      </c>
      <c r="F272" s="26"/>
      <c r="G272" s="26">
        <f t="shared" si="4"/>
        <v>1.53</v>
      </c>
    </row>
    <row r="273" spans="1:7" x14ac:dyDescent="0.25">
      <c r="A273" s="25"/>
      <c r="B273" s="25"/>
      <c r="C273" s="26">
        <v>1</v>
      </c>
      <c r="D273" s="26">
        <v>2.2999999999999998</v>
      </c>
      <c r="E273" s="26">
        <v>3.4</v>
      </c>
      <c r="F273" s="26"/>
      <c r="G273" s="26">
        <f t="shared" si="4"/>
        <v>7.8199999999999994</v>
      </c>
    </row>
    <row r="274" spans="1:7" x14ac:dyDescent="0.25">
      <c r="A274" s="25"/>
      <c r="B274" s="25"/>
      <c r="C274" s="26">
        <v>1</v>
      </c>
      <c r="D274" s="26">
        <v>1.9</v>
      </c>
      <c r="E274" s="26">
        <v>3.4</v>
      </c>
      <c r="F274" s="26"/>
      <c r="G274" s="26">
        <f t="shared" si="4"/>
        <v>6.46</v>
      </c>
    </row>
    <row r="275" spans="1:7" x14ac:dyDescent="0.25">
      <c r="A275" s="25" t="s">
        <v>3285</v>
      </c>
      <c r="B275" s="25"/>
      <c r="C275" s="26">
        <v>1</v>
      </c>
      <c r="D275" s="26">
        <v>2.4</v>
      </c>
      <c r="E275" s="26">
        <v>3.4</v>
      </c>
      <c r="F275" s="26"/>
      <c r="G275" s="26">
        <f t="shared" si="4"/>
        <v>8.16</v>
      </c>
    </row>
    <row r="276" spans="1:7" x14ac:dyDescent="0.25">
      <c r="A276" s="25" t="s">
        <v>3286</v>
      </c>
      <c r="B276" s="25"/>
      <c r="C276" s="26">
        <v>1</v>
      </c>
      <c r="D276" s="26">
        <v>2.4</v>
      </c>
      <c r="E276" s="26">
        <v>3.4</v>
      </c>
      <c r="F276" s="26"/>
      <c r="G276" s="26">
        <f t="shared" si="4"/>
        <v>8.16</v>
      </c>
    </row>
    <row r="277" spans="1:7" x14ac:dyDescent="0.25">
      <c r="A277" s="25"/>
      <c r="B277" s="25"/>
      <c r="C277" s="26">
        <v>2</v>
      </c>
      <c r="D277" s="26">
        <v>0.4</v>
      </c>
      <c r="E277" s="26">
        <v>3.4</v>
      </c>
      <c r="F277" s="26"/>
      <c r="G277" s="26">
        <f t="shared" si="4"/>
        <v>2.72</v>
      </c>
    </row>
    <row r="278" spans="1:7" x14ac:dyDescent="0.25">
      <c r="A278" s="25"/>
      <c r="B278" s="25"/>
      <c r="C278" s="26">
        <v>1</v>
      </c>
      <c r="D278" s="26">
        <v>3.6</v>
      </c>
      <c r="E278" s="26">
        <v>3.4</v>
      </c>
      <c r="F278" s="26"/>
      <c r="G278" s="26">
        <f t="shared" si="4"/>
        <v>12.24</v>
      </c>
    </row>
    <row r="279" spans="1:7" x14ac:dyDescent="0.25">
      <c r="A279" s="25"/>
      <c r="B279" s="25"/>
      <c r="C279" s="26">
        <v>1</v>
      </c>
      <c r="D279" s="26">
        <v>2.4</v>
      </c>
      <c r="E279" s="26">
        <v>3.4</v>
      </c>
      <c r="F279" s="26"/>
      <c r="G279" s="26">
        <f t="shared" si="4"/>
        <v>8.16</v>
      </c>
    </row>
    <row r="280" spans="1:7" x14ac:dyDescent="0.25">
      <c r="A280" s="25"/>
      <c r="B280" s="25"/>
      <c r="C280" s="26">
        <v>1</v>
      </c>
      <c r="D280" s="26">
        <v>4.9000000000000004</v>
      </c>
      <c r="E280" s="26">
        <v>3.4</v>
      </c>
      <c r="F280" s="26"/>
      <c r="G280" s="26">
        <f t="shared" si="4"/>
        <v>16.66</v>
      </c>
    </row>
    <row r="281" spans="1:7" x14ac:dyDescent="0.25">
      <c r="A281" s="25"/>
      <c r="B281" s="25"/>
      <c r="C281" s="26">
        <v>1</v>
      </c>
      <c r="D281" s="26">
        <v>3.6</v>
      </c>
      <c r="E281" s="26">
        <v>3.4</v>
      </c>
      <c r="F281" s="26"/>
      <c r="G281" s="26">
        <f t="shared" si="4"/>
        <v>12.24</v>
      </c>
    </row>
    <row r="282" spans="1:7" x14ac:dyDescent="0.25">
      <c r="A282" s="25" t="s">
        <v>3287</v>
      </c>
      <c r="B282" s="25"/>
      <c r="C282" s="26">
        <v>2</v>
      </c>
      <c r="D282" s="26">
        <v>1.9</v>
      </c>
      <c r="E282" s="26">
        <v>3.4</v>
      </c>
      <c r="F282" s="26"/>
      <c r="G282" s="26">
        <f t="shared" si="4"/>
        <v>12.92</v>
      </c>
    </row>
    <row r="283" spans="1:7" x14ac:dyDescent="0.25">
      <c r="A283" s="25" t="s">
        <v>3288</v>
      </c>
      <c r="B283" s="25"/>
      <c r="C283" s="26">
        <v>1</v>
      </c>
      <c r="D283" s="26">
        <v>1.1000000000000001</v>
      </c>
      <c r="E283" s="26">
        <v>3.4</v>
      </c>
      <c r="F283" s="26"/>
      <c r="G283" s="26">
        <f t="shared" si="4"/>
        <v>3.74</v>
      </c>
    </row>
    <row r="284" spans="1:7" x14ac:dyDescent="0.25">
      <c r="A284" s="25"/>
      <c r="B284" s="25"/>
      <c r="C284" s="26">
        <v>1</v>
      </c>
      <c r="D284" s="26">
        <v>2.1</v>
      </c>
      <c r="E284" s="26">
        <v>1.3</v>
      </c>
      <c r="F284" s="26"/>
      <c r="G284" s="26">
        <f t="shared" si="4"/>
        <v>2.7300000000000004</v>
      </c>
    </row>
    <row r="285" spans="1:7" x14ac:dyDescent="0.25">
      <c r="A285" s="27" t="s">
        <v>3289</v>
      </c>
      <c r="B285" s="27" t="s">
        <v>3228</v>
      </c>
      <c r="C285" s="28"/>
      <c r="D285" s="28"/>
      <c r="E285" s="28"/>
      <c r="F285" s="28"/>
      <c r="G285" s="29"/>
    </row>
    <row r="286" spans="1:7" x14ac:dyDescent="0.25">
      <c r="A286" s="25" t="s">
        <v>3290</v>
      </c>
      <c r="B286" s="25"/>
      <c r="C286" s="26">
        <v>-1</v>
      </c>
      <c r="D286" s="26">
        <v>1.7</v>
      </c>
      <c r="E286" s="26">
        <v>2.5</v>
      </c>
      <c r="F286" s="26"/>
      <c r="G286" s="26">
        <f>PRODUCT(C286:F286)</f>
        <v>-4.25</v>
      </c>
    </row>
    <row r="287" spans="1:7" x14ac:dyDescent="0.25">
      <c r="A287" s="25" t="s">
        <v>3291</v>
      </c>
      <c r="B287" s="25"/>
      <c r="C287" s="26">
        <v>-1</v>
      </c>
      <c r="D287" s="26">
        <v>1.45</v>
      </c>
      <c r="E287" s="26">
        <v>2.5</v>
      </c>
      <c r="F287" s="26">
        <v>0.5</v>
      </c>
      <c r="G287" s="26">
        <f>PRODUCT(C287:F287)</f>
        <v>-1.8125</v>
      </c>
    </row>
    <row r="288" spans="1:7" x14ac:dyDescent="0.25">
      <c r="A288" s="25" t="s">
        <v>3292</v>
      </c>
      <c r="B288" s="25"/>
      <c r="C288" s="26">
        <v>-1</v>
      </c>
      <c r="D288" s="26">
        <v>1.6</v>
      </c>
      <c r="E288" s="26">
        <v>2.5</v>
      </c>
      <c r="F288" s="26"/>
      <c r="G288" s="26">
        <f>PRODUCT(C288:F288)</f>
        <v>-4</v>
      </c>
    </row>
    <row r="290" spans="1:7" ht="45" customHeight="1" x14ac:dyDescent="0.25">
      <c r="A290" s="19" t="s">
        <v>3293</v>
      </c>
      <c r="B290" s="19" t="s">
        <v>3214</v>
      </c>
      <c r="C290" s="19" t="s">
        <v>94</v>
      </c>
      <c r="D290" s="20" t="s">
        <v>16</v>
      </c>
      <c r="E290" s="61" t="s">
        <v>95</v>
      </c>
      <c r="F290" s="61" t="s">
        <v>95</v>
      </c>
      <c r="G290" s="21">
        <f>SUM(G291:G302)</f>
        <v>103.36</v>
      </c>
    </row>
    <row r="291" spans="1:7" x14ac:dyDescent="0.25">
      <c r="A291" s="22"/>
      <c r="B291" s="22" t="s">
        <v>3215</v>
      </c>
      <c r="C291" s="23" t="s">
        <v>3216</v>
      </c>
      <c r="D291" s="23" t="s">
        <v>3217</v>
      </c>
      <c r="E291" s="23" t="s">
        <v>3218</v>
      </c>
      <c r="F291" s="23"/>
      <c r="G291" s="24"/>
    </row>
    <row r="292" spans="1:7" x14ac:dyDescent="0.25">
      <c r="A292" s="27" t="s">
        <v>3227</v>
      </c>
      <c r="B292" s="27" t="s">
        <v>3228</v>
      </c>
      <c r="C292" s="28"/>
      <c r="D292" s="28"/>
      <c r="E292" s="28"/>
      <c r="F292" s="28"/>
      <c r="G292" s="29"/>
    </row>
    <row r="293" spans="1:7" x14ac:dyDescent="0.25">
      <c r="A293" s="27" t="s">
        <v>3294</v>
      </c>
      <c r="B293" s="27" t="s">
        <v>3228</v>
      </c>
      <c r="C293" s="28"/>
      <c r="D293" s="28"/>
      <c r="E293" s="28"/>
      <c r="F293" s="28"/>
      <c r="G293" s="29"/>
    </row>
    <row r="294" spans="1:7" x14ac:dyDescent="0.25">
      <c r="A294" s="27" t="s">
        <v>3283</v>
      </c>
      <c r="B294" s="27" t="s">
        <v>3228</v>
      </c>
      <c r="C294" s="28"/>
      <c r="D294" s="28"/>
      <c r="E294" s="28"/>
      <c r="F294" s="28"/>
      <c r="G294" s="29"/>
    </row>
    <row r="295" spans="1:7" x14ac:dyDescent="0.25">
      <c r="A295" s="25" t="s">
        <v>3295</v>
      </c>
      <c r="B295" s="25"/>
      <c r="C295" s="26">
        <v>2</v>
      </c>
      <c r="D295" s="26">
        <v>5</v>
      </c>
      <c r="E295" s="26">
        <v>3.4</v>
      </c>
      <c r="F295" s="26"/>
      <c r="G295" s="26">
        <f t="shared" ref="G295:G302" si="5">PRODUCT(C295:F295)</f>
        <v>34</v>
      </c>
    </row>
    <row r="296" spans="1:7" x14ac:dyDescent="0.25">
      <c r="A296" s="25"/>
      <c r="B296" s="25"/>
      <c r="C296" s="26">
        <v>4</v>
      </c>
      <c r="D296" s="26">
        <v>1.4</v>
      </c>
      <c r="E296" s="26">
        <v>3.4</v>
      </c>
      <c r="F296" s="26"/>
      <c r="G296" s="26">
        <f t="shared" si="5"/>
        <v>19.04</v>
      </c>
    </row>
    <row r="297" spans="1:7" x14ac:dyDescent="0.25">
      <c r="A297" s="25" t="s">
        <v>3296</v>
      </c>
      <c r="B297" s="25"/>
      <c r="C297" s="26">
        <v>1</v>
      </c>
      <c r="D297" s="26">
        <v>1.2</v>
      </c>
      <c r="E297" s="26">
        <v>3.4</v>
      </c>
      <c r="F297" s="26"/>
      <c r="G297" s="26">
        <f t="shared" si="5"/>
        <v>4.08</v>
      </c>
    </row>
    <row r="298" spans="1:7" x14ac:dyDescent="0.25">
      <c r="A298" s="25"/>
      <c r="B298" s="25"/>
      <c r="C298" s="26">
        <v>1</v>
      </c>
      <c r="D298" s="26">
        <v>3.6</v>
      </c>
      <c r="E298" s="26">
        <v>3.4</v>
      </c>
      <c r="F298" s="26"/>
      <c r="G298" s="26">
        <f t="shared" si="5"/>
        <v>12.24</v>
      </c>
    </row>
    <row r="299" spans="1:7" x14ac:dyDescent="0.25">
      <c r="A299" s="25"/>
      <c r="B299" s="25"/>
      <c r="C299" s="26">
        <v>1</v>
      </c>
      <c r="D299" s="26">
        <v>0.6</v>
      </c>
      <c r="E299" s="26">
        <v>3.4</v>
      </c>
      <c r="F299" s="26"/>
      <c r="G299" s="26">
        <f t="shared" si="5"/>
        <v>2.04</v>
      </c>
    </row>
    <row r="300" spans="1:7" x14ac:dyDescent="0.25">
      <c r="A300" s="25"/>
      <c r="B300" s="25"/>
      <c r="C300" s="26">
        <v>1</v>
      </c>
      <c r="D300" s="26">
        <v>4</v>
      </c>
      <c r="E300" s="26">
        <v>3.4</v>
      </c>
      <c r="F300" s="26"/>
      <c r="G300" s="26">
        <f t="shared" si="5"/>
        <v>13.6</v>
      </c>
    </row>
    <row r="301" spans="1:7" x14ac:dyDescent="0.25">
      <c r="A301" s="25"/>
      <c r="B301" s="25"/>
      <c r="C301" s="26">
        <v>1</v>
      </c>
      <c r="D301" s="26">
        <v>3.6</v>
      </c>
      <c r="E301" s="26">
        <v>3.4</v>
      </c>
      <c r="F301" s="26"/>
      <c r="G301" s="26">
        <f t="shared" si="5"/>
        <v>12.24</v>
      </c>
    </row>
    <row r="302" spans="1:7" x14ac:dyDescent="0.25">
      <c r="A302" s="25"/>
      <c r="B302" s="25"/>
      <c r="C302" s="26">
        <v>1</v>
      </c>
      <c r="D302" s="26">
        <v>1.8</v>
      </c>
      <c r="E302" s="26">
        <v>3.4</v>
      </c>
      <c r="F302" s="26"/>
      <c r="G302" s="26">
        <f t="shared" si="5"/>
        <v>6.12</v>
      </c>
    </row>
    <row r="304" spans="1:7" ht="45" customHeight="1" x14ac:dyDescent="0.25">
      <c r="A304" s="19" t="s">
        <v>3297</v>
      </c>
      <c r="B304" s="19" t="s">
        <v>3214</v>
      </c>
      <c r="C304" s="19" t="s">
        <v>96</v>
      </c>
      <c r="D304" s="20" t="s">
        <v>16</v>
      </c>
      <c r="E304" s="61" t="s">
        <v>97</v>
      </c>
      <c r="F304" s="61" t="s">
        <v>97</v>
      </c>
      <c r="G304" s="21">
        <f>SUM(G305:G316)</f>
        <v>38.42</v>
      </c>
    </row>
    <row r="305" spans="1:7" x14ac:dyDescent="0.25">
      <c r="A305" s="22"/>
      <c r="B305" s="22" t="s">
        <v>3215</v>
      </c>
      <c r="C305" s="23" t="s">
        <v>3216</v>
      </c>
      <c r="D305" s="23" t="s">
        <v>3217</v>
      </c>
      <c r="E305" s="23" t="s">
        <v>3218</v>
      </c>
      <c r="F305" s="23"/>
      <c r="G305" s="24"/>
    </row>
    <row r="306" spans="1:7" x14ac:dyDescent="0.25">
      <c r="A306" s="27" t="s">
        <v>3227</v>
      </c>
      <c r="B306" s="27" t="s">
        <v>3228</v>
      </c>
      <c r="C306" s="28"/>
      <c r="D306" s="28"/>
      <c r="E306" s="28"/>
      <c r="F306" s="28"/>
      <c r="G306" s="29"/>
    </row>
    <row r="307" spans="1:7" x14ac:dyDescent="0.25">
      <c r="A307" s="27" t="s">
        <v>3298</v>
      </c>
      <c r="B307" s="27" t="s">
        <v>3228</v>
      </c>
      <c r="C307" s="28"/>
      <c r="D307" s="28"/>
      <c r="E307" s="28"/>
      <c r="F307" s="28"/>
      <c r="G307" s="29"/>
    </row>
    <row r="308" spans="1:7" x14ac:dyDescent="0.25">
      <c r="A308" s="25" t="s">
        <v>3299</v>
      </c>
      <c r="B308" s="25"/>
      <c r="C308" s="26">
        <v>1</v>
      </c>
      <c r="D308" s="26">
        <v>1.2</v>
      </c>
      <c r="E308" s="26">
        <v>3.4</v>
      </c>
      <c r="F308" s="26"/>
      <c r="G308" s="26">
        <f t="shared" ref="G308:G316" si="6">PRODUCT(C308:F308)</f>
        <v>4.08</v>
      </c>
    </row>
    <row r="309" spans="1:7" x14ac:dyDescent="0.25">
      <c r="A309" s="25" t="s">
        <v>3300</v>
      </c>
      <c r="B309" s="25"/>
      <c r="C309" s="26">
        <v>1</v>
      </c>
      <c r="D309" s="26">
        <v>1.1000000000000001</v>
      </c>
      <c r="E309" s="26">
        <v>3.4</v>
      </c>
      <c r="F309" s="26"/>
      <c r="G309" s="26">
        <f t="shared" si="6"/>
        <v>3.74</v>
      </c>
    </row>
    <row r="310" spans="1:7" x14ac:dyDescent="0.25">
      <c r="A310" s="25" t="s">
        <v>3285</v>
      </c>
      <c r="B310" s="25"/>
      <c r="C310" s="26">
        <v>2</v>
      </c>
      <c r="D310" s="26">
        <v>0.5</v>
      </c>
      <c r="E310" s="26">
        <v>3.4</v>
      </c>
      <c r="F310" s="26"/>
      <c r="G310" s="26">
        <f t="shared" si="6"/>
        <v>3.4</v>
      </c>
    </row>
    <row r="311" spans="1:7" x14ac:dyDescent="0.25">
      <c r="A311" s="25"/>
      <c r="B311" s="25"/>
      <c r="C311" s="26">
        <v>1</v>
      </c>
      <c r="D311" s="26">
        <v>1.3</v>
      </c>
      <c r="E311" s="26">
        <v>3.4</v>
      </c>
      <c r="F311" s="26"/>
      <c r="G311" s="26">
        <f t="shared" si="6"/>
        <v>4.42</v>
      </c>
    </row>
    <row r="312" spans="1:7" x14ac:dyDescent="0.25">
      <c r="A312" s="25"/>
      <c r="B312" s="25"/>
      <c r="C312" s="26">
        <v>1</v>
      </c>
      <c r="D312" s="26">
        <v>0.9</v>
      </c>
      <c r="E312" s="26">
        <v>3.4</v>
      </c>
      <c r="F312" s="26"/>
      <c r="G312" s="26">
        <f t="shared" si="6"/>
        <v>3.06</v>
      </c>
    </row>
    <row r="313" spans="1:7" x14ac:dyDescent="0.25">
      <c r="A313" s="25"/>
      <c r="B313" s="25"/>
      <c r="C313" s="26">
        <v>1</v>
      </c>
      <c r="D313" s="26">
        <v>1.6</v>
      </c>
      <c r="E313" s="26">
        <v>3.4</v>
      </c>
      <c r="F313" s="26"/>
      <c r="G313" s="26">
        <f t="shared" si="6"/>
        <v>5.44</v>
      </c>
    </row>
    <row r="314" spans="1:7" x14ac:dyDescent="0.25">
      <c r="A314" s="25"/>
      <c r="B314" s="25"/>
      <c r="C314" s="26">
        <v>1</v>
      </c>
      <c r="D314" s="26">
        <v>2.2000000000000002</v>
      </c>
      <c r="E314" s="26">
        <v>3.4</v>
      </c>
      <c r="F314" s="26"/>
      <c r="G314" s="26">
        <f t="shared" si="6"/>
        <v>7.48</v>
      </c>
    </row>
    <row r="315" spans="1:7" x14ac:dyDescent="0.25">
      <c r="A315" s="25"/>
      <c r="B315" s="25"/>
      <c r="C315" s="26">
        <v>1</v>
      </c>
      <c r="D315" s="26">
        <v>1</v>
      </c>
      <c r="E315" s="26">
        <v>3.4</v>
      </c>
      <c r="F315" s="26"/>
      <c r="G315" s="26">
        <f t="shared" si="6"/>
        <v>3.4</v>
      </c>
    </row>
    <row r="316" spans="1:7" x14ac:dyDescent="0.25">
      <c r="A316" s="25" t="s">
        <v>3300</v>
      </c>
      <c r="B316" s="25"/>
      <c r="C316" s="26">
        <v>1</v>
      </c>
      <c r="D316" s="26">
        <v>1</v>
      </c>
      <c r="E316" s="26">
        <v>3.4</v>
      </c>
      <c r="F316" s="26"/>
      <c r="G316" s="26">
        <f t="shared" si="6"/>
        <v>3.4</v>
      </c>
    </row>
    <row r="318" spans="1:7" ht="45" customHeight="1" x14ac:dyDescent="0.25">
      <c r="A318" s="19" t="s">
        <v>3301</v>
      </c>
      <c r="B318" s="19" t="s">
        <v>3214</v>
      </c>
      <c r="C318" s="19" t="s">
        <v>98</v>
      </c>
      <c r="D318" s="20" t="s">
        <v>16</v>
      </c>
      <c r="E318" s="61" t="s">
        <v>99</v>
      </c>
      <c r="F318" s="61" t="s">
        <v>99</v>
      </c>
      <c r="G318" s="21">
        <f>SUM(G319:G323)</f>
        <v>1.68</v>
      </c>
    </row>
    <row r="319" spans="1:7" x14ac:dyDescent="0.25">
      <c r="A319" s="22"/>
      <c r="B319" s="22" t="s">
        <v>3215</v>
      </c>
      <c r="C319" s="23" t="s">
        <v>3216</v>
      </c>
      <c r="D319" s="23" t="s">
        <v>3217</v>
      </c>
      <c r="E319" s="23" t="s">
        <v>3218</v>
      </c>
      <c r="F319" s="23"/>
      <c r="G319" s="24"/>
    </row>
    <row r="320" spans="1:7" x14ac:dyDescent="0.25">
      <c r="A320" s="27" t="s">
        <v>3227</v>
      </c>
      <c r="B320" s="27" t="s">
        <v>3228</v>
      </c>
      <c r="C320" s="28"/>
      <c r="D320" s="28"/>
      <c r="E320" s="28"/>
      <c r="F320" s="28"/>
      <c r="G320" s="29"/>
    </row>
    <row r="321" spans="1:7" x14ac:dyDescent="0.25">
      <c r="A321" s="27" t="s">
        <v>3302</v>
      </c>
      <c r="B321" s="27" t="s">
        <v>3228</v>
      </c>
      <c r="C321" s="28"/>
      <c r="D321" s="28"/>
      <c r="E321" s="28"/>
      <c r="F321" s="28"/>
      <c r="G321" s="29"/>
    </row>
    <row r="322" spans="1:7" x14ac:dyDescent="0.25">
      <c r="A322" s="27" t="s">
        <v>3279</v>
      </c>
      <c r="B322" s="27" t="s">
        <v>3228</v>
      </c>
      <c r="C322" s="28"/>
      <c r="D322" s="28"/>
      <c r="E322" s="28"/>
      <c r="F322" s="28"/>
      <c r="G322" s="29"/>
    </row>
    <row r="323" spans="1:7" x14ac:dyDescent="0.25">
      <c r="A323" s="25" t="s">
        <v>3303</v>
      </c>
      <c r="B323" s="25"/>
      <c r="C323" s="26">
        <v>1</v>
      </c>
      <c r="D323" s="26">
        <v>1.2</v>
      </c>
      <c r="E323" s="26">
        <v>1.4</v>
      </c>
      <c r="F323" s="26"/>
      <c r="G323" s="26">
        <f>PRODUCT(C323:F323)</f>
        <v>1.68</v>
      </c>
    </row>
    <row r="325" spans="1:7" ht="45" customHeight="1" x14ac:dyDescent="0.25">
      <c r="A325" s="19" t="s">
        <v>3304</v>
      </c>
      <c r="B325" s="19" t="s">
        <v>3214</v>
      </c>
      <c r="C325" s="19" t="s">
        <v>100</v>
      </c>
      <c r="D325" s="20" t="s">
        <v>16</v>
      </c>
      <c r="E325" s="61" t="s">
        <v>101</v>
      </c>
      <c r="F325" s="61" t="s">
        <v>101</v>
      </c>
      <c r="G325" s="21">
        <f>SUM(G326:G338)</f>
        <v>79.97999999999999</v>
      </c>
    </row>
    <row r="326" spans="1:7" x14ac:dyDescent="0.25">
      <c r="A326" s="22"/>
      <c r="B326" s="22" t="s">
        <v>3215</v>
      </c>
      <c r="C326" s="23" t="s">
        <v>3216</v>
      </c>
      <c r="D326" s="23" t="s">
        <v>3217</v>
      </c>
      <c r="E326" s="23" t="s">
        <v>3218</v>
      </c>
      <c r="F326" s="23"/>
      <c r="G326" s="24"/>
    </row>
    <row r="327" spans="1:7" x14ac:dyDescent="0.25">
      <c r="A327" s="27" t="s">
        <v>3227</v>
      </c>
      <c r="B327" s="27" t="s">
        <v>3228</v>
      </c>
      <c r="C327" s="28"/>
      <c r="D327" s="28"/>
      <c r="E327" s="28"/>
      <c r="F327" s="28"/>
      <c r="G327" s="29"/>
    </row>
    <row r="328" spans="1:7" x14ac:dyDescent="0.25">
      <c r="A328" s="27" t="s">
        <v>3305</v>
      </c>
      <c r="B328" s="27" t="s">
        <v>3228</v>
      </c>
      <c r="C328" s="28"/>
      <c r="D328" s="28"/>
      <c r="E328" s="28"/>
      <c r="F328" s="28"/>
      <c r="G328" s="29"/>
    </row>
    <row r="329" spans="1:7" x14ac:dyDescent="0.25">
      <c r="A329" s="27" t="s">
        <v>3283</v>
      </c>
      <c r="B329" s="27" t="s">
        <v>3228</v>
      </c>
      <c r="C329" s="28"/>
      <c r="D329" s="28"/>
      <c r="E329" s="28"/>
      <c r="F329" s="28"/>
      <c r="G329" s="29"/>
    </row>
    <row r="330" spans="1:7" x14ac:dyDescent="0.25">
      <c r="A330" s="25" t="s">
        <v>3285</v>
      </c>
      <c r="B330" s="25"/>
      <c r="C330" s="26">
        <v>2</v>
      </c>
      <c r="D330" s="26">
        <v>0.4</v>
      </c>
      <c r="E330" s="26">
        <v>3.4</v>
      </c>
      <c r="F330" s="26"/>
      <c r="G330" s="26">
        <f t="shared" ref="G330:G336" si="7">PRODUCT(C330:F330)</f>
        <v>2.72</v>
      </c>
    </row>
    <row r="331" spans="1:7" x14ac:dyDescent="0.25">
      <c r="A331" s="25"/>
      <c r="B331" s="25"/>
      <c r="C331" s="26">
        <v>1</v>
      </c>
      <c r="D331" s="26">
        <v>2.2999999999999998</v>
      </c>
      <c r="E331" s="26">
        <v>3.4</v>
      </c>
      <c r="F331" s="26"/>
      <c r="G331" s="26">
        <f t="shared" si="7"/>
        <v>7.8199999999999994</v>
      </c>
    </row>
    <row r="332" spans="1:7" x14ac:dyDescent="0.25">
      <c r="A332" s="25"/>
      <c r="B332" s="25"/>
      <c r="C332" s="26">
        <v>1</v>
      </c>
      <c r="D332" s="26">
        <v>2.7</v>
      </c>
      <c r="E332" s="26">
        <v>3.4</v>
      </c>
      <c r="F332" s="26"/>
      <c r="G332" s="26">
        <f t="shared" si="7"/>
        <v>9.18</v>
      </c>
    </row>
    <row r="333" spans="1:7" x14ac:dyDescent="0.25">
      <c r="A333" s="25"/>
      <c r="B333" s="25"/>
      <c r="C333" s="26">
        <v>1</v>
      </c>
      <c r="D333" s="26">
        <v>6.8</v>
      </c>
      <c r="E333" s="26">
        <v>3.4</v>
      </c>
      <c r="F333" s="26"/>
      <c r="G333" s="26">
        <f t="shared" si="7"/>
        <v>23.119999999999997</v>
      </c>
    </row>
    <row r="334" spans="1:7" x14ac:dyDescent="0.25">
      <c r="A334" s="25"/>
      <c r="B334" s="25"/>
      <c r="C334" s="26">
        <v>1</v>
      </c>
      <c r="D334" s="26">
        <v>5.0999999999999996</v>
      </c>
      <c r="E334" s="26">
        <v>3.4</v>
      </c>
      <c r="F334" s="26"/>
      <c r="G334" s="26">
        <f t="shared" si="7"/>
        <v>17.34</v>
      </c>
    </row>
    <row r="335" spans="1:7" x14ac:dyDescent="0.25">
      <c r="A335" s="25"/>
      <c r="B335" s="25"/>
      <c r="C335" s="26">
        <v>1</v>
      </c>
      <c r="D335" s="26">
        <v>2.4</v>
      </c>
      <c r="E335" s="26">
        <v>3.4</v>
      </c>
      <c r="F335" s="26"/>
      <c r="G335" s="26">
        <f t="shared" si="7"/>
        <v>8.16</v>
      </c>
    </row>
    <row r="336" spans="1:7" x14ac:dyDescent="0.25">
      <c r="A336" s="25"/>
      <c r="B336" s="25"/>
      <c r="C336" s="26">
        <v>1</v>
      </c>
      <c r="D336" s="26">
        <v>4.5999999999999996</v>
      </c>
      <c r="E336" s="26">
        <v>3.4</v>
      </c>
      <c r="F336" s="26"/>
      <c r="G336" s="26">
        <f t="shared" si="7"/>
        <v>15.639999999999999</v>
      </c>
    </row>
    <row r="337" spans="1:7" x14ac:dyDescent="0.25">
      <c r="A337" s="27" t="s">
        <v>3289</v>
      </c>
      <c r="B337" s="27" t="s">
        <v>3228</v>
      </c>
      <c r="C337" s="28"/>
      <c r="D337" s="28"/>
      <c r="E337" s="28"/>
      <c r="F337" s="28"/>
      <c r="G337" s="29"/>
    </row>
    <row r="338" spans="1:7" x14ac:dyDescent="0.25">
      <c r="A338" s="25" t="s">
        <v>3292</v>
      </c>
      <c r="B338" s="25"/>
      <c r="C338" s="26">
        <v>-1</v>
      </c>
      <c r="D338" s="26">
        <v>1.6</v>
      </c>
      <c r="E338" s="26">
        <v>2.5</v>
      </c>
      <c r="F338" s="26"/>
      <c r="G338" s="26">
        <f>PRODUCT(C338:F338)</f>
        <v>-4</v>
      </c>
    </row>
    <row r="340" spans="1:7" ht="45" customHeight="1" x14ac:dyDescent="0.25">
      <c r="A340" s="19" t="s">
        <v>3306</v>
      </c>
      <c r="B340" s="19" t="s">
        <v>3214</v>
      </c>
      <c r="C340" s="19" t="s">
        <v>102</v>
      </c>
      <c r="D340" s="20" t="s">
        <v>16</v>
      </c>
      <c r="E340" s="61" t="s">
        <v>103</v>
      </c>
      <c r="F340" s="61" t="s">
        <v>103</v>
      </c>
      <c r="G340" s="21">
        <f>SUM(G341:G353)</f>
        <v>79.97999999999999</v>
      </c>
    </row>
    <row r="341" spans="1:7" x14ac:dyDescent="0.25">
      <c r="A341" s="22"/>
      <c r="B341" s="22" t="s">
        <v>3215</v>
      </c>
      <c r="C341" s="23" t="s">
        <v>3216</v>
      </c>
      <c r="D341" s="23" t="s">
        <v>3217</v>
      </c>
      <c r="E341" s="23" t="s">
        <v>3218</v>
      </c>
      <c r="F341" s="23"/>
      <c r="G341" s="24"/>
    </row>
    <row r="342" spans="1:7" x14ac:dyDescent="0.25">
      <c r="A342" s="27" t="s">
        <v>3227</v>
      </c>
      <c r="B342" s="27" t="s">
        <v>3228</v>
      </c>
      <c r="C342" s="28"/>
      <c r="D342" s="28"/>
      <c r="E342" s="28"/>
      <c r="F342" s="28"/>
      <c r="G342" s="29"/>
    </row>
    <row r="343" spans="1:7" x14ac:dyDescent="0.25">
      <c r="A343" s="27" t="s">
        <v>3305</v>
      </c>
      <c r="B343" s="27" t="s">
        <v>3228</v>
      </c>
      <c r="C343" s="28"/>
      <c r="D343" s="28"/>
      <c r="E343" s="28"/>
      <c r="F343" s="28"/>
      <c r="G343" s="29"/>
    </row>
    <row r="344" spans="1:7" x14ac:dyDescent="0.25">
      <c r="A344" s="27" t="s">
        <v>3283</v>
      </c>
      <c r="B344" s="27" t="s">
        <v>3228</v>
      </c>
      <c r="C344" s="28"/>
      <c r="D344" s="28"/>
      <c r="E344" s="28"/>
      <c r="F344" s="28"/>
      <c r="G344" s="29"/>
    </row>
    <row r="345" spans="1:7" x14ac:dyDescent="0.25">
      <c r="A345" s="25" t="s">
        <v>3285</v>
      </c>
      <c r="B345" s="25"/>
      <c r="C345" s="26">
        <v>2</v>
      </c>
      <c r="D345" s="26">
        <v>0.4</v>
      </c>
      <c r="E345" s="26">
        <v>3.4</v>
      </c>
      <c r="F345" s="26"/>
      <c r="G345" s="26">
        <f t="shared" ref="G345:G351" si="8">PRODUCT(C345:F345)</f>
        <v>2.72</v>
      </c>
    </row>
    <row r="346" spans="1:7" x14ac:dyDescent="0.25">
      <c r="A346" s="25"/>
      <c r="B346" s="25"/>
      <c r="C346" s="26">
        <v>1</v>
      </c>
      <c r="D346" s="26">
        <v>2.2999999999999998</v>
      </c>
      <c r="E346" s="26">
        <v>3.4</v>
      </c>
      <c r="F346" s="26"/>
      <c r="G346" s="26">
        <f t="shared" si="8"/>
        <v>7.8199999999999994</v>
      </c>
    </row>
    <row r="347" spans="1:7" x14ac:dyDescent="0.25">
      <c r="A347" s="25"/>
      <c r="B347" s="25"/>
      <c r="C347" s="26">
        <v>1</v>
      </c>
      <c r="D347" s="26">
        <v>2.7</v>
      </c>
      <c r="E347" s="26">
        <v>3.4</v>
      </c>
      <c r="F347" s="26"/>
      <c r="G347" s="26">
        <f t="shared" si="8"/>
        <v>9.18</v>
      </c>
    </row>
    <row r="348" spans="1:7" x14ac:dyDescent="0.25">
      <c r="A348" s="25"/>
      <c r="B348" s="25"/>
      <c r="C348" s="26">
        <v>1</v>
      </c>
      <c r="D348" s="26">
        <v>6.8</v>
      </c>
      <c r="E348" s="26">
        <v>3.4</v>
      </c>
      <c r="F348" s="26"/>
      <c r="G348" s="26">
        <f t="shared" si="8"/>
        <v>23.119999999999997</v>
      </c>
    </row>
    <row r="349" spans="1:7" x14ac:dyDescent="0.25">
      <c r="A349" s="25"/>
      <c r="B349" s="25"/>
      <c r="C349" s="26">
        <v>1</v>
      </c>
      <c r="D349" s="26">
        <v>5.0999999999999996</v>
      </c>
      <c r="E349" s="26">
        <v>3.4</v>
      </c>
      <c r="F349" s="26"/>
      <c r="G349" s="26">
        <f t="shared" si="8"/>
        <v>17.34</v>
      </c>
    </row>
    <row r="350" spans="1:7" x14ac:dyDescent="0.25">
      <c r="A350" s="25"/>
      <c r="B350" s="25"/>
      <c r="C350" s="26">
        <v>1</v>
      </c>
      <c r="D350" s="26">
        <v>2.4</v>
      </c>
      <c r="E350" s="26">
        <v>3.4</v>
      </c>
      <c r="F350" s="26"/>
      <c r="G350" s="26">
        <f t="shared" si="8"/>
        <v>8.16</v>
      </c>
    </row>
    <row r="351" spans="1:7" x14ac:dyDescent="0.25">
      <c r="A351" s="25"/>
      <c r="B351" s="25"/>
      <c r="C351" s="26">
        <v>1</v>
      </c>
      <c r="D351" s="26">
        <v>4.5999999999999996</v>
      </c>
      <c r="E351" s="26">
        <v>3.4</v>
      </c>
      <c r="F351" s="26"/>
      <c r="G351" s="26">
        <f t="shared" si="8"/>
        <v>15.639999999999999</v>
      </c>
    </row>
    <row r="352" spans="1:7" x14ac:dyDescent="0.25">
      <c r="A352" s="27" t="s">
        <v>3289</v>
      </c>
      <c r="B352" s="27" t="s">
        <v>3228</v>
      </c>
      <c r="C352" s="28"/>
      <c r="D352" s="28"/>
      <c r="E352" s="28"/>
      <c r="F352" s="28"/>
      <c r="G352" s="29"/>
    </row>
    <row r="353" spans="1:7" x14ac:dyDescent="0.25">
      <c r="A353" s="25" t="s">
        <v>3292</v>
      </c>
      <c r="B353" s="25"/>
      <c r="C353" s="26">
        <v>-1</v>
      </c>
      <c r="D353" s="26">
        <v>1.6</v>
      </c>
      <c r="E353" s="26">
        <v>2.5</v>
      </c>
      <c r="F353" s="26"/>
      <c r="G353" s="26">
        <f>PRODUCT(C353:F353)</f>
        <v>-4</v>
      </c>
    </row>
    <row r="355" spans="1:7" ht="45" customHeight="1" x14ac:dyDescent="0.25">
      <c r="A355" s="19" t="s">
        <v>3307</v>
      </c>
      <c r="B355" s="19" t="s">
        <v>3214</v>
      </c>
      <c r="C355" s="19" t="s">
        <v>104</v>
      </c>
      <c r="D355" s="20" t="s">
        <v>16</v>
      </c>
      <c r="E355" s="61" t="s">
        <v>105</v>
      </c>
      <c r="F355" s="61" t="s">
        <v>105</v>
      </c>
      <c r="G355" s="21">
        <f>SUM(G356:G363)</f>
        <v>11.2</v>
      </c>
    </row>
    <row r="356" spans="1:7" x14ac:dyDescent="0.25">
      <c r="A356" s="22"/>
      <c r="B356" s="22" t="s">
        <v>3215</v>
      </c>
      <c r="C356" s="23" t="s">
        <v>3216</v>
      </c>
      <c r="D356" s="23" t="s">
        <v>3217</v>
      </c>
      <c r="E356" s="23" t="s">
        <v>3218</v>
      </c>
      <c r="F356" s="23"/>
      <c r="G356" s="24"/>
    </row>
    <row r="357" spans="1:7" x14ac:dyDescent="0.25">
      <c r="A357" s="27" t="s">
        <v>3227</v>
      </c>
      <c r="B357" s="27" t="s">
        <v>3228</v>
      </c>
      <c r="C357" s="28"/>
      <c r="D357" s="28"/>
      <c r="E357" s="28"/>
      <c r="F357" s="28"/>
      <c r="G357" s="29"/>
    </row>
    <row r="358" spans="1:7" x14ac:dyDescent="0.25">
      <c r="A358" s="27" t="s">
        <v>3308</v>
      </c>
      <c r="B358" s="27" t="s">
        <v>3228</v>
      </c>
      <c r="C358" s="28"/>
      <c r="D358" s="28"/>
      <c r="E358" s="28"/>
      <c r="F358" s="28"/>
      <c r="G358" s="29"/>
    </row>
    <row r="359" spans="1:7" x14ac:dyDescent="0.25">
      <c r="A359" s="27" t="s">
        <v>3279</v>
      </c>
      <c r="B359" s="27" t="s">
        <v>3228</v>
      </c>
      <c r="C359" s="28"/>
      <c r="D359" s="28"/>
      <c r="E359" s="28"/>
      <c r="F359" s="28"/>
      <c r="G359" s="29"/>
    </row>
    <row r="360" spans="1:7" x14ac:dyDescent="0.25">
      <c r="A360" s="25" t="s">
        <v>3309</v>
      </c>
      <c r="B360" s="25"/>
      <c r="C360" s="26">
        <v>1</v>
      </c>
      <c r="D360" s="26">
        <v>1.3</v>
      </c>
      <c r="E360" s="26">
        <v>3.4</v>
      </c>
      <c r="F360" s="26"/>
      <c r="G360" s="26">
        <f>PRODUCT(C360:F360)</f>
        <v>4.42</v>
      </c>
    </row>
    <row r="361" spans="1:7" x14ac:dyDescent="0.25">
      <c r="A361" s="25"/>
      <c r="B361" s="25"/>
      <c r="C361" s="26">
        <v>1</v>
      </c>
      <c r="D361" s="26">
        <v>0.8</v>
      </c>
      <c r="E361" s="26">
        <v>3.4</v>
      </c>
      <c r="F361" s="26"/>
      <c r="G361" s="26">
        <f>PRODUCT(C361:F361)</f>
        <v>2.72</v>
      </c>
    </row>
    <row r="362" spans="1:7" x14ac:dyDescent="0.25">
      <c r="A362" s="25" t="s">
        <v>3303</v>
      </c>
      <c r="B362" s="25"/>
      <c r="C362" s="26">
        <v>1</v>
      </c>
      <c r="D362" s="26">
        <v>1.7</v>
      </c>
      <c r="E362" s="26">
        <v>1.4</v>
      </c>
      <c r="F362" s="26"/>
      <c r="G362" s="26">
        <f>PRODUCT(C362:F362)</f>
        <v>2.38</v>
      </c>
    </row>
    <row r="363" spans="1:7" x14ac:dyDescent="0.25">
      <c r="A363" s="25"/>
      <c r="B363" s="25"/>
      <c r="C363" s="26">
        <v>1</v>
      </c>
      <c r="D363" s="26">
        <v>1.2</v>
      </c>
      <c r="E363" s="26">
        <v>1.4</v>
      </c>
      <c r="F363" s="26"/>
      <c r="G363" s="26">
        <f>PRODUCT(C363:F363)</f>
        <v>1.68</v>
      </c>
    </row>
    <row r="365" spans="1:7" ht="45" customHeight="1" x14ac:dyDescent="0.25">
      <c r="A365" s="19" t="s">
        <v>3310</v>
      </c>
      <c r="B365" s="19" t="s">
        <v>3214</v>
      </c>
      <c r="C365" s="19" t="s">
        <v>106</v>
      </c>
      <c r="D365" s="20" t="s">
        <v>62</v>
      </c>
      <c r="E365" s="61" t="s">
        <v>107</v>
      </c>
      <c r="F365" s="61" t="s">
        <v>107</v>
      </c>
      <c r="G365" s="21">
        <f>SUM(G366:G379)</f>
        <v>1291.9960000000001</v>
      </c>
    </row>
    <row r="366" spans="1:7" x14ac:dyDescent="0.25">
      <c r="A366" s="22"/>
      <c r="B366" s="22" t="s">
        <v>3215</v>
      </c>
      <c r="C366" s="23" t="s">
        <v>3216</v>
      </c>
      <c r="D366" s="23" t="s">
        <v>3217</v>
      </c>
      <c r="E366" s="23" t="s">
        <v>3268</v>
      </c>
      <c r="F366" s="23" t="s">
        <v>3216</v>
      </c>
      <c r="G366" s="24"/>
    </row>
    <row r="367" spans="1:7" x14ac:dyDescent="0.25">
      <c r="A367" s="27" t="s">
        <v>3311</v>
      </c>
      <c r="B367" s="27" t="s">
        <v>3228</v>
      </c>
      <c r="C367" s="28"/>
      <c r="D367" s="28"/>
      <c r="E367" s="28"/>
      <c r="F367" s="28"/>
      <c r="G367" s="29"/>
    </row>
    <row r="368" spans="1:7" x14ac:dyDescent="0.25">
      <c r="A368" s="25" t="s">
        <v>3312</v>
      </c>
      <c r="B368" s="25"/>
      <c r="C368" s="26">
        <v>15</v>
      </c>
      <c r="D368" s="26">
        <v>3.4</v>
      </c>
      <c r="E368" s="26">
        <v>6.6</v>
      </c>
      <c r="F368" s="26">
        <v>2</v>
      </c>
      <c r="G368" s="26">
        <f>PRODUCT(C368:F368)</f>
        <v>673.19999999999993</v>
      </c>
    </row>
    <row r="369" spans="1:7" x14ac:dyDescent="0.25">
      <c r="A369" s="25" t="s">
        <v>3313</v>
      </c>
      <c r="B369" s="25"/>
      <c r="C369" s="26">
        <v>4</v>
      </c>
      <c r="D369" s="26">
        <v>3.4</v>
      </c>
      <c r="E369" s="26">
        <v>6.6</v>
      </c>
      <c r="F369" s="26">
        <v>2</v>
      </c>
      <c r="G369" s="26">
        <f>PRODUCT(C369:F369)</f>
        <v>179.51999999999998</v>
      </c>
    </row>
    <row r="370" spans="1:7" x14ac:dyDescent="0.25">
      <c r="A370" s="25" t="s">
        <v>3314</v>
      </c>
      <c r="B370" s="25"/>
      <c r="C370" s="26">
        <v>1</v>
      </c>
      <c r="D370" s="26">
        <v>2.35</v>
      </c>
      <c r="E370" s="26">
        <v>8.68</v>
      </c>
      <c r="F370" s="26">
        <v>1</v>
      </c>
      <c r="G370" s="26">
        <f>PRODUCT(C370:F370)</f>
        <v>20.398</v>
      </c>
    </row>
    <row r="371" spans="1:7" x14ac:dyDescent="0.25">
      <c r="A371" s="25" t="s">
        <v>3315</v>
      </c>
      <c r="B371" s="25"/>
      <c r="C371" s="26">
        <v>1</v>
      </c>
      <c r="D371" s="26">
        <v>2.35</v>
      </c>
      <c r="E371" s="26">
        <v>8.68</v>
      </c>
      <c r="F371" s="26">
        <v>1</v>
      </c>
      <c r="G371" s="26">
        <f>PRODUCT(C371:F371)</f>
        <v>20.398</v>
      </c>
    </row>
    <row r="372" spans="1:7" x14ac:dyDescent="0.25">
      <c r="A372" s="27" t="s">
        <v>3316</v>
      </c>
      <c r="B372" s="27" t="s">
        <v>3228</v>
      </c>
      <c r="C372" s="28"/>
      <c r="D372" s="28"/>
      <c r="E372" s="28"/>
      <c r="F372" s="28"/>
      <c r="G372" s="29"/>
    </row>
    <row r="373" spans="1:7" x14ac:dyDescent="0.25">
      <c r="A373" s="25" t="s">
        <v>3317</v>
      </c>
      <c r="B373" s="25"/>
      <c r="C373" s="26">
        <v>3</v>
      </c>
      <c r="D373" s="26">
        <v>3.4</v>
      </c>
      <c r="E373" s="26">
        <v>6.6</v>
      </c>
      <c r="F373" s="26">
        <v>2</v>
      </c>
      <c r="G373" s="26">
        <f>PRODUCT(C373:F373)</f>
        <v>134.63999999999999</v>
      </c>
    </row>
    <row r="374" spans="1:7" x14ac:dyDescent="0.25">
      <c r="A374" s="25" t="s">
        <v>3318</v>
      </c>
      <c r="B374" s="25"/>
      <c r="C374" s="26">
        <v>1</v>
      </c>
      <c r="D374" s="26">
        <v>3.4</v>
      </c>
      <c r="E374" s="26">
        <v>6.6</v>
      </c>
      <c r="F374" s="26">
        <v>2</v>
      </c>
      <c r="G374" s="26">
        <f>PRODUCT(C374:F374)</f>
        <v>44.879999999999995</v>
      </c>
    </row>
    <row r="375" spans="1:7" x14ac:dyDescent="0.25">
      <c r="A375" s="25" t="s">
        <v>3319</v>
      </c>
      <c r="B375" s="25"/>
      <c r="C375" s="26">
        <v>1</v>
      </c>
      <c r="D375" s="26">
        <v>3.4</v>
      </c>
      <c r="E375" s="26">
        <v>6.6</v>
      </c>
      <c r="F375" s="26">
        <v>2</v>
      </c>
      <c r="G375" s="26">
        <f>PRODUCT(C375:F375)</f>
        <v>44.879999999999995</v>
      </c>
    </row>
    <row r="376" spans="1:7" x14ac:dyDescent="0.25">
      <c r="A376" s="22"/>
      <c r="B376" s="22" t="s">
        <v>3215</v>
      </c>
      <c r="C376" s="23" t="s">
        <v>3216</v>
      </c>
      <c r="D376" s="23" t="s">
        <v>3217</v>
      </c>
      <c r="E376" s="23" t="s">
        <v>3226</v>
      </c>
      <c r="F376" s="23" t="s">
        <v>3271</v>
      </c>
      <c r="G376" s="24"/>
    </row>
    <row r="377" spans="1:7" x14ac:dyDescent="0.25">
      <c r="A377" s="27" t="s">
        <v>3320</v>
      </c>
      <c r="B377" s="27" t="s">
        <v>3228</v>
      </c>
      <c r="C377" s="28"/>
      <c r="D377" s="28"/>
      <c r="E377" s="28"/>
      <c r="F377" s="28"/>
      <c r="G377" s="29"/>
    </row>
    <row r="378" spans="1:7" x14ac:dyDescent="0.25">
      <c r="A378" s="25" t="s">
        <v>3321</v>
      </c>
      <c r="B378" s="25"/>
      <c r="C378" s="26">
        <v>10</v>
      </c>
      <c r="D378" s="26">
        <v>0.85</v>
      </c>
      <c r="E378" s="26">
        <v>0.4</v>
      </c>
      <c r="F378" s="26">
        <v>32</v>
      </c>
      <c r="G378" s="26">
        <f>PRODUCT(C378:F378)</f>
        <v>108.80000000000001</v>
      </c>
    </row>
    <row r="379" spans="1:7" x14ac:dyDescent="0.25">
      <c r="A379" s="25" t="s">
        <v>3322</v>
      </c>
      <c r="B379" s="25"/>
      <c r="C379" s="26">
        <v>6</v>
      </c>
      <c r="D379" s="26">
        <v>0.85</v>
      </c>
      <c r="E379" s="26">
        <v>0.4</v>
      </c>
      <c r="F379" s="26">
        <v>32</v>
      </c>
      <c r="G379" s="26">
        <f>PRODUCT(C379:F379)</f>
        <v>65.28</v>
      </c>
    </row>
    <row r="381" spans="1:7" x14ac:dyDescent="0.25">
      <c r="B381" t="s">
        <v>3212</v>
      </c>
      <c r="C381" s="17" t="s">
        <v>8</v>
      </c>
      <c r="D381" s="18" t="s">
        <v>9</v>
      </c>
      <c r="E381" s="17" t="s">
        <v>10</v>
      </c>
    </row>
    <row r="382" spans="1:7" x14ac:dyDescent="0.25">
      <c r="B382" t="s">
        <v>3212</v>
      </c>
      <c r="C382" s="17" t="s">
        <v>11</v>
      </c>
      <c r="D382" s="18" t="s">
        <v>89</v>
      </c>
      <c r="E382" s="17" t="s">
        <v>90</v>
      </c>
    </row>
    <row r="383" spans="1:7" x14ac:dyDescent="0.25">
      <c r="B383" t="s">
        <v>3212</v>
      </c>
      <c r="C383" s="17" t="s">
        <v>13</v>
      </c>
      <c r="D383" s="18" t="s">
        <v>9</v>
      </c>
      <c r="E383" s="17" t="s">
        <v>91</v>
      </c>
    </row>
    <row r="384" spans="1:7" x14ac:dyDescent="0.25">
      <c r="B384" t="s">
        <v>3212</v>
      </c>
      <c r="C384" s="17" t="s">
        <v>92</v>
      </c>
      <c r="D384" s="18" t="s">
        <v>28</v>
      </c>
      <c r="E384" s="17" t="s">
        <v>108</v>
      </c>
    </row>
    <row r="386" spans="1:7" ht="45" customHeight="1" x14ac:dyDescent="0.25">
      <c r="A386" s="19" t="s">
        <v>3323</v>
      </c>
      <c r="B386" s="19" t="s">
        <v>3214</v>
      </c>
      <c r="C386" s="19" t="s">
        <v>109</v>
      </c>
      <c r="D386" s="20" t="s">
        <v>21</v>
      </c>
      <c r="E386" s="61" t="s">
        <v>3324</v>
      </c>
      <c r="F386" s="61" t="s">
        <v>3324</v>
      </c>
      <c r="G386" s="21">
        <f>SUM(G387:G390)</f>
        <v>6</v>
      </c>
    </row>
    <row r="387" spans="1:7" x14ac:dyDescent="0.25">
      <c r="A387" s="22"/>
      <c r="B387" s="22" t="s">
        <v>3215</v>
      </c>
      <c r="C387" s="23" t="s">
        <v>3216</v>
      </c>
      <c r="D387" s="23"/>
      <c r="E387" s="23"/>
      <c r="F387" s="23"/>
      <c r="G387" s="24"/>
    </row>
    <row r="388" spans="1:7" x14ac:dyDescent="0.25">
      <c r="A388" s="27" t="s">
        <v>3227</v>
      </c>
      <c r="B388" s="27" t="s">
        <v>3228</v>
      </c>
      <c r="C388" s="28"/>
      <c r="D388" s="28"/>
      <c r="E388" s="28"/>
      <c r="F388" s="28"/>
      <c r="G388" s="29"/>
    </row>
    <row r="389" spans="1:7" x14ac:dyDescent="0.25">
      <c r="A389" s="27" t="s">
        <v>3283</v>
      </c>
      <c r="B389" s="27" t="s">
        <v>3228</v>
      </c>
      <c r="C389" s="28"/>
      <c r="D389" s="28"/>
      <c r="E389" s="28"/>
      <c r="F389" s="28"/>
      <c r="G389" s="29"/>
    </row>
    <row r="390" spans="1:7" x14ac:dyDescent="0.25">
      <c r="A390" s="25"/>
      <c r="B390" s="25"/>
      <c r="C390" s="26">
        <v>6</v>
      </c>
      <c r="D390" s="26"/>
      <c r="E390" s="26"/>
      <c r="F390" s="26"/>
      <c r="G390" s="26">
        <f>PRODUCT(C390:F390)</f>
        <v>6</v>
      </c>
    </row>
    <row r="392" spans="1:7" ht="45" customHeight="1" x14ac:dyDescent="0.25">
      <c r="A392" s="19" t="s">
        <v>3325</v>
      </c>
      <c r="B392" s="19" t="s">
        <v>3214</v>
      </c>
      <c r="C392" s="19" t="s">
        <v>111</v>
      </c>
      <c r="D392" s="20" t="s">
        <v>21</v>
      </c>
      <c r="E392" s="61" t="s">
        <v>3326</v>
      </c>
      <c r="F392" s="61" t="s">
        <v>3326</v>
      </c>
      <c r="G392" s="21">
        <f>SUM(G393:G396)</f>
        <v>2</v>
      </c>
    </row>
    <row r="393" spans="1:7" x14ac:dyDescent="0.25">
      <c r="A393" s="22"/>
      <c r="B393" s="22" t="s">
        <v>3215</v>
      </c>
      <c r="C393" s="23" t="s">
        <v>3216</v>
      </c>
      <c r="D393" s="23"/>
      <c r="E393" s="23"/>
      <c r="F393" s="23"/>
      <c r="G393" s="24"/>
    </row>
    <row r="394" spans="1:7" x14ac:dyDescent="0.25">
      <c r="A394" s="27" t="s">
        <v>3227</v>
      </c>
      <c r="B394" s="27" t="s">
        <v>3228</v>
      </c>
      <c r="C394" s="28"/>
      <c r="D394" s="28"/>
      <c r="E394" s="28"/>
      <c r="F394" s="28"/>
      <c r="G394" s="29"/>
    </row>
    <row r="395" spans="1:7" x14ac:dyDescent="0.25">
      <c r="A395" s="27" t="s">
        <v>3283</v>
      </c>
      <c r="B395" s="27" t="s">
        <v>3228</v>
      </c>
      <c r="C395" s="28"/>
      <c r="D395" s="28"/>
      <c r="E395" s="28"/>
      <c r="F395" s="28"/>
      <c r="G395" s="29"/>
    </row>
    <row r="396" spans="1:7" x14ac:dyDescent="0.25">
      <c r="A396" s="25"/>
      <c r="B396" s="25"/>
      <c r="C396" s="26">
        <v>2</v>
      </c>
      <c r="D396" s="26"/>
      <c r="E396" s="26"/>
      <c r="F396" s="26"/>
      <c r="G396" s="26">
        <f>PRODUCT(C396:F396)</f>
        <v>2</v>
      </c>
    </row>
    <row r="398" spans="1:7" ht="45" customHeight="1" x14ac:dyDescent="0.25">
      <c r="A398" s="19" t="s">
        <v>3327</v>
      </c>
      <c r="B398" s="19" t="s">
        <v>3214</v>
      </c>
      <c r="C398" s="19" t="s">
        <v>113</v>
      </c>
      <c r="D398" s="20" t="s">
        <v>21</v>
      </c>
      <c r="E398" s="61" t="s">
        <v>3328</v>
      </c>
      <c r="F398" s="61" t="s">
        <v>3328</v>
      </c>
      <c r="G398" s="21">
        <f>SUM(G399:G402)</f>
        <v>2</v>
      </c>
    </row>
    <row r="399" spans="1:7" x14ac:dyDescent="0.25">
      <c r="A399" s="22"/>
      <c r="B399" s="22" t="s">
        <v>3215</v>
      </c>
      <c r="C399" s="23" t="s">
        <v>3216</v>
      </c>
      <c r="D399" s="23"/>
      <c r="E399" s="23"/>
      <c r="F399" s="23"/>
      <c r="G399" s="24"/>
    </row>
    <row r="400" spans="1:7" x14ac:dyDescent="0.25">
      <c r="A400" s="27" t="s">
        <v>3227</v>
      </c>
      <c r="B400" s="27" t="s">
        <v>3228</v>
      </c>
      <c r="C400" s="28"/>
      <c r="D400" s="28"/>
      <c r="E400" s="28"/>
      <c r="F400" s="28"/>
      <c r="G400" s="29"/>
    </row>
    <row r="401" spans="1:7" x14ac:dyDescent="0.25">
      <c r="A401" s="27" t="s">
        <v>3283</v>
      </c>
      <c r="B401" s="27" t="s">
        <v>3228</v>
      </c>
      <c r="C401" s="28"/>
      <c r="D401" s="28"/>
      <c r="E401" s="28"/>
      <c r="F401" s="28"/>
      <c r="G401" s="29"/>
    </row>
    <row r="402" spans="1:7" x14ac:dyDescent="0.25">
      <c r="A402" s="25"/>
      <c r="B402" s="25"/>
      <c r="C402" s="26">
        <v>2</v>
      </c>
      <c r="D402" s="26"/>
      <c r="E402" s="26"/>
      <c r="F402" s="26"/>
      <c r="G402" s="26">
        <f>PRODUCT(C402:F402)</f>
        <v>2</v>
      </c>
    </row>
    <row r="404" spans="1:7" ht="45" customHeight="1" x14ac:dyDescent="0.25">
      <c r="A404" s="19" t="s">
        <v>3329</v>
      </c>
      <c r="B404" s="19" t="s">
        <v>3214</v>
      </c>
      <c r="C404" s="19" t="s">
        <v>115</v>
      </c>
      <c r="D404" s="20" t="s">
        <v>21</v>
      </c>
      <c r="E404" s="61" t="s">
        <v>3330</v>
      </c>
      <c r="F404" s="61" t="s">
        <v>3330</v>
      </c>
      <c r="G404" s="21">
        <f>SUM(G405:G408)</f>
        <v>3</v>
      </c>
    </row>
    <row r="405" spans="1:7" x14ac:dyDescent="0.25">
      <c r="A405" s="22"/>
      <c r="B405" s="22" t="s">
        <v>3215</v>
      </c>
      <c r="C405" s="23" t="s">
        <v>3216</v>
      </c>
      <c r="D405" s="23"/>
      <c r="E405" s="23"/>
      <c r="F405" s="23"/>
      <c r="G405" s="24"/>
    </row>
    <row r="406" spans="1:7" x14ac:dyDescent="0.25">
      <c r="A406" s="27" t="s">
        <v>3227</v>
      </c>
      <c r="B406" s="27" t="s">
        <v>3228</v>
      </c>
      <c r="C406" s="28"/>
      <c r="D406" s="28"/>
      <c r="E406" s="28"/>
      <c r="F406" s="28"/>
      <c r="G406" s="29"/>
    </row>
    <row r="407" spans="1:7" x14ac:dyDescent="0.25">
      <c r="A407" s="27" t="s">
        <v>3283</v>
      </c>
      <c r="B407" s="27" t="s">
        <v>3228</v>
      </c>
      <c r="C407" s="28"/>
      <c r="D407" s="28"/>
      <c r="E407" s="28"/>
      <c r="F407" s="28"/>
      <c r="G407" s="29"/>
    </row>
    <row r="408" spans="1:7" x14ac:dyDescent="0.25">
      <c r="A408" s="25"/>
      <c r="B408" s="25"/>
      <c r="C408" s="26">
        <v>3</v>
      </c>
      <c r="D408" s="26"/>
      <c r="E408" s="26"/>
      <c r="F408" s="26"/>
      <c r="G408" s="26">
        <f>PRODUCT(C408:F408)</f>
        <v>3</v>
      </c>
    </row>
    <row r="410" spans="1:7" ht="45" customHeight="1" x14ac:dyDescent="0.25">
      <c r="A410" s="19" t="s">
        <v>3331</v>
      </c>
      <c r="B410" s="19" t="s">
        <v>3214</v>
      </c>
      <c r="C410" s="19" t="s">
        <v>117</v>
      </c>
      <c r="D410" s="20" t="s">
        <v>21</v>
      </c>
      <c r="E410" s="61" t="s">
        <v>3332</v>
      </c>
      <c r="F410" s="61" t="s">
        <v>3332</v>
      </c>
      <c r="G410" s="21">
        <f>SUM(G411:G414)</f>
        <v>1</v>
      </c>
    </row>
    <row r="411" spans="1:7" x14ac:dyDescent="0.25">
      <c r="A411" s="22"/>
      <c r="B411" s="22" t="s">
        <v>3215</v>
      </c>
      <c r="C411" s="23" t="s">
        <v>3216</v>
      </c>
      <c r="D411" s="23"/>
      <c r="E411" s="23"/>
      <c r="F411" s="23"/>
      <c r="G411" s="24"/>
    </row>
    <row r="412" spans="1:7" x14ac:dyDescent="0.25">
      <c r="A412" s="27" t="s">
        <v>3227</v>
      </c>
      <c r="B412" s="27" t="s">
        <v>3228</v>
      </c>
      <c r="C412" s="28"/>
      <c r="D412" s="28"/>
      <c r="E412" s="28"/>
      <c r="F412" s="28"/>
      <c r="G412" s="29"/>
    </row>
    <row r="413" spans="1:7" x14ac:dyDescent="0.25">
      <c r="A413" s="27" t="s">
        <v>3283</v>
      </c>
      <c r="B413" s="27" t="s">
        <v>3228</v>
      </c>
      <c r="C413" s="28"/>
      <c r="D413" s="28"/>
      <c r="E413" s="28"/>
      <c r="F413" s="28"/>
      <c r="G413" s="29"/>
    </row>
    <row r="414" spans="1:7" x14ac:dyDescent="0.25">
      <c r="A414" s="25" t="s">
        <v>3333</v>
      </c>
      <c r="B414" s="25"/>
      <c r="C414" s="26">
        <v>1</v>
      </c>
      <c r="D414" s="26"/>
      <c r="E414" s="26"/>
      <c r="F414" s="26"/>
      <c r="G414" s="26">
        <f>PRODUCT(C414:F414)</f>
        <v>1</v>
      </c>
    </row>
    <row r="416" spans="1:7" ht="45" customHeight="1" x14ac:dyDescent="0.25">
      <c r="A416" s="19" t="s">
        <v>3334</v>
      </c>
      <c r="B416" s="19" t="s">
        <v>3214</v>
      </c>
      <c r="C416" s="19" t="s">
        <v>119</v>
      </c>
      <c r="D416" s="20" t="s">
        <v>21</v>
      </c>
      <c r="E416" s="61" t="s">
        <v>3335</v>
      </c>
      <c r="F416" s="61" t="s">
        <v>3335</v>
      </c>
      <c r="G416" s="21">
        <f>SUM(G417:G420)</f>
        <v>1</v>
      </c>
    </row>
    <row r="417" spans="1:7" x14ac:dyDescent="0.25">
      <c r="A417" s="22"/>
      <c r="B417" s="22" t="s">
        <v>3215</v>
      </c>
      <c r="C417" s="23" t="s">
        <v>3216</v>
      </c>
      <c r="D417" s="23"/>
      <c r="E417" s="23"/>
      <c r="F417" s="23"/>
      <c r="G417" s="24"/>
    </row>
    <row r="418" spans="1:7" x14ac:dyDescent="0.25">
      <c r="A418" s="27" t="s">
        <v>3227</v>
      </c>
      <c r="B418" s="27" t="s">
        <v>3228</v>
      </c>
      <c r="C418" s="28"/>
      <c r="D418" s="28"/>
      <c r="E418" s="28"/>
      <c r="F418" s="28"/>
      <c r="G418" s="29"/>
    </row>
    <row r="419" spans="1:7" x14ac:dyDescent="0.25">
      <c r="A419" s="27" t="s">
        <v>3283</v>
      </c>
      <c r="B419" s="27" t="s">
        <v>3228</v>
      </c>
      <c r="C419" s="28"/>
      <c r="D419" s="28"/>
      <c r="E419" s="28"/>
      <c r="F419" s="28"/>
      <c r="G419" s="29"/>
    </row>
    <row r="420" spans="1:7" x14ac:dyDescent="0.25">
      <c r="A420" s="25" t="s">
        <v>3336</v>
      </c>
      <c r="B420" s="25"/>
      <c r="C420" s="26">
        <v>1</v>
      </c>
      <c r="D420" s="26"/>
      <c r="E420" s="26"/>
      <c r="F420" s="26"/>
      <c r="G420" s="26">
        <f>PRODUCT(C420:F420)</f>
        <v>1</v>
      </c>
    </row>
    <row r="422" spans="1:7" ht="45" customHeight="1" x14ac:dyDescent="0.25">
      <c r="A422" s="19" t="s">
        <v>3337</v>
      </c>
      <c r="B422" s="19" t="s">
        <v>3214</v>
      </c>
      <c r="C422" s="19" t="s">
        <v>121</v>
      </c>
      <c r="D422" s="20" t="s">
        <v>21</v>
      </c>
      <c r="E422" s="61" t="s">
        <v>3338</v>
      </c>
      <c r="F422" s="61" t="s">
        <v>3338</v>
      </c>
      <c r="G422" s="21">
        <f>SUM(G423:G426)</f>
        <v>1</v>
      </c>
    </row>
    <row r="423" spans="1:7" x14ac:dyDescent="0.25">
      <c r="A423" s="22"/>
      <c r="B423" s="22" t="s">
        <v>3215</v>
      </c>
      <c r="C423" s="23" t="s">
        <v>3216</v>
      </c>
      <c r="D423" s="23"/>
      <c r="E423" s="23"/>
      <c r="F423" s="23"/>
      <c r="G423" s="24"/>
    </row>
    <row r="424" spans="1:7" x14ac:dyDescent="0.25">
      <c r="A424" s="27" t="s">
        <v>3227</v>
      </c>
      <c r="B424" s="27" t="s">
        <v>3228</v>
      </c>
      <c r="C424" s="28"/>
      <c r="D424" s="28"/>
      <c r="E424" s="28"/>
      <c r="F424" s="28"/>
      <c r="G424" s="29"/>
    </row>
    <row r="425" spans="1:7" x14ac:dyDescent="0.25">
      <c r="A425" s="27" t="s">
        <v>3283</v>
      </c>
      <c r="B425" s="27" t="s">
        <v>3228</v>
      </c>
      <c r="C425" s="28"/>
      <c r="D425" s="28"/>
      <c r="E425" s="28"/>
      <c r="F425" s="28"/>
      <c r="G425" s="29"/>
    </row>
    <row r="426" spans="1:7" x14ac:dyDescent="0.25">
      <c r="A426" s="25" t="s">
        <v>3339</v>
      </c>
      <c r="B426" s="25"/>
      <c r="C426" s="26">
        <v>1</v>
      </c>
      <c r="D426" s="26"/>
      <c r="E426" s="26"/>
      <c r="F426" s="26"/>
      <c r="G426" s="26">
        <f>PRODUCT(C426:F426)</f>
        <v>1</v>
      </c>
    </row>
    <row r="428" spans="1:7" ht="45" customHeight="1" x14ac:dyDescent="0.25">
      <c r="A428" s="19" t="s">
        <v>3340</v>
      </c>
      <c r="B428" s="19" t="s">
        <v>3214</v>
      </c>
      <c r="C428" s="19" t="s">
        <v>123</v>
      </c>
      <c r="D428" s="20" t="s">
        <v>21</v>
      </c>
      <c r="E428" s="61" t="s">
        <v>3341</v>
      </c>
      <c r="F428" s="61" t="s">
        <v>3341</v>
      </c>
      <c r="G428" s="21">
        <f>SUM(G429:G432)</f>
        <v>1</v>
      </c>
    </row>
    <row r="429" spans="1:7" x14ac:dyDescent="0.25">
      <c r="A429" s="22"/>
      <c r="B429" s="22" t="s">
        <v>3215</v>
      </c>
      <c r="C429" s="23" t="s">
        <v>3216</v>
      </c>
      <c r="D429" s="23"/>
      <c r="E429" s="23"/>
      <c r="F429" s="23"/>
      <c r="G429" s="24"/>
    </row>
    <row r="430" spans="1:7" x14ac:dyDescent="0.25">
      <c r="A430" s="27" t="s">
        <v>3227</v>
      </c>
      <c r="B430" s="27" t="s">
        <v>3228</v>
      </c>
      <c r="C430" s="28"/>
      <c r="D430" s="28"/>
      <c r="E430" s="28"/>
      <c r="F430" s="28"/>
      <c r="G430" s="29"/>
    </row>
    <row r="431" spans="1:7" x14ac:dyDescent="0.25">
      <c r="A431" s="27" t="s">
        <v>3283</v>
      </c>
      <c r="B431" s="27" t="s">
        <v>3228</v>
      </c>
      <c r="C431" s="28"/>
      <c r="D431" s="28"/>
      <c r="E431" s="28"/>
      <c r="F431" s="28"/>
      <c r="G431" s="29"/>
    </row>
    <row r="432" spans="1:7" x14ac:dyDescent="0.25">
      <c r="A432" s="25" t="s">
        <v>3342</v>
      </c>
      <c r="B432" s="25"/>
      <c r="C432" s="26">
        <v>1</v>
      </c>
      <c r="D432" s="26"/>
      <c r="E432" s="26"/>
      <c r="F432" s="26"/>
      <c r="G432" s="26">
        <f>PRODUCT(C432:F432)</f>
        <v>1</v>
      </c>
    </row>
    <row r="434" spans="1:7" ht="45" customHeight="1" x14ac:dyDescent="0.25">
      <c r="A434" s="19" t="s">
        <v>3343</v>
      </c>
      <c r="B434" s="19" t="s">
        <v>3214</v>
      </c>
      <c r="C434" s="19" t="s">
        <v>125</v>
      </c>
      <c r="D434" s="20" t="s">
        <v>126</v>
      </c>
      <c r="E434" s="61" t="s">
        <v>127</v>
      </c>
      <c r="F434" s="61" t="s">
        <v>127</v>
      </c>
      <c r="G434" s="21">
        <f>SUM(G435:G445)</f>
        <v>71.150000000000006</v>
      </c>
    </row>
    <row r="435" spans="1:7" x14ac:dyDescent="0.25">
      <c r="A435" s="22"/>
      <c r="B435" s="22" t="s">
        <v>3215</v>
      </c>
      <c r="C435" s="23" t="s">
        <v>3216</v>
      </c>
      <c r="D435" s="23" t="s">
        <v>3217</v>
      </c>
      <c r="E435" s="23" t="s">
        <v>3216</v>
      </c>
      <c r="F435" s="23"/>
      <c r="G435" s="24"/>
    </row>
    <row r="436" spans="1:7" x14ac:dyDescent="0.25">
      <c r="A436" s="27" t="s">
        <v>3227</v>
      </c>
      <c r="B436" s="27" t="s">
        <v>3228</v>
      </c>
      <c r="C436" s="28"/>
      <c r="D436" s="28"/>
      <c r="E436" s="28"/>
      <c r="F436" s="28"/>
      <c r="G436" s="29"/>
    </row>
    <row r="437" spans="1:7" x14ac:dyDescent="0.25">
      <c r="A437" s="27" t="s">
        <v>3283</v>
      </c>
      <c r="B437" s="27" t="s">
        <v>3228</v>
      </c>
      <c r="C437" s="28"/>
      <c r="D437" s="28"/>
      <c r="E437" s="28"/>
      <c r="F437" s="28"/>
      <c r="G437" s="29"/>
    </row>
    <row r="438" spans="1:7" x14ac:dyDescent="0.25">
      <c r="A438" s="25" t="s">
        <v>3344</v>
      </c>
      <c r="B438" s="25"/>
      <c r="C438" s="26">
        <v>2</v>
      </c>
      <c r="D438" s="26">
        <v>2.1</v>
      </c>
      <c r="E438" s="26">
        <v>8</v>
      </c>
      <c r="F438" s="26"/>
      <c r="G438" s="26">
        <f t="shared" ref="G438:G445" si="9">PRODUCT(C438:F438)</f>
        <v>33.6</v>
      </c>
    </row>
    <row r="439" spans="1:7" x14ac:dyDescent="0.25">
      <c r="A439" s="25"/>
      <c r="B439" s="25"/>
      <c r="C439" s="26">
        <v>1</v>
      </c>
      <c r="D439" s="26">
        <v>0.9</v>
      </c>
      <c r="E439" s="26">
        <v>8</v>
      </c>
      <c r="F439" s="26"/>
      <c r="G439" s="26">
        <f t="shared" si="9"/>
        <v>7.2</v>
      </c>
    </row>
    <row r="440" spans="1:7" x14ac:dyDescent="0.25">
      <c r="A440" s="25" t="s">
        <v>3345</v>
      </c>
      <c r="B440" s="25"/>
      <c r="C440" s="26">
        <v>2</v>
      </c>
      <c r="D440" s="26">
        <v>2.1</v>
      </c>
      <c r="E440" s="26">
        <v>2</v>
      </c>
      <c r="F440" s="26"/>
      <c r="G440" s="26">
        <f t="shared" si="9"/>
        <v>8.4</v>
      </c>
    </row>
    <row r="441" spans="1:7" x14ac:dyDescent="0.25">
      <c r="A441" s="25"/>
      <c r="B441" s="25"/>
      <c r="C441" s="26">
        <v>1</v>
      </c>
      <c r="D441" s="26">
        <v>0.8</v>
      </c>
      <c r="E441" s="26">
        <v>2</v>
      </c>
      <c r="F441" s="26"/>
      <c r="G441" s="26">
        <f t="shared" si="9"/>
        <v>1.6</v>
      </c>
    </row>
    <row r="442" spans="1:7" x14ac:dyDescent="0.25">
      <c r="A442" s="25" t="s">
        <v>3346</v>
      </c>
      <c r="B442" s="25"/>
      <c r="C442" s="26">
        <v>2</v>
      </c>
      <c r="D442" s="26">
        <v>2.1</v>
      </c>
      <c r="E442" s="26">
        <v>3</v>
      </c>
      <c r="F442" s="26"/>
      <c r="G442" s="26">
        <f t="shared" si="9"/>
        <v>12.600000000000001</v>
      </c>
    </row>
    <row r="443" spans="1:7" x14ac:dyDescent="0.25">
      <c r="A443" s="25"/>
      <c r="B443" s="25"/>
      <c r="C443" s="26">
        <v>1</v>
      </c>
      <c r="D443" s="26">
        <v>0.7</v>
      </c>
      <c r="E443" s="26">
        <v>3</v>
      </c>
      <c r="F443" s="26"/>
      <c r="G443" s="26">
        <f t="shared" si="9"/>
        <v>2.0999999999999996</v>
      </c>
    </row>
    <row r="444" spans="1:7" x14ac:dyDescent="0.25">
      <c r="A444" s="25" t="s">
        <v>3347</v>
      </c>
      <c r="B444" s="25"/>
      <c r="C444" s="26">
        <v>2</v>
      </c>
      <c r="D444" s="26">
        <v>2.1</v>
      </c>
      <c r="E444" s="26">
        <v>1</v>
      </c>
      <c r="F444" s="26"/>
      <c r="G444" s="26">
        <f t="shared" si="9"/>
        <v>4.2</v>
      </c>
    </row>
    <row r="445" spans="1:7" x14ac:dyDescent="0.25">
      <c r="A445" s="25"/>
      <c r="B445" s="25"/>
      <c r="C445" s="26">
        <v>1</v>
      </c>
      <c r="D445" s="26">
        <v>1.45</v>
      </c>
      <c r="E445" s="26">
        <v>1</v>
      </c>
      <c r="F445" s="26"/>
      <c r="G445" s="26">
        <f t="shared" si="9"/>
        <v>1.45</v>
      </c>
    </row>
    <row r="447" spans="1:7" ht="45" customHeight="1" x14ac:dyDescent="0.25">
      <c r="A447" s="19" t="s">
        <v>3348</v>
      </c>
      <c r="B447" s="19" t="s">
        <v>3214</v>
      </c>
      <c r="C447" s="19" t="s">
        <v>128</v>
      </c>
      <c r="D447" s="20" t="s">
        <v>126</v>
      </c>
      <c r="E447" s="61" t="s">
        <v>129</v>
      </c>
      <c r="F447" s="61" t="s">
        <v>129</v>
      </c>
      <c r="G447" s="21">
        <f>SUM(G448:G458)</f>
        <v>71.150000000000006</v>
      </c>
    </row>
    <row r="448" spans="1:7" x14ac:dyDescent="0.25">
      <c r="A448" s="22"/>
      <c r="B448" s="22" t="s">
        <v>3215</v>
      </c>
      <c r="C448" s="23" t="s">
        <v>3216</v>
      </c>
      <c r="D448" s="23" t="s">
        <v>3217</v>
      </c>
      <c r="E448" s="23" t="s">
        <v>3216</v>
      </c>
      <c r="F448" s="23"/>
      <c r="G448" s="24"/>
    </row>
    <row r="449" spans="1:7" x14ac:dyDescent="0.25">
      <c r="A449" s="27" t="s">
        <v>3227</v>
      </c>
      <c r="B449" s="27" t="s">
        <v>3228</v>
      </c>
      <c r="C449" s="28"/>
      <c r="D449" s="28"/>
      <c r="E449" s="28"/>
      <c r="F449" s="28"/>
      <c r="G449" s="29"/>
    </row>
    <row r="450" spans="1:7" x14ac:dyDescent="0.25">
      <c r="A450" s="27" t="s">
        <v>3283</v>
      </c>
      <c r="B450" s="27" t="s">
        <v>3228</v>
      </c>
      <c r="C450" s="28"/>
      <c r="D450" s="28"/>
      <c r="E450" s="28"/>
      <c r="F450" s="28"/>
      <c r="G450" s="29"/>
    </row>
    <row r="451" spans="1:7" x14ac:dyDescent="0.25">
      <c r="A451" s="25" t="s">
        <v>3344</v>
      </c>
      <c r="B451" s="25"/>
      <c r="C451" s="26">
        <v>2</v>
      </c>
      <c r="D451" s="26">
        <v>2.1</v>
      </c>
      <c r="E451" s="26">
        <v>8</v>
      </c>
      <c r="F451" s="26"/>
      <c r="G451" s="26">
        <f t="shared" ref="G451:G458" si="10">PRODUCT(C451:F451)</f>
        <v>33.6</v>
      </c>
    </row>
    <row r="452" spans="1:7" x14ac:dyDescent="0.25">
      <c r="A452" s="25"/>
      <c r="B452" s="25"/>
      <c r="C452" s="26">
        <v>1</v>
      </c>
      <c r="D452" s="26">
        <v>0.9</v>
      </c>
      <c r="E452" s="26">
        <v>8</v>
      </c>
      <c r="F452" s="26"/>
      <c r="G452" s="26">
        <f t="shared" si="10"/>
        <v>7.2</v>
      </c>
    </row>
    <row r="453" spans="1:7" x14ac:dyDescent="0.25">
      <c r="A453" s="25" t="s">
        <v>3345</v>
      </c>
      <c r="B453" s="25"/>
      <c r="C453" s="26">
        <v>2</v>
      </c>
      <c r="D453" s="26">
        <v>2.1</v>
      </c>
      <c r="E453" s="26">
        <v>2</v>
      </c>
      <c r="F453" s="26"/>
      <c r="G453" s="26">
        <f t="shared" si="10"/>
        <v>8.4</v>
      </c>
    </row>
    <row r="454" spans="1:7" x14ac:dyDescent="0.25">
      <c r="A454" s="25"/>
      <c r="B454" s="25"/>
      <c r="C454" s="26">
        <v>1</v>
      </c>
      <c r="D454" s="26">
        <v>0.8</v>
      </c>
      <c r="E454" s="26">
        <v>2</v>
      </c>
      <c r="F454" s="26"/>
      <c r="G454" s="26">
        <f t="shared" si="10"/>
        <v>1.6</v>
      </c>
    </row>
    <row r="455" spans="1:7" x14ac:dyDescent="0.25">
      <c r="A455" s="25" t="s">
        <v>3346</v>
      </c>
      <c r="B455" s="25"/>
      <c r="C455" s="26">
        <v>2</v>
      </c>
      <c r="D455" s="26">
        <v>2.1</v>
      </c>
      <c r="E455" s="26">
        <v>3</v>
      </c>
      <c r="F455" s="26"/>
      <c r="G455" s="26">
        <f t="shared" si="10"/>
        <v>12.600000000000001</v>
      </c>
    </row>
    <row r="456" spans="1:7" x14ac:dyDescent="0.25">
      <c r="A456" s="25"/>
      <c r="B456" s="25"/>
      <c r="C456" s="26">
        <v>1</v>
      </c>
      <c r="D456" s="26">
        <v>0.7</v>
      </c>
      <c r="E456" s="26">
        <v>3</v>
      </c>
      <c r="F456" s="26"/>
      <c r="G456" s="26">
        <f t="shared" si="10"/>
        <v>2.0999999999999996</v>
      </c>
    </row>
    <row r="457" spans="1:7" x14ac:dyDescent="0.25">
      <c r="A457" s="25" t="s">
        <v>3347</v>
      </c>
      <c r="B457" s="25"/>
      <c r="C457" s="26">
        <v>2</v>
      </c>
      <c r="D457" s="26">
        <v>2.1</v>
      </c>
      <c r="E457" s="26">
        <v>1</v>
      </c>
      <c r="F457" s="26"/>
      <c r="G457" s="26">
        <f t="shared" si="10"/>
        <v>4.2</v>
      </c>
    </row>
    <row r="458" spans="1:7" x14ac:dyDescent="0.25">
      <c r="A458" s="25"/>
      <c r="B458" s="25"/>
      <c r="C458" s="26">
        <v>1</v>
      </c>
      <c r="D458" s="26">
        <v>1.45</v>
      </c>
      <c r="E458" s="26">
        <v>1</v>
      </c>
      <c r="F458" s="26"/>
      <c r="G458" s="26">
        <f t="shared" si="10"/>
        <v>1.45</v>
      </c>
    </row>
    <row r="460" spans="1:7" ht="45" customHeight="1" x14ac:dyDescent="0.25">
      <c r="A460" s="19" t="s">
        <v>3349</v>
      </c>
      <c r="B460" s="19" t="s">
        <v>3214</v>
      </c>
      <c r="C460" s="19" t="s">
        <v>130</v>
      </c>
      <c r="D460" s="20" t="s">
        <v>126</v>
      </c>
      <c r="E460" s="61" t="s">
        <v>131</v>
      </c>
      <c r="F460" s="61" t="s">
        <v>131</v>
      </c>
      <c r="G460" s="21">
        <f>SUM(G461:G466)</f>
        <v>13.6</v>
      </c>
    </row>
    <row r="461" spans="1:7" x14ac:dyDescent="0.25">
      <c r="A461" s="22"/>
      <c r="B461" s="22" t="s">
        <v>3215</v>
      </c>
      <c r="C461" s="23" t="s">
        <v>3216</v>
      </c>
      <c r="D461" s="23" t="s">
        <v>3217</v>
      </c>
      <c r="E461" s="23" t="s">
        <v>3216</v>
      </c>
      <c r="F461" s="23"/>
      <c r="G461" s="24"/>
    </row>
    <row r="462" spans="1:7" x14ac:dyDescent="0.25">
      <c r="A462" s="27" t="s">
        <v>3227</v>
      </c>
      <c r="B462" s="27" t="s">
        <v>3228</v>
      </c>
      <c r="C462" s="28"/>
      <c r="D462" s="28"/>
      <c r="E462" s="28"/>
      <c r="F462" s="28"/>
      <c r="G462" s="29"/>
    </row>
    <row r="463" spans="1:7" x14ac:dyDescent="0.25">
      <c r="A463" s="27" t="s">
        <v>3283</v>
      </c>
      <c r="B463" s="27" t="s">
        <v>3228</v>
      </c>
      <c r="C463" s="28"/>
      <c r="D463" s="28"/>
      <c r="E463" s="28"/>
      <c r="F463" s="28"/>
      <c r="G463" s="29"/>
    </row>
    <row r="464" spans="1:7" x14ac:dyDescent="0.25">
      <c r="A464" s="27" t="s">
        <v>3350</v>
      </c>
      <c r="B464" s="27" t="s">
        <v>3228</v>
      </c>
      <c r="C464" s="28"/>
      <c r="D464" s="28"/>
      <c r="E464" s="28"/>
      <c r="F464" s="28"/>
      <c r="G464" s="29"/>
    </row>
    <row r="465" spans="1:7" x14ac:dyDescent="0.25">
      <c r="A465" s="25"/>
      <c r="B465" s="25"/>
      <c r="C465" s="26">
        <v>2</v>
      </c>
      <c r="D465" s="26">
        <v>2.5</v>
      </c>
      <c r="E465" s="26">
        <v>2</v>
      </c>
      <c r="F465" s="26"/>
      <c r="G465" s="26">
        <f>PRODUCT(C465:F465)</f>
        <v>10</v>
      </c>
    </row>
    <row r="466" spans="1:7" x14ac:dyDescent="0.25">
      <c r="A466" s="25"/>
      <c r="B466" s="25"/>
      <c r="C466" s="26">
        <v>1</v>
      </c>
      <c r="D466" s="26">
        <v>1.8</v>
      </c>
      <c r="E466" s="26">
        <v>2</v>
      </c>
      <c r="F466" s="26"/>
      <c r="G466" s="26">
        <f>PRODUCT(C466:F466)</f>
        <v>3.6</v>
      </c>
    </row>
    <row r="468" spans="1:7" ht="45" customHeight="1" x14ac:dyDescent="0.25">
      <c r="A468" s="19" t="s">
        <v>3351</v>
      </c>
      <c r="B468" s="19" t="s">
        <v>3214</v>
      </c>
      <c r="C468" s="19" t="s">
        <v>132</v>
      </c>
      <c r="D468" s="20" t="s">
        <v>62</v>
      </c>
      <c r="E468" s="61" t="s">
        <v>133</v>
      </c>
      <c r="F468" s="61" t="s">
        <v>133</v>
      </c>
      <c r="G468" s="21">
        <f>SUM(G469:G473)</f>
        <v>15.624000000000001</v>
      </c>
    </row>
    <row r="469" spans="1:7" x14ac:dyDescent="0.25">
      <c r="A469" s="22"/>
      <c r="B469" s="22" t="s">
        <v>3215</v>
      </c>
      <c r="C469" s="23" t="s">
        <v>3216</v>
      </c>
      <c r="D469" s="23" t="s">
        <v>3217</v>
      </c>
      <c r="E469" s="23" t="s">
        <v>3268</v>
      </c>
      <c r="F469" s="23"/>
      <c r="G469" s="24"/>
    </row>
    <row r="470" spans="1:7" x14ac:dyDescent="0.25">
      <c r="A470" s="27" t="s">
        <v>3227</v>
      </c>
      <c r="B470" s="27" t="s">
        <v>3228</v>
      </c>
      <c r="C470" s="28"/>
      <c r="D470" s="28"/>
      <c r="E470" s="28"/>
      <c r="F470" s="28"/>
      <c r="G470" s="29"/>
    </row>
    <row r="471" spans="1:7" x14ac:dyDescent="0.25">
      <c r="A471" s="27" t="s">
        <v>3283</v>
      </c>
      <c r="B471" s="27" t="s">
        <v>3228</v>
      </c>
      <c r="C471" s="28"/>
      <c r="D471" s="28"/>
      <c r="E471" s="28"/>
      <c r="F471" s="28"/>
      <c r="G471" s="29"/>
    </row>
    <row r="472" spans="1:7" x14ac:dyDescent="0.25">
      <c r="A472" s="27" t="s">
        <v>3352</v>
      </c>
      <c r="B472" s="27" t="s">
        <v>3228</v>
      </c>
      <c r="C472" s="28"/>
      <c r="D472" s="28"/>
      <c r="E472" s="28"/>
      <c r="F472" s="28"/>
      <c r="G472" s="29"/>
    </row>
    <row r="473" spans="1:7" x14ac:dyDescent="0.25">
      <c r="A473" s="25" t="s">
        <v>3350</v>
      </c>
      <c r="B473" s="25"/>
      <c r="C473" s="26">
        <v>1</v>
      </c>
      <c r="D473" s="26">
        <v>1.8</v>
      </c>
      <c r="E473" s="26">
        <v>8.68</v>
      </c>
      <c r="F473" s="26"/>
      <c r="G473" s="26">
        <f>PRODUCT(C473:F473)</f>
        <v>15.624000000000001</v>
      </c>
    </row>
    <row r="475" spans="1:7" ht="45" customHeight="1" x14ac:dyDescent="0.25">
      <c r="A475" s="19" t="s">
        <v>3353</v>
      </c>
      <c r="B475" s="19" t="s">
        <v>3214</v>
      </c>
      <c r="C475" s="19" t="s">
        <v>134</v>
      </c>
      <c r="D475" s="20" t="s">
        <v>16</v>
      </c>
      <c r="E475" s="61" t="s">
        <v>135</v>
      </c>
      <c r="F475" s="61" t="s">
        <v>135</v>
      </c>
      <c r="G475" s="21">
        <f>SUM(G476:G479)</f>
        <v>3.74</v>
      </c>
    </row>
    <row r="476" spans="1:7" x14ac:dyDescent="0.25">
      <c r="A476" s="22"/>
      <c r="B476" s="22" t="s">
        <v>3215</v>
      </c>
      <c r="C476" s="23" t="s">
        <v>3216</v>
      </c>
      <c r="D476" s="23" t="s">
        <v>3226</v>
      </c>
      <c r="E476" s="23" t="s">
        <v>3218</v>
      </c>
      <c r="F476" s="23"/>
      <c r="G476" s="24"/>
    </row>
    <row r="477" spans="1:7" x14ac:dyDescent="0.25">
      <c r="A477" s="27" t="s">
        <v>3227</v>
      </c>
      <c r="B477" s="27" t="s">
        <v>3228</v>
      </c>
      <c r="C477" s="28"/>
      <c r="D477" s="28"/>
      <c r="E477" s="28"/>
      <c r="F477" s="28"/>
      <c r="G477" s="29"/>
    </row>
    <row r="478" spans="1:7" x14ac:dyDescent="0.25">
      <c r="A478" s="27" t="s">
        <v>3283</v>
      </c>
      <c r="B478" s="27" t="s">
        <v>3228</v>
      </c>
      <c r="C478" s="28"/>
      <c r="D478" s="28"/>
      <c r="E478" s="28"/>
      <c r="F478" s="28"/>
      <c r="G478" s="29"/>
    </row>
    <row r="479" spans="1:7" x14ac:dyDescent="0.25">
      <c r="A479" s="25" t="s">
        <v>3350</v>
      </c>
      <c r="B479" s="25"/>
      <c r="C479" s="26">
        <v>2</v>
      </c>
      <c r="D479" s="26">
        <v>0.85</v>
      </c>
      <c r="E479" s="26">
        <v>2.2000000000000002</v>
      </c>
      <c r="F479" s="26"/>
      <c r="G479" s="26">
        <f>PRODUCT(C479:F479)</f>
        <v>3.74</v>
      </c>
    </row>
    <row r="481" spans="1:7" ht="45" customHeight="1" x14ac:dyDescent="0.25">
      <c r="A481" s="19" t="s">
        <v>3354</v>
      </c>
      <c r="B481" s="19" t="s">
        <v>3214</v>
      </c>
      <c r="C481" s="19" t="s">
        <v>136</v>
      </c>
      <c r="D481" s="20" t="s">
        <v>21</v>
      </c>
      <c r="E481" s="61" t="s">
        <v>3355</v>
      </c>
      <c r="F481" s="61" t="s">
        <v>3355</v>
      </c>
      <c r="G481" s="21">
        <f>SUM(G482:G485)</f>
        <v>3</v>
      </c>
    </row>
    <row r="482" spans="1:7" x14ac:dyDescent="0.25">
      <c r="A482" s="22"/>
      <c r="B482" s="22" t="s">
        <v>3215</v>
      </c>
      <c r="C482" s="23" t="s">
        <v>3216</v>
      </c>
      <c r="D482" s="23"/>
      <c r="E482" s="23"/>
      <c r="F482" s="23"/>
      <c r="G482" s="24"/>
    </row>
    <row r="483" spans="1:7" x14ac:dyDescent="0.25">
      <c r="A483" s="27" t="s">
        <v>3227</v>
      </c>
      <c r="B483" s="27" t="s">
        <v>3228</v>
      </c>
      <c r="C483" s="28"/>
      <c r="D483" s="28"/>
      <c r="E483" s="28"/>
      <c r="F483" s="28"/>
      <c r="G483" s="29"/>
    </row>
    <row r="484" spans="1:7" x14ac:dyDescent="0.25">
      <c r="A484" s="27" t="s">
        <v>3283</v>
      </c>
      <c r="B484" s="27" t="s">
        <v>3228</v>
      </c>
      <c r="C484" s="28"/>
      <c r="D484" s="28"/>
      <c r="E484" s="28"/>
      <c r="F484" s="28"/>
      <c r="G484" s="29"/>
    </row>
    <row r="485" spans="1:7" x14ac:dyDescent="0.25">
      <c r="A485" s="25"/>
      <c r="B485" s="25"/>
      <c r="C485" s="26">
        <v>3</v>
      </c>
      <c r="D485" s="26"/>
      <c r="E485" s="26"/>
      <c r="F485" s="26"/>
      <c r="G485" s="26">
        <f>PRODUCT(C485:F485)</f>
        <v>3</v>
      </c>
    </row>
    <row r="487" spans="1:7" ht="45" customHeight="1" x14ac:dyDescent="0.25">
      <c r="A487" s="19" t="s">
        <v>3356</v>
      </c>
      <c r="B487" s="19" t="s">
        <v>3214</v>
      </c>
      <c r="C487" s="19" t="s">
        <v>138</v>
      </c>
      <c r="D487" s="20" t="s">
        <v>21</v>
      </c>
      <c r="E487" s="61" t="s">
        <v>3357</v>
      </c>
      <c r="F487" s="61" t="s">
        <v>3357</v>
      </c>
      <c r="G487" s="21">
        <f>SUM(G488:G491)</f>
        <v>1</v>
      </c>
    </row>
    <row r="488" spans="1:7" x14ac:dyDescent="0.25">
      <c r="A488" s="22"/>
      <c r="B488" s="22" t="s">
        <v>3215</v>
      </c>
      <c r="C488" s="23" t="s">
        <v>3216</v>
      </c>
      <c r="D488" s="23"/>
      <c r="E488" s="23"/>
      <c r="F488" s="23"/>
      <c r="G488" s="24"/>
    </row>
    <row r="489" spans="1:7" x14ac:dyDescent="0.25">
      <c r="A489" s="27" t="s">
        <v>3227</v>
      </c>
      <c r="B489" s="27" t="s">
        <v>3228</v>
      </c>
      <c r="C489" s="28"/>
      <c r="D489" s="28"/>
      <c r="E489" s="28"/>
      <c r="F489" s="28"/>
      <c r="G489" s="29"/>
    </row>
    <row r="490" spans="1:7" x14ac:dyDescent="0.25">
      <c r="A490" s="27" t="s">
        <v>3283</v>
      </c>
      <c r="B490" s="27" t="s">
        <v>3228</v>
      </c>
      <c r="C490" s="28"/>
      <c r="D490" s="28"/>
      <c r="E490" s="28"/>
      <c r="F490" s="28"/>
      <c r="G490" s="29"/>
    </row>
    <row r="491" spans="1:7" x14ac:dyDescent="0.25">
      <c r="A491" s="25"/>
      <c r="B491" s="25"/>
      <c r="C491" s="26">
        <v>1</v>
      </c>
      <c r="D491" s="26"/>
      <c r="E491" s="26"/>
      <c r="F491" s="26"/>
      <c r="G491" s="26">
        <f>PRODUCT(C491:F491)</f>
        <v>1</v>
      </c>
    </row>
    <row r="493" spans="1:7" ht="45" customHeight="1" x14ac:dyDescent="0.25">
      <c r="A493" s="19" t="s">
        <v>3358</v>
      </c>
      <c r="B493" s="19" t="s">
        <v>3214</v>
      </c>
      <c r="C493" s="19" t="s">
        <v>140</v>
      </c>
      <c r="D493" s="20" t="s">
        <v>21</v>
      </c>
      <c r="E493" s="61" t="s">
        <v>3359</v>
      </c>
      <c r="F493" s="61" t="s">
        <v>3359</v>
      </c>
      <c r="G493" s="21">
        <f>SUM(G494:G497)</f>
        <v>1</v>
      </c>
    </row>
    <row r="494" spans="1:7" x14ac:dyDescent="0.25">
      <c r="A494" s="22"/>
      <c r="B494" s="22" t="s">
        <v>3215</v>
      </c>
      <c r="C494" s="23" t="s">
        <v>3216</v>
      </c>
      <c r="D494" s="23"/>
      <c r="E494" s="23"/>
      <c r="F494" s="23"/>
      <c r="G494" s="24"/>
    </row>
    <row r="495" spans="1:7" x14ac:dyDescent="0.25">
      <c r="A495" s="27" t="s">
        <v>3227</v>
      </c>
      <c r="B495" s="27" t="s">
        <v>3228</v>
      </c>
      <c r="C495" s="28"/>
      <c r="D495" s="28"/>
      <c r="E495" s="28"/>
      <c r="F495" s="28"/>
      <c r="G495" s="29"/>
    </row>
    <row r="496" spans="1:7" x14ac:dyDescent="0.25">
      <c r="A496" s="27" t="s">
        <v>3283</v>
      </c>
      <c r="B496" s="27" t="s">
        <v>3228</v>
      </c>
      <c r="C496" s="28"/>
      <c r="D496" s="28"/>
      <c r="E496" s="28"/>
      <c r="F496" s="28"/>
      <c r="G496" s="29"/>
    </row>
    <row r="497" spans="1:7" x14ac:dyDescent="0.25">
      <c r="A497" s="25"/>
      <c r="B497" s="25"/>
      <c r="C497" s="26">
        <v>1</v>
      </c>
      <c r="D497" s="26"/>
      <c r="E497" s="26"/>
      <c r="F497" s="26"/>
      <c r="G497" s="26">
        <f>PRODUCT(C497:F497)</f>
        <v>1</v>
      </c>
    </row>
    <row r="499" spans="1:7" ht="45" customHeight="1" x14ac:dyDescent="0.25">
      <c r="A499" s="19" t="s">
        <v>3360</v>
      </c>
      <c r="B499" s="19" t="s">
        <v>3214</v>
      </c>
      <c r="C499" s="19" t="s">
        <v>142</v>
      </c>
      <c r="D499" s="20" t="s">
        <v>21</v>
      </c>
      <c r="E499" s="61" t="s">
        <v>143</v>
      </c>
      <c r="F499" s="61" t="s">
        <v>143</v>
      </c>
      <c r="G499" s="21">
        <f>SUM(G500:G503)</f>
        <v>1</v>
      </c>
    </row>
    <row r="500" spans="1:7" x14ac:dyDescent="0.25">
      <c r="A500" s="22"/>
      <c r="B500" s="22" t="s">
        <v>3215</v>
      </c>
      <c r="C500" s="23" t="s">
        <v>3216</v>
      </c>
      <c r="D500" s="23"/>
      <c r="E500" s="23"/>
      <c r="F500" s="23"/>
      <c r="G500" s="24"/>
    </row>
    <row r="501" spans="1:7" x14ac:dyDescent="0.25">
      <c r="A501" s="27" t="s">
        <v>3227</v>
      </c>
      <c r="B501" s="27" t="s">
        <v>3228</v>
      </c>
      <c r="C501" s="28"/>
      <c r="D501" s="28"/>
      <c r="E501" s="28"/>
      <c r="F501" s="28"/>
      <c r="G501" s="29"/>
    </row>
    <row r="502" spans="1:7" x14ac:dyDescent="0.25">
      <c r="A502" s="27" t="s">
        <v>3283</v>
      </c>
      <c r="B502" s="27" t="s">
        <v>3228</v>
      </c>
      <c r="C502" s="28"/>
      <c r="D502" s="28"/>
      <c r="E502" s="28"/>
      <c r="F502" s="28"/>
      <c r="G502" s="29"/>
    </row>
    <row r="503" spans="1:7" x14ac:dyDescent="0.25">
      <c r="A503" s="25"/>
      <c r="B503" s="25"/>
      <c r="C503" s="26">
        <v>1</v>
      </c>
      <c r="D503" s="26"/>
      <c r="E503" s="26"/>
      <c r="F503" s="26"/>
      <c r="G503" s="26">
        <f>PRODUCT(C503:F503)</f>
        <v>1</v>
      </c>
    </row>
    <row r="505" spans="1:7" ht="45" customHeight="1" x14ac:dyDescent="0.25">
      <c r="A505" s="19" t="s">
        <v>3361</v>
      </c>
      <c r="B505" s="19" t="s">
        <v>3214</v>
      </c>
      <c r="C505" s="19" t="s">
        <v>144</v>
      </c>
      <c r="D505" s="20" t="s">
        <v>21</v>
      </c>
      <c r="E505" s="61" t="s">
        <v>3362</v>
      </c>
      <c r="F505" s="61" t="s">
        <v>3362</v>
      </c>
      <c r="G505" s="21">
        <f>SUM(G506:G509)</f>
        <v>1</v>
      </c>
    </row>
    <row r="506" spans="1:7" x14ac:dyDescent="0.25">
      <c r="A506" s="22"/>
      <c r="B506" s="22" t="s">
        <v>3215</v>
      </c>
      <c r="C506" s="23" t="s">
        <v>3216</v>
      </c>
      <c r="D506" s="23"/>
      <c r="E506" s="23"/>
      <c r="F506" s="23"/>
      <c r="G506" s="24"/>
    </row>
    <row r="507" spans="1:7" x14ac:dyDescent="0.25">
      <c r="A507" s="27" t="s">
        <v>3227</v>
      </c>
      <c r="B507" s="27" t="s">
        <v>3228</v>
      </c>
      <c r="C507" s="28"/>
      <c r="D507" s="28"/>
      <c r="E507" s="28"/>
      <c r="F507" s="28"/>
      <c r="G507" s="29"/>
    </row>
    <row r="508" spans="1:7" x14ac:dyDescent="0.25">
      <c r="A508" s="27" t="s">
        <v>3283</v>
      </c>
      <c r="B508" s="27" t="s">
        <v>3228</v>
      </c>
      <c r="C508" s="28"/>
      <c r="D508" s="28"/>
      <c r="E508" s="28"/>
      <c r="F508" s="28"/>
      <c r="G508" s="29"/>
    </row>
    <row r="509" spans="1:7" x14ac:dyDescent="0.25">
      <c r="A509" s="25"/>
      <c r="B509" s="25"/>
      <c r="C509" s="26">
        <v>1</v>
      </c>
      <c r="D509" s="26"/>
      <c r="E509" s="26"/>
      <c r="F509" s="26"/>
      <c r="G509" s="26">
        <f>PRODUCT(C509:F509)</f>
        <v>1</v>
      </c>
    </row>
    <row r="511" spans="1:7" ht="45" customHeight="1" x14ac:dyDescent="0.25">
      <c r="A511" s="19" t="s">
        <v>3363</v>
      </c>
      <c r="B511" s="19" t="s">
        <v>3214</v>
      </c>
      <c r="C511" s="19" t="s">
        <v>146</v>
      </c>
      <c r="D511" s="20" t="s">
        <v>21</v>
      </c>
      <c r="E511" s="61" t="s">
        <v>3364</v>
      </c>
      <c r="F511" s="61" t="s">
        <v>3364</v>
      </c>
      <c r="G511" s="21">
        <f>SUM(G512:G515)</f>
        <v>1</v>
      </c>
    </row>
    <row r="512" spans="1:7" x14ac:dyDescent="0.25">
      <c r="A512" s="22"/>
      <c r="B512" s="22" t="s">
        <v>3215</v>
      </c>
      <c r="C512" s="23" t="s">
        <v>3216</v>
      </c>
      <c r="D512" s="23"/>
      <c r="E512" s="23"/>
      <c r="F512" s="23"/>
      <c r="G512" s="24"/>
    </row>
    <row r="513" spans="1:7" x14ac:dyDescent="0.25">
      <c r="A513" s="27" t="s">
        <v>3227</v>
      </c>
      <c r="B513" s="27" t="s">
        <v>3228</v>
      </c>
      <c r="C513" s="28"/>
      <c r="D513" s="28"/>
      <c r="E513" s="28"/>
      <c r="F513" s="28"/>
      <c r="G513" s="29"/>
    </row>
    <row r="514" spans="1:7" x14ac:dyDescent="0.25">
      <c r="A514" s="27" t="s">
        <v>3283</v>
      </c>
      <c r="B514" s="27" t="s">
        <v>3228</v>
      </c>
      <c r="C514" s="28"/>
      <c r="D514" s="28"/>
      <c r="E514" s="28"/>
      <c r="F514" s="28"/>
      <c r="G514" s="29"/>
    </row>
    <row r="515" spans="1:7" x14ac:dyDescent="0.25">
      <c r="A515" s="25"/>
      <c r="B515" s="25"/>
      <c r="C515" s="26">
        <v>1</v>
      </c>
      <c r="D515" s="26"/>
      <c r="E515" s="26"/>
      <c r="F515" s="26"/>
      <c r="G515" s="26">
        <f>PRODUCT(C515:F515)</f>
        <v>1</v>
      </c>
    </row>
    <row r="517" spans="1:7" x14ac:dyDescent="0.25">
      <c r="B517" t="s">
        <v>3212</v>
      </c>
      <c r="C517" s="17" t="s">
        <v>8</v>
      </c>
      <c r="D517" s="18" t="s">
        <v>9</v>
      </c>
      <c r="E517" s="17" t="s">
        <v>10</v>
      </c>
    </row>
    <row r="518" spans="1:7" x14ac:dyDescent="0.25">
      <c r="B518" t="s">
        <v>3212</v>
      </c>
      <c r="C518" s="17" t="s">
        <v>11</v>
      </c>
      <c r="D518" s="18" t="s">
        <v>89</v>
      </c>
      <c r="E518" s="17" t="s">
        <v>90</v>
      </c>
    </row>
    <row r="519" spans="1:7" x14ac:dyDescent="0.25">
      <c r="B519" t="s">
        <v>3212</v>
      </c>
      <c r="C519" s="17" t="s">
        <v>13</v>
      </c>
      <c r="D519" s="18" t="s">
        <v>9</v>
      </c>
      <c r="E519" s="17" t="s">
        <v>91</v>
      </c>
    </row>
    <row r="520" spans="1:7" x14ac:dyDescent="0.25">
      <c r="B520" t="s">
        <v>3212</v>
      </c>
      <c r="C520" s="17" t="s">
        <v>92</v>
      </c>
      <c r="D520" s="18" t="s">
        <v>66</v>
      </c>
      <c r="E520" s="17" t="s">
        <v>148</v>
      </c>
    </row>
    <row r="522" spans="1:7" ht="45" customHeight="1" x14ac:dyDescent="0.25">
      <c r="A522" s="19" t="s">
        <v>3365</v>
      </c>
      <c r="B522" s="19" t="s">
        <v>3214</v>
      </c>
      <c r="C522" s="19" t="s">
        <v>149</v>
      </c>
      <c r="D522" s="20" t="s">
        <v>16</v>
      </c>
      <c r="E522" s="61" t="s">
        <v>150</v>
      </c>
      <c r="F522" s="61" t="s">
        <v>150</v>
      </c>
      <c r="G522" s="21">
        <f>SUM(G523:G539)</f>
        <v>219.65499999999997</v>
      </c>
    </row>
    <row r="523" spans="1:7" x14ac:dyDescent="0.25">
      <c r="A523" s="22"/>
      <c r="B523" s="22" t="s">
        <v>3215</v>
      </c>
      <c r="C523" s="23" t="s">
        <v>3216</v>
      </c>
      <c r="D523" s="23" t="s">
        <v>3217</v>
      </c>
      <c r="E523" s="23" t="s">
        <v>3218</v>
      </c>
      <c r="F523" s="23"/>
      <c r="G523" s="24"/>
    </row>
    <row r="524" spans="1:7" x14ac:dyDescent="0.25">
      <c r="A524" s="27" t="s">
        <v>3227</v>
      </c>
      <c r="B524" s="27" t="s">
        <v>3228</v>
      </c>
      <c r="C524" s="28"/>
      <c r="D524" s="28"/>
      <c r="E524" s="28"/>
      <c r="F524" s="28"/>
      <c r="G524" s="29"/>
    </row>
    <row r="525" spans="1:7" x14ac:dyDescent="0.25">
      <c r="A525" s="27" t="s">
        <v>3283</v>
      </c>
      <c r="B525" s="27" t="s">
        <v>3228</v>
      </c>
      <c r="C525" s="28"/>
      <c r="D525" s="28"/>
      <c r="E525" s="28"/>
      <c r="F525" s="28"/>
      <c r="G525" s="29"/>
    </row>
    <row r="526" spans="1:7" x14ac:dyDescent="0.25">
      <c r="A526" s="25" t="s">
        <v>3366</v>
      </c>
      <c r="B526" s="25"/>
      <c r="C526" s="26">
        <v>1</v>
      </c>
      <c r="D526" s="26">
        <v>7.7</v>
      </c>
      <c r="E526" s="26">
        <v>2.5</v>
      </c>
      <c r="F526" s="26"/>
      <c r="G526" s="26">
        <f t="shared" ref="G526:G535" si="11">PRODUCT(C526:F526)</f>
        <v>19.25</v>
      </c>
    </row>
    <row r="527" spans="1:7" x14ac:dyDescent="0.25">
      <c r="A527" s="25" t="s">
        <v>3300</v>
      </c>
      <c r="B527" s="25"/>
      <c r="C527" s="26">
        <v>1</v>
      </c>
      <c r="D527" s="26">
        <v>16.100000000000001</v>
      </c>
      <c r="E527" s="26">
        <v>2.5</v>
      </c>
      <c r="F527" s="26"/>
      <c r="G527" s="26">
        <f t="shared" si="11"/>
        <v>40.25</v>
      </c>
    </row>
    <row r="528" spans="1:7" x14ac:dyDescent="0.25">
      <c r="A528" s="25" t="s">
        <v>3367</v>
      </c>
      <c r="B528" s="25"/>
      <c r="C528" s="26">
        <v>1</v>
      </c>
      <c r="D528" s="26">
        <v>16.149999999999999</v>
      </c>
      <c r="E528" s="26">
        <v>2.5</v>
      </c>
      <c r="F528" s="26"/>
      <c r="G528" s="26">
        <f t="shared" si="11"/>
        <v>40.375</v>
      </c>
    </row>
    <row r="529" spans="1:7" x14ac:dyDescent="0.25">
      <c r="A529" s="25"/>
      <c r="B529" s="25"/>
      <c r="C529" s="26">
        <v>1</v>
      </c>
      <c r="D529" s="26">
        <v>3.7</v>
      </c>
      <c r="E529" s="26">
        <v>2.5</v>
      </c>
      <c r="F529" s="26"/>
      <c r="G529" s="26">
        <f t="shared" si="11"/>
        <v>9.25</v>
      </c>
    </row>
    <row r="530" spans="1:7" x14ac:dyDescent="0.25">
      <c r="A530" s="25" t="s">
        <v>3368</v>
      </c>
      <c r="B530" s="25"/>
      <c r="C530" s="26">
        <v>1</v>
      </c>
      <c r="D530" s="26">
        <v>5.2</v>
      </c>
      <c r="E530" s="26">
        <v>2.5</v>
      </c>
      <c r="F530" s="26"/>
      <c r="G530" s="26">
        <f t="shared" si="11"/>
        <v>13</v>
      </c>
    </row>
    <row r="531" spans="1:7" x14ac:dyDescent="0.25">
      <c r="A531" s="25" t="s">
        <v>3369</v>
      </c>
      <c r="B531" s="25"/>
      <c r="C531" s="26">
        <v>1</v>
      </c>
      <c r="D531" s="26">
        <v>5.0999999999999996</v>
      </c>
      <c r="E531" s="26">
        <v>2.5</v>
      </c>
      <c r="F531" s="26"/>
      <c r="G531" s="26">
        <f t="shared" si="11"/>
        <v>12.75</v>
      </c>
    </row>
    <row r="532" spans="1:7" x14ac:dyDescent="0.25">
      <c r="A532" s="25" t="s">
        <v>3369</v>
      </c>
      <c r="B532" s="25"/>
      <c r="C532" s="26">
        <v>1</v>
      </c>
      <c r="D532" s="26">
        <v>5.0999999999999996</v>
      </c>
      <c r="E532" s="26">
        <v>2.5</v>
      </c>
      <c r="F532" s="26"/>
      <c r="G532" s="26">
        <f t="shared" si="11"/>
        <v>12.75</v>
      </c>
    </row>
    <row r="533" spans="1:7" x14ac:dyDescent="0.25">
      <c r="A533" s="25" t="s">
        <v>3370</v>
      </c>
      <c r="B533" s="25"/>
      <c r="C533" s="26">
        <v>1</v>
      </c>
      <c r="D533" s="26">
        <v>10.55</v>
      </c>
      <c r="E533" s="26">
        <v>2.5</v>
      </c>
      <c r="F533" s="26"/>
      <c r="G533" s="26">
        <f t="shared" si="11"/>
        <v>26.375</v>
      </c>
    </row>
    <row r="534" spans="1:7" x14ac:dyDescent="0.25">
      <c r="A534" s="25" t="s">
        <v>3296</v>
      </c>
      <c r="B534" s="25"/>
      <c r="C534" s="26">
        <v>1</v>
      </c>
      <c r="D534" s="26">
        <v>13.45</v>
      </c>
      <c r="E534" s="26">
        <v>2.5</v>
      </c>
      <c r="F534" s="26"/>
      <c r="G534" s="26">
        <f t="shared" si="11"/>
        <v>33.625</v>
      </c>
    </row>
    <row r="535" spans="1:7" x14ac:dyDescent="0.25">
      <c r="A535" s="25" t="s">
        <v>3371</v>
      </c>
      <c r="B535" s="25"/>
      <c r="C535" s="26">
        <v>1</v>
      </c>
      <c r="D535" s="26">
        <v>10.35</v>
      </c>
      <c r="E535" s="26">
        <v>2.5</v>
      </c>
      <c r="F535" s="26"/>
      <c r="G535" s="26">
        <f t="shared" si="11"/>
        <v>25.875</v>
      </c>
    </row>
    <row r="536" spans="1:7" x14ac:dyDescent="0.25">
      <c r="A536" s="27" t="s">
        <v>3289</v>
      </c>
      <c r="B536" s="27" t="s">
        <v>3228</v>
      </c>
      <c r="C536" s="28"/>
      <c r="D536" s="28"/>
      <c r="E536" s="28"/>
      <c r="F536" s="28"/>
      <c r="G536" s="29"/>
    </row>
    <row r="537" spans="1:7" x14ac:dyDescent="0.25">
      <c r="A537" s="25"/>
      <c r="B537" s="25"/>
      <c r="C537" s="26">
        <v>-8</v>
      </c>
      <c r="D537" s="26">
        <v>0.9</v>
      </c>
      <c r="E537" s="26">
        <v>2.1</v>
      </c>
      <c r="F537" s="26">
        <v>0.5</v>
      </c>
      <c r="G537" s="26">
        <f>PRODUCT(C537:F537)</f>
        <v>-7.5600000000000005</v>
      </c>
    </row>
    <row r="538" spans="1:7" x14ac:dyDescent="0.25">
      <c r="A538" s="25"/>
      <c r="B538" s="25"/>
      <c r="C538" s="26">
        <v>-3</v>
      </c>
      <c r="D538" s="26">
        <v>0.7</v>
      </c>
      <c r="E538" s="26">
        <v>2.1</v>
      </c>
      <c r="F538" s="26">
        <v>0.5</v>
      </c>
      <c r="G538" s="26">
        <f>PRODUCT(C538:F538)</f>
        <v>-2.2049999999999996</v>
      </c>
    </row>
    <row r="539" spans="1:7" x14ac:dyDescent="0.25">
      <c r="A539" s="25" t="s">
        <v>3372</v>
      </c>
      <c r="B539" s="25"/>
      <c r="C539" s="26">
        <v>-1</v>
      </c>
      <c r="D539" s="26">
        <v>1.7</v>
      </c>
      <c r="E539" s="26">
        <v>2.4</v>
      </c>
      <c r="F539" s="26"/>
      <c r="G539" s="26">
        <f>PRODUCT(C539:F539)</f>
        <v>-4.08</v>
      </c>
    </row>
    <row r="541" spans="1:7" ht="45" customHeight="1" x14ac:dyDescent="0.25">
      <c r="A541" s="19" t="s">
        <v>3373</v>
      </c>
      <c r="B541" s="19" t="s">
        <v>3214</v>
      </c>
      <c r="C541" s="19" t="s">
        <v>151</v>
      </c>
      <c r="D541" s="20" t="s">
        <v>16</v>
      </c>
      <c r="E541" s="61" t="s">
        <v>152</v>
      </c>
      <c r="F541" s="61" t="s">
        <v>152</v>
      </c>
      <c r="G541" s="21">
        <f>SUM(G542:G554)</f>
        <v>197.02499999999998</v>
      </c>
    </row>
    <row r="542" spans="1:7" x14ac:dyDescent="0.25">
      <c r="A542" s="22"/>
      <c r="B542" s="22" t="s">
        <v>3215</v>
      </c>
      <c r="C542" s="23" t="s">
        <v>3216</v>
      </c>
      <c r="D542" s="23" t="s">
        <v>3217</v>
      </c>
      <c r="E542" s="23" t="s">
        <v>3218</v>
      </c>
      <c r="F542" s="23"/>
      <c r="G542" s="24"/>
    </row>
    <row r="543" spans="1:7" x14ac:dyDescent="0.25">
      <c r="A543" s="27" t="s">
        <v>3227</v>
      </c>
      <c r="B543" s="27" t="s">
        <v>3228</v>
      </c>
      <c r="C543" s="28"/>
      <c r="D543" s="28"/>
      <c r="E543" s="28"/>
      <c r="F543" s="28"/>
      <c r="G543" s="29"/>
    </row>
    <row r="544" spans="1:7" x14ac:dyDescent="0.25">
      <c r="A544" s="27" t="s">
        <v>3279</v>
      </c>
      <c r="B544" s="27" t="s">
        <v>3228</v>
      </c>
      <c r="C544" s="28"/>
      <c r="D544" s="28"/>
      <c r="E544" s="28"/>
      <c r="F544" s="28"/>
      <c r="G544" s="29"/>
    </row>
    <row r="545" spans="1:7" x14ac:dyDescent="0.25">
      <c r="A545" s="25" t="s">
        <v>3280</v>
      </c>
      <c r="B545" s="25"/>
      <c r="C545" s="26">
        <v>1</v>
      </c>
      <c r="D545" s="26">
        <v>36.049999999999997</v>
      </c>
      <c r="E545" s="26">
        <v>2.5</v>
      </c>
      <c r="F545" s="26"/>
      <c r="G545" s="26">
        <f>PRODUCT(C545:F545)</f>
        <v>90.125</v>
      </c>
    </row>
    <row r="546" spans="1:7" x14ac:dyDescent="0.25">
      <c r="A546" s="25" t="s">
        <v>3282</v>
      </c>
      <c r="B546" s="25"/>
      <c r="C546" s="26">
        <v>1</v>
      </c>
      <c r="D546" s="26">
        <v>11.5</v>
      </c>
      <c r="E546" s="26">
        <v>2.5</v>
      </c>
      <c r="F546" s="26"/>
      <c r="G546" s="26">
        <f>PRODUCT(C546:F546)</f>
        <v>28.75</v>
      </c>
    </row>
    <row r="547" spans="1:7" x14ac:dyDescent="0.25">
      <c r="A547" s="25" t="s">
        <v>3280</v>
      </c>
      <c r="B547" s="25"/>
      <c r="C547" s="26">
        <v>1</v>
      </c>
      <c r="D547" s="26">
        <v>19.600000000000001</v>
      </c>
      <c r="E547" s="26">
        <v>2.5</v>
      </c>
      <c r="F547" s="26"/>
      <c r="G547" s="26">
        <f>PRODUCT(C547:F547)</f>
        <v>49</v>
      </c>
    </row>
    <row r="548" spans="1:7" x14ac:dyDescent="0.25">
      <c r="A548" s="27" t="s">
        <v>3283</v>
      </c>
      <c r="B548" s="27" t="s">
        <v>3228</v>
      </c>
      <c r="C548" s="28"/>
      <c r="D548" s="28"/>
      <c r="E548" s="28"/>
      <c r="F548" s="28"/>
      <c r="G548" s="29"/>
    </row>
    <row r="549" spans="1:7" x14ac:dyDescent="0.25">
      <c r="A549" s="25" t="s">
        <v>3281</v>
      </c>
      <c r="B549" s="25"/>
      <c r="C549" s="26">
        <v>1</v>
      </c>
      <c r="D549" s="26">
        <v>15.65</v>
      </c>
      <c r="E549" s="26">
        <v>2.5</v>
      </c>
      <c r="F549" s="26"/>
      <c r="G549" s="26">
        <f>PRODUCT(C549:F549)</f>
        <v>39.125</v>
      </c>
    </row>
    <row r="550" spans="1:7" x14ac:dyDescent="0.25">
      <c r="A550" s="27" t="s">
        <v>3289</v>
      </c>
      <c r="B550" s="27" t="s">
        <v>3228</v>
      </c>
      <c r="C550" s="28"/>
      <c r="D550" s="28"/>
      <c r="E550" s="28"/>
      <c r="F550" s="28"/>
      <c r="G550" s="29"/>
    </row>
    <row r="551" spans="1:7" x14ac:dyDescent="0.25">
      <c r="A551" s="25"/>
      <c r="B551" s="25"/>
      <c r="C551" s="26">
        <v>-4</v>
      </c>
      <c r="D551" s="26">
        <v>0.9</v>
      </c>
      <c r="E551" s="26">
        <v>2.1</v>
      </c>
      <c r="F551" s="26">
        <v>0.5</v>
      </c>
      <c r="G551" s="26">
        <f>PRODUCT(C551:F551)</f>
        <v>-3.7800000000000002</v>
      </c>
    </row>
    <row r="552" spans="1:7" x14ac:dyDescent="0.25">
      <c r="A552" s="25"/>
      <c r="B552" s="25"/>
      <c r="C552" s="26">
        <v>-1</v>
      </c>
      <c r="D552" s="26">
        <v>0.8</v>
      </c>
      <c r="E552" s="26">
        <v>2.1</v>
      </c>
      <c r="F552" s="26">
        <v>0.5</v>
      </c>
      <c r="G552" s="26">
        <f>PRODUCT(C552:F552)</f>
        <v>-0.84000000000000008</v>
      </c>
    </row>
    <row r="553" spans="1:7" x14ac:dyDescent="0.25">
      <c r="A553" s="25"/>
      <c r="B553" s="25"/>
      <c r="C553" s="26">
        <v>-1</v>
      </c>
      <c r="D553" s="26">
        <v>1.6</v>
      </c>
      <c r="E553" s="26">
        <v>2.1</v>
      </c>
      <c r="F553" s="26"/>
      <c r="G553" s="26">
        <f>PRODUCT(C553:F553)</f>
        <v>-3.3600000000000003</v>
      </c>
    </row>
    <row r="554" spans="1:7" x14ac:dyDescent="0.25">
      <c r="A554" s="25"/>
      <c r="B554" s="25"/>
      <c r="C554" s="26">
        <v>-1</v>
      </c>
      <c r="D554" s="26">
        <v>1.9</v>
      </c>
      <c r="E554" s="26">
        <v>2.1</v>
      </c>
      <c r="F554" s="26">
        <v>0.5</v>
      </c>
      <c r="G554" s="26">
        <f>PRODUCT(C554:F554)</f>
        <v>-1.9949999999999999</v>
      </c>
    </row>
    <row r="556" spans="1:7" ht="45" customHeight="1" x14ac:dyDescent="0.25">
      <c r="A556" s="19" t="s">
        <v>3374</v>
      </c>
      <c r="B556" s="19" t="s">
        <v>3214</v>
      </c>
      <c r="C556" s="19" t="s">
        <v>153</v>
      </c>
      <c r="D556" s="20" t="s">
        <v>16</v>
      </c>
      <c r="E556" s="61" t="s">
        <v>3375</v>
      </c>
      <c r="F556" s="61" t="s">
        <v>3375</v>
      </c>
      <c r="G556" s="21">
        <f>SUM(G557:G563)</f>
        <v>58.284999999999997</v>
      </c>
    </row>
    <row r="557" spans="1:7" x14ac:dyDescent="0.25">
      <c r="A557" s="22"/>
      <c r="B557" s="22" t="s">
        <v>3215</v>
      </c>
      <c r="C557" s="23" t="s">
        <v>3216</v>
      </c>
      <c r="D557" s="23" t="s">
        <v>3217</v>
      </c>
      <c r="E557" s="23" t="s">
        <v>3218</v>
      </c>
      <c r="F557" s="23"/>
      <c r="G557" s="24"/>
    </row>
    <row r="558" spans="1:7" x14ac:dyDescent="0.25">
      <c r="A558" s="27" t="s">
        <v>3227</v>
      </c>
      <c r="B558" s="27" t="s">
        <v>3228</v>
      </c>
      <c r="C558" s="28"/>
      <c r="D558" s="28"/>
      <c r="E558" s="28"/>
      <c r="F558" s="28"/>
      <c r="G558" s="29"/>
    </row>
    <row r="559" spans="1:7" x14ac:dyDescent="0.25">
      <c r="A559" s="27" t="s">
        <v>3283</v>
      </c>
      <c r="B559" s="27" t="s">
        <v>3228</v>
      </c>
      <c r="C559" s="28"/>
      <c r="D559" s="28"/>
      <c r="E559" s="28"/>
      <c r="F559" s="28"/>
      <c r="G559" s="29"/>
    </row>
    <row r="560" spans="1:7" x14ac:dyDescent="0.25">
      <c r="A560" s="25" t="s">
        <v>3376</v>
      </c>
      <c r="B560" s="25"/>
      <c r="C560" s="26">
        <v>1</v>
      </c>
      <c r="D560" s="26">
        <v>25.75</v>
      </c>
      <c r="E560" s="26">
        <v>2.5</v>
      </c>
      <c r="F560" s="26"/>
      <c r="G560" s="26">
        <f>PRODUCT(C560:F560)</f>
        <v>64.375</v>
      </c>
    </row>
    <row r="561" spans="1:7" x14ac:dyDescent="0.25">
      <c r="A561" s="27" t="s">
        <v>3289</v>
      </c>
      <c r="B561" s="27" t="s">
        <v>3228</v>
      </c>
      <c r="C561" s="28"/>
      <c r="D561" s="28"/>
      <c r="E561" s="28"/>
      <c r="F561" s="28"/>
      <c r="G561" s="29"/>
    </row>
    <row r="562" spans="1:7" x14ac:dyDescent="0.25">
      <c r="A562" s="25"/>
      <c r="B562" s="25"/>
      <c r="C562" s="26">
        <v>-1</v>
      </c>
      <c r="D562" s="26">
        <v>1.6</v>
      </c>
      <c r="E562" s="26">
        <v>2.1</v>
      </c>
      <c r="F562" s="26"/>
      <c r="G562" s="26">
        <f>PRODUCT(C562:F562)</f>
        <v>-3.3600000000000003</v>
      </c>
    </row>
    <row r="563" spans="1:7" x14ac:dyDescent="0.25">
      <c r="A563" s="25"/>
      <c r="B563" s="25"/>
      <c r="C563" s="26">
        <v>-1</v>
      </c>
      <c r="D563" s="26">
        <v>1.3</v>
      </c>
      <c r="E563" s="26">
        <v>2.1</v>
      </c>
      <c r="F563" s="26"/>
      <c r="G563" s="26">
        <f>PRODUCT(C563:F563)</f>
        <v>-2.7300000000000004</v>
      </c>
    </row>
    <row r="565" spans="1:7" ht="45" customHeight="1" x14ac:dyDescent="0.25">
      <c r="A565" s="19" t="s">
        <v>3377</v>
      </c>
      <c r="B565" s="19" t="s">
        <v>3214</v>
      </c>
      <c r="C565" s="19" t="s">
        <v>155</v>
      </c>
      <c r="D565" s="20" t="s">
        <v>16</v>
      </c>
      <c r="E565" s="61" t="s">
        <v>156</v>
      </c>
      <c r="F565" s="61" t="s">
        <v>156</v>
      </c>
      <c r="G565" s="21">
        <f>SUM(G566:G579)</f>
        <v>265.37</v>
      </c>
    </row>
    <row r="566" spans="1:7" x14ac:dyDescent="0.25">
      <c r="A566" s="22"/>
      <c r="B566" s="22" t="s">
        <v>3215</v>
      </c>
      <c r="C566" s="23" t="s">
        <v>3216</v>
      </c>
      <c r="D566" s="23" t="s">
        <v>3217</v>
      </c>
      <c r="E566" s="23" t="s">
        <v>3218</v>
      </c>
      <c r="F566" s="23"/>
      <c r="G566" s="24"/>
    </row>
    <row r="567" spans="1:7" x14ac:dyDescent="0.25">
      <c r="A567" s="27" t="s">
        <v>3227</v>
      </c>
      <c r="B567" s="27" t="s">
        <v>3228</v>
      </c>
      <c r="C567" s="28"/>
      <c r="D567" s="28"/>
      <c r="E567" s="28"/>
      <c r="F567" s="28"/>
      <c r="G567" s="29"/>
    </row>
    <row r="568" spans="1:7" x14ac:dyDescent="0.25">
      <c r="A568" s="27" t="s">
        <v>3279</v>
      </c>
      <c r="B568" s="27" t="s">
        <v>3228</v>
      </c>
      <c r="C568" s="28"/>
      <c r="D568" s="28"/>
      <c r="E568" s="28"/>
      <c r="F568" s="28"/>
      <c r="G568" s="29"/>
    </row>
    <row r="569" spans="1:7" x14ac:dyDescent="0.25">
      <c r="A569" s="25" t="s">
        <v>3282</v>
      </c>
      <c r="B569" s="25"/>
      <c r="C569" s="26">
        <v>1</v>
      </c>
      <c r="D569" s="26">
        <v>23.75</v>
      </c>
      <c r="E569" s="26">
        <v>2.5</v>
      </c>
      <c r="F569" s="26"/>
      <c r="G569" s="26">
        <f t="shared" ref="G569:G575" si="12">PRODUCT(C569:F569)</f>
        <v>59.375</v>
      </c>
    </row>
    <row r="570" spans="1:7" x14ac:dyDescent="0.25">
      <c r="A570" s="25" t="s">
        <v>3282</v>
      </c>
      <c r="B570" s="25"/>
      <c r="C570" s="26">
        <v>1</v>
      </c>
      <c r="D570" s="26">
        <v>14.55</v>
      </c>
      <c r="E570" s="26">
        <v>2.5</v>
      </c>
      <c r="F570" s="26"/>
      <c r="G570" s="26">
        <f t="shared" si="12"/>
        <v>36.375</v>
      </c>
    </row>
    <row r="571" spans="1:7" x14ac:dyDescent="0.25">
      <c r="A571" s="25" t="s">
        <v>3282</v>
      </c>
      <c r="B571" s="25"/>
      <c r="C571" s="26">
        <v>1</v>
      </c>
      <c r="D571" s="26">
        <v>33</v>
      </c>
      <c r="E571" s="26">
        <v>2.5</v>
      </c>
      <c r="F571" s="26"/>
      <c r="G571" s="26">
        <f t="shared" si="12"/>
        <v>82.5</v>
      </c>
    </row>
    <row r="572" spans="1:7" x14ac:dyDescent="0.25">
      <c r="A572" s="25" t="s">
        <v>3378</v>
      </c>
      <c r="B572" s="25"/>
      <c r="C572" s="26">
        <v>1</v>
      </c>
      <c r="D572" s="26">
        <v>1.7</v>
      </c>
      <c r="E572" s="26">
        <v>1.4</v>
      </c>
      <c r="F572" s="26">
        <v>2</v>
      </c>
      <c r="G572" s="26">
        <f t="shared" si="12"/>
        <v>4.76</v>
      </c>
    </row>
    <row r="573" spans="1:7" x14ac:dyDescent="0.25">
      <c r="A573" s="25"/>
      <c r="B573" s="25"/>
      <c r="C573" s="26">
        <v>1</v>
      </c>
      <c r="D573" s="26">
        <v>1.2</v>
      </c>
      <c r="E573" s="26">
        <v>1.4</v>
      </c>
      <c r="F573" s="26">
        <v>2</v>
      </c>
      <c r="G573" s="26">
        <f t="shared" si="12"/>
        <v>3.36</v>
      </c>
    </row>
    <row r="574" spans="1:7" x14ac:dyDescent="0.25">
      <c r="A574" s="25" t="s">
        <v>3309</v>
      </c>
      <c r="B574" s="25"/>
      <c r="C574" s="26">
        <v>1</v>
      </c>
      <c r="D574" s="26">
        <v>1.3</v>
      </c>
      <c r="E574" s="26">
        <v>2.5</v>
      </c>
      <c r="F574" s="26"/>
      <c r="G574" s="26">
        <f t="shared" si="12"/>
        <v>3.25</v>
      </c>
    </row>
    <row r="575" spans="1:7" x14ac:dyDescent="0.25">
      <c r="A575" s="25"/>
      <c r="B575" s="25"/>
      <c r="C575" s="26">
        <v>1</v>
      </c>
      <c r="D575" s="26">
        <v>0.8</v>
      </c>
      <c r="E575" s="26">
        <v>2.5</v>
      </c>
      <c r="F575" s="26"/>
      <c r="G575" s="26">
        <f t="shared" si="12"/>
        <v>2</v>
      </c>
    </row>
    <row r="576" spans="1:7" x14ac:dyDescent="0.25">
      <c r="A576" s="27" t="s">
        <v>3283</v>
      </c>
      <c r="B576" s="27" t="s">
        <v>3228</v>
      </c>
      <c r="C576" s="28"/>
      <c r="D576" s="28"/>
      <c r="E576" s="28"/>
      <c r="F576" s="28"/>
      <c r="G576" s="29"/>
    </row>
    <row r="577" spans="1:7" x14ac:dyDescent="0.25">
      <c r="A577" s="25" t="s">
        <v>3287</v>
      </c>
      <c r="B577" s="25"/>
      <c r="C577" s="26">
        <v>1</v>
      </c>
      <c r="D577" s="26">
        <v>9.65</v>
      </c>
      <c r="E577" s="26">
        <v>2.5</v>
      </c>
      <c r="F577" s="26"/>
      <c r="G577" s="26">
        <f>PRODUCT(C577:F577)</f>
        <v>24.125</v>
      </c>
    </row>
    <row r="578" spans="1:7" x14ac:dyDescent="0.25">
      <c r="A578" s="25" t="s">
        <v>3379</v>
      </c>
      <c r="B578" s="25"/>
      <c r="C578" s="26">
        <v>1</v>
      </c>
      <c r="D578" s="26">
        <v>13.7</v>
      </c>
      <c r="E578" s="26">
        <v>2.5</v>
      </c>
      <c r="F578" s="26"/>
      <c r="G578" s="26">
        <f>PRODUCT(C578:F578)</f>
        <v>34.25</v>
      </c>
    </row>
    <row r="579" spans="1:7" x14ac:dyDescent="0.25">
      <c r="A579" s="25" t="s">
        <v>3288</v>
      </c>
      <c r="B579" s="25"/>
      <c r="C579" s="26">
        <v>1</v>
      </c>
      <c r="D579" s="26">
        <v>6.15</v>
      </c>
      <c r="E579" s="26">
        <v>2.5</v>
      </c>
      <c r="F579" s="26"/>
      <c r="G579" s="26">
        <f>PRODUCT(C579:F579)</f>
        <v>15.375</v>
      </c>
    </row>
    <row r="581" spans="1:7" ht="45" customHeight="1" x14ac:dyDescent="0.25">
      <c r="A581" s="19" t="s">
        <v>3380</v>
      </c>
      <c r="B581" s="19" t="s">
        <v>3214</v>
      </c>
      <c r="C581" s="19" t="s">
        <v>157</v>
      </c>
      <c r="D581" s="20" t="s">
        <v>16</v>
      </c>
      <c r="E581" s="61" t="s">
        <v>158</v>
      </c>
      <c r="F581" s="61" t="s">
        <v>158</v>
      </c>
      <c r="G581" s="21">
        <f>SUM(G582:G588)</f>
        <v>9.3099999999999987</v>
      </c>
    </row>
    <row r="582" spans="1:7" x14ac:dyDescent="0.25">
      <c r="A582" s="22"/>
      <c r="B582" s="22" t="s">
        <v>3215</v>
      </c>
      <c r="C582" s="23" t="s">
        <v>3216</v>
      </c>
      <c r="D582" s="23" t="s">
        <v>3217</v>
      </c>
      <c r="E582" s="23" t="s">
        <v>3218</v>
      </c>
      <c r="F582" s="23"/>
      <c r="G582" s="24"/>
    </row>
    <row r="583" spans="1:7" x14ac:dyDescent="0.25">
      <c r="A583" s="27" t="s">
        <v>3227</v>
      </c>
      <c r="B583" s="27" t="s">
        <v>3228</v>
      </c>
      <c r="C583" s="28"/>
      <c r="D583" s="28"/>
      <c r="E583" s="28"/>
      <c r="F583" s="28"/>
      <c r="G583" s="29"/>
    </row>
    <row r="584" spans="1:7" x14ac:dyDescent="0.25">
      <c r="A584" s="27" t="s">
        <v>3279</v>
      </c>
      <c r="B584" s="27" t="s">
        <v>3228</v>
      </c>
      <c r="C584" s="28"/>
      <c r="D584" s="28"/>
      <c r="E584" s="28"/>
      <c r="F584" s="28"/>
      <c r="G584" s="29"/>
    </row>
    <row r="585" spans="1:7" x14ac:dyDescent="0.25">
      <c r="A585" s="25" t="s">
        <v>3378</v>
      </c>
      <c r="B585" s="25"/>
      <c r="C585" s="26">
        <v>1</v>
      </c>
      <c r="D585" s="26">
        <v>1.7</v>
      </c>
      <c r="E585" s="26">
        <v>1.4</v>
      </c>
      <c r="F585" s="26"/>
      <c r="G585" s="26">
        <f>PRODUCT(C585:F585)</f>
        <v>2.38</v>
      </c>
    </row>
    <row r="586" spans="1:7" x14ac:dyDescent="0.25">
      <c r="A586" s="25"/>
      <c r="B586" s="25"/>
      <c r="C586" s="26">
        <v>1</v>
      </c>
      <c r="D586" s="26">
        <v>1.2</v>
      </c>
      <c r="E586" s="26">
        <v>1.4</v>
      </c>
      <c r="F586" s="26"/>
      <c r="G586" s="26">
        <f>PRODUCT(C586:F586)</f>
        <v>1.68</v>
      </c>
    </row>
    <row r="587" spans="1:7" x14ac:dyDescent="0.25">
      <c r="A587" s="25" t="s">
        <v>3309</v>
      </c>
      <c r="B587" s="25"/>
      <c r="C587" s="26">
        <v>1</v>
      </c>
      <c r="D587" s="26">
        <v>1.3</v>
      </c>
      <c r="E587" s="26">
        <v>2.5</v>
      </c>
      <c r="F587" s="26"/>
      <c r="G587" s="26">
        <f>PRODUCT(C587:F587)</f>
        <v>3.25</v>
      </c>
    </row>
    <row r="588" spans="1:7" x14ac:dyDescent="0.25">
      <c r="A588" s="25"/>
      <c r="B588" s="25"/>
      <c r="C588" s="26">
        <v>1</v>
      </c>
      <c r="D588" s="26">
        <v>0.8</v>
      </c>
      <c r="E588" s="26">
        <v>2.5</v>
      </c>
      <c r="F588" s="26"/>
      <c r="G588" s="26">
        <f>PRODUCT(C588:F588)</f>
        <v>2</v>
      </c>
    </row>
    <row r="590" spans="1:7" ht="45" customHeight="1" x14ac:dyDescent="0.25">
      <c r="A590" s="19" t="s">
        <v>3381</v>
      </c>
      <c r="B590" s="19" t="s">
        <v>3214</v>
      </c>
      <c r="C590" s="19" t="s">
        <v>159</v>
      </c>
      <c r="D590" s="20" t="s">
        <v>126</v>
      </c>
      <c r="E590" s="61" t="s">
        <v>160</v>
      </c>
      <c r="F590" s="61" t="s">
        <v>160</v>
      </c>
      <c r="G590" s="21">
        <f>SUM(G591:G597)</f>
        <v>42.5</v>
      </c>
    </row>
    <row r="591" spans="1:7" x14ac:dyDescent="0.25">
      <c r="A591" s="22"/>
      <c r="B591" s="22" t="s">
        <v>3215</v>
      </c>
      <c r="C591" s="23" t="s">
        <v>3216</v>
      </c>
      <c r="D591" s="23" t="s">
        <v>3217</v>
      </c>
      <c r="E591" s="23"/>
      <c r="F591" s="23"/>
      <c r="G591" s="24"/>
    </row>
    <row r="592" spans="1:7" x14ac:dyDescent="0.25">
      <c r="A592" s="27" t="s">
        <v>3227</v>
      </c>
      <c r="B592" s="27" t="s">
        <v>3228</v>
      </c>
      <c r="C592" s="28"/>
      <c r="D592" s="28"/>
      <c r="E592" s="28"/>
      <c r="F592" s="28"/>
      <c r="G592" s="29"/>
    </row>
    <row r="593" spans="1:7" x14ac:dyDescent="0.25">
      <c r="A593" s="27" t="s">
        <v>3279</v>
      </c>
      <c r="B593" s="27" t="s">
        <v>3228</v>
      </c>
      <c r="C593" s="28"/>
      <c r="D593" s="28"/>
      <c r="E593" s="28"/>
      <c r="F593" s="28"/>
      <c r="G593" s="29"/>
    </row>
    <row r="594" spans="1:7" x14ac:dyDescent="0.25">
      <c r="A594" s="25" t="s">
        <v>3280</v>
      </c>
      <c r="B594" s="25"/>
      <c r="C594" s="26">
        <v>6</v>
      </c>
      <c r="D594" s="26">
        <v>2.5</v>
      </c>
      <c r="E594" s="26"/>
      <c r="F594" s="26"/>
      <c r="G594" s="26">
        <f>PRODUCT(C594:F594)</f>
        <v>15</v>
      </c>
    </row>
    <row r="595" spans="1:7" x14ac:dyDescent="0.25">
      <c r="A595" s="25" t="s">
        <v>3282</v>
      </c>
      <c r="B595" s="25"/>
      <c r="C595" s="26">
        <v>3</v>
      </c>
      <c r="D595" s="26">
        <v>2.5</v>
      </c>
      <c r="E595" s="26"/>
      <c r="F595" s="26"/>
      <c r="G595" s="26">
        <f>PRODUCT(C595:F595)</f>
        <v>7.5</v>
      </c>
    </row>
    <row r="596" spans="1:7" x14ac:dyDescent="0.25">
      <c r="A596" s="27" t="s">
        <v>3283</v>
      </c>
      <c r="B596" s="27" t="s">
        <v>3228</v>
      </c>
      <c r="C596" s="28"/>
      <c r="D596" s="28"/>
      <c r="E596" s="28"/>
      <c r="F596" s="28"/>
      <c r="G596" s="29"/>
    </row>
    <row r="597" spans="1:7" x14ac:dyDescent="0.25">
      <c r="A597" s="25" t="s">
        <v>3281</v>
      </c>
      <c r="B597" s="25"/>
      <c r="C597" s="26">
        <v>8</v>
      </c>
      <c r="D597" s="26">
        <v>2.5</v>
      </c>
      <c r="E597" s="26"/>
      <c r="F597" s="26"/>
      <c r="G597" s="26">
        <f>PRODUCT(C597:F597)</f>
        <v>20</v>
      </c>
    </row>
    <row r="599" spans="1:7" ht="45" customHeight="1" x14ac:dyDescent="0.25">
      <c r="A599" s="19" t="s">
        <v>3382</v>
      </c>
      <c r="B599" s="19" t="s">
        <v>3214</v>
      </c>
      <c r="C599" s="19" t="s">
        <v>161</v>
      </c>
      <c r="D599" s="20" t="s">
        <v>16</v>
      </c>
      <c r="E599" s="61" t="s">
        <v>162</v>
      </c>
      <c r="F599" s="61" t="s">
        <v>162</v>
      </c>
      <c r="G599" s="21">
        <f>SUM(G600:G603)</f>
        <v>2.4300000000000002</v>
      </c>
    </row>
    <row r="600" spans="1:7" x14ac:dyDescent="0.25">
      <c r="A600" s="22"/>
      <c r="B600" s="22" t="s">
        <v>3215</v>
      </c>
      <c r="C600" s="23" t="s">
        <v>3216</v>
      </c>
      <c r="D600" s="23" t="s">
        <v>3217</v>
      </c>
      <c r="E600" s="23" t="s">
        <v>3218</v>
      </c>
      <c r="F600" s="23"/>
      <c r="G600" s="24"/>
    </row>
    <row r="601" spans="1:7" x14ac:dyDescent="0.25">
      <c r="A601" s="27" t="s">
        <v>3227</v>
      </c>
      <c r="B601" s="27" t="s">
        <v>3228</v>
      </c>
      <c r="C601" s="28"/>
      <c r="D601" s="28"/>
      <c r="E601" s="28"/>
      <c r="F601" s="28"/>
      <c r="G601" s="29"/>
    </row>
    <row r="602" spans="1:7" x14ac:dyDescent="0.25">
      <c r="A602" s="25" t="s">
        <v>3367</v>
      </c>
      <c r="B602" s="25"/>
      <c r="C602" s="26">
        <v>1</v>
      </c>
      <c r="D602" s="26">
        <v>1.7</v>
      </c>
      <c r="E602" s="26">
        <v>0.9</v>
      </c>
      <c r="F602" s="26"/>
      <c r="G602" s="26">
        <f>PRODUCT(C602:F602)</f>
        <v>1.53</v>
      </c>
    </row>
    <row r="603" spans="1:7" x14ac:dyDescent="0.25">
      <c r="A603" s="25" t="s">
        <v>3383</v>
      </c>
      <c r="B603" s="25"/>
      <c r="C603" s="26">
        <v>1</v>
      </c>
      <c r="D603" s="26">
        <v>1</v>
      </c>
      <c r="E603" s="26">
        <v>0.9</v>
      </c>
      <c r="F603" s="26"/>
      <c r="G603" s="26">
        <f>PRODUCT(C603:F603)</f>
        <v>0.9</v>
      </c>
    </row>
    <row r="605" spans="1:7" x14ac:dyDescent="0.25">
      <c r="B605" t="s">
        <v>3212</v>
      </c>
      <c r="C605" s="17" t="s">
        <v>8</v>
      </c>
      <c r="D605" s="18" t="s">
        <v>9</v>
      </c>
      <c r="E605" s="17" t="s">
        <v>10</v>
      </c>
    </row>
    <row r="606" spans="1:7" x14ac:dyDescent="0.25">
      <c r="B606" t="s">
        <v>3212</v>
      </c>
      <c r="C606" s="17" t="s">
        <v>11</v>
      </c>
      <c r="D606" s="18" t="s">
        <v>89</v>
      </c>
      <c r="E606" s="17" t="s">
        <v>90</v>
      </c>
    </row>
    <row r="607" spans="1:7" x14ac:dyDescent="0.25">
      <c r="B607" t="s">
        <v>3212</v>
      </c>
      <c r="C607" s="17" t="s">
        <v>13</v>
      </c>
      <c r="D607" s="18" t="s">
        <v>28</v>
      </c>
      <c r="E607" s="17" t="s">
        <v>163</v>
      </c>
    </row>
    <row r="608" spans="1:7" x14ac:dyDescent="0.25">
      <c r="B608" t="s">
        <v>3212</v>
      </c>
      <c r="C608" s="17" t="s">
        <v>92</v>
      </c>
      <c r="D608" s="18" t="s">
        <v>9</v>
      </c>
      <c r="E608" s="17" t="s">
        <v>164</v>
      </c>
    </row>
    <row r="610" spans="1:7" ht="45" customHeight="1" x14ac:dyDescent="0.25">
      <c r="A610" s="19" t="s">
        <v>3384</v>
      </c>
      <c r="B610" s="19" t="s">
        <v>3214</v>
      </c>
      <c r="C610" s="19" t="s">
        <v>165</v>
      </c>
      <c r="D610" s="20" t="s">
        <v>16</v>
      </c>
      <c r="E610" s="61" t="s">
        <v>166</v>
      </c>
      <c r="F610" s="61" t="s">
        <v>166</v>
      </c>
      <c r="G610" s="21">
        <f>SUM(G611:G617)</f>
        <v>76.800000000000011</v>
      </c>
    </row>
    <row r="611" spans="1:7" x14ac:dyDescent="0.25">
      <c r="A611" s="22"/>
      <c r="B611" s="22" t="s">
        <v>3215</v>
      </c>
      <c r="C611" s="23" t="s">
        <v>3216</v>
      </c>
      <c r="D611" s="23" t="s">
        <v>3385</v>
      </c>
      <c r="E611" s="23"/>
      <c r="F611" s="23"/>
      <c r="G611" s="24"/>
    </row>
    <row r="612" spans="1:7" x14ac:dyDescent="0.25">
      <c r="A612" s="27" t="s">
        <v>3227</v>
      </c>
      <c r="B612" s="27" t="s">
        <v>3228</v>
      </c>
      <c r="C612" s="28"/>
      <c r="D612" s="28"/>
      <c r="E612" s="28"/>
      <c r="F612" s="28"/>
      <c r="G612" s="29"/>
    </row>
    <row r="613" spans="1:7" x14ac:dyDescent="0.25">
      <c r="A613" s="27" t="s">
        <v>3283</v>
      </c>
      <c r="B613" s="27" t="s">
        <v>3228</v>
      </c>
      <c r="C613" s="28"/>
      <c r="D613" s="28"/>
      <c r="E613" s="28"/>
      <c r="F613" s="28"/>
      <c r="G613" s="29"/>
    </row>
    <row r="614" spans="1:7" x14ac:dyDescent="0.25">
      <c r="A614" s="25" t="s">
        <v>3285</v>
      </c>
      <c r="B614" s="25"/>
      <c r="C614" s="26">
        <v>1</v>
      </c>
      <c r="D614" s="26">
        <v>41.2</v>
      </c>
      <c r="E614" s="26"/>
      <c r="F614" s="26"/>
      <c r="G614" s="26">
        <f>PRODUCT(C614:F614)</f>
        <v>41.2</v>
      </c>
    </row>
    <row r="615" spans="1:7" x14ac:dyDescent="0.25">
      <c r="A615" s="27" t="s">
        <v>3279</v>
      </c>
      <c r="B615" s="27" t="s">
        <v>3228</v>
      </c>
      <c r="C615" s="28"/>
      <c r="D615" s="28"/>
      <c r="E615" s="28"/>
      <c r="F615" s="28"/>
      <c r="G615" s="29"/>
    </row>
    <row r="616" spans="1:7" x14ac:dyDescent="0.25">
      <c r="A616" s="25" t="s">
        <v>3386</v>
      </c>
      <c r="B616" s="25"/>
      <c r="C616" s="26">
        <v>1</v>
      </c>
      <c r="D616" s="26">
        <v>19.600000000000001</v>
      </c>
      <c r="E616" s="26"/>
      <c r="F616" s="26"/>
      <c r="G616" s="26">
        <f>PRODUCT(C616:F616)</f>
        <v>19.600000000000001</v>
      </c>
    </row>
    <row r="617" spans="1:7" x14ac:dyDescent="0.25">
      <c r="A617" s="25" t="s">
        <v>3387</v>
      </c>
      <c r="B617" s="25"/>
      <c r="C617" s="26">
        <v>1</v>
      </c>
      <c r="D617" s="26">
        <v>16</v>
      </c>
      <c r="E617" s="26"/>
      <c r="F617" s="26"/>
      <c r="G617" s="26">
        <f>PRODUCT(C617:F617)</f>
        <v>16</v>
      </c>
    </row>
    <row r="619" spans="1:7" ht="45" customHeight="1" x14ac:dyDescent="0.25">
      <c r="A619" s="19" t="s">
        <v>3388</v>
      </c>
      <c r="B619" s="19" t="s">
        <v>3214</v>
      </c>
      <c r="C619" s="19" t="s">
        <v>167</v>
      </c>
      <c r="D619" s="20" t="s">
        <v>16</v>
      </c>
      <c r="E619" s="61" t="s">
        <v>168</v>
      </c>
      <c r="F619" s="61" t="s">
        <v>168</v>
      </c>
      <c r="G619" s="21">
        <f>SUM(G620:G625)</f>
        <v>4.8</v>
      </c>
    </row>
    <row r="620" spans="1:7" x14ac:dyDescent="0.25">
      <c r="A620" s="22"/>
      <c r="B620" s="22" t="s">
        <v>3215</v>
      </c>
      <c r="C620" s="23" t="s">
        <v>3216</v>
      </c>
      <c r="D620" s="23" t="s">
        <v>3385</v>
      </c>
      <c r="E620" s="23"/>
      <c r="F620" s="23"/>
      <c r="G620" s="24"/>
    </row>
    <row r="621" spans="1:7" x14ac:dyDescent="0.25">
      <c r="A621" s="27" t="s">
        <v>3227</v>
      </c>
      <c r="B621" s="27" t="s">
        <v>3228</v>
      </c>
      <c r="C621" s="28"/>
      <c r="D621" s="28"/>
      <c r="E621" s="28"/>
      <c r="F621" s="28"/>
      <c r="G621" s="29"/>
    </row>
    <row r="622" spans="1:7" x14ac:dyDescent="0.25">
      <c r="A622" s="27" t="s">
        <v>3283</v>
      </c>
      <c r="B622" s="27" t="s">
        <v>3228</v>
      </c>
      <c r="C622" s="28"/>
      <c r="D622" s="28"/>
      <c r="E622" s="28"/>
      <c r="F622" s="28"/>
      <c r="G622" s="29"/>
    </row>
    <row r="623" spans="1:7" x14ac:dyDescent="0.25">
      <c r="A623" s="25" t="s">
        <v>3368</v>
      </c>
      <c r="B623" s="25"/>
      <c r="C623" s="26">
        <v>1</v>
      </c>
      <c r="D623" s="26">
        <v>1.7</v>
      </c>
      <c r="E623" s="26"/>
      <c r="F623" s="26"/>
      <c r="G623" s="26">
        <f>PRODUCT(C623:F623)</f>
        <v>1.7</v>
      </c>
    </row>
    <row r="624" spans="1:7" x14ac:dyDescent="0.25">
      <c r="A624" s="25" t="s">
        <v>3369</v>
      </c>
      <c r="B624" s="25"/>
      <c r="C624" s="26">
        <v>1</v>
      </c>
      <c r="D624" s="26">
        <v>1.6</v>
      </c>
      <c r="E624" s="26"/>
      <c r="F624" s="26"/>
      <c r="G624" s="26">
        <f>PRODUCT(C624:F624)</f>
        <v>1.6</v>
      </c>
    </row>
    <row r="625" spans="1:7" x14ac:dyDescent="0.25">
      <c r="A625" s="25"/>
      <c r="B625" s="25"/>
      <c r="C625" s="26">
        <v>1</v>
      </c>
      <c r="D625" s="26">
        <v>1.5</v>
      </c>
      <c r="E625" s="26"/>
      <c r="F625" s="26"/>
      <c r="G625" s="26">
        <f>PRODUCT(C625:F625)</f>
        <v>1.5</v>
      </c>
    </row>
    <row r="627" spans="1:7" ht="45" customHeight="1" x14ac:dyDescent="0.25">
      <c r="A627" s="19" t="s">
        <v>3389</v>
      </c>
      <c r="B627" s="19" t="s">
        <v>3214</v>
      </c>
      <c r="C627" s="19" t="s">
        <v>169</v>
      </c>
      <c r="D627" s="20" t="s">
        <v>126</v>
      </c>
      <c r="E627" s="61" t="s">
        <v>170</v>
      </c>
      <c r="F627" s="61" t="s">
        <v>170</v>
      </c>
      <c r="G627" s="21">
        <f>SUM(G628:G675)</f>
        <v>201.1</v>
      </c>
    </row>
    <row r="628" spans="1:7" x14ac:dyDescent="0.25">
      <c r="A628" s="22"/>
      <c r="B628" s="22" t="s">
        <v>3215</v>
      </c>
      <c r="C628" s="23" t="s">
        <v>3216</v>
      </c>
      <c r="D628" s="23" t="s">
        <v>3217</v>
      </c>
      <c r="E628" s="23"/>
      <c r="F628" s="23"/>
      <c r="G628" s="24"/>
    </row>
    <row r="629" spans="1:7" x14ac:dyDescent="0.25">
      <c r="A629" s="27" t="s">
        <v>3227</v>
      </c>
      <c r="B629" s="27" t="s">
        <v>3228</v>
      </c>
      <c r="C629" s="28"/>
      <c r="D629" s="28"/>
      <c r="E629" s="28"/>
      <c r="F629" s="28"/>
      <c r="G629" s="29"/>
    </row>
    <row r="630" spans="1:7" x14ac:dyDescent="0.25">
      <c r="A630" s="27" t="s">
        <v>3283</v>
      </c>
      <c r="B630" s="27" t="s">
        <v>3228</v>
      </c>
      <c r="C630" s="28"/>
      <c r="D630" s="28"/>
      <c r="E630" s="28"/>
      <c r="F630" s="28"/>
      <c r="G630" s="29"/>
    </row>
    <row r="631" spans="1:7" x14ac:dyDescent="0.25">
      <c r="A631" s="25" t="s">
        <v>3366</v>
      </c>
      <c r="B631" s="25"/>
      <c r="C631" s="26">
        <v>2</v>
      </c>
      <c r="D631" s="26">
        <v>3.6</v>
      </c>
      <c r="E631" s="26"/>
      <c r="F631" s="26"/>
      <c r="G631" s="26">
        <f t="shared" ref="G631:G651" si="13">PRODUCT(C631:F631)</f>
        <v>7.2</v>
      </c>
    </row>
    <row r="632" spans="1:7" x14ac:dyDescent="0.25">
      <c r="A632" s="25"/>
      <c r="B632" s="25"/>
      <c r="C632" s="26">
        <v>2</v>
      </c>
      <c r="D632" s="26">
        <v>1.2</v>
      </c>
      <c r="E632" s="26"/>
      <c r="F632" s="26"/>
      <c r="G632" s="26">
        <f t="shared" si="13"/>
        <v>2.4</v>
      </c>
    </row>
    <row r="633" spans="1:7" x14ac:dyDescent="0.25">
      <c r="A633" s="25" t="s">
        <v>3300</v>
      </c>
      <c r="B633" s="25"/>
      <c r="C633" s="26">
        <v>2</v>
      </c>
      <c r="D633" s="26">
        <v>5.4</v>
      </c>
      <c r="E633" s="26"/>
      <c r="F633" s="26"/>
      <c r="G633" s="26">
        <f t="shared" si="13"/>
        <v>10.8</v>
      </c>
    </row>
    <row r="634" spans="1:7" x14ac:dyDescent="0.25">
      <c r="A634" s="25"/>
      <c r="B634" s="25"/>
      <c r="C634" s="26">
        <v>2</v>
      </c>
      <c r="D634" s="26">
        <v>1.2</v>
      </c>
      <c r="E634" s="26"/>
      <c r="F634" s="26"/>
      <c r="G634" s="26">
        <f t="shared" si="13"/>
        <v>2.4</v>
      </c>
    </row>
    <row r="635" spans="1:7" x14ac:dyDescent="0.25">
      <c r="A635" s="25" t="s">
        <v>3390</v>
      </c>
      <c r="B635" s="25"/>
      <c r="C635" s="26">
        <v>2</v>
      </c>
      <c r="D635" s="26">
        <v>4.7</v>
      </c>
      <c r="E635" s="26"/>
      <c r="F635" s="26"/>
      <c r="G635" s="26">
        <f t="shared" si="13"/>
        <v>9.4</v>
      </c>
    </row>
    <row r="636" spans="1:7" x14ac:dyDescent="0.25">
      <c r="A636" s="25"/>
      <c r="B636" s="25"/>
      <c r="C636" s="26">
        <v>2</v>
      </c>
      <c r="D636" s="26">
        <v>1.8</v>
      </c>
      <c r="E636" s="26"/>
      <c r="F636" s="26"/>
      <c r="G636" s="26">
        <f t="shared" si="13"/>
        <v>3.6</v>
      </c>
    </row>
    <row r="637" spans="1:7" x14ac:dyDescent="0.25">
      <c r="A637" s="25" t="s">
        <v>3367</v>
      </c>
      <c r="B637" s="25"/>
      <c r="C637" s="26">
        <v>3</v>
      </c>
      <c r="D637" s="26">
        <v>4.2</v>
      </c>
      <c r="E637" s="26"/>
      <c r="F637" s="26"/>
      <c r="G637" s="26">
        <f t="shared" si="13"/>
        <v>12.600000000000001</v>
      </c>
    </row>
    <row r="638" spans="1:7" x14ac:dyDescent="0.25">
      <c r="A638" s="25"/>
      <c r="B638" s="25"/>
      <c r="C638" s="26">
        <v>2</v>
      </c>
      <c r="D638" s="26">
        <v>3.4</v>
      </c>
      <c r="E638" s="26"/>
      <c r="F638" s="26"/>
      <c r="G638" s="26">
        <f t="shared" si="13"/>
        <v>6.8</v>
      </c>
    </row>
    <row r="639" spans="1:7" x14ac:dyDescent="0.25">
      <c r="A639" s="25" t="s">
        <v>3287</v>
      </c>
      <c r="B639" s="25"/>
      <c r="C639" s="26">
        <v>2</v>
      </c>
      <c r="D639" s="26">
        <v>1.8</v>
      </c>
      <c r="E639" s="26"/>
      <c r="F639" s="26"/>
      <c r="G639" s="26">
        <f t="shared" si="13"/>
        <v>3.6</v>
      </c>
    </row>
    <row r="640" spans="1:7" x14ac:dyDescent="0.25">
      <c r="A640" s="25"/>
      <c r="B640" s="25"/>
      <c r="C640" s="26">
        <v>2</v>
      </c>
      <c r="D640" s="26">
        <v>2.4</v>
      </c>
      <c r="E640" s="26"/>
      <c r="F640" s="26"/>
      <c r="G640" s="26">
        <f t="shared" si="13"/>
        <v>4.8</v>
      </c>
    </row>
    <row r="641" spans="1:7" x14ac:dyDescent="0.25">
      <c r="A641" s="25" t="s">
        <v>3296</v>
      </c>
      <c r="B641" s="25"/>
      <c r="C641" s="26">
        <v>1</v>
      </c>
      <c r="D641" s="26">
        <v>2.4500000000000002</v>
      </c>
      <c r="E641" s="26"/>
      <c r="F641" s="26"/>
      <c r="G641" s="26">
        <f t="shared" si="13"/>
        <v>2.4500000000000002</v>
      </c>
    </row>
    <row r="642" spans="1:7" x14ac:dyDescent="0.25">
      <c r="A642" s="25"/>
      <c r="B642" s="25"/>
      <c r="C642" s="26">
        <v>1</v>
      </c>
      <c r="D642" s="26">
        <v>2.65</v>
      </c>
      <c r="E642" s="26"/>
      <c r="F642" s="26"/>
      <c r="G642" s="26">
        <f t="shared" si="13"/>
        <v>2.65</v>
      </c>
    </row>
    <row r="643" spans="1:7" x14ac:dyDescent="0.25">
      <c r="A643" s="25"/>
      <c r="B643" s="25"/>
      <c r="C643" s="26">
        <v>1</v>
      </c>
      <c r="D643" s="26">
        <v>1</v>
      </c>
      <c r="E643" s="26"/>
      <c r="F643" s="26"/>
      <c r="G643" s="26">
        <f t="shared" si="13"/>
        <v>1</v>
      </c>
    </row>
    <row r="644" spans="1:7" x14ac:dyDescent="0.25">
      <c r="A644" s="25"/>
      <c r="B644" s="25"/>
      <c r="C644" s="26">
        <v>1</v>
      </c>
      <c r="D644" s="26">
        <v>1.2</v>
      </c>
      <c r="E644" s="26"/>
      <c r="F644" s="26"/>
      <c r="G644" s="26">
        <f t="shared" si="13"/>
        <v>1.2</v>
      </c>
    </row>
    <row r="645" spans="1:7" x14ac:dyDescent="0.25">
      <c r="A645" s="25"/>
      <c r="B645" s="25"/>
      <c r="C645" s="26">
        <v>1</v>
      </c>
      <c r="D645" s="26">
        <v>1.5</v>
      </c>
      <c r="E645" s="26"/>
      <c r="F645" s="26"/>
      <c r="G645" s="26">
        <f t="shared" si="13"/>
        <v>1.5</v>
      </c>
    </row>
    <row r="646" spans="1:7" x14ac:dyDescent="0.25">
      <c r="A646" s="25"/>
      <c r="B646" s="25"/>
      <c r="C646" s="26">
        <v>1</v>
      </c>
      <c r="D646" s="26">
        <v>3.85</v>
      </c>
      <c r="E646" s="26"/>
      <c r="F646" s="26"/>
      <c r="G646" s="26">
        <f t="shared" si="13"/>
        <v>3.85</v>
      </c>
    </row>
    <row r="647" spans="1:7" x14ac:dyDescent="0.25">
      <c r="A647" s="25" t="s">
        <v>3371</v>
      </c>
      <c r="B647" s="25"/>
      <c r="C647" s="26">
        <v>1</v>
      </c>
      <c r="D647" s="26">
        <v>1.6</v>
      </c>
      <c r="E647" s="26"/>
      <c r="F647" s="26"/>
      <c r="G647" s="26">
        <f t="shared" si="13"/>
        <v>1.6</v>
      </c>
    </row>
    <row r="648" spans="1:7" x14ac:dyDescent="0.25">
      <c r="A648" s="25"/>
      <c r="B648" s="25"/>
      <c r="C648" s="26">
        <v>2</v>
      </c>
      <c r="D648" s="26">
        <v>3</v>
      </c>
      <c r="E648" s="26"/>
      <c r="F648" s="26"/>
      <c r="G648" s="26">
        <f t="shared" si="13"/>
        <v>6</v>
      </c>
    </row>
    <row r="649" spans="1:7" x14ac:dyDescent="0.25">
      <c r="A649" s="25"/>
      <c r="B649" s="25"/>
      <c r="C649" s="26">
        <v>1</v>
      </c>
      <c r="D649" s="26">
        <v>1.5</v>
      </c>
      <c r="E649" s="26"/>
      <c r="F649" s="26"/>
      <c r="G649" s="26">
        <f t="shared" si="13"/>
        <v>1.5</v>
      </c>
    </row>
    <row r="650" spans="1:7" x14ac:dyDescent="0.25">
      <c r="A650" s="25" t="s">
        <v>3391</v>
      </c>
      <c r="B650" s="25"/>
      <c r="C650" s="26">
        <v>2</v>
      </c>
      <c r="D650" s="26">
        <v>0.6</v>
      </c>
      <c r="E650" s="26"/>
      <c r="F650" s="26"/>
      <c r="G650" s="26">
        <f t="shared" si="13"/>
        <v>1.2</v>
      </c>
    </row>
    <row r="651" spans="1:7" x14ac:dyDescent="0.25">
      <c r="A651" s="25"/>
      <c r="B651" s="25"/>
      <c r="C651" s="26">
        <v>2</v>
      </c>
      <c r="D651" s="26">
        <v>1.8</v>
      </c>
      <c r="E651" s="26"/>
      <c r="F651" s="26"/>
      <c r="G651" s="26">
        <f t="shared" si="13"/>
        <v>3.6</v>
      </c>
    </row>
    <row r="652" spans="1:7" x14ac:dyDescent="0.25">
      <c r="A652" s="27" t="s">
        <v>3279</v>
      </c>
      <c r="B652" s="27" t="s">
        <v>3228</v>
      </c>
      <c r="C652" s="28"/>
      <c r="D652" s="28"/>
      <c r="E652" s="28"/>
      <c r="F652" s="28"/>
      <c r="G652" s="29"/>
    </row>
    <row r="653" spans="1:7" x14ac:dyDescent="0.25">
      <c r="A653" s="25" t="s">
        <v>3386</v>
      </c>
      <c r="B653" s="25"/>
      <c r="C653" s="26">
        <v>1</v>
      </c>
      <c r="D653" s="26">
        <v>1</v>
      </c>
      <c r="E653" s="26"/>
      <c r="F653" s="26"/>
      <c r="G653" s="26">
        <f t="shared" ref="G653:G675" si="14">PRODUCT(C653:F653)</f>
        <v>1</v>
      </c>
    </row>
    <row r="654" spans="1:7" x14ac:dyDescent="0.25">
      <c r="A654" s="25"/>
      <c r="B654" s="25"/>
      <c r="C654" s="26">
        <v>1</v>
      </c>
      <c r="D654" s="26">
        <v>10.8</v>
      </c>
      <c r="E654" s="26"/>
      <c r="F654" s="26"/>
      <c r="G654" s="26">
        <f t="shared" si="14"/>
        <v>10.8</v>
      </c>
    </row>
    <row r="655" spans="1:7" x14ac:dyDescent="0.25">
      <c r="A655" s="25" t="s">
        <v>3387</v>
      </c>
      <c r="B655" s="25"/>
      <c r="C655" s="26">
        <v>1</v>
      </c>
      <c r="D655" s="26">
        <v>5.6</v>
      </c>
      <c r="E655" s="26"/>
      <c r="F655" s="26"/>
      <c r="G655" s="26">
        <f t="shared" si="14"/>
        <v>5.6</v>
      </c>
    </row>
    <row r="656" spans="1:7" x14ac:dyDescent="0.25">
      <c r="A656" s="25"/>
      <c r="B656" s="25"/>
      <c r="C656" s="26">
        <v>1</v>
      </c>
      <c r="D656" s="26">
        <v>6.3</v>
      </c>
      <c r="E656" s="26"/>
      <c r="F656" s="26"/>
      <c r="G656" s="26">
        <f t="shared" si="14"/>
        <v>6.3</v>
      </c>
    </row>
    <row r="657" spans="1:7" x14ac:dyDescent="0.25">
      <c r="A657" s="25"/>
      <c r="B657" s="25"/>
      <c r="C657" s="26">
        <v>1</v>
      </c>
      <c r="D657" s="26">
        <v>1.75</v>
      </c>
      <c r="E657" s="26"/>
      <c r="F657" s="26"/>
      <c r="G657" s="26">
        <f t="shared" si="14"/>
        <v>1.75</v>
      </c>
    </row>
    <row r="658" spans="1:7" x14ac:dyDescent="0.25">
      <c r="A658" s="25"/>
      <c r="B658" s="25"/>
      <c r="C658" s="26">
        <v>1</v>
      </c>
      <c r="D658" s="26">
        <v>2</v>
      </c>
      <c r="E658" s="26"/>
      <c r="F658" s="26"/>
      <c r="G658" s="26">
        <f t="shared" si="14"/>
        <v>2</v>
      </c>
    </row>
    <row r="659" spans="1:7" x14ac:dyDescent="0.25">
      <c r="A659" s="25"/>
      <c r="B659" s="25"/>
      <c r="C659" s="26">
        <v>2</v>
      </c>
      <c r="D659" s="26">
        <v>2</v>
      </c>
      <c r="E659" s="26"/>
      <c r="F659" s="26"/>
      <c r="G659" s="26">
        <f t="shared" si="14"/>
        <v>4</v>
      </c>
    </row>
    <row r="660" spans="1:7" x14ac:dyDescent="0.25">
      <c r="A660" s="25"/>
      <c r="B660" s="25"/>
      <c r="C660" s="26">
        <v>2</v>
      </c>
      <c r="D660" s="26">
        <v>2.4</v>
      </c>
      <c r="E660" s="26"/>
      <c r="F660" s="26"/>
      <c r="G660" s="26">
        <f t="shared" si="14"/>
        <v>4.8</v>
      </c>
    </row>
    <row r="661" spans="1:7" x14ac:dyDescent="0.25">
      <c r="A661" s="25" t="s">
        <v>3392</v>
      </c>
      <c r="B661" s="25"/>
      <c r="C661" s="26">
        <v>1</v>
      </c>
      <c r="D661" s="26">
        <v>3.9</v>
      </c>
      <c r="E661" s="26"/>
      <c r="F661" s="26"/>
      <c r="G661" s="26">
        <f t="shared" si="14"/>
        <v>3.9</v>
      </c>
    </row>
    <row r="662" spans="1:7" x14ac:dyDescent="0.25">
      <c r="A662" s="25"/>
      <c r="B662" s="25"/>
      <c r="C662" s="26">
        <v>2</v>
      </c>
      <c r="D662" s="26">
        <v>1.2</v>
      </c>
      <c r="E662" s="26"/>
      <c r="F662" s="26"/>
      <c r="G662" s="26">
        <f t="shared" si="14"/>
        <v>2.4</v>
      </c>
    </row>
    <row r="663" spans="1:7" x14ac:dyDescent="0.25">
      <c r="A663" s="25"/>
      <c r="B663" s="25"/>
      <c r="C663" s="26">
        <v>1</v>
      </c>
      <c r="D663" s="26">
        <v>2</v>
      </c>
      <c r="E663" s="26"/>
      <c r="F663" s="26"/>
      <c r="G663" s="26">
        <f t="shared" si="14"/>
        <v>2</v>
      </c>
    </row>
    <row r="664" spans="1:7" x14ac:dyDescent="0.25">
      <c r="A664" s="25" t="s">
        <v>3282</v>
      </c>
      <c r="B664" s="25"/>
      <c r="C664" s="26">
        <v>2</v>
      </c>
      <c r="D664" s="26">
        <v>9.4</v>
      </c>
      <c r="E664" s="26"/>
      <c r="F664" s="26"/>
      <c r="G664" s="26">
        <f t="shared" si="14"/>
        <v>18.8</v>
      </c>
    </row>
    <row r="665" spans="1:7" x14ac:dyDescent="0.25">
      <c r="A665" s="25"/>
      <c r="B665" s="25"/>
      <c r="C665" s="26">
        <v>2</v>
      </c>
      <c r="D665" s="26">
        <v>1.2</v>
      </c>
      <c r="E665" s="26"/>
      <c r="F665" s="26"/>
      <c r="G665" s="26">
        <f t="shared" si="14"/>
        <v>2.4</v>
      </c>
    </row>
    <row r="666" spans="1:7" x14ac:dyDescent="0.25">
      <c r="A666" s="25"/>
      <c r="B666" s="25"/>
      <c r="C666" s="26">
        <v>2</v>
      </c>
      <c r="D666" s="26">
        <v>5.4</v>
      </c>
      <c r="E666" s="26"/>
      <c r="F666" s="26"/>
      <c r="G666" s="26">
        <f t="shared" si="14"/>
        <v>10.8</v>
      </c>
    </row>
    <row r="667" spans="1:7" x14ac:dyDescent="0.25">
      <c r="A667" s="25"/>
      <c r="B667" s="25"/>
      <c r="C667" s="26">
        <v>2</v>
      </c>
      <c r="D667" s="26">
        <v>1.2</v>
      </c>
      <c r="E667" s="26"/>
      <c r="F667" s="26"/>
      <c r="G667" s="26">
        <f t="shared" si="14"/>
        <v>2.4</v>
      </c>
    </row>
    <row r="668" spans="1:7" x14ac:dyDescent="0.25">
      <c r="A668" s="25"/>
      <c r="B668" s="25"/>
      <c r="C668" s="26">
        <v>1</v>
      </c>
      <c r="D668" s="26">
        <v>1.2</v>
      </c>
      <c r="E668" s="26"/>
      <c r="F668" s="26"/>
      <c r="G668" s="26">
        <f t="shared" si="14"/>
        <v>1.2</v>
      </c>
    </row>
    <row r="669" spans="1:7" x14ac:dyDescent="0.25">
      <c r="A669" s="25"/>
      <c r="B669" s="25"/>
      <c r="C669" s="26">
        <v>1</v>
      </c>
      <c r="D669" s="26">
        <v>12</v>
      </c>
      <c r="E669" s="26"/>
      <c r="F669" s="26"/>
      <c r="G669" s="26">
        <f t="shared" si="14"/>
        <v>12</v>
      </c>
    </row>
    <row r="670" spans="1:7" x14ac:dyDescent="0.25">
      <c r="A670" s="25"/>
      <c r="B670" s="25"/>
      <c r="C670" s="26">
        <v>1</v>
      </c>
      <c r="D670" s="26">
        <v>3.6</v>
      </c>
      <c r="E670" s="26"/>
      <c r="F670" s="26"/>
      <c r="G670" s="26">
        <f t="shared" si="14"/>
        <v>3.6</v>
      </c>
    </row>
    <row r="671" spans="1:7" x14ac:dyDescent="0.25">
      <c r="A671" s="25"/>
      <c r="B671" s="25"/>
      <c r="C671" s="26">
        <v>1</v>
      </c>
      <c r="D671" s="26">
        <v>1.6</v>
      </c>
      <c r="E671" s="26"/>
      <c r="F671" s="26"/>
      <c r="G671" s="26">
        <f t="shared" si="14"/>
        <v>1.6</v>
      </c>
    </row>
    <row r="672" spans="1:7" x14ac:dyDescent="0.25">
      <c r="A672" s="25"/>
      <c r="B672" s="25"/>
      <c r="C672" s="26">
        <v>1</v>
      </c>
      <c r="D672" s="26">
        <v>1.5</v>
      </c>
      <c r="E672" s="26"/>
      <c r="F672" s="26"/>
      <c r="G672" s="26">
        <f t="shared" si="14"/>
        <v>1.5</v>
      </c>
    </row>
    <row r="673" spans="1:7" x14ac:dyDescent="0.25">
      <c r="A673" s="25"/>
      <c r="B673" s="25"/>
      <c r="C673" s="26">
        <v>1</v>
      </c>
      <c r="D673" s="26">
        <v>3</v>
      </c>
      <c r="E673" s="26"/>
      <c r="F673" s="26"/>
      <c r="G673" s="26">
        <f t="shared" si="14"/>
        <v>3</v>
      </c>
    </row>
    <row r="674" spans="1:7" x14ac:dyDescent="0.25">
      <c r="A674" s="25"/>
      <c r="B674" s="25"/>
      <c r="C674" s="26">
        <v>1</v>
      </c>
      <c r="D674" s="26">
        <v>1</v>
      </c>
      <c r="E674" s="26"/>
      <c r="F674" s="26"/>
      <c r="G674" s="26">
        <f t="shared" si="14"/>
        <v>1</v>
      </c>
    </row>
    <row r="675" spans="1:7" x14ac:dyDescent="0.25">
      <c r="A675" s="25"/>
      <c r="B675" s="25"/>
      <c r="C675" s="26">
        <v>1</v>
      </c>
      <c r="D675" s="26">
        <v>8.1</v>
      </c>
      <c r="E675" s="26"/>
      <c r="F675" s="26"/>
      <c r="G675" s="26">
        <f t="shared" si="14"/>
        <v>8.1</v>
      </c>
    </row>
    <row r="677" spans="1:7" ht="45" customHeight="1" x14ac:dyDescent="0.25">
      <c r="A677" s="19" t="s">
        <v>3393</v>
      </c>
      <c r="B677" s="19" t="s">
        <v>3214</v>
      </c>
      <c r="C677" s="19" t="s">
        <v>171</v>
      </c>
      <c r="D677" s="20" t="s">
        <v>126</v>
      </c>
      <c r="E677" s="61" t="s">
        <v>172</v>
      </c>
      <c r="F677" s="61" t="s">
        <v>172</v>
      </c>
      <c r="G677" s="21">
        <f>SUM(G678:G682)</f>
        <v>18.399999999999999</v>
      </c>
    </row>
    <row r="678" spans="1:7" x14ac:dyDescent="0.25">
      <c r="A678" s="22"/>
      <c r="B678" s="22" t="s">
        <v>3215</v>
      </c>
      <c r="C678" s="23" t="s">
        <v>3216</v>
      </c>
      <c r="D678" s="23" t="s">
        <v>3217</v>
      </c>
      <c r="E678" s="23"/>
      <c r="F678" s="23"/>
      <c r="G678" s="24"/>
    </row>
    <row r="679" spans="1:7" x14ac:dyDescent="0.25">
      <c r="A679" s="27" t="s">
        <v>3227</v>
      </c>
      <c r="B679" s="27" t="s">
        <v>3228</v>
      </c>
      <c r="C679" s="28"/>
      <c r="D679" s="28"/>
      <c r="E679" s="28"/>
      <c r="F679" s="28"/>
      <c r="G679" s="29"/>
    </row>
    <row r="680" spans="1:7" x14ac:dyDescent="0.25">
      <c r="A680" s="27" t="s">
        <v>3283</v>
      </c>
      <c r="B680" s="27" t="s">
        <v>3228</v>
      </c>
      <c r="C680" s="28"/>
      <c r="D680" s="28"/>
      <c r="E680" s="28"/>
      <c r="F680" s="28"/>
      <c r="G680" s="29"/>
    </row>
    <row r="681" spans="1:7" x14ac:dyDescent="0.25">
      <c r="A681" s="25" t="s">
        <v>3285</v>
      </c>
      <c r="B681" s="25"/>
      <c r="C681" s="26">
        <v>4</v>
      </c>
      <c r="D681" s="26">
        <v>3.6</v>
      </c>
      <c r="E681" s="26"/>
      <c r="F681" s="26"/>
      <c r="G681" s="26">
        <f>PRODUCT(C681:F681)</f>
        <v>14.4</v>
      </c>
    </row>
    <row r="682" spans="1:7" x14ac:dyDescent="0.25">
      <c r="A682" s="25" t="s">
        <v>3394</v>
      </c>
      <c r="B682" s="25"/>
      <c r="C682" s="26">
        <v>2</v>
      </c>
      <c r="D682" s="26">
        <v>2</v>
      </c>
      <c r="E682" s="26"/>
      <c r="F682" s="26"/>
      <c r="G682" s="26">
        <f>PRODUCT(C682:F682)</f>
        <v>4</v>
      </c>
    </row>
    <row r="684" spans="1:7" ht="45" customHeight="1" x14ac:dyDescent="0.25">
      <c r="A684" s="19" t="s">
        <v>3395</v>
      </c>
      <c r="B684" s="19" t="s">
        <v>3214</v>
      </c>
      <c r="C684" s="19" t="s">
        <v>173</v>
      </c>
      <c r="D684" s="20" t="s">
        <v>16</v>
      </c>
      <c r="E684" s="61" t="s">
        <v>174</v>
      </c>
      <c r="F684" s="61" t="s">
        <v>174</v>
      </c>
      <c r="G684" s="21">
        <f>SUM(G685:G706)</f>
        <v>97.92</v>
      </c>
    </row>
    <row r="685" spans="1:7" x14ac:dyDescent="0.25">
      <c r="A685" s="22"/>
      <c r="B685" s="22" t="s">
        <v>3215</v>
      </c>
      <c r="C685" s="23" t="s">
        <v>3216</v>
      </c>
      <c r="D685" s="23" t="s">
        <v>3217</v>
      </c>
      <c r="E685" s="23" t="s">
        <v>3226</v>
      </c>
      <c r="F685" s="23"/>
      <c r="G685" s="24"/>
    </row>
    <row r="686" spans="1:7" x14ac:dyDescent="0.25">
      <c r="A686" s="27" t="s">
        <v>3227</v>
      </c>
      <c r="B686" s="27" t="s">
        <v>3228</v>
      </c>
      <c r="C686" s="28"/>
      <c r="D686" s="28"/>
      <c r="E686" s="28"/>
      <c r="F686" s="28"/>
      <c r="G686" s="29"/>
    </row>
    <row r="687" spans="1:7" x14ac:dyDescent="0.25">
      <c r="A687" s="27" t="s">
        <v>3283</v>
      </c>
      <c r="B687" s="27" t="s">
        <v>3228</v>
      </c>
      <c r="C687" s="28"/>
      <c r="D687" s="28"/>
      <c r="E687" s="28"/>
      <c r="F687" s="28"/>
      <c r="G687" s="29"/>
    </row>
    <row r="688" spans="1:7" x14ac:dyDescent="0.25">
      <c r="A688" s="25" t="s">
        <v>3366</v>
      </c>
      <c r="B688" s="25"/>
      <c r="C688" s="26">
        <v>10</v>
      </c>
      <c r="D688" s="26">
        <v>0.6</v>
      </c>
      <c r="E688" s="26">
        <v>0.6</v>
      </c>
      <c r="F688" s="26"/>
      <c r="G688" s="26">
        <f t="shared" ref="G688:G695" si="15">PRODUCT(C688:F688)</f>
        <v>3.5999999999999996</v>
      </c>
    </row>
    <row r="689" spans="1:7" x14ac:dyDescent="0.25">
      <c r="A689" s="25" t="s">
        <v>3300</v>
      </c>
      <c r="B689" s="25"/>
      <c r="C689" s="26">
        <v>14</v>
      </c>
      <c r="D689" s="26">
        <v>0.6</v>
      </c>
      <c r="E689" s="26">
        <v>0.6</v>
      </c>
      <c r="F689" s="26"/>
      <c r="G689" s="26">
        <f t="shared" si="15"/>
        <v>5.04</v>
      </c>
    </row>
    <row r="690" spans="1:7" x14ac:dyDescent="0.25">
      <c r="A690" s="25" t="s">
        <v>3367</v>
      </c>
      <c r="B690" s="25"/>
      <c r="C690" s="26">
        <v>28</v>
      </c>
      <c r="D690" s="26">
        <v>0.6</v>
      </c>
      <c r="E690" s="26">
        <v>0.6</v>
      </c>
      <c r="F690" s="26"/>
      <c r="G690" s="26">
        <f t="shared" si="15"/>
        <v>10.08</v>
      </c>
    </row>
    <row r="691" spans="1:7" x14ac:dyDescent="0.25">
      <c r="A691" s="25" t="s">
        <v>3287</v>
      </c>
      <c r="B691" s="25"/>
      <c r="C691" s="26">
        <v>8</v>
      </c>
      <c r="D691" s="26">
        <v>0.6</v>
      </c>
      <c r="E691" s="26">
        <v>0.6</v>
      </c>
      <c r="F691" s="26"/>
      <c r="G691" s="26">
        <f t="shared" si="15"/>
        <v>2.88</v>
      </c>
    </row>
    <row r="692" spans="1:7" x14ac:dyDescent="0.25">
      <c r="A692" s="25" t="s">
        <v>3296</v>
      </c>
      <c r="B692" s="25"/>
      <c r="C692" s="26">
        <v>16</v>
      </c>
      <c r="D692" s="26">
        <v>0.6</v>
      </c>
      <c r="E692" s="26">
        <v>0.6</v>
      </c>
      <c r="F692" s="26"/>
      <c r="G692" s="26">
        <f t="shared" si="15"/>
        <v>5.76</v>
      </c>
    </row>
    <row r="693" spans="1:7" x14ac:dyDescent="0.25">
      <c r="A693" s="25" t="s">
        <v>3383</v>
      </c>
      <c r="B693" s="25"/>
      <c r="C693" s="26">
        <v>5</v>
      </c>
      <c r="D693" s="26">
        <v>0.6</v>
      </c>
      <c r="E693" s="26">
        <v>0.6</v>
      </c>
      <c r="F693" s="26"/>
      <c r="G693" s="26">
        <f t="shared" si="15"/>
        <v>1.7999999999999998</v>
      </c>
    </row>
    <row r="694" spans="1:7" x14ac:dyDescent="0.25">
      <c r="A694" s="25" t="s">
        <v>3391</v>
      </c>
      <c r="B694" s="25"/>
      <c r="C694" s="26">
        <v>2</v>
      </c>
      <c r="D694" s="26">
        <v>0.6</v>
      </c>
      <c r="E694" s="26">
        <v>0.6</v>
      </c>
      <c r="F694" s="26"/>
      <c r="G694" s="26">
        <f t="shared" si="15"/>
        <v>0.72</v>
      </c>
    </row>
    <row r="695" spans="1:7" x14ac:dyDescent="0.25">
      <c r="A695" s="25" t="s">
        <v>3390</v>
      </c>
      <c r="B695" s="25"/>
      <c r="C695" s="26">
        <v>18</v>
      </c>
      <c r="D695" s="26">
        <v>0.6</v>
      </c>
      <c r="E695" s="26">
        <v>0.6</v>
      </c>
      <c r="F695" s="26"/>
      <c r="G695" s="26">
        <f t="shared" si="15"/>
        <v>6.4799999999999995</v>
      </c>
    </row>
    <row r="696" spans="1:7" x14ac:dyDescent="0.25">
      <c r="A696" s="27" t="s">
        <v>3279</v>
      </c>
      <c r="B696" s="27" t="s">
        <v>3228</v>
      </c>
      <c r="C696" s="28"/>
      <c r="D696" s="28"/>
      <c r="E696" s="28"/>
      <c r="F696" s="28"/>
      <c r="G696" s="29"/>
    </row>
    <row r="697" spans="1:7" x14ac:dyDescent="0.25">
      <c r="A697" s="25"/>
      <c r="B697" s="25"/>
      <c r="C697" s="26">
        <v>18</v>
      </c>
      <c r="D697" s="26">
        <v>0.6</v>
      </c>
      <c r="E697" s="26">
        <v>0.6</v>
      </c>
      <c r="F697" s="26"/>
      <c r="G697" s="26">
        <f t="shared" ref="G697:G706" si="16">PRODUCT(C697:F697)</f>
        <v>6.4799999999999995</v>
      </c>
    </row>
    <row r="698" spans="1:7" x14ac:dyDescent="0.25">
      <c r="A698" s="25"/>
      <c r="B698" s="25"/>
      <c r="C698" s="26">
        <v>27</v>
      </c>
      <c r="D698" s="26">
        <v>0.6</v>
      </c>
      <c r="E698" s="26">
        <v>0.6</v>
      </c>
      <c r="F698" s="26"/>
      <c r="G698" s="26">
        <f t="shared" si="16"/>
        <v>9.7199999999999989</v>
      </c>
    </row>
    <row r="699" spans="1:7" x14ac:dyDescent="0.25">
      <c r="A699" s="25"/>
      <c r="B699" s="25"/>
      <c r="C699" s="26">
        <v>14</v>
      </c>
      <c r="D699" s="26">
        <v>0.6</v>
      </c>
      <c r="E699" s="26">
        <v>0.6</v>
      </c>
      <c r="F699" s="26"/>
      <c r="G699" s="26">
        <f t="shared" si="16"/>
        <v>5.04</v>
      </c>
    </row>
    <row r="700" spans="1:7" x14ac:dyDescent="0.25">
      <c r="A700" s="25"/>
      <c r="B700" s="25"/>
      <c r="C700" s="26">
        <v>10</v>
      </c>
      <c r="D700" s="26">
        <v>0.6</v>
      </c>
      <c r="E700" s="26">
        <v>0.6</v>
      </c>
      <c r="F700" s="26"/>
      <c r="G700" s="26">
        <f t="shared" si="16"/>
        <v>3.5999999999999996</v>
      </c>
    </row>
    <row r="701" spans="1:7" x14ac:dyDescent="0.25">
      <c r="A701" s="25"/>
      <c r="B701" s="25"/>
      <c r="C701" s="26">
        <v>8</v>
      </c>
      <c r="D701" s="26">
        <v>0.6</v>
      </c>
      <c r="E701" s="26">
        <v>0.6</v>
      </c>
      <c r="F701" s="26"/>
      <c r="G701" s="26">
        <f t="shared" si="16"/>
        <v>2.88</v>
      </c>
    </row>
    <row r="702" spans="1:7" x14ac:dyDescent="0.25">
      <c r="A702" s="25"/>
      <c r="B702" s="25"/>
      <c r="C702" s="26">
        <v>26</v>
      </c>
      <c r="D702" s="26">
        <v>0.6</v>
      </c>
      <c r="E702" s="26">
        <v>0.6</v>
      </c>
      <c r="F702" s="26"/>
      <c r="G702" s="26">
        <f t="shared" si="16"/>
        <v>9.36</v>
      </c>
    </row>
    <row r="703" spans="1:7" x14ac:dyDescent="0.25">
      <c r="A703" s="25"/>
      <c r="B703" s="25"/>
      <c r="C703" s="26">
        <v>14</v>
      </c>
      <c r="D703" s="26">
        <v>0.6</v>
      </c>
      <c r="E703" s="26">
        <v>0.6</v>
      </c>
      <c r="F703" s="26"/>
      <c r="G703" s="26">
        <f t="shared" si="16"/>
        <v>5.04</v>
      </c>
    </row>
    <row r="704" spans="1:7" x14ac:dyDescent="0.25">
      <c r="A704" s="25"/>
      <c r="B704" s="25"/>
      <c r="C704" s="26">
        <v>26</v>
      </c>
      <c r="D704" s="26">
        <v>0.6</v>
      </c>
      <c r="E704" s="26">
        <v>0.6</v>
      </c>
      <c r="F704" s="26"/>
      <c r="G704" s="26">
        <f t="shared" si="16"/>
        <v>9.36</v>
      </c>
    </row>
    <row r="705" spans="1:7" x14ac:dyDescent="0.25">
      <c r="A705" s="25"/>
      <c r="B705" s="25"/>
      <c r="C705" s="26">
        <v>16</v>
      </c>
      <c r="D705" s="26">
        <v>0.6</v>
      </c>
      <c r="E705" s="26">
        <v>0.6</v>
      </c>
      <c r="F705" s="26"/>
      <c r="G705" s="26">
        <f t="shared" si="16"/>
        <v>5.76</v>
      </c>
    </row>
    <row r="706" spans="1:7" x14ac:dyDescent="0.25">
      <c r="A706" s="25"/>
      <c r="B706" s="25"/>
      <c r="C706" s="26">
        <v>12</v>
      </c>
      <c r="D706" s="26">
        <v>0.6</v>
      </c>
      <c r="E706" s="26">
        <v>0.6</v>
      </c>
      <c r="F706" s="26"/>
      <c r="G706" s="26">
        <f t="shared" si="16"/>
        <v>4.3199999999999994</v>
      </c>
    </row>
    <row r="708" spans="1:7" ht="45" customHeight="1" x14ac:dyDescent="0.25">
      <c r="A708" s="19" t="s">
        <v>3396</v>
      </c>
      <c r="B708" s="19" t="s">
        <v>3214</v>
      </c>
      <c r="C708" s="19" t="s">
        <v>175</v>
      </c>
      <c r="D708" s="20" t="s">
        <v>21</v>
      </c>
      <c r="E708" s="61" t="s">
        <v>176</v>
      </c>
      <c r="F708" s="61" t="s">
        <v>176</v>
      </c>
      <c r="G708" s="21">
        <f>SUM(G709:G711)</f>
        <v>6</v>
      </c>
    </row>
    <row r="709" spans="1:7" x14ac:dyDescent="0.25">
      <c r="A709" s="22"/>
      <c r="B709" s="22" t="s">
        <v>3215</v>
      </c>
      <c r="C709" s="23" t="s">
        <v>3216</v>
      </c>
      <c r="D709" s="23"/>
      <c r="E709" s="23"/>
      <c r="F709" s="23"/>
      <c r="G709" s="24"/>
    </row>
    <row r="710" spans="1:7" x14ac:dyDescent="0.25">
      <c r="A710" s="27" t="s">
        <v>3227</v>
      </c>
      <c r="B710" s="27" t="s">
        <v>3228</v>
      </c>
      <c r="C710" s="28"/>
      <c r="D710" s="28"/>
      <c r="E710" s="28"/>
      <c r="F710" s="28"/>
      <c r="G710" s="29"/>
    </row>
    <row r="711" spans="1:7" x14ac:dyDescent="0.25">
      <c r="A711" s="25"/>
      <c r="B711" s="25"/>
      <c r="C711" s="26">
        <v>6</v>
      </c>
      <c r="D711" s="26"/>
      <c r="E711" s="26"/>
      <c r="F711" s="26"/>
      <c r="G711" s="26">
        <f>PRODUCT(C711:F711)</f>
        <v>6</v>
      </c>
    </row>
    <row r="713" spans="1:7" ht="45" customHeight="1" x14ac:dyDescent="0.25">
      <c r="A713" s="19" t="s">
        <v>3397</v>
      </c>
      <c r="B713" s="19" t="s">
        <v>3214</v>
      </c>
      <c r="C713" s="19" t="s">
        <v>177</v>
      </c>
      <c r="D713" s="20" t="s">
        <v>16</v>
      </c>
      <c r="E713" s="61" t="s">
        <v>178</v>
      </c>
      <c r="F713" s="61" t="s">
        <v>178</v>
      </c>
      <c r="G713" s="21">
        <f>SUM(G714:G719)</f>
        <v>297.09999999999997</v>
      </c>
    </row>
    <row r="714" spans="1:7" x14ac:dyDescent="0.25">
      <c r="A714" s="22"/>
      <c r="B714" s="22" t="s">
        <v>3215</v>
      </c>
      <c r="C714" s="23" t="s">
        <v>3216</v>
      </c>
      <c r="D714" s="23" t="s">
        <v>3385</v>
      </c>
      <c r="E714" s="23"/>
      <c r="F714" s="23"/>
      <c r="G714" s="24"/>
    </row>
    <row r="715" spans="1:7" x14ac:dyDescent="0.25">
      <c r="A715" s="27" t="s">
        <v>3227</v>
      </c>
      <c r="B715" s="27" t="s">
        <v>3228</v>
      </c>
      <c r="C715" s="28"/>
      <c r="D715" s="28"/>
      <c r="E715" s="28"/>
      <c r="F715" s="28"/>
      <c r="G715" s="29"/>
    </row>
    <row r="716" spans="1:7" x14ac:dyDescent="0.25">
      <c r="A716" s="25" t="s">
        <v>3398</v>
      </c>
      <c r="B716" s="25"/>
      <c r="C716" s="26"/>
      <c r="D716" s="26">
        <v>76.8</v>
      </c>
      <c r="E716" s="26"/>
      <c r="F716" s="26"/>
      <c r="G716" s="26">
        <f>PRODUCT(C716:F716)</f>
        <v>76.8</v>
      </c>
    </row>
    <row r="717" spans="1:7" x14ac:dyDescent="0.25">
      <c r="A717" s="25" t="s">
        <v>3399</v>
      </c>
      <c r="B717" s="25"/>
      <c r="C717" s="26"/>
      <c r="D717" s="26">
        <v>4.8</v>
      </c>
      <c r="E717" s="26"/>
      <c r="F717" s="26"/>
      <c r="G717" s="26">
        <f>PRODUCT(C717:F717)</f>
        <v>4.8</v>
      </c>
    </row>
    <row r="718" spans="1:7" x14ac:dyDescent="0.25">
      <c r="A718" s="25" t="s">
        <v>3400</v>
      </c>
      <c r="B718" s="25"/>
      <c r="C718" s="26"/>
      <c r="D718" s="26">
        <v>201.1</v>
      </c>
      <c r="E718" s="26"/>
      <c r="F718" s="26"/>
      <c r="G718" s="26">
        <f>PRODUCT(C718:F718)</f>
        <v>201.1</v>
      </c>
    </row>
    <row r="719" spans="1:7" x14ac:dyDescent="0.25">
      <c r="A719" s="25" t="s">
        <v>3401</v>
      </c>
      <c r="B719" s="25"/>
      <c r="C719" s="26"/>
      <c r="D719" s="26">
        <v>14.4</v>
      </c>
      <c r="E719" s="26"/>
      <c r="F719" s="26"/>
      <c r="G719" s="26">
        <f>PRODUCT(C719:F719)</f>
        <v>14.4</v>
      </c>
    </row>
    <row r="721" spans="1:7" ht="45" customHeight="1" x14ac:dyDescent="0.25">
      <c r="A721" s="19" t="s">
        <v>3402</v>
      </c>
      <c r="B721" s="19" t="s">
        <v>3214</v>
      </c>
      <c r="C721" s="19" t="s">
        <v>179</v>
      </c>
      <c r="D721" s="20" t="s">
        <v>16</v>
      </c>
      <c r="E721" s="61" t="s">
        <v>180</v>
      </c>
      <c r="F721" s="61" t="s">
        <v>180</v>
      </c>
      <c r="G721" s="21">
        <f>SUM(G722:G727)</f>
        <v>43.756</v>
      </c>
    </row>
    <row r="722" spans="1:7" x14ac:dyDescent="0.25">
      <c r="A722" s="22"/>
      <c r="B722" s="22" t="s">
        <v>3215</v>
      </c>
      <c r="C722" s="23" t="s">
        <v>3216</v>
      </c>
      <c r="D722" s="23" t="s">
        <v>3385</v>
      </c>
      <c r="E722" s="23"/>
      <c r="F722" s="23"/>
      <c r="G722" s="24"/>
    </row>
    <row r="723" spans="1:7" x14ac:dyDescent="0.25">
      <c r="A723" s="27" t="s">
        <v>3227</v>
      </c>
      <c r="B723" s="27" t="s">
        <v>3228</v>
      </c>
      <c r="C723" s="28"/>
      <c r="D723" s="28"/>
      <c r="E723" s="28"/>
      <c r="F723" s="28"/>
      <c r="G723" s="29"/>
    </row>
    <row r="724" spans="1:7" x14ac:dyDescent="0.25">
      <c r="A724" s="27" t="s">
        <v>3283</v>
      </c>
      <c r="B724" s="27" t="s">
        <v>3228</v>
      </c>
      <c r="C724" s="28"/>
      <c r="D724" s="28"/>
      <c r="E724" s="28"/>
      <c r="F724" s="28"/>
      <c r="G724" s="29"/>
    </row>
    <row r="725" spans="1:7" x14ac:dyDescent="0.25">
      <c r="A725" s="25" t="s">
        <v>3403</v>
      </c>
      <c r="B725" s="25"/>
      <c r="C725" s="26">
        <v>1</v>
      </c>
      <c r="D725" s="26">
        <v>41.2</v>
      </c>
      <c r="E725" s="26"/>
      <c r="F725" s="26"/>
      <c r="G725" s="26">
        <f>PRODUCT(C725:F725)</f>
        <v>41.2</v>
      </c>
    </row>
    <row r="726" spans="1:7" x14ac:dyDescent="0.25">
      <c r="A726" s="22"/>
      <c r="B726" s="22" t="s">
        <v>3215</v>
      </c>
      <c r="C726" s="23" t="s">
        <v>3216</v>
      </c>
      <c r="D726" s="23" t="s">
        <v>3217</v>
      </c>
      <c r="E726" s="23" t="s">
        <v>3226</v>
      </c>
      <c r="F726" s="23"/>
      <c r="G726" s="24"/>
    </row>
    <row r="727" spans="1:7" x14ac:dyDescent="0.25">
      <c r="A727" s="25" t="s">
        <v>3404</v>
      </c>
      <c r="B727" s="25"/>
      <c r="C727" s="26">
        <v>8</v>
      </c>
      <c r="D727" s="26">
        <v>10.65</v>
      </c>
      <c r="E727" s="26">
        <v>0.03</v>
      </c>
      <c r="F727" s="26"/>
      <c r="G727" s="26">
        <f>PRODUCT(C727:F727)</f>
        <v>2.556</v>
      </c>
    </row>
    <row r="729" spans="1:7" ht="45" customHeight="1" x14ac:dyDescent="0.25">
      <c r="A729" s="19" t="s">
        <v>3405</v>
      </c>
      <c r="B729" s="19" t="s">
        <v>3214</v>
      </c>
      <c r="C729" s="19" t="s">
        <v>181</v>
      </c>
      <c r="D729" s="20" t="s">
        <v>62</v>
      </c>
      <c r="E729" s="61" t="s">
        <v>182</v>
      </c>
      <c r="F729" s="61" t="s">
        <v>182</v>
      </c>
      <c r="G729" s="21">
        <f>SUM(G730:G733)</f>
        <v>390.21600000000001</v>
      </c>
    </row>
    <row r="730" spans="1:7" x14ac:dyDescent="0.25">
      <c r="A730" s="22"/>
      <c r="B730" s="22" t="s">
        <v>3215</v>
      </c>
      <c r="C730" s="23" t="s">
        <v>3216</v>
      </c>
      <c r="D730" s="23" t="s">
        <v>3217</v>
      </c>
      <c r="E730" s="23" t="s">
        <v>3268</v>
      </c>
      <c r="F730" s="23"/>
      <c r="G730" s="24"/>
    </row>
    <row r="731" spans="1:7" x14ac:dyDescent="0.25">
      <c r="A731" s="27" t="s">
        <v>3227</v>
      </c>
      <c r="B731" s="27" t="s">
        <v>3228</v>
      </c>
      <c r="C731" s="28"/>
      <c r="D731" s="28"/>
      <c r="E731" s="28"/>
      <c r="F731" s="28"/>
      <c r="G731" s="29"/>
    </row>
    <row r="732" spans="1:7" x14ac:dyDescent="0.25">
      <c r="A732" s="27" t="s">
        <v>3283</v>
      </c>
      <c r="B732" s="27" t="s">
        <v>3228</v>
      </c>
      <c r="C732" s="28"/>
      <c r="D732" s="28"/>
      <c r="E732" s="28"/>
      <c r="F732" s="28"/>
      <c r="G732" s="29"/>
    </row>
    <row r="733" spans="1:7" x14ac:dyDescent="0.25">
      <c r="A733" s="25" t="s">
        <v>3406</v>
      </c>
      <c r="B733" s="25"/>
      <c r="C733" s="26">
        <v>8</v>
      </c>
      <c r="D733" s="26">
        <v>10.65</v>
      </c>
      <c r="E733" s="26">
        <v>4.58</v>
      </c>
      <c r="F733" s="26"/>
      <c r="G733" s="26">
        <f>PRODUCT(C733:F733)</f>
        <v>390.21600000000001</v>
      </c>
    </row>
    <row r="735" spans="1:7" ht="45" customHeight="1" x14ac:dyDescent="0.25">
      <c r="A735" s="19" t="s">
        <v>3407</v>
      </c>
      <c r="B735" s="19" t="s">
        <v>3214</v>
      </c>
      <c r="C735" s="19" t="s">
        <v>183</v>
      </c>
      <c r="D735" s="20" t="s">
        <v>21</v>
      </c>
      <c r="E735" s="61" t="s">
        <v>184</v>
      </c>
      <c r="F735" s="61" t="s">
        <v>184</v>
      </c>
      <c r="G735" s="21">
        <f>SUM(G736:G739)</f>
        <v>1</v>
      </c>
    </row>
    <row r="736" spans="1:7" x14ac:dyDescent="0.25">
      <c r="A736" s="22"/>
      <c r="B736" s="22" t="s">
        <v>3215</v>
      </c>
      <c r="C736" s="23" t="s">
        <v>3216</v>
      </c>
      <c r="D736" s="23"/>
      <c r="E736" s="23"/>
      <c r="F736" s="23"/>
      <c r="G736" s="24"/>
    </row>
    <row r="737" spans="1:7" x14ac:dyDescent="0.25">
      <c r="A737" s="27" t="s">
        <v>3227</v>
      </c>
      <c r="B737" s="27" t="s">
        <v>3228</v>
      </c>
      <c r="C737" s="28"/>
      <c r="D737" s="28"/>
      <c r="E737" s="28"/>
      <c r="F737" s="28"/>
      <c r="G737" s="29"/>
    </row>
    <row r="738" spans="1:7" x14ac:dyDescent="0.25">
      <c r="A738" s="27" t="s">
        <v>3283</v>
      </c>
      <c r="B738" s="27" t="s">
        <v>3228</v>
      </c>
      <c r="C738" s="28"/>
      <c r="D738" s="28"/>
      <c r="E738" s="28"/>
      <c r="F738" s="28"/>
      <c r="G738" s="29"/>
    </row>
    <row r="739" spans="1:7" x14ac:dyDescent="0.25">
      <c r="A739" s="25" t="s">
        <v>3285</v>
      </c>
      <c r="B739" s="25"/>
      <c r="C739" s="26">
        <v>1</v>
      </c>
      <c r="D739" s="26"/>
      <c r="E739" s="26"/>
      <c r="F739" s="26"/>
      <c r="G739" s="26">
        <f>PRODUCT(C739:F739)</f>
        <v>1</v>
      </c>
    </row>
    <row r="741" spans="1:7" x14ac:dyDescent="0.25">
      <c r="B741" t="s">
        <v>3212</v>
      </c>
      <c r="C741" s="17" t="s">
        <v>8</v>
      </c>
      <c r="D741" s="18" t="s">
        <v>9</v>
      </c>
      <c r="E741" s="17" t="s">
        <v>10</v>
      </c>
    </row>
    <row r="742" spans="1:7" x14ac:dyDescent="0.25">
      <c r="B742" t="s">
        <v>3212</v>
      </c>
      <c r="C742" s="17" t="s">
        <v>11</v>
      </c>
      <c r="D742" s="18" t="s">
        <v>89</v>
      </c>
      <c r="E742" s="17" t="s">
        <v>90</v>
      </c>
    </row>
    <row r="743" spans="1:7" x14ac:dyDescent="0.25">
      <c r="B743" t="s">
        <v>3212</v>
      </c>
      <c r="C743" s="17" t="s">
        <v>13</v>
      </c>
      <c r="D743" s="18" t="s">
        <v>28</v>
      </c>
      <c r="E743" s="17" t="s">
        <v>163</v>
      </c>
    </row>
    <row r="744" spans="1:7" x14ac:dyDescent="0.25">
      <c r="B744" t="s">
        <v>3212</v>
      </c>
      <c r="C744" s="17" t="s">
        <v>92</v>
      </c>
      <c r="D744" s="18" t="s">
        <v>28</v>
      </c>
      <c r="E744" s="17" t="s">
        <v>185</v>
      </c>
    </row>
    <row r="746" spans="1:7" ht="45" customHeight="1" x14ac:dyDescent="0.25">
      <c r="A746" s="19" t="s">
        <v>3408</v>
      </c>
      <c r="B746" s="19" t="s">
        <v>3214</v>
      </c>
      <c r="C746" s="19" t="s">
        <v>186</v>
      </c>
      <c r="D746" s="20" t="s">
        <v>16</v>
      </c>
      <c r="E746" s="61" t="s">
        <v>187</v>
      </c>
      <c r="F746" s="61" t="s">
        <v>187</v>
      </c>
      <c r="G746" s="21">
        <f>SUM(G747:G789)</f>
        <v>167.72000000000003</v>
      </c>
    </row>
    <row r="747" spans="1:7" x14ac:dyDescent="0.25">
      <c r="A747" s="22"/>
      <c r="B747" s="22" t="s">
        <v>3215</v>
      </c>
      <c r="C747" s="23" t="s">
        <v>3216</v>
      </c>
      <c r="D747" s="23" t="s">
        <v>3385</v>
      </c>
      <c r="E747" s="23"/>
      <c r="F747" s="23"/>
      <c r="G747" s="24"/>
    </row>
    <row r="748" spans="1:7" x14ac:dyDescent="0.25">
      <c r="A748" s="27" t="s">
        <v>3227</v>
      </c>
      <c r="B748" s="27" t="s">
        <v>3228</v>
      </c>
      <c r="C748" s="28"/>
      <c r="D748" s="28"/>
      <c r="E748" s="28"/>
      <c r="F748" s="28"/>
      <c r="G748" s="29"/>
    </row>
    <row r="749" spans="1:7" x14ac:dyDescent="0.25">
      <c r="A749" s="27" t="s">
        <v>3283</v>
      </c>
      <c r="B749" s="27" t="s">
        <v>3228</v>
      </c>
      <c r="C749" s="28"/>
      <c r="D749" s="28"/>
      <c r="E749" s="28"/>
      <c r="F749" s="28"/>
      <c r="G749" s="29"/>
    </row>
    <row r="750" spans="1:7" x14ac:dyDescent="0.25">
      <c r="A750" s="25" t="s">
        <v>3379</v>
      </c>
      <c r="B750" s="25"/>
      <c r="C750" s="26">
        <v>1</v>
      </c>
      <c r="D750" s="26">
        <v>10.5</v>
      </c>
      <c r="E750" s="26"/>
      <c r="F750" s="26"/>
      <c r="G750" s="26">
        <f>PRODUCT(C750:F750)</f>
        <v>10.5</v>
      </c>
    </row>
    <row r="751" spans="1:7" x14ac:dyDescent="0.25">
      <c r="A751" s="25" t="s">
        <v>3287</v>
      </c>
      <c r="B751" s="25"/>
      <c r="C751" s="26">
        <v>1</v>
      </c>
      <c r="D751" s="26">
        <v>5.4</v>
      </c>
      <c r="E751" s="26"/>
      <c r="F751" s="26"/>
      <c r="G751" s="26">
        <f>PRODUCT(C751:F751)</f>
        <v>5.4</v>
      </c>
    </row>
    <row r="752" spans="1:7" x14ac:dyDescent="0.25">
      <c r="A752" s="25" t="s">
        <v>3391</v>
      </c>
      <c r="B752" s="25"/>
      <c r="C752" s="26">
        <v>1</v>
      </c>
      <c r="D752" s="26">
        <v>2.2000000000000002</v>
      </c>
      <c r="E752" s="26"/>
      <c r="F752" s="26"/>
      <c r="G752" s="26">
        <f>PRODUCT(C752:F752)</f>
        <v>2.2000000000000002</v>
      </c>
    </row>
    <row r="753" spans="1:7" x14ac:dyDescent="0.25">
      <c r="A753" s="27" t="s">
        <v>3279</v>
      </c>
      <c r="B753" s="27" t="s">
        <v>3228</v>
      </c>
      <c r="C753" s="28"/>
      <c r="D753" s="28"/>
      <c r="E753" s="28"/>
      <c r="F753" s="28"/>
      <c r="G753" s="29"/>
    </row>
    <row r="754" spans="1:7" x14ac:dyDescent="0.25">
      <c r="A754" s="25" t="s">
        <v>3386</v>
      </c>
      <c r="B754" s="25"/>
      <c r="C754" s="26">
        <v>1</v>
      </c>
      <c r="D754" s="26">
        <v>6.3</v>
      </c>
      <c r="E754" s="26"/>
      <c r="F754" s="26"/>
      <c r="G754" s="26">
        <f t="shared" ref="G754:G761" si="17">PRODUCT(C754:F754)</f>
        <v>6.3</v>
      </c>
    </row>
    <row r="755" spans="1:7" x14ac:dyDescent="0.25">
      <c r="A755" s="25"/>
      <c r="B755" s="25"/>
      <c r="C755" s="26">
        <v>1</v>
      </c>
      <c r="D755" s="26">
        <v>19.899999999999999</v>
      </c>
      <c r="E755" s="26"/>
      <c r="F755" s="26"/>
      <c r="G755" s="26">
        <f t="shared" si="17"/>
        <v>19.899999999999999</v>
      </c>
    </row>
    <row r="756" spans="1:7" x14ac:dyDescent="0.25">
      <c r="A756" s="25"/>
      <c r="B756" s="25"/>
      <c r="C756" s="26">
        <v>1</v>
      </c>
      <c r="D756" s="26">
        <v>6.8</v>
      </c>
      <c r="E756" s="26"/>
      <c r="F756" s="26"/>
      <c r="G756" s="26">
        <f t="shared" si="17"/>
        <v>6.8</v>
      </c>
    </row>
    <row r="757" spans="1:7" x14ac:dyDescent="0.25">
      <c r="A757" s="25" t="s">
        <v>3409</v>
      </c>
      <c r="B757" s="25"/>
      <c r="C757" s="26">
        <v>1</v>
      </c>
      <c r="D757" s="26">
        <v>13.4</v>
      </c>
      <c r="E757" s="26"/>
      <c r="F757" s="26"/>
      <c r="G757" s="26">
        <f t="shared" si="17"/>
        <v>13.4</v>
      </c>
    </row>
    <row r="758" spans="1:7" x14ac:dyDescent="0.25">
      <c r="A758" s="25"/>
      <c r="B758" s="25"/>
      <c r="C758" s="26">
        <v>1</v>
      </c>
      <c r="D758" s="26">
        <v>29.8</v>
      </c>
      <c r="E758" s="26"/>
      <c r="F758" s="26"/>
      <c r="G758" s="26">
        <f t="shared" si="17"/>
        <v>29.8</v>
      </c>
    </row>
    <row r="759" spans="1:7" x14ac:dyDescent="0.25">
      <c r="A759" s="25"/>
      <c r="B759" s="25"/>
      <c r="C759" s="26">
        <v>1</v>
      </c>
      <c r="D759" s="26">
        <v>10.4</v>
      </c>
      <c r="E759" s="26"/>
      <c r="F759" s="26"/>
      <c r="G759" s="26">
        <f t="shared" si="17"/>
        <v>10.4</v>
      </c>
    </row>
    <row r="760" spans="1:7" x14ac:dyDescent="0.25">
      <c r="A760" s="25" t="s">
        <v>3282</v>
      </c>
      <c r="B760" s="25"/>
      <c r="C760" s="26">
        <v>1</v>
      </c>
      <c r="D760" s="26">
        <v>34.1</v>
      </c>
      <c r="E760" s="26"/>
      <c r="F760" s="26"/>
      <c r="G760" s="26">
        <f t="shared" si="17"/>
        <v>34.1</v>
      </c>
    </row>
    <row r="761" spans="1:7" x14ac:dyDescent="0.25">
      <c r="A761" s="25"/>
      <c r="B761" s="25"/>
      <c r="C761" s="26">
        <v>1</v>
      </c>
      <c r="D761" s="26">
        <v>18</v>
      </c>
      <c r="E761" s="26"/>
      <c r="F761" s="26"/>
      <c r="G761" s="26">
        <f t="shared" si="17"/>
        <v>18</v>
      </c>
    </row>
    <row r="762" spans="1:7" x14ac:dyDescent="0.25">
      <c r="A762" s="22"/>
      <c r="B762" s="22" t="s">
        <v>3215</v>
      </c>
      <c r="C762" s="23" t="s">
        <v>3216</v>
      </c>
      <c r="D762" s="23" t="s">
        <v>3217</v>
      </c>
      <c r="E762" s="23" t="s">
        <v>3218</v>
      </c>
      <c r="F762" s="23"/>
      <c r="G762" s="24"/>
    </row>
    <row r="763" spans="1:7" x14ac:dyDescent="0.25">
      <c r="A763" s="27" t="s">
        <v>3410</v>
      </c>
      <c r="B763" s="27" t="s">
        <v>3228</v>
      </c>
      <c r="C763" s="28"/>
      <c r="D763" s="28"/>
      <c r="E763" s="28"/>
      <c r="F763" s="28"/>
      <c r="G763" s="29"/>
    </row>
    <row r="764" spans="1:7" x14ac:dyDescent="0.25">
      <c r="A764" s="27" t="s">
        <v>3279</v>
      </c>
      <c r="B764" s="27" t="s">
        <v>3228</v>
      </c>
      <c r="C764" s="28"/>
      <c r="D764" s="28"/>
      <c r="E764" s="28"/>
      <c r="F764" s="28"/>
      <c r="G764" s="29"/>
    </row>
    <row r="765" spans="1:7" x14ac:dyDescent="0.25">
      <c r="A765" s="25" t="s">
        <v>3386</v>
      </c>
      <c r="B765" s="25"/>
      <c r="C765" s="26">
        <v>1</v>
      </c>
      <c r="D765" s="26">
        <v>0.4</v>
      </c>
      <c r="E765" s="26">
        <v>0.2</v>
      </c>
      <c r="F765" s="26"/>
      <c r="G765" s="26">
        <f t="shared" ref="G765:G789" si="18">PRODUCT(C765:F765)</f>
        <v>8.0000000000000016E-2</v>
      </c>
    </row>
    <row r="766" spans="1:7" x14ac:dyDescent="0.25">
      <c r="A766" s="25"/>
      <c r="B766" s="25"/>
      <c r="C766" s="26">
        <v>1</v>
      </c>
      <c r="D766" s="26">
        <v>1.85</v>
      </c>
      <c r="E766" s="26">
        <v>0.2</v>
      </c>
      <c r="F766" s="26"/>
      <c r="G766" s="26">
        <f t="shared" si="18"/>
        <v>0.37000000000000005</v>
      </c>
    </row>
    <row r="767" spans="1:7" x14ac:dyDescent="0.25">
      <c r="A767" s="25"/>
      <c r="B767" s="25"/>
      <c r="C767" s="26">
        <v>1</v>
      </c>
      <c r="D767" s="26">
        <v>1.7</v>
      </c>
      <c r="E767" s="26">
        <v>0.2</v>
      </c>
      <c r="F767" s="26"/>
      <c r="G767" s="26">
        <f t="shared" si="18"/>
        <v>0.34</v>
      </c>
    </row>
    <row r="768" spans="1:7" x14ac:dyDescent="0.25">
      <c r="A768" s="25"/>
      <c r="B768" s="25"/>
      <c r="C768" s="26">
        <v>1</v>
      </c>
      <c r="D768" s="26">
        <v>2.8</v>
      </c>
      <c r="E768" s="26">
        <v>0.2</v>
      </c>
      <c r="F768" s="26"/>
      <c r="G768" s="26">
        <f t="shared" si="18"/>
        <v>0.55999999999999994</v>
      </c>
    </row>
    <row r="769" spans="1:7" x14ac:dyDescent="0.25">
      <c r="A769" s="25"/>
      <c r="B769" s="25"/>
      <c r="C769" s="26">
        <v>1</v>
      </c>
      <c r="D769" s="26">
        <v>1.95</v>
      </c>
      <c r="E769" s="26">
        <v>0.2</v>
      </c>
      <c r="F769" s="26"/>
      <c r="G769" s="26">
        <f t="shared" si="18"/>
        <v>0.39</v>
      </c>
    </row>
    <row r="770" spans="1:7" x14ac:dyDescent="0.25">
      <c r="A770" s="25"/>
      <c r="B770" s="25"/>
      <c r="C770" s="26">
        <v>1</v>
      </c>
      <c r="D770" s="26">
        <v>0.85</v>
      </c>
      <c r="E770" s="26">
        <v>0.2</v>
      </c>
      <c r="F770" s="26"/>
      <c r="G770" s="26">
        <f t="shared" si="18"/>
        <v>0.17</v>
      </c>
    </row>
    <row r="771" spans="1:7" x14ac:dyDescent="0.25">
      <c r="A771" s="25"/>
      <c r="B771" s="25"/>
      <c r="C771" s="26">
        <v>2</v>
      </c>
      <c r="D771" s="26">
        <v>4.25</v>
      </c>
      <c r="E771" s="26">
        <v>0.2</v>
      </c>
      <c r="F771" s="26"/>
      <c r="G771" s="26">
        <f t="shared" si="18"/>
        <v>1.7000000000000002</v>
      </c>
    </row>
    <row r="772" spans="1:7" x14ac:dyDescent="0.25">
      <c r="A772" s="25"/>
      <c r="B772" s="25"/>
      <c r="C772" s="26">
        <v>1</v>
      </c>
      <c r="D772" s="26">
        <v>1.1000000000000001</v>
      </c>
      <c r="E772" s="26">
        <v>0.2</v>
      </c>
      <c r="F772" s="26"/>
      <c r="G772" s="26">
        <f t="shared" si="18"/>
        <v>0.22000000000000003</v>
      </c>
    </row>
    <row r="773" spans="1:7" x14ac:dyDescent="0.25">
      <c r="A773" s="25"/>
      <c r="B773" s="25"/>
      <c r="C773" s="26">
        <v>1</v>
      </c>
      <c r="D773" s="26">
        <v>3</v>
      </c>
      <c r="E773" s="26">
        <v>0.2</v>
      </c>
      <c r="F773" s="26"/>
      <c r="G773" s="26">
        <f t="shared" si="18"/>
        <v>0.60000000000000009</v>
      </c>
    </row>
    <row r="774" spans="1:7" x14ac:dyDescent="0.25">
      <c r="A774" s="25" t="s">
        <v>3411</v>
      </c>
      <c r="B774" s="25"/>
      <c r="C774" s="26">
        <v>1</v>
      </c>
      <c r="D774" s="26">
        <v>1.35</v>
      </c>
      <c r="E774" s="26">
        <v>0.2</v>
      </c>
      <c r="F774" s="26"/>
      <c r="G774" s="26">
        <f t="shared" si="18"/>
        <v>0.27</v>
      </c>
    </row>
    <row r="775" spans="1:7" x14ac:dyDescent="0.25">
      <c r="A775" s="25"/>
      <c r="B775" s="25"/>
      <c r="C775" s="26">
        <v>1</v>
      </c>
      <c r="D775" s="26">
        <v>0.6</v>
      </c>
      <c r="E775" s="26">
        <v>0.2</v>
      </c>
      <c r="F775" s="26"/>
      <c r="G775" s="26">
        <f t="shared" si="18"/>
        <v>0.12</v>
      </c>
    </row>
    <row r="776" spans="1:7" x14ac:dyDescent="0.25">
      <c r="A776" s="25"/>
      <c r="B776" s="25"/>
      <c r="C776" s="26">
        <v>1</v>
      </c>
      <c r="D776" s="26">
        <v>0.75</v>
      </c>
      <c r="E776" s="26">
        <v>0.2</v>
      </c>
      <c r="F776" s="26"/>
      <c r="G776" s="26">
        <f t="shared" si="18"/>
        <v>0.15000000000000002</v>
      </c>
    </row>
    <row r="777" spans="1:7" x14ac:dyDescent="0.25">
      <c r="A777" s="25"/>
      <c r="B777" s="25"/>
      <c r="C777" s="26">
        <v>1</v>
      </c>
      <c r="D777" s="26">
        <v>1.75</v>
      </c>
      <c r="E777" s="26">
        <v>0.2</v>
      </c>
      <c r="F777" s="26"/>
      <c r="G777" s="26">
        <f t="shared" si="18"/>
        <v>0.35000000000000003</v>
      </c>
    </row>
    <row r="778" spans="1:7" x14ac:dyDescent="0.25">
      <c r="A778" s="25"/>
      <c r="B778" s="25"/>
      <c r="C778" s="26">
        <v>1</v>
      </c>
      <c r="D778" s="26">
        <v>1.1499999999999999</v>
      </c>
      <c r="E778" s="26">
        <v>0.2</v>
      </c>
      <c r="F778" s="26"/>
      <c r="G778" s="26">
        <f t="shared" si="18"/>
        <v>0.22999999999999998</v>
      </c>
    </row>
    <row r="779" spans="1:7" x14ac:dyDescent="0.25">
      <c r="A779" s="25" t="s">
        <v>3409</v>
      </c>
      <c r="B779" s="25"/>
      <c r="C779" s="26">
        <v>1</v>
      </c>
      <c r="D779" s="26">
        <v>5.4</v>
      </c>
      <c r="E779" s="26">
        <v>0.2</v>
      </c>
      <c r="F779" s="26"/>
      <c r="G779" s="26">
        <f t="shared" si="18"/>
        <v>1.08</v>
      </c>
    </row>
    <row r="780" spans="1:7" x14ac:dyDescent="0.25">
      <c r="A780" s="25"/>
      <c r="B780" s="25"/>
      <c r="C780" s="26">
        <v>1</v>
      </c>
      <c r="D780" s="26">
        <v>3.05</v>
      </c>
      <c r="E780" s="26">
        <v>0.2</v>
      </c>
      <c r="F780" s="26"/>
      <c r="G780" s="26">
        <f t="shared" si="18"/>
        <v>0.61</v>
      </c>
    </row>
    <row r="781" spans="1:7" x14ac:dyDescent="0.25">
      <c r="A781" s="25"/>
      <c r="B781" s="25"/>
      <c r="C781" s="26">
        <v>2</v>
      </c>
      <c r="D781" s="26">
        <v>0.3</v>
      </c>
      <c r="E781" s="26">
        <v>0.2</v>
      </c>
      <c r="F781" s="26"/>
      <c r="G781" s="26">
        <f t="shared" si="18"/>
        <v>0.12</v>
      </c>
    </row>
    <row r="782" spans="1:7" x14ac:dyDescent="0.25">
      <c r="A782" s="25"/>
      <c r="B782" s="25"/>
      <c r="C782" s="26">
        <v>1</v>
      </c>
      <c r="D782" s="26">
        <v>0.4</v>
      </c>
      <c r="E782" s="26">
        <v>0.2</v>
      </c>
      <c r="F782" s="26"/>
      <c r="G782" s="26">
        <f t="shared" si="18"/>
        <v>8.0000000000000016E-2</v>
      </c>
    </row>
    <row r="783" spans="1:7" x14ac:dyDescent="0.25">
      <c r="A783" s="25"/>
      <c r="B783" s="25"/>
      <c r="C783" s="26">
        <v>1</v>
      </c>
      <c r="D783" s="26">
        <v>3.9</v>
      </c>
      <c r="E783" s="26">
        <v>0.2</v>
      </c>
      <c r="F783" s="26"/>
      <c r="G783" s="26">
        <f t="shared" si="18"/>
        <v>0.78</v>
      </c>
    </row>
    <row r="784" spans="1:7" x14ac:dyDescent="0.25">
      <c r="A784" s="25"/>
      <c r="B784" s="25"/>
      <c r="C784" s="26">
        <v>1</v>
      </c>
      <c r="D784" s="26">
        <v>1.8</v>
      </c>
      <c r="E784" s="26">
        <v>0.2</v>
      </c>
      <c r="F784" s="26"/>
      <c r="G784" s="26">
        <f t="shared" si="18"/>
        <v>0.36000000000000004</v>
      </c>
    </row>
    <row r="785" spans="1:7" x14ac:dyDescent="0.25">
      <c r="A785" s="25"/>
      <c r="B785" s="25"/>
      <c r="C785" s="26">
        <v>1</v>
      </c>
      <c r="D785" s="26">
        <v>1.6</v>
      </c>
      <c r="E785" s="26">
        <v>0.2</v>
      </c>
      <c r="F785" s="26"/>
      <c r="G785" s="26">
        <f t="shared" si="18"/>
        <v>0.32000000000000006</v>
      </c>
    </row>
    <row r="786" spans="1:7" x14ac:dyDescent="0.25">
      <c r="A786" s="25"/>
      <c r="B786" s="25"/>
      <c r="C786" s="26">
        <v>1</v>
      </c>
      <c r="D786" s="26">
        <v>0.7</v>
      </c>
      <c r="E786" s="26">
        <v>0.2</v>
      </c>
      <c r="F786" s="26"/>
      <c r="G786" s="26">
        <f t="shared" si="18"/>
        <v>0.13999999999999999</v>
      </c>
    </row>
    <row r="787" spans="1:7" x14ac:dyDescent="0.25">
      <c r="A787" s="25"/>
      <c r="B787" s="25"/>
      <c r="C787" s="26">
        <v>1</v>
      </c>
      <c r="D787" s="26">
        <v>0.3</v>
      </c>
      <c r="E787" s="26">
        <v>0.2</v>
      </c>
      <c r="F787" s="26"/>
      <c r="G787" s="26">
        <f t="shared" si="18"/>
        <v>0.06</v>
      </c>
    </row>
    <row r="788" spans="1:7" x14ac:dyDescent="0.25">
      <c r="A788" s="25"/>
      <c r="B788" s="25"/>
      <c r="C788" s="26">
        <v>1</v>
      </c>
      <c r="D788" s="26">
        <v>4.5999999999999996</v>
      </c>
      <c r="E788" s="26">
        <v>0.2</v>
      </c>
      <c r="F788" s="26"/>
      <c r="G788" s="26">
        <f t="shared" si="18"/>
        <v>0.91999999999999993</v>
      </c>
    </row>
    <row r="789" spans="1:7" x14ac:dyDescent="0.25">
      <c r="A789" s="25"/>
      <c r="B789" s="25"/>
      <c r="C789" s="26">
        <v>2</v>
      </c>
      <c r="D789" s="26">
        <v>2.25</v>
      </c>
      <c r="E789" s="26">
        <v>0.2</v>
      </c>
      <c r="F789" s="26"/>
      <c r="G789" s="26">
        <f t="shared" si="18"/>
        <v>0.9</v>
      </c>
    </row>
    <row r="791" spans="1:7" ht="45" customHeight="1" x14ac:dyDescent="0.25">
      <c r="A791" s="19" t="s">
        <v>3412</v>
      </c>
      <c r="B791" s="19" t="s">
        <v>3214</v>
      </c>
      <c r="C791" s="19" t="s">
        <v>188</v>
      </c>
      <c r="D791" s="20" t="s">
        <v>16</v>
      </c>
      <c r="E791" s="61" t="s">
        <v>189</v>
      </c>
      <c r="F791" s="61" t="s">
        <v>189</v>
      </c>
      <c r="G791" s="21">
        <f>SUM(G792:G805)</f>
        <v>46.180000000000007</v>
      </c>
    </row>
    <row r="792" spans="1:7" x14ac:dyDescent="0.25">
      <c r="A792" s="22"/>
      <c r="B792" s="22" t="s">
        <v>3215</v>
      </c>
      <c r="C792" s="23" t="s">
        <v>3216</v>
      </c>
      <c r="D792" s="23" t="s">
        <v>3385</v>
      </c>
      <c r="E792" s="23"/>
      <c r="F792" s="23"/>
      <c r="G792" s="24"/>
    </row>
    <row r="793" spans="1:7" x14ac:dyDescent="0.25">
      <c r="A793" s="27" t="s">
        <v>3227</v>
      </c>
      <c r="B793" s="27" t="s">
        <v>3228</v>
      </c>
      <c r="C793" s="28"/>
      <c r="D793" s="28"/>
      <c r="E793" s="28"/>
      <c r="F793" s="28"/>
      <c r="G793" s="29"/>
    </row>
    <row r="794" spans="1:7" x14ac:dyDescent="0.25">
      <c r="A794" s="27" t="s">
        <v>3283</v>
      </c>
      <c r="B794" s="27" t="s">
        <v>3228</v>
      </c>
      <c r="C794" s="28"/>
      <c r="D794" s="28"/>
      <c r="E794" s="28"/>
      <c r="F794" s="28"/>
      <c r="G794" s="29"/>
    </row>
    <row r="795" spans="1:7" x14ac:dyDescent="0.25">
      <c r="A795" s="25" t="s">
        <v>3285</v>
      </c>
      <c r="B795" s="25"/>
      <c r="C795" s="26">
        <v>1</v>
      </c>
      <c r="D795" s="26">
        <v>41.2</v>
      </c>
      <c r="E795" s="26"/>
      <c r="F795" s="26"/>
      <c r="G795" s="26">
        <f>PRODUCT(C795:F795)</f>
        <v>41.2</v>
      </c>
    </row>
    <row r="796" spans="1:7" x14ac:dyDescent="0.25">
      <c r="A796" s="22"/>
      <c r="B796" s="22" t="s">
        <v>3215</v>
      </c>
      <c r="C796" s="23" t="s">
        <v>3216</v>
      </c>
      <c r="D796" s="23" t="s">
        <v>3217</v>
      </c>
      <c r="E796" s="23" t="s">
        <v>3218</v>
      </c>
      <c r="F796" s="23"/>
      <c r="G796" s="24"/>
    </row>
    <row r="797" spans="1:7" x14ac:dyDescent="0.25">
      <c r="A797" s="27" t="s">
        <v>3410</v>
      </c>
      <c r="B797" s="27" t="s">
        <v>3228</v>
      </c>
      <c r="C797" s="28"/>
      <c r="D797" s="28"/>
      <c r="E797" s="28"/>
      <c r="F797" s="28"/>
      <c r="G797" s="29"/>
    </row>
    <row r="798" spans="1:7" x14ac:dyDescent="0.25">
      <c r="A798" s="27" t="s">
        <v>3283</v>
      </c>
      <c r="B798" s="27" t="s">
        <v>3228</v>
      </c>
      <c r="C798" s="28"/>
      <c r="D798" s="28"/>
      <c r="E798" s="28"/>
      <c r="F798" s="28"/>
      <c r="G798" s="29"/>
    </row>
    <row r="799" spans="1:7" x14ac:dyDescent="0.25">
      <c r="A799" s="25" t="s">
        <v>3285</v>
      </c>
      <c r="B799" s="25"/>
      <c r="C799" s="26">
        <v>2</v>
      </c>
      <c r="D799" s="26">
        <v>0.5</v>
      </c>
      <c r="E799" s="26">
        <v>0.2</v>
      </c>
      <c r="F799" s="26"/>
      <c r="G799" s="26">
        <f t="shared" ref="G799:G805" si="19">PRODUCT(C799:F799)</f>
        <v>0.2</v>
      </c>
    </row>
    <row r="800" spans="1:7" x14ac:dyDescent="0.25">
      <c r="A800" s="25"/>
      <c r="B800" s="25"/>
      <c r="C800" s="26">
        <v>1</v>
      </c>
      <c r="D800" s="26">
        <v>2.7</v>
      </c>
      <c r="E800" s="26">
        <v>0.2</v>
      </c>
      <c r="F800" s="26"/>
      <c r="G800" s="26">
        <f t="shared" si="19"/>
        <v>0.54</v>
      </c>
    </row>
    <row r="801" spans="1:7" x14ac:dyDescent="0.25">
      <c r="A801" s="25"/>
      <c r="B801" s="25"/>
      <c r="C801" s="26">
        <v>1</v>
      </c>
      <c r="D801" s="26">
        <v>5.15</v>
      </c>
      <c r="E801" s="26">
        <v>0.2</v>
      </c>
      <c r="F801" s="26"/>
      <c r="G801" s="26">
        <f t="shared" si="19"/>
        <v>1.03</v>
      </c>
    </row>
    <row r="802" spans="1:7" x14ac:dyDescent="0.25">
      <c r="A802" s="25"/>
      <c r="B802" s="25"/>
      <c r="C802" s="26">
        <v>1</v>
      </c>
      <c r="D802" s="26">
        <v>2.35</v>
      </c>
      <c r="E802" s="26">
        <v>0.2</v>
      </c>
      <c r="F802" s="26"/>
      <c r="G802" s="26">
        <f t="shared" si="19"/>
        <v>0.47000000000000003</v>
      </c>
    </row>
    <row r="803" spans="1:7" x14ac:dyDescent="0.25">
      <c r="A803" s="25"/>
      <c r="B803" s="25"/>
      <c r="C803" s="26">
        <v>1</v>
      </c>
      <c r="D803" s="26">
        <v>4.5999999999999996</v>
      </c>
      <c r="E803" s="26">
        <v>0.2</v>
      </c>
      <c r="F803" s="26"/>
      <c r="G803" s="26">
        <f t="shared" si="19"/>
        <v>0.91999999999999993</v>
      </c>
    </row>
    <row r="804" spans="1:7" x14ac:dyDescent="0.25">
      <c r="A804" s="25"/>
      <c r="B804" s="25"/>
      <c r="C804" s="26">
        <v>1</v>
      </c>
      <c r="D804" s="26">
        <v>6.8</v>
      </c>
      <c r="E804" s="26">
        <v>0.2</v>
      </c>
      <c r="F804" s="26"/>
      <c r="G804" s="26">
        <f t="shared" si="19"/>
        <v>1.36</v>
      </c>
    </row>
    <row r="805" spans="1:7" x14ac:dyDescent="0.25">
      <c r="A805" s="25"/>
      <c r="B805" s="25"/>
      <c r="C805" s="26">
        <v>1</v>
      </c>
      <c r="D805" s="26">
        <v>2.2999999999999998</v>
      </c>
      <c r="E805" s="26">
        <v>0.2</v>
      </c>
      <c r="F805" s="26"/>
      <c r="G805" s="26">
        <f t="shared" si="19"/>
        <v>0.45999999999999996</v>
      </c>
    </row>
    <row r="807" spans="1:7" ht="45" customHeight="1" x14ac:dyDescent="0.25">
      <c r="A807" s="19" t="s">
        <v>3413</v>
      </c>
      <c r="B807" s="19" t="s">
        <v>3214</v>
      </c>
      <c r="C807" s="19" t="s">
        <v>190</v>
      </c>
      <c r="D807" s="20" t="s">
        <v>16</v>
      </c>
      <c r="E807" s="61" t="s">
        <v>191</v>
      </c>
      <c r="F807" s="61" t="s">
        <v>191</v>
      </c>
      <c r="G807" s="21">
        <f>SUM(G808:G811)</f>
        <v>41.2</v>
      </c>
    </row>
    <row r="808" spans="1:7" x14ac:dyDescent="0.25">
      <c r="A808" s="22"/>
      <c r="B808" s="22" t="s">
        <v>3215</v>
      </c>
      <c r="C808" s="23" t="s">
        <v>3216</v>
      </c>
      <c r="D808" s="23" t="s">
        <v>3385</v>
      </c>
      <c r="E808" s="23"/>
      <c r="F808" s="23"/>
      <c r="G808" s="24"/>
    </row>
    <row r="809" spans="1:7" x14ac:dyDescent="0.25">
      <c r="A809" s="27" t="s">
        <v>3227</v>
      </c>
      <c r="B809" s="27" t="s">
        <v>3228</v>
      </c>
      <c r="C809" s="28"/>
      <c r="D809" s="28"/>
      <c r="E809" s="28"/>
      <c r="F809" s="28"/>
      <c r="G809" s="29"/>
    </row>
    <row r="810" spans="1:7" x14ac:dyDescent="0.25">
      <c r="A810" s="27" t="s">
        <v>3283</v>
      </c>
      <c r="B810" s="27" t="s">
        <v>3228</v>
      </c>
      <c r="C810" s="28"/>
      <c r="D810" s="28"/>
      <c r="E810" s="28"/>
      <c r="F810" s="28"/>
      <c r="G810" s="29"/>
    </row>
    <row r="811" spans="1:7" x14ac:dyDescent="0.25">
      <c r="A811" s="25" t="s">
        <v>3403</v>
      </c>
      <c r="B811" s="25"/>
      <c r="C811" s="26">
        <v>1</v>
      </c>
      <c r="D811" s="26">
        <v>41.2</v>
      </c>
      <c r="E811" s="26"/>
      <c r="F811" s="26"/>
      <c r="G811" s="26">
        <f>PRODUCT(C811:F811)</f>
        <v>41.2</v>
      </c>
    </row>
    <row r="813" spans="1:7" ht="45" customHeight="1" x14ac:dyDescent="0.25">
      <c r="A813" s="19" t="s">
        <v>3414</v>
      </c>
      <c r="B813" s="19" t="s">
        <v>3214</v>
      </c>
      <c r="C813" s="19" t="s">
        <v>179</v>
      </c>
      <c r="D813" s="20" t="s">
        <v>16</v>
      </c>
      <c r="E813" s="61" t="s">
        <v>180</v>
      </c>
      <c r="F813" s="61" t="s">
        <v>180</v>
      </c>
      <c r="G813" s="21">
        <f>SUM(G814:G817)</f>
        <v>41.2</v>
      </c>
    </row>
    <row r="814" spans="1:7" x14ac:dyDescent="0.25">
      <c r="A814" s="22"/>
      <c r="B814" s="22" t="s">
        <v>3215</v>
      </c>
      <c r="C814" s="23" t="s">
        <v>3216</v>
      </c>
      <c r="D814" s="23" t="s">
        <v>3385</v>
      </c>
      <c r="E814" s="23"/>
      <c r="F814" s="23"/>
      <c r="G814" s="24"/>
    </row>
    <row r="815" spans="1:7" x14ac:dyDescent="0.25">
      <c r="A815" s="27" t="s">
        <v>3227</v>
      </c>
      <c r="B815" s="27" t="s">
        <v>3228</v>
      </c>
      <c r="C815" s="28"/>
      <c r="D815" s="28"/>
      <c r="E815" s="28"/>
      <c r="F815" s="28"/>
      <c r="G815" s="29"/>
    </row>
    <row r="816" spans="1:7" x14ac:dyDescent="0.25">
      <c r="A816" s="27" t="s">
        <v>3283</v>
      </c>
      <c r="B816" s="27" t="s">
        <v>3228</v>
      </c>
      <c r="C816" s="28"/>
      <c r="D816" s="28"/>
      <c r="E816" s="28"/>
      <c r="F816" s="28"/>
      <c r="G816" s="29"/>
    </row>
    <row r="817" spans="1:7" x14ac:dyDescent="0.25">
      <c r="A817" s="25" t="s">
        <v>3403</v>
      </c>
      <c r="B817" s="25"/>
      <c r="C817" s="26">
        <v>1</v>
      </c>
      <c r="D817" s="26">
        <v>41.2</v>
      </c>
      <c r="E817" s="26"/>
      <c r="F817" s="26"/>
      <c r="G817" s="26">
        <f>PRODUCT(C817:F817)</f>
        <v>41.2</v>
      </c>
    </row>
    <row r="819" spans="1:7" ht="45" customHeight="1" x14ac:dyDescent="0.25">
      <c r="A819" s="19" t="s">
        <v>3415</v>
      </c>
      <c r="B819" s="19" t="s">
        <v>3214</v>
      </c>
      <c r="C819" s="19" t="s">
        <v>192</v>
      </c>
      <c r="D819" s="20" t="s">
        <v>16</v>
      </c>
      <c r="E819" s="61" t="s">
        <v>193</v>
      </c>
      <c r="F819" s="61" t="s">
        <v>193</v>
      </c>
      <c r="G819" s="21">
        <f>SUM(G820:G836)</f>
        <v>49.120000000000005</v>
      </c>
    </row>
    <row r="820" spans="1:7" x14ac:dyDescent="0.25">
      <c r="A820" s="22"/>
      <c r="B820" s="22" t="s">
        <v>3215</v>
      </c>
      <c r="C820" s="23" t="s">
        <v>3216</v>
      </c>
      <c r="D820" s="23" t="s">
        <v>3385</v>
      </c>
      <c r="E820" s="23"/>
      <c r="F820" s="23"/>
      <c r="G820" s="24"/>
    </row>
    <row r="821" spans="1:7" x14ac:dyDescent="0.25">
      <c r="A821" s="27" t="s">
        <v>3227</v>
      </c>
      <c r="B821" s="27" t="s">
        <v>3228</v>
      </c>
      <c r="C821" s="28"/>
      <c r="D821" s="28"/>
      <c r="E821" s="28"/>
      <c r="F821" s="28"/>
      <c r="G821" s="29"/>
    </row>
    <row r="822" spans="1:7" x14ac:dyDescent="0.25">
      <c r="A822" s="27" t="s">
        <v>3283</v>
      </c>
      <c r="B822" s="27" t="s">
        <v>3228</v>
      </c>
      <c r="C822" s="28"/>
      <c r="D822" s="28"/>
      <c r="E822" s="28"/>
      <c r="F822" s="28"/>
      <c r="G822" s="29"/>
    </row>
    <row r="823" spans="1:7" x14ac:dyDescent="0.25">
      <c r="A823" s="25" t="s">
        <v>3367</v>
      </c>
      <c r="B823" s="25"/>
      <c r="C823" s="26">
        <v>1</v>
      </c>
      <c r="D823" s="26">
        <v>15.6</v>
      </c>
      <c r="E823" s="26"/>
      <c r="F823" s="26"/>
      <c r="G823" s="26">
        <f t="shared" ref="G823:G828" si="20">PRODUCT(C823:F823)</f>
        <v>15.6</v>
      </c>
    </row>
    <row r="824" spans="1:7" x14ac:dyDescent="0.25">
      <c r="A824" s="25" t="s">
        <v>3368</v>
      </c>
      <c r="B824" s="25"/>
      <c r="C824" s="26">
        <v>1</v>
      </c>
      <c r="D824" s="26">
        <v>1.6</v>
      </c>
      <c r="E824" s="26"/>
      <c r="F824" s="26"/>
      <c r="G824" s="26">
        <f t="shared" si="20"/>
        <v>1.6</v>
      </c>
    </row>
    <row r="825" spans="1:7" x14ac:dyDescent="0.25">
      <c r="A825" s="25" t="s">
        <v>3369</v>
      </c>
      <c r="B825" s="25"/>
      <c r="C825" s="26">
        <v>2</v>
      </c>
      <c r="D825" s="26">
        <v>1.5</v>
      </c>
      <c r="E825" s="26"/>
      <c r="F825" s="26"/>
      <c r="G825" s="26">
        <f t="shared" si="20"/>
        <v>3</v>
      </c>
    </row>
    <row r="826" spans="1:7" x14ac:dyDescent="0.25">
      <c r="A826" s="25" t="s">
        <v>3369</v>
      </c>
      <c r="B826" s="25"/>
      <c r="C826" s="26">
        <v>2</v>
      </c>
      <c r="D826" s="26">
        <v>1.6</v>
      </c>
      <c r="E826" s="26"/>
      <c r="F826" s="26"/>
      <c r="G826" s="26">
        <f t="shared" si="20"/>
        <v>3.2</v>
      </c>
    </row>
    <row r="827" spans="1:7" x14ac:dyDescent="0.25">
      <c r="A827" s="25" t="s">
        <v>3296</v>
      </c>
      <c r="B827" s="25"/>
      <c r="C827" s="26">
        <v>1</v>
      </c>
      <c r="D827" s="26">
        <v>9.1999999999999993</v>
      </c>
      <c r="E827" s="26"/>
      <c r="F827" s="26"/>
      <c r="G827" s="26">
        <f t="shared" si="20"/>
        <v>9.1999999999999993</v>
      </c>
    </row>
    <row r="828" spans="1:7" x14ac:dyDescent="0.25">
      <c r="A828" s="25" t="s">
        <v>3371</v>
      </c>
      <c r="B828" s="25"/>
      <c r="C828" s="26">
        <v>1</v>
      </c>
      <c r="D828" s="26">
        <v>5.4</v>
      </c>
      <c r="E828" s="26"/>
      <c r="F828" s="26"/>
      <c r="G828" s="26">
        <f t="shared" si="20"/>
        <v>5.4</v>
      </c>
    </row>
    <row r="829" spans="1:7" x14ac:dyDescent="0.25">
      <c r="A829" s="22"/>
      <c r="B829" s="22" t="s">
        <v>3215</v>
      </c>
      <c r="C829" s="23" t="s">
        <v>3216</v>
      </c>
      <c r="D829" s="23" t="s">
        <v>3217</v>
      </c>
      <c r="E829" s="23" t="s">
        <v>3218</v>
      </c>
      <c r="F829" s="23"/>
      <c r="G829" s="24"/>
    </row>
    <row r="830" spans="1:7" x14ac:dyDescent="0.25">
      <c r="A830" s="27" t="s">
        <v>3410</v>
      </c>
      <c r="B830" s="27" t="s">
        <v>3228</v>
      </c>
      <c r="C830" s="28"/>
      <c r="D830" s="28"/>
      <c r="E830" s="28"/>
      <c r="F830" s="28"/>
      <c r="G830" s="29"/>
    </row>
    <row r="831" spans="1:7" x14ac:dyDescent="0.25">
      <c r="A831" s="25" t="s">
        <v>3367</v>
      </c>
      <c r="B831" s="25"/>
      <c r="C831" s="26">
        <v>1</v>
      </c>
      <c r="D831" s="26">
        <v>16.2</v>
      </c>
      <c r="E831" s="26">
        <v>0.2</v>
      </c>
      <c r="F831" s="26"/>
      <c r="G831" s="26">
        <f t="shared" ref="G831:G836" si="21">PRODUCT(C831:F831)</f>
        <v>3.24</v>
      </c>
    </row>
    <row r="832" spans="1:7" x14ac:dyDescent="0.25">
      <c r="A832" s="25" t="s">
        <v>3368</v>
      </c>
      <c r="B832" s="25"/>
      <c r="C832" s="26">
        <v>1</v>
      </c>
      <c r="D832" s="26">
        <v>5.2</v>
      </c>
      <c r="E832" s="26">
        <v>0.2</v>
      </c>
      <c r="F832" s="26"/>
      <c r="G832" s="26">
        <f t="shared" si="21"/>
        <v>1.04</v>
      </c>
    </row>
    <row r="833" spans="1:7" x14ac:dyDescent="0.25">
      <c r="A833" s="25" t="s">
        <v>3369</v>
      </c>
      <c r="B833" s="25"/>
      <c r="C833" s="26">
        <v>1</v>
      </c>
      <c r="D833" s="26">
        <v>5.0999999999999996</v>
      </c>
      <c r="E833" s="26">
        <v>0.2</v>
      </c>
      <c r="F833" s="26"/>
      <c r="G833" s="26">
        <f t="shared" si="21"/>
        <v>1.02</v>
      </c>
    </row>
    <row r="834" spans="1:7" x14ac:dyDescent="0.25">
      <c r="A834" s="25" t="s">
        <v>3369</v>
      </c>
      <c r="B834" s="25"/>
      <c r="C834" s="26">
        <v>1</v>
      </c>
      <c r="D834" s="26">
        <v>5.0999999999999996</v>
      </c>
      <c r="E834" s="26">
        <v>0.2</v>
      </c>
      <c r="F834" s="26"/>
      <c r="G834" s="26">
        <f t="shared" si="21"/>
        <v>1.02</v>
      </c>
    </row>
    <row r="835" spans="1:7" x14ac:dyDescent="0.25">
      <c r="A835" s="25" t="s">
        <v>3296</v>
      </c>
      <c r="B835" s="25"/>
      <c r="C835" s="26">
        <v>1</v>
      </c>
      <c r="D835" s="26">
        <v>13.5</v>
      </c>
      <c r="E835" s="26">
        <v>0.2</v>
      </c>
      <c r="F835" s="26"/>
      <c r="G835" s="26">
        <f t="shared" si="21"/>
        <v>2.7</v>
      </c>
    </row>
    <row r="836" spans="1:7" x14ac:dyDescent="0.25">
      <c r="A836" s="25" t="s">
        <v>3371</v>
      </c>
      <c r="B836" s="25"/>
      <c r="C836" s="26">
        <v>1</v>
      </c>
      <c r="D836" s="26">
        <v>10.5</v>
      </c>
      <c r="E836" s="26">
        <v>0.2</v>
      </c>
      <c r="F836" s="26"/>
      <c r="G836" s="26">
        <f t="shared" si="21"/>
        <v>2.1</v>
      </c>
    </row>
    <row r="838" spans="1:7" ht="45" customHeight="1" x14ac:dyDescent="0.25">
      <c r="A838" s="19" t="s">
        <v>3416</v>
      </c>
      <c r="B838" s="19" t="s">
        <v>3214</v>
      </c>
      <c r="C838" s="19" t="s">
        <v>194</v>
      </c>
      <c r="D838" s="20" t="s">
        <v>16</v>
      </c>
      <c r="E838" s="61" t="s">
        <v>195</v>
      </c>
      <c r="F838" s="61" t="s">
        <v>195</v>
      </c>
      <c r="G838" s="21">
        <f>SUM(G839:G843)</f>
        <v>236</v>
      </c>
    </row>
    <row r="839" spans="1:7" x14ac:dyDescent="0.25">
      <c r="A839" s="22"/>
      <c r="B839" s="22" t="s">
        <v>3215</v>
      </c>
      <c r="C839" s="23" t="s">
        <v>3216</v>
      </c>
      <c r="D839" s="23" t="s">
        <v>3385</v>
      </c>
      <c r="E839" s="23"/>
      <c r="F839" s="23"/>
      <c r="G839" s="24"/>
    </row>
    <row r="840" spans="1:7" x14ac:dyDescent="0.25">
      <c r="A840" s="27" t="s">
        <v>3227</v>
      </c>
      <c r="B840" s="27" t="s">
        <v>3228</v>
      </c>
      <c r="C840" s="28"/>
      <c r="D840" s="28"/>
      <c r="E840" s="28"/>
      <c r="F840" s="28"/>
      <c r="G840" s="29"/>
    </row>
    <row r="841" spans="1:7" x14ac:dyDescent="0.25">
      <c r="A841" s="25" t="s">
        <v>3417</v>
      </c>
      <c r="B841" s="25"/>
      <c r="C841" s="26">
        <v>1</v>
      </c>
      <c r="D841" s="26">
        <v>156.80000000000001</v>
      </c>
      <c r="E841" s="26"/>
      <c r="F841" s="26"/>
      <c r="G841" s="26">
        <f>PRODUCT(C841:F841)</f>
        <v>156.80000000000001</v>
      </c>
    </row>
    <row r="842" spans="1:7" x14ac:dyDescent="0.25">
      <c r="A842" s="25" t="s">
        <v>3418</v>
      </c>
      <c r="B842" s="25"/>
      <c r="C842" s="26">
        <v>1</v>
      </c>
      <c r="D842" s="26">
        <v>41.2</v>
      </c>
      <c r="E842" s="26"/>
      <c r="F842" s="26"/>
      <c r="G842" s="26">
        <f>PRODUCT(C842:F842)</f>
        <v>41.2</v>
      </c>
    </row>
    <row r="843" spans="1:7" x14ac:dyDescent="0.25">
      <c r="A843" s="25" t="s">
        <v>3419</v>
      </c>
      <c r="B843" s="25"/>
      <c r="C843" s="26">
        <v>1</v>
      </c>
      <c r="D843" s="26">
        <v>38</v>
      </c>
      <c r="E843" s="26"/>
      <c r="F843" s="26"/>
      <c r="G843" s="26">
        <f>PRODUCT(C843:F843)</f>
        <v>38</v>
      </c>
    </row>
    <row r="845" spans="1:7" ht="45" customHeight="1" x14ac:dyDescent="0.25">
      <c r="A845" s="19" t="s">
        <v>3420</v>
      </c>
      <c r="B845" s="19" t="s">
        <v>3214</v>
      </c>
      <c r="C845" s="19" t="s">
        <v>196</v>
      </c>
      <c r="D845" s="20" t="s">
        <v>16</v>
      </c>
      <c r="E845" s="61" t="s">
        <v>197</v>
      </c>
      <c r="F845" s="61" t="s">
        <v>197</v>
      </c>
      <c r="G845" s="21">
        <f>SUM(G846:G854)</f>
        <v>37.999999999999993</v>
      </c>
    </row>
    <row r="846" spans="1:7" x14ac:dyDescent="0.25">
      <c r="A846" s="22"/>
      <c r="B846" s="22" t="s">
        <v>3215</v>
      </c>
      <c r="C846" s="23" t="s">
        <v>3216</v>
      </c>
      <c r="D846" s="23" t="s">
        <v>3385</v>
      </c>
      <c r="E846" s="23"/>
      <c r="F846" s="23"/>
      <c r="G846" s="24"/>
    </row>
    <row r="847" spans="1:7" x14ac:dyDescent="0.25">
      <c r="A847" s="27" t="s">
        <v>3227</v>
      </c>
      <c r="B847" s="27" t="s">
        <v>3228</v>
      </c>
      <c r="C847" s="28"/>
      <c r="D847" s="28"/>
      <c r="E847" s="28"/>
      <c r="F847" s="28"/>
      <c r="G847" s="29"/>
    </row>
    <row r="848" spans="1:7" x14ac:dyDescent="0.25">
      <c r="A848" s="27" t="s">
        <v>3283</v>
      </c>
      <c r="B848" s="27" t="s">
        <v>3228</v>
      </c>
      <c r="C848" s="28"/>
      <c r="D848" s="28"/>
      <c r="E848" s="28"/>
      <c r="F848" s="28"/>
      <c r="G848" s="29"/>
    </row>
    <row r="849" spans="1:7" x14ac:dyDescent="0.25">
      <c r="A849" s="25" t="s">
        <v>3367</v>
      </c>
      <c r="B849" s="25"/>
      <c r="C849" s="26">
        <v>1</v>
      </c>
      <c r="D849" s="26">
        <v>15.6</v>
      </c>
      <c r="E849" s="26"/>
      <c r="F849" s="26"/>
      <c r="G849" s="26">
        <f t="shared" ref="G849:G854" si="22">PRODUCT(C849:F849)</f>
        <v>15.6</v>
      </c>
    </row>
    <row r="850" spans="1:7" x14ac:dyDescent="0.25">
      <c r="A850" s="25" t="s">
        <v>3368</v>
      </c>
      <c r="B850" s="25"/>
      <c r="C850" s="26">
        <v>1</v>
      </c>
      <c r="D850" s="26">
        <v>1.6</v>
      </c>
      <c r="E850" s="26"/>
      <c r="F850" s="26"/>
      <c r="G850" s="26">
        <f t="shared" si="22"/>
        <v>1.6</v>
      </c>
    </row>
    <row r="851" spans="1:7" x14ac:dyDescent="0.25">
      <c r="A851" s="25" t="s">
        <v>3369</v>
      </c>
      <c r="B851" s="25"/>
      <c r="C851" s="26">
        <v>2</v>
      </c>
      <c r="D851" s="26">
        <v>1.5</v>
      </c>
      <c r="E851" s="26"/>
      <c r="F851" s="26"/>
      <c r="G851" s="26">
        <f t="shared" si="22"/>
        <v>3</v>
      </c>
    </row>
    <row r="852" spans="1:7" x14ac:dyDescent="0.25">
      <c r="A852" s="25" t="s">
        <v>3369</v>
      </c>
      <c r="B852" s="25"/>
      <c r="C852" s="26">
        <v>2</v>
      </c>
      <c r="D852" s="26">
        <v>1.6</v>
      </c>
      <c r="E852" s="26"/>
      <c r="F852" s="26"/>
      <c r="G852" s="26">
        <f t="shared" si="22"/>
        <v>3.2</v>
      </c>
    </row>
    <row r="853" spans="1:7" x14ac:dyDescent="0.25">
      <c r="A853" s="25" t="s">
        <v>3296</v>
      </c>
      <c r="B853" s="25"/>
      <c r="C853" s="26">
        <v>1</v>
      </c>
      <c r="D853" s="26">
        <v>9.1999999999999993</v>
      </c>
      <c r="E853" s="26"/>
      <c r="F853" s="26"/>
      <c r="G853" s="26">
        <f t="shared" si="22"/>
        <v>9.1999999999999993</v>
      </c>
    </row>
    <row r="854" spans="1:7" x14ac:dyDescent="0.25">
      <c r="A854" s="25" t="s">
        <v>3371</v>
      </c>
      <c r="B854" s="25"/>
      <c r="C854" s="26">
        <v>1</v>
      </c>
      <c r="D854" s="26">
        <v>5.4</v>
      </c>
      <c r="E854" s="26"/>
      <c r="F854" s="26"/>
      <c r="G854" s="26">
        <f t="shared" si="22"/>
        <v>5.4</v>
      </c>
    </row>
    <row r="856" spans="1:7" ht="45" customHeight="1" x14ac:dyDescent="0.25">
      <c r="A856" s="19" t="s">
        <v>3421</v>
      </c>
      <c r="B856" s="19" t="s">
        <v>3214</v>
      </c>
      <c r="C856" s="19" t="s">
        <v>198</v>
      </c>
      <c r="D856" s="20" t="s">
        <v>126</v>
      </c>
      <c r="E856" s="61" t="s">
        <v>199</v>
      </c>
      <c r="F856" s="61" t="s">
        <v>199</v>
      </c>
      <c r="G856" s="21">
        <f>SUM(G857:G881)</f>
        <v>86.21</v>
      </c>
    </row>
    <row r="857" spans="1:7" x14ac:dyDescent="0.25">
      <c r="A857" s="22"/>
      <c r="B857" s="22" t="s">
        <v>3215</v>
      </c>
      <c r="C857" s="23" t="s">
        <v>3216</v>
      </c>
      <c r="D857" s="23" t="s">
        <v>3217</v>
      </c>
      <c r="E857" s="23"/>
      <c r="F857" s="23"/>
      <c r="G857" s="24"/>
    </row>
    <row r="858" spans="1:7" x14ac:dyDescent="0.25">
      <c r="A858" s="27" t="s">
        <v>3227</v>
      </c>
      <c r="B858" s="27" t="s">
        <v>3228</v>
      </c>
      <c r="C858" s="28"/>
      <c r="D858" s="28"/>
      <c r="E858" s="28"/>
      <c r="F858" s="28"/>
      <c r="G858" s="29"/>
    </row>
    <row r="859" spans="1:7" x14ac:dyDescent="0.25">
      <c r="A859" s="27" t="s">
        <v>3283</v>
      </c>
      <c r="B859" s="27" t="s">
        <v>3228</v>
      </c>
      <c r="C859" s="28"/>
      <c r="D859" s="28"/>
      <c r="E859" s="28"/>
      <c r="F859" s="28"/>
      <c r="G859" s="29"/>
    </row>
    <row r="860" spans="1:7" x14ac:dyDescent="0.25">
      <c r="A860" s="25" t="s">
        <v>3287</v>
      </c>
      <c r="B860" s="25"/>
      <c r="C860" s="26">
        <v>2</v>
      </c>
      <c r="D860" s="26">
        <v>3.3</v>
      </c>
      <c r="E860" s="26"/>
      <c r="F860" s="26"/>
      <c r="G860" s="26">
        <f>PRODUCT(C860:F860)</f>
        <v>6.6</v>
      </c>
    </row>
    <row r="861" spans="1:7" x14ac:dyDescent="0.25">
      <c r="A861" s="25" t="s">
        <v>3391</v>
      </c>
      <c r="B861" s="25"/>
      <c r="C861" s="26">
        <v>2</v>
      </c>
      <c r="D861" s="26">
        <v>1.2</v>
      </c>
      <c r="E861" s="26"/>
      <c r="F861" s="26"/>
      <c r="G861" s="26">
        <f>PRODUCT(C861:F861)</f>
        <v>2.4</v>
      </c>
    </row>
    <row r="862" spans="1:7" x14ac:dyDescent="0.25">
      <c r="A862" s="25"/>
      <c r="B862" s="25"/>
      <c r="C862" s="26">
        <v>1</v>
      </c>
      <c r="D862" s="26">
        <v>2</v>
      </c>
      <c r="E862" s="26"/>
      <c r="F862" s="26"/>
      <c r="G862" s="26">
        <f>PRODUCT(C862:F862)</f>
        <v>2</v>
      </c>
    </row>
    <row r="863" spans="1:7" x14ac:dyDescent="0.25">
      <c r="A863" s="25" t="s">
        <v>3379</v>
      </c>
      <c r="B863" s="25"/>
      <c r="C863" s="26">
        <v>2</v>
      </c>
      <c r="D863" s="26">
        <v>2.2999999999999998</v>
      </c>
      <c r="E863" s="26"/>
      <c r="F863" s="26"/>
      <c r="G863" s="26">
        <f>PRODUCT(C863:F863)</f>
        <v>4.5999999999999996</v>
      </c>
    </row>
    <row r="864" spans="1:7" x14ac:dyDescent="0.25">
      <c r="A864" s="25"/>
      <c r="B864" s="25"/>
      <c r="C864" s="26">
        <v>2</v>
      </c>
      <c r="D864" s="26">
        <v>4.5999999999999996</v>
      </c>
      <c r="E864" s="26"/>
      <c r="F864" s="26"/>
      <c r="G864" s="26">
        <f>PRODUCT(C864:F864)</f>
        <v>9.1999999999999993</v>
      </c>
    </row>
    <row r="865" spans="1:7" x14ac:dyDescent="0.25">
      <c r="A865" s="27" t="s">
        <v>3279</v>
      </c>
      <c r="B865" s="27" t="s">
        <v>3228</v>
      </c>
      <c r="C865" s="28"/>
      <c r="D865" s="28"/>
      <c r="E865" s="28"/>
      <c r="F865" s="28"/>
      <c r="G865" s="29"/>
    </row>
    <row r="866" spans="1:7" x14ac:dyDescent="0.25">
      <c r="A866" s="25" t="s">
        <v>3422</v>
      </c>
      <c r="B866" s="25"/>
      <c r="C866" s="26">
        <v>1</v>
      </c>
      <c r="D866" s="26">
        <v>3.35</v>
      </c>
      <c r="E866" s="26"/>
      <c r="F866" s="26"/>
      <c r="G866" s="26">
        <f t="shared" ref="G866:G881" si="23">PRODUCT(C866:F866)</f>
        <v>3.35</v>
      </c>
    </row>
    <row r="867" spans="1:7" x14ac:dyDescent="0.25">
      <c r="A867" s="25"/>
      <c r="B867" s="25"/>
      <c r="C867" s="26">
        <v>1</v>
      </c>
      <c r="D867" s="26">
        <v>5.35</v>
      </c>
      <c r="E867" s="26"/>
      <c r="F867" s="26"/>
      <c r="G867" s="26">
        <f t="shared" si="23"/>
        <v>5.35</v>
      </c>
    </row>
    <row r="868" spans="1:7" x14ac:dyDescent="0.25">
      <c r="A868" s="25" t="s">
        <v>3282</v>
      </c>
      <c r="B868" s="25"/>
      <c r="C868" s="26">
        <v>2</v>
      </c>
      <c r="D868" s="26">
        <v>0.3</v>
      </c>
      <c r="E868" s="26"/>
      <c r="F868" s="26"/>
      <c r="G868" s="26">
        <f t="shared" si="23"/>
        <v>0.6</v>
      </c>
    </row>
    <row r="869" spans="1:7" x14ac:dyDescent="0.25">
      <c r="A869" s="25"/>
      <c r="B869" s="25"/>
      <c r="C869" s="26">
        <v>1</v>
      </c>
      <c r="D869" s="26">
        <v>2.5499999999999998</v>
      </c>
      <c r="E869" s="26"/>
      <c r="F869" s="26"/>
      <c r="G869" s="26">
        <f t="shared" si="23"/>
        <v>2.5499999999999998</v>
      </c>
    </row>
    <row r="870" spans="1:7" x14ac:dyDescent="0.25">
      <c r="A870" s="25"/>
      <c r="B870" s="25"/>
      <c r="C870" s="26">
        <v>1</v>
      </c>
      <c r="D870" s="26">
        <v>1.2</v>
      </c>
      <c r="E870" s="26"/>
      <c r="F870" s="26"/>
      <c r="G870" s="26">
        <f t="shared" si="23"/>
        <v>1.2</v>
      </c>
    </row>
    <row r="871" spans="1:7" x14ac:dyDescent="0.25">
      <c r="A871" s="25"/>
      <c r="B871" s="25"/>
      <c r="C871" s="26">
        <v>1</v>
      </c>
      <c r="D871" s="26">
        <v>5.7</v>
      </c>
      <c r="E871" s="26"/>
      <c r="F871" s="26"/>
      <c r="G871" s="26">
        <f t="shared" si="23"/>
        <v>5.7</v>
      </c>
    </row>
    <row r="872" spans="1:7" x14ac:dyDescent="0.25">
      <c r="A872" s="25"/>
      <c r="B872" s="25"/>
      <c r="C872" s="26">
        <v>1</v>
      </c>
      <c r="D872" s="26">
        <v>1.8</v>
      </c>
      <c r="E872" s="26"/>
      <c r="F872" s="26"/>
      <c r="G872" s="26">
        <f t="shared" si="23"/>
        <v>1.8</v>
      </c>
    </row>
    <row r="873" spans="1:7" x14ac:dyDescent="0.25">
      <c r="A873" s="25"/>
      <c r="B873" s="25"/>
      <c r="C873" s="26">
        <v>1</v>
      </c>
      <c r="D873" s="26">
        <v>4.9000000000000004</v>
      </c>
      <c r="E873" s="26"/>
      <c r="F873" s="26"/>
      <c r="G873" s="26">
        <f t="shared" si="23"/>
        <v>4.9000000000000004</v>
      </c>
    </row>
    <row r="874" spans="1:7" x14ac:dyDescent="0.25">
      <c r="A874" s="25"/>
      <c r="B874" s="25"/>
      <c r="C874" s="26">
        <v>1</v>
      </c>
      <c r="D874" s="26">
        <v>7.45</v>
      </c>
      <c r="E874" s="26"/>
      <c r="F874" s="26"/>
      <c r="G874" s="26">
        <f t="shared" si="23"/>
        <v>7.45</v>
      </c>
    </row>
    <row r="875" spans="1:7" x14ac:dyDescent="0.25">
      <c r="A875" s="25"/>
      <c r="B875" s="25"/>
      <c r="C875" s="26">
        <v>1</v>
      </c>
      <c r="D875" s="26">
        <v>8.25</v>
      </c>
      <c r="E875" s="26"/>
      <c r="F875" s="26"/>
      <c r="G875" s="26">
        <f t="shared" si="23"/>
        <v>8.25</v>
      </c>
    </row>
    <row r="876" spans="1:7" x14ac:dyDescent="0.25">
      <c r="A876" s="25"/>
      <c r="B876" s="25"/>
      <c r="C876" s="26">
        <v>1</v>
      </c>
      <c r="D876" s="26">
        <v>1.3</v>
      </c>
      <c r="E876" s="26"/>
      <c r="F876" s="26"/>
      <c r="G876" s="26">
        <f t="shared" si="23"/>
        <v>1.3</v>
      </c>
    </row>
    <row r="877" spans="1:7" x14ac:dyDescent="0.25">
      <c r="A877" s="25"/>
      <c r="B877" s="25"/>
      <c r="C877" s="26">
        <v>1</v>
      </c>
      <c r="D877" s="26">
        <v>0.8</v>
      </c>
      <c r="E877" s="26"/>
      <c r="F877" s="26"/>
      <c r="G877" s="26">
        <f t="shared" si="23"/>
        <v>0.8</v>
      </c>
    </row>
    <row r="878" spans="1:7" x14ac:dyDescent="0.25">
      <c r="A878" s="25"/>
      <c r="B878" s="25"/>
      <c r="C878" s="26">
        <v>1</v>
      </c>
      <c r="D878" s="26">
        <v>17.600000000000001</v>
      </c>
      <c r="E878" s="26"/>
      <c r="F878" s="26"/>
      <c r="G878" s="26">
        <f t="shared" si="23"/>
        <v>17.600000000000001</v>
      </c>
    </row>
    <row r="879" spans="1:7" x14ac:dyDescent="0.25">
      <c r="A879" s="25"/>
      <c r="B879" s="25"/>
      <c r="C879" s="26">
        <v>1</v>
      </c>
      <c r="D879" s="26">
        <v>4.21</v>
      </c>
      <c r="E879" s="26"/>
      <c r="F879" s="26"/>
      <c r="G879" s="26">
        <f t="shared" si="23"/>
        <v>4.21</v>
      </c>
    </row>
    <row r="880" spans="1:7" x14ac:dyDescent="0.25">
      <c r="A880" s="25" t="s">
        <v>3423</v>
      </c>
      <c r="B880" s="25"/>
      <c r="C880" s="26">
        <v>-5</v>
      </c>
      <c r="D880" s="26">
        <v>0.9</v>
      </c>
      <c r="E880" s="26">
        <v>0.5</v>
      </c>
      <c r="F880" s="26"/>
      <c r="G880" s="26">
        <f t="shared" si="23"/>
        <v>-2.25</v>
      </c>
    </row>
    <row r="881" spans="1:7" x14ac:dyDescent="0.25">
      <c r="A881" s="25"/>
      <c r="B881" s="25"/>
      <c r="C881" s="26">
        <v>-1</v>
      </c>
      <c r="D881" s="26">
        <v>1.4</v>
      </c>
      <c r="E881" s="26"/>
      <c r="F881" s="26"/>
      <c r="G881" s="26">
        <f t="shared" si="23"/>
        <v>-1.4</v>
      </c>
    </row>
    <row r="883" spans="1:7" ht="45" customHeight="1" x14ac:dyDescent="0.25">
      <c r="A883" s="19" t="s">
        <v>3424</v>
      </c>
      <c r="B883" s="19" t="s">
        <v>3214</v>
      </c>
      <c r="C883" s="19" t="s">
        <v>200</v>
      </c>
      <c r="D883" s="20" t="s">
        <v>126</v>
      </c>
      <c r="E883" s="61" t="s">
        <v>201</v>
      </c>
      <c r="F883" s="61" t="s">
        <v>201</v>
      </c>
      <c r="G883" s="21">
        <f>SUM(G884:G928)</f>
        <v>135.05000000000001</v>
      </c>
    </row>
    <row r="884" spans="1:7" x14ac:dyDescent="0.25">
      <c r="A884" s="22"/>
      <c r="B884" s="22" t="s">
        <v>3215</v>
      </c>
      <c r="C884" s="23" t="s">
        <v>3216</v>
      </c>
      <c r="D884" s="23" t="s">
        <v>3217</v>
      </c>
      <c r="E884" s="23"/>
      <c r="F884" s="23"/>
      <c r="G884" s="24"/>
    </row>
    <row r="885" spans="1:7" x14ac:dyDescent="0.25">
      <c r="A885" s="27" t="s">
        <v>3227</v>
      </c>
      <c r="B885" s="27" t="s">
        <v>3228</v>
      </c>
      <c r="C885" s="28"/>
      <c r="D885" s="28"/>
      <c r="E885" s="28"/>
      <c r="F885" s="28"/>
      <c r="G885" s="29"/>
    </row>
    <row r="886" spans="1:7" x14ac:dyDescent="0.25">
      <c r="A886" s="27" t="s">
        <v>3283</v>
      </c>
      <c r="B886" s="27" t="s">
        <v>3228</v>
      </c>
      <c r="C886" s="28"/>
      <c r="D886" s="28"/>
      <c r="E886" s="28"/>
      <c r="F886" s="28"/>
      <c r="G886" s="29"/>
    </row>
    <row r="887" spans="1:7" x14ac:dyDescent="0.25">
      <c r="A887" s="25" t="s">
        <v>3285</v>
      </c>
      <c r="B887" s="25"/>
      <c r="C887" s="26">
        <v>2</v>
      </c>
      <c r="D887" s="26">
        <v>0.5</v>
      </c>
      <c r="E887" s="26"/>
      <c r="F887" s="26"/>
      <c r="G887" s="26">
        <f t="shared" ref="G887:G900" si="24">PRODUCT(C887:F887)</f>
        <v>1</v>
      </c>
    </row>
    <row r="888" spans="1:7" x14ac:dyDescent="0.25">
      <c r="A888" s="25"/>
      <c r="B888" s="25"/>
      <c r="C888" s="26">
        <v>1</v>
      </c>
      <c r="D888" s="26">
        <v>2.7</v>
      </c>
      <c r="E888" s="26"/>
      <c r="F888" s="26"/>
      <c r="G888" s="26">
        <f t="shared" si="24"/>
        <v>2.7</v>
      </c>
    </row>
    <row r="889" spans="1:7" x14ac:dyDescent="0.25">
      <c r="A889" s="25"/>
      <c r="B889" s="25"/>
      <c r="C889" s="26">
        <v>1</v>
      </c>
      <c r="D889" s="26">
        <v>5.15</v>
      </c>
      <c r="E889" s="26"/>
      <c r="F889" s="26"/>
      <c r="G889" s="26">
        <f t="shared" si="24"/>
        <v>5.15</v>
      </c>
    </row>
    <row r="890" spans="1:7" x14ac:dyDescent="0.25">
      <c r="A890" s="25"/>
      <c r="B890" s="25"/>
      <c r="C890" s="26">
        <v>1</v>
      </c>
      <c r="D890" s="26">
        <v>2.35</v>
      </c>
      <c r="E890" s="26"/>
      <c r="F890" s="26"/>
      <c r="G890" s="26">
        <f t="shared" si="24"/>
        <v>2.35</v>
      </c>
    </row>
    <row r="891" spans="1:7" x14ac:dyDescent="0.25">
      <c r="A891" s="25"/>
      <c r="B891" s="25"/>
      <c r="C891" s="26">
        <v>1</v>
      </c>
      <c r="D891" s="26">
        <v>4.5999999999999996</v>
      </c>
      <c r="E891" s="26"/>
      <c r="F891" s="26"/>
      <c r="G891" s="26">
        <f t="shared" si="24"/>
        <v>4.5999999999999996</v>
      </c>
    </row>
    <row r="892" spans="1:7" x14ac:dyDescent="0.25">
      <c r="A892" s="25"/>
      <c r="B892" s="25"/>
      <c r="C892" s="26">
        <v>1</v>
      </c>
      <c r="D892" s="26">
        <v>6.8</v>
      </c>
      <c r="E892" s="26"/>
      <c r="F892" s="26"/>
      <c r="G892" s="26">
        <f t="shared" si="24"/>
        <v>6.8</v>
      </c>
    </row>
    <row r="893" spans="1:7" x14ac:dyDescent="0.25">
      <c r="A893" s="25"/>
      <c r="B893" s="25"/>
      <c r="C893" s="26">
        <v>1</v>
      </c>
      <c r="D893" s="26">
        <v>2.2999999999999998</v>
      </c>
      <c r="E893" s="26"/>
      <c r="F893" s="26"/>
      <c r="G893" s="26">
        <f t="shared" si="24"/>
        <v>2.2999999999999998</v>
      </c>
    </row>
    <row r="894" spans="1:7" x14ac:dyDescent="0.25">
      <c r="A894" s="25" t="s">
        <v>3367</v>
      </c>
      <c r="B894" s="25"/>
      <c r="C894" s="26">
        <v>1</v>
      </c>
      <c r="D894" s="26">
        <v>16.2</v>
      </c>
      <c r="E894" s="26"/>
      <c r="F894" s="26"/>
      <c r="G894" s="26">
        <f t="shared" si="24"/>
        <v>16.2</v>
      </c>
    </row>
    <row r="895" spans="1:7" x14ac:dyDescent="0.25">
      <c r="A895" s="25"/>
      <c r="B895" s="25"/>
      <c r="C895" s="26">
        <v>1</v>
      </c>
      <c r="D895" s="26">
        <v>3.7</v>
      </c>
      <c r="E895" s="26"/>
      <c r="F895" s="26"/>
      <c r="G895" s="26">
        <f t="shared" si="24"/>
        <v>3.7</v>
      </c>
    </row>
    <row r="896" spans="1:7" x14ac:dyDescent="0.25">
      <c r="A896" s="25" t="s">
        <v>3368</v>
      </c>
      <c r="B896" s="25"/>
      <c r="C896" s="26">
        <v>1</v>
      </c>
      <c r="D896" s="26">
        <v>5.2</v>
      </c>
      <c r="E896" s="26"/>
      <c r="F896" s="26"/>
      <c r="G896" s="26">
        <f t="shared" si="24"/>
        <v>5.2</v>
      </c>
    </row>
    <row r="897" spans="1:7" x14ac:dyDescent="0.25">
      <c r="A897" s="25" t="s">
        <v>3369</v>
      </c>
      <c r="B897" s="25"/>
      <c r="C897" s="26">
        <v>1</v>
      </c>
      <c r="D897" s="26">
        <v>5.0999999999999996</v>
      </c>
      <c r="E897" s="26"/>
      <c r="F897" s="26"/>
      <c r="G897" s="26">
        <f t="shared" si="24"/>
        <v>5.0999999999999996</v>
      </c>
    </row>
    <row r="898" spans="1:7" x14ac:dyDescent="0.25">
      <c r="A898" s="25" t="s">
        <v>3369</v>
      </c>
      <c r="B898" s="25"/>
      <c r="C898" s="26">
        <v>1</v>
      </c>
      <c r="D898" s="26">
        <v>5.0999999999999996</v>
      </c>
      <c r="E898" s="26"/>
      <c r="F898" s="26"/>
      <c r="G898" s="26">
        <f t="shared" si="24"/>
        <v>5.0999999999999996</v>
      </c>
    </row>
    <row r="899" spans="1:7" x14ac:dyDescent="0.25">
      <c r="A899" s="25" t="s">
        <v>3296</v>
      </c>
      <c r="B899" s="25"/>
      <c r="C899" s="26">
        <v>1</v>
      </c>
      <c r="D899" s="26">
        <v>13.5</v>
      </c>
      <c r="E899" s="26"/>
      <c r="F899" s="26"/>
      <c r="G899" s="26">
        <f t="shared" si="24"/>
        <v>13.5</v>
      </c>
    </row>
    <row r="900" spans="1:7" x14ac:dyDescent="0.25">
      <c r="A900" s="25" t="s">
        <v>3371</v>
      </c>
      <c r="B900" s="25"/>
      <c r="C900" s="26">
        <v>1</v>
      </c>
      <c r="D900" s="26">
        <v>10.4</v>
      </c>
      <c r="E900" s="26"/>
      <c r="F900" s="26"/>
      <c r="G900" s="26">
        <f t="shared" si="24"/>
        <v>10.4</v>
      </c>
    </row>
    <row r="901" spans="1:7" x14ac:dyDescent="0.25">
      <c r="A901" s="27" t="s">
        <v>3279</v>
      </c>
      <c r="B901" s="27" t="s">
        <v>3228</v>
      </c>
      <c r="C901" s="28"/>
      <c r="D901" s="28"/>
      <c r="E901" s="28"/>
      <c r="F901" s="28"/>
      <c r="G901" s="29"/>
    </row>
    <row r="902" spans="1:7" x14ac:dyDescent="0.25">
      <c r="A902" s="25" t="s">
        <v>3386</v>
      </c>
      <c r="B902" s="25"/>
      <c r="C902" s="26">
        <v>1</v>
      </c>
      <c r="D902" s="26">
        <v>0.4</v>
      </c>
      <c r="E902" s="26"/>
      <c r="F902" s="26"/>
      <c r="G902" s="26">
        <f t="shared" ref="G902:G928" si="25">PRODUCT(C902:F902)</f>
        <v>0.4</v>
      </c>
    </row>
    <row r="903" spans="1:7" x14ac:dyDescent="0.25">
      <c r="A903" s="25"/>
      <c r="B903" s="25"/>
      <c r="C903" s="26">
        <v>1</v>
      </c>
      <c r="D903" s="26">
        <v>1.85</v>
      </c>
      <c r="E903" s="26"/>
      <c r="F903" s="26"/>
      <c r="G903" s="26">
        <f t="shared" si="25"/>
        <v>1.85</v>
      </c>
    </row>
    <row r="904" spans="1:7" x14ac:dyDescent="0.25">
      <c r="A904" s="25"/>
      <c r="B904" s="25"/>
      <c r="C904" s="26">
        <v>1</v>
      </c>
      <c r="D904" s="26">
        <v>1.7</v>
      </c>
      <c r="E904" s="26"/>
      <c r="F904" s="26"/>
      <c r="G904" s="26">
        <f t="shared" si="25"/>
        <v>1.7</v>
      </c>
    </row>
    <row r="905" spans="1:7" x14ac:dyDescent="0.25">
      <c r="A905" s="25"/>
      <c r="B905" s="25"/>
      <c r="C905" s="26">
        <v>1</v>
      </c>
      <c r="D905" s="26">
        <v>2.8</v>
      </c>
      <c r="E905" s="26"/>
      <c r="F905" s="26"/>
      <c r="G905" s="26">
        <f t="shared" si="25"/>
        <v>2.8</v>
      </c>
    </row>
    <row r="906" spans="1:7" x14ac:dyDescent="0.25">
      <c r="A906" s="25"/>
      <c r="B906" s="25"/>
      <c r="C906" s="26">
        <v>1</v>
      </c>
      <c r="D906" s="26">
        <v>1.95</v>
      </c>
      <c r="E906" s="26"/>
      <c r="F906" s="26"/>
      <c r="G906" s="26">
        <f t="shared" si="25"/>
        <v>1.95</v>
      </c>
    </row>
    <row r="907" spans="1:7" x14ac:dyDescent="0.25">
      <c r="A907" s="25"/>
      <c r="B907" s="25"/>
      <c r="C907" s="26">
        <v>1</v>
      </c>
      <c r="D907" s="26">
        <v>0.85</v>
      </c>
      <c r="E907" s="26"/>
      <c r="F907" s="26"/>
      <c r="G907" s="26">
        <f t="shared" si="25"/>
        <v>0.85</v>
      </c>
    </row>
    <row r="908" spans="1:7" x14ac:dyDescent="0.25">
      <c r="A908" s="25"/>
      <c r="B908" s="25"/>
      <c r="C908" s="26">
        <v>2</v>
      </c>
      <c r="D908" s="26">
        <v>4.25</v>
      </c>
      <c r="E908" s="26"/>
      <c r="F908" s="26"/>
      <c r="G908" s="26">
        <f t="shared" si="25"/>
        <v>8.5</v>
      </c>
    </row>
    <row r="909" spans="1:7" x14ac:dyDescent="0.25">
      <c r="A909" s="25"/>
      <c r="B909" s="25"/>
      <c r="C909" s="26">
        <v>1</v>
      </c>
      <c r="D909" s="26">
        <v>1.1000000000000001</v>
      </c>
      <c r="E909" s="26"/>
      <c r="F909" s="26"/>
      <c r="G909" s="26">
        <f t="shared" si="25"/>
        <v>1.1000000000000001</v>
      </c>
    </row>
    <row r="910" spans="1:7" x14ac:dyDescent="0.25">
      <c r="A910" s="25"/>
      <c r="B910" s="25"/>
      <c r="C910" s="26">
        <v>1</v>
      </c>
      <c r="D910" s="26">
        <v>3</v>
      </c>
      <c r="E910" s="26"/>
      <c r="F910" s="26"/>
      <c r="G910" s="26">
        <f t="shared" si="25"/>
        <v>3</v>
      </c>
    </row>
    <row r="911" spans="1:7" x14ac:dyDescent="0.25">
      <c r="A911" s="25" t="s">
        <v>3411</v>
      </c>
      <c r="B911" s="25"/>
      <c r="C911" s="26">
        <v>1</v>
      </c>
      <c r="D911" s="26">
        <v>1.35</v>
      </c>
      <c r="E911" s="26"/>
      <c r="F911" s="26"/>
      <c r="G911" s="26">
        <f t="shared" si="25"/>
        <v>1.35</v>
      </c>
    </row>
    <row r="912" spans="1:7" x14ac:dyDescent="0.25">
      <c r="A912" s="25"/>
      <c r="B912" s="25"/>
      <c r="C912" s="26">
        <v>1</v>
      </c>
      <c r="D912" s="26">
        <v>0.6</v>
      </c>
      <c r="E912" s="26"/>
      <c r="F912" s="26"/>
      <c r="G912" s="26">
        <f t="shared" si="25"/>
        <v>0.6</v>
      </c>
    </row>
    <row r="913" spans="1:7" x14ac:dyDescent="0.25">
      <c r="A913" s="25"/>
      <c r="B913" s="25"/>
      <c r="C913" s="26">
        <v>1</v>
      </c>
      <c r="D913" s="26">
        <v>0.75</v>
      </c>
      <c r="E913" s="26"/>
      <c r="F913" s="26"/>
      <c r="G913" s="26">
        <f t="shared" si="25"/>
        <v>0.75</v>
      </c>
    </row>
    <row r="914" spans="1:7" x14ac:dyDescent="0.25">
      <c r="A914" s="25"/>
      <c r="B914" s="25"/>
      <c r="C914" s="26">
        <v>1</v>
      </c>
      <c r="D914" s="26">
        <v>1.75</v>
      </c>
      <c r="E914" s="26"/>
      <c r="F914" s="26"/>
      <c r="G914" s="26">
        <f t="shared" si="25"/>
        <v>1.75</v>
      </c>
    </row>
    <row r="915" spans="1:7" x14ac:dyDescent="0.25">
      <c r="A915" s="25"/>
      <c r="B915" s="25"/>
      <c r="C915" s="26">
        <v>1</v>
      </c>
      <c r="D915" s="26">
        <v>1.1499999999999999</v>
      </c>
      <c r="E915" s="26"/>
      <c r="F915" s="26"/>
      <c r="G915" s="26">
        <f t="shared" si="25"/>
        <v>1.1499999999999999</v>
      </c>
    </row>
    <row r="916" spans="1:7" x14ac:dyDescent="0.25">
      <c r="A916" s="25" t="s">
        <v>3409</v>
      </c>
      <c r="B916" s="25"/>
      <c r="C916" s="26">
        <v>1</v>
      </c>
      <c r="D916" s="26">
        <v>5.4</v>
      </c>
      <c r="E916" s="26"/>
      <c r="F916" s="26"/>
      <c r="G916" s="26">
        <f t="shared" si="25"/>
        <v>5.4</v>
      </c>
    </row>
    <row r="917" spans="1:7" x14ac:dyDescent="0.25">
      <c r="A917" s="25"/>
      <c r="B917" s="25"/>
      <c r="C917" s="26">
        <v>1</v>
      </c>
      <c r="D917" s="26">
        <v>3.05</v>
      </c>
      <c r="E917" s="26"/>
      <c r="F917" s="26"/>
      <c r="G917" s="26">
        <f t="shared" si="25"/>
        <v>3.05</v>
      </c>
    </row>
    <row r="918" spans="1:7" x14ac:dyDescent="0.25">
      <c r="A918" s="25"/>
      <c r="B918" s="25"/>
      <c r="C918" s="26">
        <v>2</v>
      </c>
      <c r="D918" s="26">
        <v>0.3</v>
      </c>
      <c r="E918" s="26"/>
      <c r="F918" s="26"/>
      <c r="G918" s="26">
        <f t="shared" si="25"/>
        <v>0.6</v>
      </c>
    </row>
    <row r="919" spans="1:7" x14ac:dyDescent="0.25">
      <c r="A919" s="25"/>
      <c r="B919" s="25"/>
      <c r="C919" s="26">
        <v>1</v>
      </c>
      <c r="D919" s="26">
        <v>0.4</v>
      </c>
      <c r="E919" s="26"/>
      <c r="F919" s="26"/>
      <c r="G919" s="26">
        <f t="shared" si="25"/>
        <v>0.4</v>
      </c>
    </row>
    <row r="920" spans="1:7" x14ac:dyDescent="0.25">
      <c r="A920" s="25"/>
      <c r="B920" s="25"/>
      <c r="C920" s="26">
        <v>1</v>
      </c>
      <c r="D920" s="26">
        <v>3.9</v>
      </c>
      <c r="E920" s="26"/>
      <c r="F920" s="26"/>
      <c r="G920" s="26">
        <f t="shared" si="25"/>
        <v>3.9</v>
      </c>
    </row>
    <row r="921" spans="1:7" x14ac:dyDescent="0.25">
      <c r="A921" s="25"/>
      <c r="B921" s="25"/>
      <c r="C921" s="26">
        <v>1</v>
      </c>
      <c r="D921" s="26">
        <v>1.8</v>
      </c>
      <c r="E921" s="26"/>
      <c r="F921" s="26"/>
      <c r="G921" s="26">
        <f t="shared" si="25"/>
        <v>1.8</v>
      </c>
    </row>
    <row r="922" spans="1:7" x14ac:dyDescent="0.25">
      <c r="A922" s="25"/>
      <c r="B922" s="25"/>
      <c r="C922" s="26">
        <v>1</v>
      </c>
      <c r="D922" s="26">
        <v>1.6</v>
      </c>
      <c r="E922" s="26"/>
      <c r="F922" s="26"/>
      <c r="G922" s="26">
        <f t="shared" si="25"/>
        <v>1.6</v>
      </c>
    </row>
    <row r="923" spans="1:7" x14ac:dyDescent="0.25">
      <c r="A923" s="25"/>
      <c r="B923" s="25"/>
      <c r="C923" s="26">
        <v>1</v>
      </c>
      <c r="D923" s="26">
        <v>0.7</v>
      </c>
      <c r="E923" s="26"/>
      <c r="F923" s="26"/>
      <c r="G923" s="26">
        <f t="shared" si="25"/>
        <v>0.7</v>
      </c>
    </row>
    <row r="924" spans="1:7" x14ac:dyDescent="0.25">
      <c r="A924" s="25"/>
      <c r="B924" s="25"/>
      <c r="C924" s="26">
        <v>1</v>
      </c>
      <c r="D924" s="26">
        <v>0.3</v>
      </c>
      <c r="E924" s="26"/>
      <c r="F924" s="26"/>
      <c r="G924" s="26">
        <f t="shared" si="25"/>
        <v>0.3</v>
      </c>
    </row>
    <row r="925" spans="1:7" x14ac:dyDescent="0.25">
      <c r="A925" s="25"/>
      <c r="B925" s="25"/>
      <c r="C925" s="26">
        <v>1</v>
      </c>
      <c r="D925" s="26">
        <v>4.5999999999999996</v>
      </c>
      <c r="E925" s="26"/>
      <c r="F925" s="26"/>
      <c r="G925" s="26">
        <f t="shared" si="25"/>
        <v>4.5999999999999996</v>
      </c>
    </row>
    <row r="926" spans="1:7" x14ac:dyDescent="0.25">
      <c r="A926" s="25"/>
      <c r="B926" s="25"/>
      <c r="C926" s="26">
        <v>2</v>
      </c>
      <c r="D926" s="26">
        <v>2.25</v>
      </c>
      <c r="E926" s="26"/>
      <c r="F926" s="26"/>
      <c r="G926" s="26">
        <f t="shared" si="25"/>
        <v>4.5</v>
      </c>
    </row>
    <row r="927" spans="1:7" x14ac:dyDescent="0.25">
      <c r="A927" s="25" t="s">
        <v>3423</v>
      </c>
      <c r="B927" s="25"/>
      <c r="C927" s="26">
        <v>-5</v>
      </c>
      <c r="D927" s="26">
        <v>0.9</v>
      </c>
      <c r="E927" s="26">
        <v>0.5</v>
      </c>
      <c r="F927" s="26"/>
      <c r="G927" s="26">
        <f t="shared" si="25"/>
        <v>-2.25</v>
      </c>
    </row>
    <row r="928" spans="1:7" x14ac:dyDescent="0.25">
      <c r="A928" s="25"/>
      <c r="B928" s="25"/>
      <c r="C928" s="26">
        <v>-1</v>
      </c>
      <c r="D928" s="26">
        <v>1.4</v>
      </c>
      <c r="E928" s="26"/>
      <c r="F928" s="26"/>
      <c r="G928" s="26">
        <f t="shared" si="25"/>
        <v>-1.4</v>
      </c>
    </row>
    <row r="930" spans="1:7" ht="45" customHeight="1" x14ac:dyDescent="0.25">
      <c r="A930" s="19" t="s">
        <v>3425</v>
      </c>
      <c r="B930" s="19" t="s">
        <v>3214</v>
      </c>
      <c r="C930" s="19" t="s">
        <v>202</v>
      </c>
      <c r="D930" s="20" t="s">
        <v>126</v>
      </c>
      <c r="E930" s="61" t="s">
        <v>203</v>
      </c>
      <c r="F930" s="61" t="s">
        <v>203</v>
      </c>
      <c r="G930" s="21">
        <f>SUM(G931:G937)</f>
        <v>15.899999999999999</v>
      </c>
    </row>
    <row r="931" spans="1:7" x14ac:dyDescent="0.25">
      <c r="A931" s="22"/>
      <c r="B931" s="22" t="s">
        <v>3215</v>
      </c>
      <c r="C931" s="23" t="s">
        <v>3216</v>
      </c>
      <c r="D931" s="23" t="s">
        <v>3217</v>
      </c>
      <c r="E931" s="23"/>
      <c r="F931" s="23"/>
      <c r="G931" s="24"/>
    </row>
    <row r="932" spans="1:7" x14ac:dyDescent="0.25">
      <c r="A932" s="27" t="s">
        <v>3227</v>
      </c>
      <c r="B932" s="27" t="s">
        <v>3228</v>
      </c>
      <c r="C932" s="28"/>
      <c r="D932" s="28"/>
      <c r="E932" s="28"/>
      <c r="F932" s="28"/>
      <c r="G932" s="29"/>
    </row>
    <row r="933" spans="1:7" x14ac:dyDescent="0.25">
      <c r="A933" s="27" t="s">
        <v>3283</v>
      </c>
      <c r="B933" s="27" t="s">
        <v>3228</v>
      </c>
      <c r="C933" s="28"/>
      <c r="D933" s="28"/>
      <c r="E933" s="28"/>
      <c r="F933" s="28"/>
      <c r="G933" s="29"/>
    </row>
    <row r="934" spans="1:7" x14ac:dyDescent="0.25">
      <c r="A934" s="25" t="s">
        <v>3426</v>
      </c>
      <c r="B934" s="25"/>
      <c r="C934" s="26">
        <v>2</v>
      </c>
      <c r="D934" s="26">
        <v>2</v>
      </c>
      <c r="E934" s="26"/>
      <c r="F934" s="26"/>
      <c r="G934" s="26">
        <f>PRODUCT(C934:F934)</f>
        <v>4</v>
      </c>
    </row>
    <row r="935" spans="1:7" x14ac:dyDescent="0.25">
      <c r="A935" s="25"/>
      <c r="B935" s="25"/>
      <c r="C935" s="26">
        <v>1</v>
      </c>
      <c r="D935" s="26">
        <v>1.6</v>
      </c>
      <c r="E935" s="26"/>
      <c r="F935" s="26"/>
      <c r="G935" s="26">
        <f>PRODUCT(C935:F935)</f>
        <v>1.6</v>
      </c>
    </row>
    <row r="936" spans="1:7" x14ac:dyDescent="0.25">
      <c r="A936" s="25"/>
      <c r="B936" s="25"/>
      <c r="C936" s="26">
        <v>1</v>
      </c>
      <c r="D936" s="26">
        <v>6.3</v>
      </c>
      <c r="E936" s="26"/>
      <c r="F936" s="26"/>
      <c r="G936" s="26">
        <f>PRODUCT(C936:F936)</f>
        <v>6.3</v>
      </c>
    </row>
    <row r="937" spans="1:7" x14ac:dyDescent="0.25">
      <c r="A937" s="25" t="s">
        <v>3427</v>
      </c>
      <c r="B937" s="25"/>
      <c r="C937" s="26">
        <v>4</v>
      </c>
      <c r="D937" s="26">
        <v>1</v>
      </c>
      <c r="E937" s="26"/>
      <c r="F937" s="26"/>
      <c r="G937" s="26">
        <f>PRODUCT(C937:F937)</f>
        <v>4</v>
      </c>
    </row>
    <row r="939" spans="1:7" ht="45" customHeight="1" x14ac:dyDescent="0.25">
      <c r="A939" s="19" t="s">
        <v>3428</v>
      </c>
      <c r="B939" s="19" t="s">
        <v>3214</v>
      </c>
      <c r="C939" s="19" t="s">
        <v>204</v>
      </c>
      <c r="D939" s="20" t="s">
        <v>21</v>
      </c>
      <c r="E939" s="61" t="s">
        <v>205</v>
      </c>
      <c r="F939" s="61" t="s">
        <v>205</v>
      </c>
      <c r="G939" s="21">
        <f>SUM(G940:G943)</f>
        <v>2</v>
      </c>
    </row>
    <row r="940" spans="1:7" x14ac:dyDescent="0.25">
      <c r="A940" s="22"/>
      <c r="B940" s="22" t="s">
        <v>3215</v>
      </c>
      <c r="C940" s="23" t="s">
        <v>3216</v>
      </c>
      <c r="D940" s="23"/>
      <c r="E940" s="23"/>
      <c r="F940" s="23"/>
      <c r="G940" s="24"/>
    </row>
    <row r="941" spans="1:7" x14ac:dyDescent="0.25">
      <c r="A941" s="27" t="s">
        <v>3227</v>
      </c>
      <c r="B941" s="27" t="s">
        <v>3228</v>
      </c>
      <c r="C941" s="28"/>
      <c r="D941" s="28"/>
      <c r="E941" s="28"/>
      <c r="F941" s="28"/>
      <c r="G941" s="29"/>
    </row>
    <row r="942" spans="1:7" x14ac:dyDescent="0.25">
      <c r="A942" s="27" t="s">
        <v>3283</v>
      </c>
      <c r="B942" s="27" t="s">
        <v>3228</v>
      </c>
      <c r="C942" s="28"/>
      <c r="D942" s="28"/>
      <c r="E942" s="28"/>
      <c r="F942" s="28"/>
      <c r="G942" s="29"/>
    </row>
    <row r="943" spans="1:7" x14ac:dyDescent="0.25">
      <c r="A943" s="25" t="s">
        <v>3429</v>
      </c>
      <c r="B943" s="25"/>
      <c r="C943" s="26">
        <v>2</v>
      </c>
      <c r="D943" s="26"/>
      <c r="E943" s="26"/>
      <c r="F943" s="26"/>
      <c r="G943" s="26">
        <f>PRODUCT(C943:F943)</f>
        <v>2</v>
      </c>
    </row>
    <row r="945" spans="1:7" ht="45" customHeight="1" x14ac:dyDescent="0.25">
      <c r="A945" s="19" t="s">
        <v>3430</v>
      </c>
      <c r="B945" s="19" t="s">
        <v>3214</v>
      </c>
      <c r="C945" s="19" t="s">
        <v>206</v>
      </c>
      <c r="D945" s="20" t="s">
        <v>16</v>
      </c>
      <c r="E945" s="61" t="s">
        <v>207</v>
      </c>
      <c r="F945" s="61" t="s">
        <v>207</v>
      </c>
      <c r="G945" s="21">
        <f>SUM(G946:G951)</f>
        <v>15.2</v>
      </c>
    </row>
    <row r="946" spans="1:7" x14ac:dyDescent="0.25">
      <c r="A946" s="22"/>
      <c r="B946" s="22" t="s">
        <v>3215</v>
      </c>
      <c r="C946" s="23" t="s">
        <v>3216</v>
      </c>
      <c r="D946" s="23" t="s">
        <v>3385</v>
      </c>
      <c r="E946" s="23"/>
      <c r="F946" s="23"/>
      <c r="G946" s="24"/>
    </row>
    <row r="947" spans="1:7" x14ac:dyDescent="0.25">
      <c r="A947" s="27" t="s">
        <v>3227</v>
      </c>
      <c r="B947" s="27" t="s">
        <v>3228</v>
      </c>
      <c r="C947" s="28"/>
      <c r="D947" s="28"/>
      <c r="E947" s="28"/>
      <c r="F947" s="28"/>
      <c r="G947" s="29"/>
    </row>
    <row r="948" spans="1:7" x14ac:dyDescent="0.25">
      <c r="A948" s="27" t="s">
        <v>3283</v>
      </c>
      <c r="B948" s="27" t="s">
        <v>3228</v>
      </c>
      <c r="C948" s="28"/>
      <c r="D948" s="28"/>
      <c r="E948" s="28"/>
      <c r="F948" s="28"/>
      <c r="G948" s="29"/>
    </row>
    <row r="949" spans="1:7" x14ac:dyDescent="0.25">
      <c r="A949" s="27" t="s">
        <v>3431</v>
      </c>
      <c r="B949" s="27" t="s">
        <v>3228</v>
      </c>
      <c r="C949" s="28"/>
      <c r="D949" s="28"/>
      <c r="E949" s="28"/>
      <c r="F949" s="28"/>
      <c r="G949" s="29"/>
    </row>
    <row r="950" spans="1:7" x14ac:dyDescent="0.25">
      <c r="A950" s="25" t="s">
        <v>3366</v>
      </c>
      <c r="B950" s="25"/>
      <c r="C950" s="26">
        <v>1</v>
      </c>
      <c r="D950" s="26">
        <v>3.7</v>
      </c>
      <c r="E950" s="26"/>
      <c r="F950" s="26"/>
      <c r="G950" s="26">
        <f>PRODUCT(C950:F950)</f>
        <v>3.7</v>
      </c>
    </row>
    <row r="951" spans="1:7" x14ac:dyDescent="0.25">
      <c r="A951" s="25" t="s">
        <v>3300</v>
      </c>
      <c r="B951" s="25"/>
      <c r="C951" s="26">
        <v>1</v>
      </c>
      <c r="D951" s="26">
        <v>11.5</v>
      </c>
      <c r="E951" s="26"/>
      <c r="F951" s="26"/>
      <c r="G951" s="26">
        <f>PRODUCT(C951:F951)</f>
        <v>11.5</v>
      </c>
    </row>
    <row r="953" spans="1:7" ht="45" customHeight="1" x14ac:dyDescent="0.25">
      <c r="A953" s="19" t="s">
        <v>3432</v>
      </c>
      <c r="B953" s="19" t="s">
        <v>3214</v>
      </c>
      <c r="C953" s="19" t="s">
        <v>208</v>
      </c>
      <c r="D953" s="20" t="s">
        <v>126</v>
      </c>
      <c r="E953" s="61" t="s">
        <v>209</v>
      </c>
      <c r="F953" s="61" t="s">
        <v>209</v>
      </c>
      <c r="G953" s="21">
        <f>SUM(G954:G957)</f>
        <v>1.2</v>
      </c>
    </row>
    <row r="954" spans="1:7" x14ac:dyDescent="0.25">
      <c r="A954" s="22"/>
      <c r="B954" s="22" t="s">
        <v>3215</v>
      </c>
      <c r="C954" s="23" t="s">
        <v>3216</v>
      </c>
      <c r="D954" s="23" t="s">
        <v>3217</v>
      </c>
      <c r="E954" s="23"/>
      <c r="F954" s="23"/>
      <c r="G954" s="24"/>
    </row>
    <row r="955" spans="1:7" x14ac:dyDescent="0.25">
      <c r="A955" s="27" t="s">
        <v>3227</v>
      </c>
      <c r="B955" s="27" t="s">
        <v>3228</v>
      </c>
      <c r="C955" s="28"/>
      <c r="D955" s="28"/>
      <c r="E955" s="28"/>
      <c r="F955" s="28"/>
      <c r="G955" s="29"/>
    </row>
    <row r="956" spans="1:7" x14ac:dyDescent="0.25">
      <c r="A956" s="27" t="s">
        <v>3283</v>
      </c>
      <c r="B956" s="27" t="s">
        <v>3228</v>
      </c>
      <c r="C956" s="28"/>
      <c r="D956" s="28"/>
      <c r="E956" s="28"/>
      <c r="F956" s="28"/>
      <c r="G956" s="29"/>
    </row>
    <row r="957" spans="1:7" x14ac:dyDescent="0.25">
      <c r="A957" s="25" t="s">
        <v>3433</v>
      </c>
      <c r="B957" s="25"/>
      <c r="C957" s="26">
        <v>1</v>
      </c>
      <c r="D957" s="26">
        <v>1.2</v>
      </c>
      <c r="E957" s="26"/>
      <c r="F957" s="26"/>
      <c r="G957" s="26">
        <f>PRODUCT(C957:F957)</f>
        <v>1.2</v>
      </c>
    </row>
    <row r="959" spans="1:7" ht="45" customHeight="1" x14ac:dyDescent="0.25">
      <c r="A959" s="19" t="s">
        <v>3434</v>
      </c>
      <c r="B959" s="19" t="s">
        <v>3214</v>
      </c>
      <c r="C959" s="19" t="s">
        <v>210</v>
      </c>
      <c r="D959" s="20" t="s">
        <v>16</v>
      </c>
      <c r="E959" s="61" t="s">
        <v>211</v>
      </c>
      <c r="F959" s="61" t="s">
        <v>211</v>
      </c>
      <c r="G959" s="21">
        <f>SUM(G960:G964)</f>
        <v>255.52</v>
      </c>
    </row>
    <row r="960" spans="1:7" x14ac:dyDescent="0.25">
      <c r="A960" s="22"/>
      <c r="B960" s="22" t="s">
        <v>3215</v>
      </c>
      <c r="C960" s="23" t="s">
        <v>3216</v>
      </c>
      <c r="D960" s="23" t="s">
        <v>3231</v>
      </c>
      <c r="E960" s="23"/>
      <c r="F960" s="23"/>
      <c r="G960" s="24"/>
    </row>
    <row r="961" spans="1:7" x14ac:dyDescent="0.25">
      <c r="A961" s="27" t="s">
        <v>3227</v>
      </c>
      <c r="B961" s="27" t="s">
        <v>3228</v>
      </c>
      <c r="C961" s="28"/>
      <c r="D961" s="28"/>
      <c r="E961" s="28"/>
      <c r="F961" s="28"/>
      <c r="G961" s="29"/>
    </row>
    <row r="962" spans="1:7" x14ac:dyDescent="0.25">
      <c r="A962" s="25"/>
      <c r="B962" s="25"/>
      <c r="C962" s="26"/>
      <c r="D962" s="26">
        <v>10.55</v>
      </c>
      <c r="E962" s="26">
        <v>9.1999999999999993</v>
      </c>
      <c r="F962" s="26"/>
      <c r="G962" s="26">
        <f>PRODUCT(C962:F962)</f>
        <v>97.06</v>
      </c>
    </row>
    <row r="963" spans="1:7" x14ac:dyDescent="0.25">
      <c r="A963" s="25"/>
      <c r="B963" s="25"/>
      <c r="C963" s="26"/>
      <c r="D963" s="26">
        <v>18.600000000000001</v>
      </c>
      <c r="E963" s="26">
        <v>8.75</v>
      </c>
      <c r="F963" s="26"/>
      <c r="G963" s="26">
        <f>PRODUCT(C963:F963)</f>
        <v>162.75</v>
      </c>
    </row>
    <row r="964" spans="1:7" x14ac:dyDescent="0.25">
      <c r="A964" s="25" t="s">
        <v>3252</v>
      </c>
      <c r="B964" s="25"/>
      <c r="C964" s="26">
        <v>-1</v>
      </c>
      <c r="D964" s="26">
        <v>3.3</v>
      </c>
      <c r="E964" s="26">
        <v>1.3</v>
      </c>
      <c r="F964" s="26"/>
      <c r="G964" s="26">
        <f>PRODUCT(C964:F964)</f>
        <v>-4.29</v>
      </c>
    </row>
    <row r="966" spans="1:7" ht="45" customHeight="1" x14ac:dyDescent="0.25">
      <c r="A966" s="19" t="s">
        <v>3435</v>
      </c>
      <c r="B966" s="19" t="s">
        <v>3214</v>
      </c>
      <c r="C966" s="19" t="s">
        <v>212</v>
      </c>
      <c r="D966" s="20" t="s">
        <v>16</v>
      </c>
      <c r="E966" s="61" t="s">
        <v>213</v>
      </c>
      <c r="F966" s="61" t="s">
        <v>213</v>
      </c>
      <c r="G966" s="21">
        <f>SUM(G967:G971)</f>
        <v>255.52</v>
      </c>
    </row>
    <row r="967" spans="1:7" x14ac:dyDescent="0.25">
      <c r="A967" s="22"/>
      <c r="B967" s="22" t="s">
        <v>3215</v>
      </c>
      <c r="C967" s="23" t="s">
        <v>3216</v>
      </c>
      <c r="D967" s="23" t="s">
        <v>3231</v>
      </c>
      <c r="E967" s="23"/>
      <c r="F967" s="23"/>
      <c r="G967" s="24"/>
    </row>
    <row r="968" spans="1:7" x14ac:dyDescent="0.25">
      <c r="A968" s="27" t="s">
        <v>3227</v>
      </c>
      <c r="B968" s="27" t="s">
        <v>3228</v>
      </c>
      <c r="C968" s="28"/>
      <c r="D968" s="28"/>
      <c r="E968" s="28"/>
      <c r="F968" s="28"/>
      <c r="G968" s="29"/>
    </row>
    <row r="969" spans="1:7" x14ac:dyDescent="0.25">
      <c r="A969" s="25"/>
      <c r="B969" s="25"/>
      <c r="C969" s="26"/>
      <c r="D969" s="26">
        <v>10.55</v>
      </c>
      <c r="E969" s="26">
        <v>9.1999999999999993</v>
      </c>
      <c r="F969" s="26"/>
      <c r="G969" s="26">
        <f>PRODUCT(C969:F969)</f>
        <v>97.06</v>
      </c>
    </row>
    <row r="970" spans="1:7" x14ac:dyDescent="0.25">
      <c r="A970" s="25"/>
      <c r="B970" s="25"/>
      <c r="C970" s="26"/>
      <c r="D970" s="26">
        <v>18.600000000000001</v>
      </c>
      <c r="E970" s="26">
        <v>8.75</v>
      </c>
      <c r="F970" s="26"/>
      <c r="G970" s="26">
        <f>PRODUCT(C970:F970)</f>
        <v>162.75</v>
      </c>
    </row>
    <row r="971" spans="1:7" x14ac:dyDescent="0.25">
      <c r="A971" s="25" t="s">
        <v>3252</v>
      </c>
      <c r="B971" s="25"/>
      <c r="C971" s="26">
        <v>-1</v>
      </c>
      <c r="D971" s="26">
        <v>3.3</v>
      </c>
      <c r="E971" s="26">
        <v>1.3</v>
      </c>
      <c r="F971" s="26"/>
      <c r="G971" s="26">
        <f>PRODUCT(C971:F971)</f>
        <v>-4.29</v>
      </c>
    </row>
    <row r="973" spans="1:7" x14ac:dyDescent="0.25">
      <c r="B973" t="s">
        <v>3212</v>
      </c>
      <c r="C973" s="17" t="s">
        <v>8</v>
      </c>
      <c r="D973" s="18" t="s">
        <v>9</v>
      </c>
      <c r="E973" s="17" t="s">
        <v>10</v>
      </c>
    </row>
    <row r="974" spans="1:7" x14ac:dyDescent="0.25">
      <c r="B974" t="s">
        <v>3212</v>
      </c>
      <c r="C974" s="17" t="s">
        <v>11</v>
      </c>
      <c r="D974" s="18" t="s">
        <v>214</v>
      </c>
      <c r="E974" s="17" t="s">
        <v>215</v>
      </c>
    </row>
    <row r="975" spans="1:7" x14ac:dyDescent="0.25">
      <c r="B975" t="s">
        <v>3212</v>
      </c>
      <c r="C975" s="17" t="s">
        <v>13</v>
      </c>
      <c r="D975" s="18" t="s">
        <v>216</v>
      </c>
      <c r="E975" s="17" t="s">
        <v>217</v>
      </c>
    </row>
    <row r="977" spans="1:7" ht="45" customHeight="1" x14ac:dyDescent="0.25">
      <c r="A977" s="19" t="s">
        <v>3436</v>
      </c>
      <c r="B977" s="19" t="s">
        <v>3214</v>
      </c>
      <c r="C977" s="19" t="s">
        <v>218</v>
      </c>
      <c r="D977" s="20" t="s">
        <v>16</v>
      </c>
      <c r="E977" s="61" t="s">
        <v>219</v>
      </c>
      <c r="F977" s="61" t="s">
        <v>219</v>
      </c>
      <c r="G977" s="21">
        <f>SUM(G978:G978)</f>
        <v>273.39999999999998</v>
      </c>
    </row>
    <row r="978" spans="1:7" x14ac:dyDescent="0.25">
      <c r="A978" s="25"/>
      <c r="B978" s="25"/>
      <c r="C978" s="26">
        <v>273.39999999999998</v>
      </c>
      <c r="D978" s="26"/>
      <c r="E978" s="26"/>
      <c r="F978" s="26"/>
      <c r="G978" s="26">
        <f>PRODUCT(C978:F978)</f>
        <v>273.39999999999998</v>
      </c>
    </row>
    <row r="980" spans="1:7" ht="45" customHeight="1" x14ac:dyDescent="0.25">
      <c r="A980" s="19" t="s">
        <v>3437</v>
      </c>
      <c r="B980" s="19" t="s">
        <v>3214</v>
      </c>
      <c r="C980" s="19" t="s">
        <v>220</v>
      </c>
      <c r="D980" s="20" t="s">
        <v>16</v>
      </c>
      <c r="E980" s="61" t="s">
        <v>221</v>
      </c>
      <c r="F980" s="61" t="s">
        <v>221</v>
      </c>
      <c r="G980" s="21">
        <f>SUM(G981:G981)</f>
        <v>273.39999999999998</v>
      </c>
    </row>
    <row r="981" spans="1:7" x14ac:dyDescent="0.25">
      <c r="A981" s="25"/>
      <c r="B981" s="25"/>
      <c r="C981" s="26">
        <v>273.39999999999998</v>
      </c>
      <c r="D981" s="26"/>
      <c r="E981" s="26"/>
      <c r="F981" s="26"/>
      <c r="G981" s="26">
        <f>PRODUCT(C981:F981)</f>
        <v>273.39999999999998</v>
      </c>
    </row>
    <row r="983" spans="1:7" ht="45" customHeight="1" x14ac:dyDescent="0.25">
      <c r="A983" s="19" t="s">
        <v>3438</v>
      </c>
      <c r="B983" s="19" t="s">
        <v>3214</v>
      </c>
      <c r="C983" s="19" t="s">
        <v>222</v>
      </c>
      <c r="D983" s="20" t="s">
        <v>21</v>
      </c>
      <c r="E983" s="61" t="s">
        <v>223</v>
      </c>
      <c r="F983" s="61" t="s">
        <v>223</v>
      </c>
      <c r="G983" s="21">
        <f>SUM(G984:G984)</f>
        <v>6</v>
      </c>
    </row>
    <row r="984" spans="1:7" x14ac:dyDescent="0.25">
      <c r="A984" s="25"/>
      <c r="B984" s="25"/>
      <c r="C984" s="26">
        <v>6</v>
      </c>
      <c r="D984" s="26"/>
      <c r="E984" s="26"/>
      <c r="F984" s="26"/>
      <c r="G984" s="26">
        <f>PRODUCT(C984:F984)</f>
        <v>6</v>
      </c>
    </row>
    <row r="986" spans="1:7" ht="45" customHeight="1" x14ac:dyDescent="0.25">
      <c r="A986" s="19" t="s">
        <v>3439</v>
      </c>
      <c r="B986" s="19" t="s">
        <v>3214</v>
      </c>
      <c r="C986" s="19" t="s">
        <v>224</v>
      </c>
      <c r="D986" s="20" t="s">
        <v>21</v>
      </c>
      <c r="E986" s="61" t="s">
        <v>225</v>
      </c>
      <c r="F986" s="61" t="s">
        <v>225</v>
      </c>
      <c r="G986" s="21">
        <f>SUM(G987:G987)</f>
        <v>10</v>
      </c>
    </row>
    <row r="987" spans="1:7" x14ac:dyDescent="0.25">
      <c r="A987" s="25"/>
      <c r="B987" s="25"/>
      <c r="C987" s="26">
        <v>10</v>
      </c>
      <c r="D987" s="26"/>
      <c r="E987" s="26"/>
      <c r="F987" s="26"/>
      <c r="G987" s="26">
        <f>PRODUCT(C987:F987)</f>
        <v>10</v>
      </c>
    </row>
    <row r="989" spans="1:7" ht="45" customHeight="1" x14ac:dyDescent="0.25">
      <c r="A989" s="19" t="s">
        <v>3440</v>
      </c>
      <c r="B989" s="19" t="s">
        <v>3214</v>
      </c>
      <c r="C989" s="19" t="s">
        <v>226</v>
      </c>
      <c r="D989" s="20" t="s">
        <v>21</v>
      </c>
      <c r="E989" s="61" t="s">
        <v>227</v>
      </c>
      <c r="F989" s="61" t="s">
        <v>227</v>
      </c>
      <c r="G989" s="21">
        <f>SUM(G990:G990)</f>
        <v>5</v>
      </c>
    </row>
    <row r="990" spans="1:7" x14ac:dyDescent="0.25">
      <c r="A990" s="25"/>
      <c r="B990" s="25"/>
      <c r="C990" s="26">
        <v>5</v>
      </c>
      <c r="D990" s="26"/>
      <c r="E990" s="26"/>
      <c r="F990" s="26"/>
      <c r="G990" s="26">
        <f>PRODUCT(C990:F990)</f>
        <v>5</v>
      </c>
    </row>
    <row r="992" spans="1:7" ht="45" customHeight="1" x14ac:dyDescent="0.25">
      <c r="A992" s="19" t="s">
        <v>3441</v>
      </c>
      <c r="B992" s="19" t="s">
        <v>3214</v>
      </c>
      <c r="C992" s="19" t="s">
        <v>228</v>
      </c>
      <c r="D992" s="20" t="s">
        <v>21</v>
      </c>
      <c r="E992" s="61" t="s">
        <v>229</v>
      </c>
      <c r="F992" s="61" t="s">
        <v>229</v>
      </c>
      <c r="G992" s="21">
        <f>SUM(G993:G993)</f>
        <v>1</v>
      </c>
    </row>
    <row r="993" spans="1:7" x14ac:dyDescent="0.25">
      <c r="A993" s="25"/>
      <c r="B993" s="25"/>
      <c r="C993" s="26">
        <v>1</v>
      </c>
      <c r="D993" s="26"/>
      <c r="E993" s="26"/>
      <c r="F993" s="26"/>
      <c r="G993" s="26">
        <f>PRODUCT(C993:F993)</f>
        <v>1</v>
      </c>
    </row>
    <row r="995" spans="1:7" ht="45" customHeight="1" x14ac:dyDescent="0.25">
      <c r="A995" s="19" t="s">
        <v>3442</v>
      </c>
      <c r="B995" s="19" t="s">
        <v>3214</v>
      </c>
      <c r="C995" s="19" t="s">
        <v>230</v>
      </c>
      <c r="D995" s="20" t="s">
        <v>16</v>
      </c>
      <c r="E995" s="61" t="s">
        <v>3443</v>
      </c>
      <c r="F995" s="61" t="s">
        <v>3443</v>
      </c>
      <c r="G995" s="21">
        <f>SUM(G996:G998)</f>
        <v>273.39999999999998</v>
      </c>
    </row>
    <row r="996" spans="1:7" x14ac:dyDescent="0.25">
      <c r="A996" s="22">
        <v>273.39999999999998</v>
      </c>
      <c r="B996" s="22" t="s">
        <v>3215</v>
      </c>
      <c r="C996" s="23" t="s">
        <v>3216</v>
      </c>
      <c r="D996" s="23" t="s">
        <v>3444</v>
      </c>
      <c r="E996" s="23"/>
      <c r="F996" s="23"/>
      <c r="G996" s="24"/>
    </row>
    <row r="997" spans="1:7" x14ac:dyDescent="0.25">
      <c r="A997" s="27" t="s">
        <v>3445</v>
      </c>
      <c r="B997" s="27" t="s">
        <v>3228</v>
      </c>
      <c r="C997" s="28"/>
      <c r="D997" s="28"/>
      <c r="E997" s="28"/>
      <c r="F997" s="28"/>
      <c r="G997" s="29"/>
    </row>
    <row r="998" spans="1:7" x14ac:dyDescent="0.25">
      <c r="A998" s="25"/>
      <c r="B998" s="25"/>
      <c r="C998" s="26">
        <v>1</v>
      </c>
      <c r="D998" s="26">
        <v>273.39999999999998</v>
      </c>
      <c r="E998" s="26"/>
      <c r="F998" s="26"/>
      <c r="G998" s="26">
        <f>PRODUCT(C998:F998)</f>
        <v>273.39999999999998</v>
      </c>
    </row>
    <row r="1000" spans="1:7" ht="45" customHeight="1" x14ac:dyDescent="0.25">
      <c r="A1000" s="19" t="s">
        <v>3446</v>
      </c>
      <c r="B1000" s="19" t="s">
        <v>3214</v>
      </c>
      <c r="C1000" s="19" t="s">
        <v>232</v>
      </c>
      <c r="D1000" s="20" t="s">
        <v>16</v>
      </c>
      <c r="E1000" s="61" t="s">
        <v>3447</v>
      </c>
      <c r="F1000" s="61" t="s">
        <v>3447</v>
      </c>
      <c r="G1000" s="21">
        <f>SUM(G1001:G1003)</f>
        <v>273.39999999999998</v>
      </c>
    </row>
    <row r="1001" spans="1:7" x14ac:dyDescent="0.25">
      <c r="A1001" s="22">
        <v>273.39999999999998</v>
      </c>
      <c r="B1001" s="22" t="s">
        <v>3215</v>
      </c>
      <c r="C1001" s="23" t="s">
        <v>3216</v>
      </c>
      <c r="D1001" s="23" t="s">
        <v>3444</v>
      </c>
      <c r="E1001" s="23"/>
      <c r="F1001" s="23"/>
      <c r="G1001" s="24"/>
    </row>
    <row r="1002" spans="1:7" x14ac:dyDescent="0.25">
      <c r="A1002" s="27" t="s">
        <v>3445</v>
      </c>
      <c r="B1002" s="27" t="s">
        <v>3228</v>
      </c>
      <c r="C1002" s="28"/>
      <c r="D1002" s="28"/>
      <c r="E1002" s="28"/>
      <c r="F1002" s="28"/>
      <c r="G1002" s="29"/>
    </row>
    <row r="1003" spans="1:7" x14ac:dyDescent="0.25">
      <c r="A1003" s="25"/>
      <c r="B1003" s="25"/>
      <c r="C1003" s="26">
        <v>1</v>
      </c>
      <c r="D1003" s="26">
        <v>273.39999999999998</v>
      </c>
      <c r="E1003" s="26"/>
      <c r="F1003" s="26"/>
      <c r="G1003" s="26">
        <f>PRODUCT(C1003:F1003)</f>
        <v>273.39999999999998</v>
      </c>
    </row>
    <row r="1005" spans="1:7" ht="45" customHeight="1" x14ac:dyDescent="0.25">
      <c r="A1005" s="19" t="s">
        <v>3448</v>
      </c>
      <c r="B1005" s="19" t="s">
        <v>3214</v>
      </c>
      <c r="C1005" s="19" t="s">
        <v>234</v>
      </c>
      <c r="D1005" s="20" t="s">
        <v>16</v>
      </c>
      <c r="E1005" s="61" t="s">
        <v>3449</v>
      </c>
      <c r="F1005" s="61" t="s">
        <v>3449</v>
      </c>
      <c r="G1005" s="21">
        <f>SUM(G1006:G1008)</f>
        <v>273.39999999999998</v>
      </c>
    </row>
    <row r="1006" spans="1:7" x14ac:dyDescent="0.25">
      <c r="A1006" s="22">
        <v>273.39999999999998</v>
      </c>
      <c r="B1006" s="22" t="s">
        <v>3215</v>
      </c>
      <c r="C1006" s="23" t="s">
        <v>3216</v>
      </c>
      <c r="D1006" s="23" t="s">
        <v>3444</v>
      </c>
      <c r="E1006" s="23"/>
      <c r="F1006" s="23"/>
      <c r="G1006" s="24"/>
    </row>
    <row r="1007" spans="1:7" x14ac:dyDescent="0.25">
      <c r="A1007" s="27" t="s">
        <v>3445</v>
      </c>
      <c r="B1007" s="27" t="s">
        <v>3228</v>
      </c>
      <c r="C1007" s="28"/>
      <c r="D1007" s="28"/>
      <c r="E1007" s="28"/>
      <c r="F1007" s="28"/>
      <c r="G1007" s="29"/>
    </row>
    <row r="1008" spans="1:7" x14ac:dyDescent="0.25">
      <c r="A1008" s="25"/>
      <c r="B1008" s="25"/>
      <c r="C1008" s="26">
        <v>1</v>
      </c>
      <c r="D1008" s="26">
        <v>273.39999999999998</v>
      </c>
      <c r="E1008" s="26"/>
      <c r="F1008" s="26"/>
      <c r="G1008" s="26">
        <f>PRODUCT(C1008:F1008)</f>
        <v>273.39999999999998</v>
      </c>
    </row>
    <row r="1010" spans="1:7" ht="45" customHeight="1" x14ac:dyDescent="0.25">
      <c r="A1010" s="19" t="s">
        <v>3450</v>
      </c>
      <c r="B1010" s="19" t="s">
        <v>3214</v>
      </c>
      <c r="C1010" s="19" t="s">
        <v>236</v>
      </c>
      <c r="D1010" s="20" t="s">
        <v>126</v>
      </c>
      <c r="E1010" s="61" t="s">
        <v>237</v>
      </c>
      <c r="F1010" s="61" t="s">
        <v>237</v>
      </c>
      <c r="G1010" s="21">
        <f>SUM(G1011:G1011)</f>
        <v>1</v>
      </c>
    </row>
    <row r="1011" spans="1:7" x14ac:dyDescent="0.25">
      <c r="A1011" s="25"/>
      <c r="B1011" s="25"/>
      <c r="C1011" s="26">
        <v>1</v>
      </c>
      <c r="D1011" s="26"/>
      <c r="E1011" s="26"/>
      <c r="F1011" s="26"/>
      <c r="G1011" s="26">
        <f>PRODUCT(C1011:F1011)</f>
        <v>1</v>
      </c>
    </row>
    <row r="1013" spans="1:7" ht="45" customHeight="1" x14ac:dyDescent="0.25">
      <c r="A1013" s="19" t="s">
        <v>3451</v>
      </c>
      <c r="B1013" s="19" t="s">
        <v>3214</v>
      </c>
      <c r="C1013" s="19" t="s">
        <v>238</v>
      </c>
      <c r="D1013" s="20" t="s">
        <v>239</v>
      </c>
      <c r="E1013" s="61" t="s">
        <v>240</v>
      </c>
      <c r="F1013" s="61" t="s">
        <v>240</v>
      </c>
      <c r="G1013" s="21">
        <f>SUM(G1014:G1014)</f>
        <v>1</v>
      </c>
    </row>
    <row r="1014" spans="1:7" x14ac:dyDescent="0.25">
      <c r="A1014" s="25"/>
      <c r="B1014" s="25"/>
      <c r="C1014" s="26">
        <v>1</v>
      </c>
      <c r="D1014" s="26"/>
      <c r="E1014" s="26"/>
      <c r="F1014" s="26"/>
      <c r="G1014" s="26">
        <f>PRODUCT(C1014:F1014)</f>
        <v>1</v>
      </c>
    </row>
    <row r="1016" spans="1:7" ht="45" customHeight="1" x14ac:dyDescent="0.25">
      <c r="A1016" s="19" t="s">
        <v>3452</v>
      </c>
      <c r="B1016" s="19" t="s">
        <v>3214</v>
      </c>
      <c r="C1016" s="19" t="s">
        <v>241</v>
      </c>
      <c r="D1016" s="20" t="s">
        <v>239</v>
      </c>
      <c r="E1016" s="61" t="s">
        <v>242</v>
      </c>
      <c r="F1016" s="61" t="s">
        <v>242</v>
      </c>
      <c r="G1016" s="21">
        <f>SUM(G1017:G1019)</f>
        <v>1</v>
      </c>
    </row>
    <row r="1017" spans="1:7" x14ac:dyDescent="0.25">
      <c r="A1017" s="22"/>
      <c r="B1017" s="22" t="s">
        <v>3215</v>
      </c>
      <c r="C1017" s="23" t="s">
        <v>3216</v>
      </c>
      <c r="D1017" s="23"/>
      <c r="E1017" s="23"/>
      <c r="F1017" s="23"/>
      <c r="G1017" s="24"/>
    </row>
    <row r="1018" spans="1:7" x14ac:dyDescent="0.25">
      <c r="A1018" s="27" t="s">
        <v>3453</v>
      </c>
      <c r="B1018" s="27" t="s">
        <v>3228</v>
      </c>
      <c r="C1018" s="28"/>
      <c r="D1018" s="28"/>
      <c r="E1018" s="28"/>
      <c r="F1018" s="28"/>
      <c r="G1018" s="29"/>
    </row>
    <row r="1019" spans="1:7" x14ac:dyDescent="0.25">
      <c r="A1019" s="25"/>
      <c r="B1019" s="25"/>
      <c r="C1019" s="26">
        <v>1</v>
      </c>
      <c r="D1019" s="26"/>
      <c r="E1019" s="26"/>
      <c r="F1019" s="26"/>
      <c r="G1019" s="26">
        <f>PRODUCT(C1019:F1019)</f>
        <v>1</v>
      </c>
    </row>
    <row r="1021" spans="1:7" x14ac:dyDescent="0.25">
      <c r="B1021" t="s">
        <v>3212</v>
      </c>
      <c r="C1021" s="17" t="s">
        <v>8</v>
      </c>
      <c r="D1021" s="18" t="s">
        <v>9</v>
      </c>
      <c r="E1021" s="17" t="s">
        <v>10</v>
      </c>
    </row>
    <row r="1022" spans="1:7" x14ac:dyDescent="0.25">
      <c r="B1022" t="s">
        <v>3212</v>
      </c>
      <c r="C1022" s="17" t="s">
        <v>11</v>
      </c>
      <c r="D1022" s="18" t="s">
        <v>214</v>
      </c>
      <c r="E1022" s="17" t="s">
        <v>215</v>
      </c>
    </row>
    <row r="1023" spans="1:7" x14ac:dyDescent="0.25">
      <c r="B1023" t="s">
        <v>3212</v>
      </c>
      <c r="C1023" s="17" t="s">
        <v>13</v>
      </c>
      <c r="D1023" s="18" t="s">
        <v>66</v>
      </c>
      <c r="E1023" s="17" t="s">
        <v>243</v>
      </c>
    </row>
    <row r="1024" spans="1:7" x14ac:dyDescent="0.25">
      <c r="B1024" t="s">
        <v>3212</v>
      </c>
      <c r="C1024" s="17" t="s">
        <v>92</v>
      </c>
      <c r="D1024" s="18" t="s">
        <v>9</v>
      </c>
      <c r="E1024" s="17" t="s">
        <v>244</v>
      </c>
    </row>
    <row r="1026" spans="1:7" ht="45" customHeight="1" x14ac:dyDescent="0.25">
      <c r="A1026" s="19" t="s">
        <v>3454</v>
      </c>
      <c r="B1026" s="19" t="s">
        <v>3214</v>
      </c>
      <c r="C1026" s="19" t="s">
        <v>245</v>
      </c>
      <c r="D1026" s="20" t="s">
        <v>126</v>
      </c>
      <c r="E1026" s="61" t="s">
        <v>246</v>
      </c>
      <c r="F1026" s="61" t="s">
        <v>246</v>
      </c>
      <c r="G1026" s="21">
        <f>SUM(G1027:G1029)</f>
        <v>55</v>
      </c>
    </row>
    <row r="1027" spans="1:7" x14ac:dyDescent="0.25">
      <c r="A1027" s="22"/>
      <c r="B1027" s="22" t="s">
        <v>3215</v>
      </c>
      <c r="C1027" s="23" t="s">
        <v>3216</v>
      </c>
      <c r="D1027" s="23" t="s">
        <v>3217</v>
      </c>
      <c r="E1027" s="23"/>
      <c r="F1027" s="23"/>
      <c r="G1027" s="24"/>
    </row>
    <row r="1028" spans="1:7" x14ac:dyDescent="0.25">
      <c r="A1028" s="27" t="s">
        <v>3455</v>
      </c>
      <c r="B1028" s="27" t="s">
        <v>3228</v>
      </c>
      <c r="C1028" s="28"/>
      <c r="D1028" s="28"/>
      <c r="E1028" s="28"/>
      <c r="F1028" s="28"/>
      <c r="G1028" s="29"/>
    </row>
    <row r="1029" spans="1:7" x14ac:dyDescent="0.25">
      <c r="A1029" s="25"/>
      <c r="B1029" s="25"/>
      <c r="C1029" s="26">
        <v>1</v>
      </c>
      <c r="D1029" s="26">
        <v>55</v>
      </c>
      <c r="E1029" s="26"/>
      <c r="F1029" s="26"/>
      <c r="G1029" s="26">
        <f>PRODUCT(C1029:F1029)</f>
        <v>55</v>
      </c>
    </row>
    <row r="1031" spans="1:7" ht="45" customHeight="1" x14ac:dyDescent="0.25">
      <c r="A1031" s="19" t="s">
        <v>3456</v>
      </c>
      <c r="B1031" s="19" t="s">
        <v>3214</v>
      </c>
      <c r="C1031" s="19" t="s">
        <v>247</v>
      </c>
      <c r="D1031" s="20" t="s">
        <v>126</v>
      </c>
      <c r="E1031" s="61" t="s">
        <v>248</v>
      </c>
      <c r="F1031" s="61" t="s">
        <v>248</v>
      </c>
      <c r="G1031" s="21">
        <f>SUM(G1032:G1034)</f>
        <v>55</v>
      </c>
    </row>
    <row r="1032" spans="1:7" x14ac:dyDescent="0.25">
      <c r="A1032" s="22"/>
      <c r="B1032" s="22" t="s">
        <v>3215</v>
      </c>
      <c r="C1032" s="23" t="s">
        <v>3216</v>
      </c>
      <c r="D1032" s="23" t="s">
        <v>3217</v>
      </c>
      <c r="E1032" s="23"/>
      <c r="F1032" s="23"/>
      <c r="G1032" s="24"/>
    </row>
    <row r="1033" spans="1:7" x14ac:dyDescent="0.25">
      <c r="A1033" s="27" t="s">
        <v>3455</v>
      </c>
      <c r="B1033" s="27" t="s">
        <v>3228</v>
      </c>
      <c r="C1033" s="28"/>
      <c r="D1033" s="28"/>
      <c r="E1033" s="28"/>
      <c r="F1033" s="28"/>
      <c r="G1033" s="29"/>
    </row>
    <row r="1034" spans="1:7" x14ac:dyDescent="0.25">
      <c r="A1034" s="25"/>
      <c r="B1034" s="25"/>
      <c r="C1034" s="26">
        <v>1</v>
      </c>
      <c r="D1034" s="26">
        <v>55</v>
      </c>
      <c r="E1034" s="26"/>
      <c r="F1034" s="26"/>
      <c r="G1034" s="26">
        <f>PRODUCT(C1034:F1034)</f>
        <v>55</v>
      </c>
    </row>
    <row r="1036" spans="1:7" ht="45" customHeight="1" x14ac:dyDescent="0.25">
      <c r="A1036" s="19" t="s">
        <v>3457</v>
      </c>
      <c r="B1036" s="19" t="s">
        <v>3214</v>
      </c>
      <c r="C1036" s="19" t="s">
        <v>249</v>
      </c>
      <c r="D1036" s="20" t="s">
        <v>21</v>
      </c>
      <c r="E1036" s="61" t="s">
        <v>250</v>
      </c>
      <c r="F1036" s="61" t="s">
        <v>250</v>
      </c>
      <c r="G1036" s="21">
        <f>SUM(G1037:G1039)</f>
        <v>1</v>
      </c>
    </row>
    <row r="1037" spans="1:7" x14ac:dyDescent="0.25">
      <c r="A1037" s="22"/>
      <c r="B1037" s="22" t="s">
        <v>3215</v>
      </c>
      <c r="C1037" s="23" t="s">
        <v>3216</v>
      </c>
      <c r="D1037" s="23"/>
      <c r="E1037" s="23"/>
      <c r="F1037" s="23"/>
      <c r="G1037" s="24"/>
    </row>
    <row r="1038" spans="1:7" x14ac:dyDescent="0.25">
      <c r="A1038" s="27" t="s">
        <v>3458</v>
      </c>
      <c r="B1038" s="27" t="s">
        <v>3228</v>
      </c>
      <c r="C1038" s="28"/>
      <c r="D1038" s="28"/>
      <c r="E1038" s="28"/>
      <c r="F1038" s="28"/>
      <c r="G1038" s="29"/>
    </row>
    <row r="1039" spans="1:7" x14ac:dyDescent="0.25">
      <c r="A1039" s="25"/>
      <c r="B1039" s="25"/>
      <c r="C1039" s="26">
        <v>1</v>
      </c>
      <c r="D1039" s="26"/>
      <c r="E1039" s="26"/>
      <c r="F1039" s="26"/>
      <c r="G1039" s="26">
        <f>PRODUCT(C1039:F1039)</f>
        <v>1</v>
      </c>
    </row>
    <row r="1041" spans="1:7" x14ac:dyDescent="0.25">
      <c r="B1041" t="s">
        <v>3212</v>
      </c>
      <c r="C1041" s="17" t="s">
        <v>8</v>
      </c>
      <c r="D1041" s="18" t="s">
        <v>9</v>
      </c>
      <c r="E1041" s="17" t="s">
        <v>10</v>
      </c>
    </row>
    <row r="1042" spans="1:7" x14ac:dyDescent="0.25">
      <c r="B1042" t="s">
        <v>3212</v>
      </c>
      <c r="C1042" s="17" t="s">
        <v>11</v>
      </c>
      <c r="D1042" s="18" t="s">
        <v>214</v>
      </c>
      <c r="E1042" s="17" t="s">
        <v>215</v>
      </c>
    </row>
    <row r="1043" spans="1:7" x14ac:dyDescent="0.25">
      <c r="B1043" t="s">
        <v>3212</v>
      </c>
      <c r="C1043" s="17" t="s">
        <v>13</v>
      </c>
      <c r="D1043" s="18" t="s">
        <v>66</v>
      </c>
      <c r="E1043" s="17" t="s">
        <v>243</v>
      </c>
    </row>
    <row r="1044" spans="1:7" x14ac:dyDescent="0.25">
      <c r="B1044" t="s">
        <v>3212</v>
      </c>
      <c r="C1044" s="17" t="s">
        <v>92</v>
      </c>
      <c r="D1044" s="18" t="s">
        <v>28</v>
      </c>
      <c r="E1044" s="17" t="s">
        <v>251</v>
      </c>
    </row>
    <row r="1046" spans="1:7" ht="45" customHeight="1" x14ac:dyDescent="0.25">
      <c r="A1046" s="19" t="s">
        <v>3459</v>
      </c>
      <c r="B1046" s="19" t="s">
        <v>3214</v>
      </c>
      <c r="C1046" s="19" t="s">
        <v>245</v>
      </c>
      <c r="D1046" s="20" t="s">
        <v>126</v>
      </c>
      <c r="E1046" s="61" t="s">
        <v>246</v>
      </c>
      <c r="F1046" s="61" t="s">
        <v>246</v>
      </c>
      <c r="G1046" s="21">
        <f>SUM(G1047:G1049)</f>
        <v>12</v>
      </c>
    </row>
    <row r="1047" spans="1:7" x14ac:dyDescent="0.25">
      <c r="A1047" s="22"/>
      <c r="B1047" s="22" t="s">
        <v>3215</v>
      </c>
      <c r="C1047" s="23" t="s">
        <v>3216</v>
      </c>
      <c r="D1047" s="23" t="s">
        <v>3217</v>
      </c>
      <c r="E1047" s="23"/>
      <c r="F1047" s="23"/>
      <c r="G1047" s="24"/>
    </row>
    <row r="1048" spans="1:7" x14ac:dyDescent="0.25">
      <c r="A1048" s="27" t="s">
        <v>3455</v>
      </c>
      <c r="B1048" s="27" t="s">
        <v>3228</v>
      </c>
      <c r="C1048" s="28"/>
      <c r="D1048" s="28"/>
      <c r="E1048" s="28"/>
      <c r="F1048" s="28"/>
      <c r="G1048" s="29"/>
    </row>
    <row r="1049" spans="1:7" x14ac:dyDescent="0.25">
      <c r="A1049" s="25"/>
      <c r="B1049" s="25"/>
      <c r="C1049" s="26">
        <v>1</v>
      </c>
      <c r="D1049" s="26">
        <v>12</v>
      </c>
      <c r="E1049" s="26"/>
      <c r="F1049" s="26"/>
      <c r="G1049" s="26">
        <f>PRODUCT(C1049:F1049)</f>
        <v>12</v>
      </c>
    </row>
    <row r="1051" spans="1:7" ht="45" customHeight="1" x14ac:dyDescent="0.25">
      <c r="A1051" s="19" t="s">
        <v>3460</v>
      </c>
      <c r="B1051" s="19" t="s">
        <v>3214</v>
      </c>
      <c r="C1051" s="19" t="s">
        <v>252</v>
      </c>
      <c r="D1051" s="20" t="s">
        <v>126</v>
      </c>
      <c r="E1051" s="61" t="s">
        <v>253</v>
      </c>
      <c r="F1051" s="61" t="s">
        <v>253</v>
      </c>
      <c r="G1051" s="21">
        <f>SUM(G1052:G1054)</f>
        <v>3</v>
      </c>
    </row>
    <row r="1052" spans="1:7" x14ac:dyDescent="0.25">
      <c r="A1052" s="22"/>
      <c r="B1052" s="22" t="s">
        <v>3215</v>
      </c>
      <c r="C1052" s="23" t="s">
        <v>3216</v>
      </c>
      <c r="D1052" s="23" t="s">
        <v>3217</v>
      </c>
      <c r="E1052" s="23"/>
      <c r="F1052" s="23"/>
      <c r="G1052" s="24"/>
    </row>
    <row r="1053" spans="1:7" x14ac:dyDescent="0.25">
      <c r="A1053" s="27" t="s">
        <v>3455</v>
      </c>
      <c r="B1053" s="27" t="s">
        <v>3228</v>
      </c>
      <c r="C1053" s="28"/>
      <c r="D1053" s="28"/>
      <c r="E1053" s="28"/>
      <c r="F1053" s="28"/>
      <c r="G1053" s="29"/>
    </row>
    <row r="1054" spans="1:7" x14ac:dyDescent="0.25">
      <c r="A1054" s="25"/>
      <c r="B1054" s="25"/>
      <c r="C1054" s="26">
        <v>1</v>
      </c>
      <c r="D1054" s="26">
        <v>3</v>
      </c>
      <c r="E1054" s="26"/>
      <c r="F1054" s="26"/>
      <c r="G1054" s="26">
        <f>PRODUCT(C1054:F1054)</f>
        <v>3</v>
      </c>
    </row>
    <row r="1056" spans="1:7" ht="45" customHeight="1" x14ac:dyDescent="0.25">
      <c r="A1056" s="19" t="s">
        <v>3461</v>
      </c>
      <c r="B1056" s="19" t="s">
        <v>3214</v>
      </c>
      <c r="C1056" s="19" t="s">
        <v>254</v>
      </c>
      <c r="D1056" s="20" t="s">
        <v>126</v>
      </c>
      <c r="E1056" s="61" t="s">
        <v>255</v>
      </c>
      <c r="F1056" s="61" t="s">
        <v>255</v>
      </c>
      <c r="G1056" s="21">
        <f>SUM(G1057:G1066)</f>
        <v>67</v>
      </c>
    </row>
    <row r="1057" spans="1:7" x14ac:dyDescent="0.25">
      <c r="A1057" s="22"/>
      <c r="B1057" s="22" t="s">
        <v>3215</v>
      </c>
      <c r="C1057" s="23" t="s">
        <v>3216</v>
      </c>
      <c r="D1057" s="23" t="s">
        <v>3217</v>
      </c>
      <c r="E1057" s="23"/>
      <c r="F1057" s="23"/>
      <c r="G1057" s="24"/>
    </row>
    <row r="1058" spans="1:7" x14ac:dyDescent="0.25">
      <c r="A1058" s="27" t="s">
        <v>3455</v>
      </c>
      <c r="B1058" s="27" t="s">
        <v>3228</v>
      </c>
      <c r="C1058" s="28"/>
      <c r="D1058" s="28"/>
      <c r="E1058" s="28"/>
      <c r="F1058" s="28"/>
      <c r="G1058" s="29"/>
    </row>
    <row r="1059" spans="1:7" x14ac:dyDescent="0.25">
      <c r="A1059" s="25"/>
      <c r="B1059" s="25"/>
      <c r="C1059" s="26">
        <v>1</v>
      </c>
      <c r="D1059" s="26">
        <v>32</v>
      </c>
      <c r="E1059" s="26"/>
      <c r="F1059" s="26"/>
      <c r="G1059" s="26">
        <f>PRODUCT(C1059:F1059)</f>
        <v>32</v>
      </c>
    </row>
    <row r="1060" spans="1:7" x14ac:dyDescent="0.25">
      <c r="A1060" s="25"/>
      <c r="B1060" s="25"/>
      <c r="C1060" s="26">
        <v>1</v>
      </c>
      <c r="D1060" s="26">
        <v>1</v>
      </c>
      <c r="E1060" s="26"/>
      <c r="F1060" s="26"/>
      <c r="G1060" s="26">
        <f>PRODUCT(C1060:F1060)</f>
        <v>1</v>
      </c>
    </row>
    <row r="1061" spans="1:7" x14ac:dyDescent="0.25">
      <c r="A1061" s="25"/>
      <c r="B1061" s="25"/>
      <c r="C1061" s="26">
        <v>1</v>
      </c>
      <c r="D1061" s="26">
        <v>7</v>
      </c>
      <c r="E1061" s="26"/>
      <c r="F1061" s="26"/>
      <c r="G1061" s="26">
        <f>PRODUCT(C1061:F1061)</f>
        <v>7</v>
      </c>
    </row>
    <row r="1062" spans="1:7" x14ac:dyDescent="0.25">
      <c r="A1062" s="25"/>
      <c r="B1062" s="25"/>
      <c r="C1062" s="26">
        <v>1</v>
      </c>
      <c r="D1062" s="26">
        <v>3</v>
      </c>
      <c r="E1062" s="26"/>
      <c r="F1062" s="26"/>
      <c r="G1062" s="26">
        <f>PRODUCT(C1062:F1062)</f>
        <v>3</v>
      </c>
    </row>
    <row r="1063" spans="1:7" x14ac:dyDescent="0.25">
      <c r="A1063" s="25"/>
      <c r="B1063" s="25"/>
      <c r="C1063" s="26">
        <v>3</v>
      </c>
      <c r="D1063" s="26">
        <v>3</v>
      </c>
      <c r="E1063" s="26"/>
      <c r="F1063" s="26"/>
      <c r="G1063" s="26">
        <f>PRODUCT(C1063:F1063)</f>
        <v>9</v>
      </c>
    </row>
    <row r="1064" spans="1:7" x14ac:dyDescent="0.25">
      <c r="A1064" s="27" t="s">
        <v>3462</v>
      </c>
      <c r="B1064" s="27" t="s">
        <v>3228</v>
      </c>
      <c r="C1064" s="28"/>
      <c r="D1064" s="28"/>
      <c r="E1064" s="28"/>
      <c r="F1064" s="28"/>
      <c r="G1064" s="29"/>
    </row>
    <row r="1065" spans="1:7" x14ac:dyDescent="0.25">
      <c r="A1065" s="25"/>
      <c r="B1065" s="25"/>
      <c r="C1065" s="26">
        <v>1</v>
      </c>
      <c r="D1065" s="26">
        <v>6</v>
      </c>
      <c r="E1065" s="26"/>
      <c r="F1065" s="26"/>
      <c r="G1065" s="26">
        <f>PRODUCT(C1065:F1065)</f>
        <v>6</v>
      </c>
    </row>
    <row r="1066" spans="1:7" x14ac:dyDescent="0.25">
      <c r="A1066" s="25"/>
      <c r="B1066" s="25"/>
      <c r="C1066" s="26">
        <v>3</v>
      </c>
      <c r="D1066" s="26">
        <v>3</v>
      </c>
      <c r="E1066" s="26"/>
      <c r="F1066" s="26"/>
      <c r="G1066" s="26">
        <f>PRODUCT(C1066:F1066)</f>
        <v>9</v>
      </c>
    </row>
    <row r="1068" spans="1:7" ht="45" customHeight="1" x14ac:dyDescent="0.25">
      <c r="A1068" s="19" t="s">
        <v>3463</v>
      </c>
      <c r="B1068" s="19" t="s">
        <v>3214</v>
      </c>
      <c r="C1068" s="19" t="s">
        <v>256</v>
      </c>
      <c r="D1068" s="20" t="s">
        <v>126</v>
      </c>
      <c r="E1068" s="61" t="s">
        <v>257</v>
      </c>
      <c r="F1068" s="61" t="s">
        <v>257</v>
      </c>
      <c r="G1068" s="21">
        <f>SUM(G1069:G1077)</f>
        <v>80</v>
      </c>
    </row>
    <row r="1069" spans="1:7" x14ac:dyDescent="0.25">
      <c r="A1069" s="22"/>
      <c r="B1069" s="22" t="s">
        <v>3215</v>
      </c>
      <c r="C1069" s="23" t="s">
        <v>3216</v>
      </c>
      <c r="D1069" s="23" t="s">
        <v>3217</v>
      </c>
      <c r="E1069" s="23"/>
      <c r="F1069" s="23"/>
      <c r="G1069" s="24"/>
    </row>
    <row r="1070" spans="1:7" x14ac:dyDescent="0.25">
      <c r="A1070" s="27" t="s">
        <v>3455</v>
      </c>
      <c r="B1070" s="27" t="s">
        <v>3228</v>
      </c>
      <c r="C1070" s="28"/>
      <c r="D1070" s="28"/>
      <c r="E1070" s="28"/>
      <c r="F1070" s="28"/>
      <c r="G1070" s="29"/>
    </row>
    <row r="1071" spans="1:7" x14ac:dyDescent="0.25">
      <c r="A1071" s="25"/>
      <c r="B1071" s="25"/>
      <c r="C1071" s="26">
        <v>1</v>
      </c>
      <c r="D1071" s="26">
        <v>5</v>
      </c>
      <c r="E1071" s="26"/>
      <c r="F1071" s="26"/>
      <c r="G1071" s="26">
        <f>PRODUCT(C1071:F1071)</f>
        <v>5</v>
      </c>
    </row>
    <row r="1072" spans="1:7" x14ac:dyDescent="0.25">
      <c r="A1072" s="25"/>
      <c r="B1072" s="25"/>
      <c r="C1072" s="26">
        <v>3</v>
      </c>
      <c r="D1072" s="26">
        <v>5</v>
      </c>
      <c r="E1072" s="26"/>
      <c r="F1072" s="26"/>
      <c r="G1072" s="26">
        <f>PRODUCT(C1072:F1072)</f>
        <v>15</v>
      </c>
    </row>
    <row r="1073" spans="1:7" x14ac:dyDescent="0.25">
      <c r="A1073" s="25"/>
      <c r="B1073" s="25"/>
      <c r="C1073" s="26">
        <v>4</v>
      </c>
      <c r="D1073" s="26">
        <v>5</v>
      </c>
      <c r="E1073" s="26"/>
      <c r="F1073" s="26"/>
      <c r="G1073" s="26">
        <f>PRODUCT(C1073:F1073)</f>
        <v>20</v>
      </c>
    </row>
    <row r="1074" spans="1:7" x14ac:dyDescent="0.25">
      <c r="A1074" s="25"/>
      <c r="B1074" s="25"/>
      <c r="C1074" s="26">
        <v>2</v>
      </c>
      <c r="D1074" s="26">
        <v>5</v>
      </c>
      <c r="E1074" s="26"/>
      <c r="F1074" s="26"/>
      <c r="G1074" s="26">
        <f>PRODUCT(C1074:F1074)</f>
        <v>10</v>
      </c>
    </row>
    <row r="1075" spans="1:7" x14ac:dyDescent="0.25">
      <c r="A1075" s="27" t="s">
        <v>3462</v>
      </c>
      <c r="B1075" s="27" t="s">
        <v>3228</v>
      </c>
      <c r="C1075" s="28"/>
      <c r="D1075" s="28"/>
      <c r="E1075" s="28"/>
      <c r="F1075" s="28"/>
      <c r="G1075" s="29"/>
    </row>
    <row r="1076" spans="1:7" x14ac:dyDescent="0.25">
      <c r="A1076" s="25"/>
      <c r="B1076" s="25"/>
      <c r="C1076" s="26">
        <v>4</v>
      </c>
      <c r="D1076" s="26">
        <v>5</v>
      </c>
      <c r="E1076" s="26"/>
      <c r="F1076" s="26"/>
      <c r="G1076" s="26">
        <f>PRODUCT(C1076:F1076)</f>
        <v>20</v>
      </c>
    </row>
    <row r="1077" spans="1:7" x14ac:dyDescent="0.25">
      <c r="A1077" s="25"/>
      <c r="B1077" s="25"/>
      <c r="C1077" s="26">
        <v>2</v>
      </c>
      <c r="D1077" s="26">
        <v>5</v>
      </c>
      <c r="E1077" s="26"/>
      <c r="F1077" s="26"/>
      <c r="G1077" s="26">
        <f>PRODUCT(C1077:F1077)</f>
        <v>10</v>
      </c>
    </row>
    <row r="1079" spans="1:7" ht="45" customHeight="1" x14ac:dyDescent="0.25">
      <c r="A1079" s="19" t="s">
        <v>3464</v>
      </c>
      <c r="B1079" s="19" t="s">
        <v>3214</v>
      </c>
      <c r="C1079" s="19" t="s">
        <v>247</v>
      </c>
      <c r="D1079" s="20" t="s">
        <v>126</v>
      </c>
      <c r="E1079" s="61" t="s">
        <v>248</v>
      </c>
      <c r="F1079" s="61" t="s">
        <v>248</v>
      </c>
      <c r="G1079" s="21">
        <f>SUM(G1080:G1082)</f>
        <v>12</v>
      </c>
    </row>
    <row r="1080" spans="1:7" x14ac:dyDescent="0.25">
      <c r="A1080" s="22"/>
      <c r="B1080" s="22" t="s">
        <v>3215</v>
      </c>
      <c r="C1080" s="23" t="s">
        <v>3216</v>
      </c>
      <c r="D1080" s="23" t="s">
        <v>3217</v>
      </c>
      <c r="E1080" s="23"/>
      <c r="F1080" s="23"/>
      <c r="G1080" s="24"/>
    </row>
    <row r="1081" spans="1:7" x14ac:dyDescent="0.25">
      <c r="A1081" s="27" t="s">
        <v>3455</v>
      </c>
      <c r="B1081" s="27" t="s">
        <v>3228</v>
      </c>
      <c r="C1081" s="28"/>
      <c r="D1081" s="28"/>
      <c r="E1081" s="28"/>
      <c r="F1081" s="28"/>
      <c r="G1081" s="29"/>
    </row>
    <row r="1082" spans="1:7" x14ac:dyDescent="0.25">
      <c r="A1082" s="25"/>
      <c r="B1082" s="25"/>
      <c r="C1082" s="26">
        <v>1</v>
      </c>
      <c r="D1082" s="26">
        <v>12</v>
      </c>
      <c r="E1082" s="26"/>
      <c r="F1082" s="26"/>
      <c r="G1082" s="26">
        <f>PRODUCT(C1082:F1082)</f>
        <v>12</v>
      </c>
    </row>
    <row r="1084" spans="1:7" ht="45" customHeight="1" x14ac:dyDescent="0.25">
      <c r="A1084" s="19" t="s">
        <v>3465</v>
      </c>
      <c r="B1084" s="19" t="s">
        <v>3214</v>
      </c>
      <c r="C1084" s="19" t="s">
        <v>258</v>
      </c>
      <c r="D1084" s="20" t="s">
        <v>126</v>
      </c>
      <c r="E1084" s="61" t="s">
        <v>259</v>
      </c>
      <c r="F1084" s="61" t="s">
        <v>259</v>
      </c>
      <c r="G1084" s="21">
        <f>SUM(G1085:G1087)</f>
        <v>3</v>
      </c>
    </row>
    <row r="1085" spans="1:7" x14ac:dyDescent="0.25">
      <c r="A1085" s="22"/>
      <c r="B1085" s="22" t="s">
        <v>3215</v>
      </c>
      <c r="C1085" s="23" t="s">
        <v>3216</v>
      </c>
      <c r="D1085" s="23" t="s">
        <v>3217</v>
      </c>
      <c r="E1085" s="23"/>
      <c r="F1085" s="23"/>
      <c r="G1085" s="24"/>
    </row>
    <row r="1086" spans="1:7" x14ac:dyDescent="0.25">
      <c r="A1086" s="27" t="s">
        <v>3455</v>
      </c>
      <c r="B1086" s="27" t="s">
        <v>3228</v>
      </c>
      <c r="C1086" s="28"/>
      <c r="D1086" s="28"/>
      <c r="E1086" s="28"/>
      <c r="F1086" s="28"/>
      <c r="G1086" s="29"/>
    </row>
    <row r="1087" spans="1:7" x14ac:dyDescent="0.25">
      <c r="A1087" s="25"/>
      <c r="B1087" s="25"/>
      <c r="C1087" s="26">
        <v>1</v>
      </c>
      <c r="D1087" s="26">
        <v>3</v>
      </c>
      <c r="E1087" s="26"/>
      <c r="F1087" s="26"/>
      <c r="G1087" s="26">
        <f>PRODUCT(C1087:F1087)</f>
        <v>3</v>
      </c>
    </row>
    <row r="1089" spans="1:7" ht="45" customHeight="1" x14ac:dyDescent="0.25">
      <c r="A1089" s="19" t="s">
        <v>3466</v>
      </c>
      <c r="B1089" s="19" t="s">
        <v>3214</v>
      </c>
      <c r="C1089" s="19" t="s">
        <v>260</v>
      </c>
      <c r="D1089" s="20" t="s">
        <v>126</v>
      </c>
      <c r="E1089" s="61" t="s">
        <v>261</v>
      </c>
      <c r="F1089" s="61" t="s">
        <v>261</v>
      </c>
      <c r="G1089" s="21">
        <f>SUM(G1090:G1096)</f>
        <v>52</v>
      </c>
    </row>
    <row r="1090" spans="1:7" x14ac:dyDescent="0.25">
      <c r="A1090" s="22"/>
      <c r="B1090" s="22" t="s">
        <v>3215</v>
      </c>
      <c r="C1090" s="23" t="s">
        <v>3216</v>
      </c>
      <c r="D1090" s="23" t="s">
        <v>3217</v>
      </c>
      <c r="E1090" s="23"/>
      <c r="F1090" s="23"/>
      <c r="G1090" s="24"/>
    </row>
    <row r="1091" spans="1:7" x14ac:dyDescent="0.25">
      <c r="A1091" s="27" t="s">
        <v>3455</v>
      </c>
      <c r="B1091" s="27" t="s">
        <v>3228</v>
      </c>
      <c r="C1091" s="28"/>
      <c r="D1091" s="28"/>
      <c r="E1091" s="28"/>
      <c r="F1091" s="28"/>
      <c r="G1091" s="29"/>
    </row>
    <row r="1092" spans="1:7" x14ac:dyDescent="0.25">
      <c r="A1092" s="25"/>
      <c r="B1092" s="25"/>
      <c r="C1092" s="26">
        <v>1</v>
      </c>
      <c r="D1092" s="26">
        <v>32</v>
      </c>
      <c r="E1092" s="26"/>
      <c r="F1092" s="26"/>
      <c r="G1092" s="26">
        <f>PRODUCT(C1092:F1092)</f>
        <v>32</v>
      </c>
    </row>
    <row r="1093" spans="1:7" x14ac:dyDescent="0.25">
      <c r="A1093" s="25"/>
      <c r="B1093" s="25"/>
      <c r="C1093" s="26">
        <v>1</v>
      </c>
      <c r="D1093" s="26">
        <v>1</v>
      </c>
      <c r="E1093" s="26"/>
      <c r="F1093" s="26"/>
      <c r="G1093" s="26">
        <f>PRODUCT(C1093:F1093)</f>
        <v>1</v>
      </c>
    </row>
    <row r="1094" spans="1:7" x14ac:dyDescent="0.25">
      <c r="A1094" s="25"/>
      <c r="B1094" s="25"/>
      <c r="C1094" s="26">
        <v>1</v>
      </c>
      <c r="D1094" s="26">
        <v>7</v>
      </c>
      <c r="E1094" s="26"/>
      <c r="F1094" s="26"/>
      <c r="G1094" s="26">
        <f>PRODUCT(C1094:F1094)</f>
        <v>7</v>
      </c>
    </row>
    <row r="1095" spans="1:7" x14ac:dyDescent="0.25">
      <c r="A1095" s="25"/>
      <c r="B1095" s="25"/>
      <c r="C1095" s="26">
        <v>1</v>
      </c>
      <c r="D1095" s="26">
        <v>3</v>
      </c>
      <c r="E1095" s="26"/>
      <c r="F1095" s="26"/>
      <c r="G1095" s="26">
        <f>PRODUCT(C1095:F1095)</f>
        <v>3</v>
      </c>
    </row>
    <row r="1096" spans="1:7" x14ac:dyDescent="0.25">
      <c r="A1096" s="25"/>
      <c r="B1096" s="25"/>
      <c r="C1096" s="26">
        <v>3</v>
      </c>
      <c r="D1096" s="26">
        <v>3</v>
      </c>
      <c r="E1096" s="26"/>
      <c r="F1096" s="26"/>
      <c r="G1096" s="26">
        <f>PRODUCT(C1096:F1096)</f>
        <v>9</v>
      </c>
    </row>
    <row r="1098" spans="1:7" ht="45" customHeight="1" x14ac:dyDescent="0.25">
      <c r="A1098" s="19" t="s">
        <v>3467</v>
      </c>
      <c r="B1098" s="19" t="s">
        <v>3214</v>
      </c>
      <c r="C1098" s="19" t="s">
        <v>262</v>
      </c>
      <c r="D1098" s="20" t="s">
        <v>126</v>
      </c>
      <c r="E1098" s="61" t="s">
        <v>263</v>
      </c>
      <c r="F1098" s="61" t="s">
        <v>263</v>
      </c>
      <c r="G1098" s="21">
        <f>SUM(G1099:G1104)</f>
        <v>50</v>
      </c>
    </row>
    <row r="1099" spans="1:7" x14ac:dyDescent="0.25">
      <c r="A1099" s="22"/>
      <c r="B1099" s="22" t="s">
        <v>3215</v>
      </c>
      <c r="C1099" s="23" t="s">
        <v>3216</v>
      </c>
      <c r="D1099" s="23" t="s">
        <v>3217</v>
      </c>
      <c r="E1099" s="23"/>
      <c r="F1099" s="23"/>
      <c r="G1099" s="24"/>
    </row>
    <row r="1100" spans="1:7" x14ac:dyDescent="0.25">
      <c r="A1100" s="27" t="s">
        <v>3455</v>
      </c>
      <c r="B1100" s="27" t="s">
        <v>3228</v>
      </c>
      <c r="C1100" s="28"/>
      <c r="D1100" s="28"/>
      <c r="E1100" s="28"/>
      <c r="F1100" s="28"/>
      <c r="G1100" s="29"/>
    </row>
    <row r="1101" spans="1:7" x14ac:dyDescent="0.25">
      <c r="A1101" s="25"/>
      <c r="B1101" s="25"/>
      <c r="C1101" s="26">
        <v>1</v>
      </c>
      <c r="D1101" s="26">
        <v>5</v>
      </c>
      <c r="E1101" s="26"/>
      <c r="F1101" s="26"/>
      <c r="G1101" s="26">
        <f>PRODUCT(C1101:F1101)</f>
        <v>5</v>
      </c>
    </row>
    <row r="1102" spans="1:7" x14ac:dyDescent="0.25">
      <c r="A1102" s="25"/>
      <c r="B1102" s="25"/>
      <c r="C1102" s="26">
        <v>3</v>
      </c>
      <c r="D1102" s="26">
        <v>5</v>
      </c>
      <c r="E1102" s="26"/>
      <c r="F1102" s="26"/>
      <c r="G1102" s="26">
        <f>PRODUCT(C1102:F1102)</f>
        <v>15</v>
      </c>
    </row>
    <row r="1103" spans="1:7" x14ac:dyDescent="0.25">
      <c r="A1103" s="25"/>
      <c r="B1103" s="25"/>
      <c r="C1103" s="26">
        <v>4</v>
      </c>
      <c r="D1103" s="26">
        <v>5</v>
      </c>
      <c r="E1103" s="26"/>
      <c r="F1103" s="26"/>
      <c r="G1103" s="26">
        <f>PRODUCT(C1103:F1103)</f>
        <v>20</v>
      </c>
    </row>
    <row r="1104" spans="1:7" x14ac:dyDescent="0.25">
      <c r="A1104" s="25"/>
      <c r="B1104" s="25"/>
      <c r="C1104" s="26">
        <v>2</v>
      </c>
      <c r="D1104" s="26">
        <v>5</v>
      </c>
      <c r="E1104" s="26"/>
      <c r="F1104" s="26"/>
      <c r="G1104" s="26">
        <f>PRODUCT(C1104:F1104)</f>
        <v>10</v>
      </c>
    </row>
    <row r="1106" spans="1:7" ht="45" customHeight="1" x14ac:dyDescent="0.25">
      <c r="A1106" s="19" t="s">
        <v>3468</v>
      </c>
      <c r="B1106" s="19" t="s">
        <v>3214</v>
      </c>
      <c r="C1106" s="19" t="s">
        <v>264</v>
      </c>
      <c r="D1106" s="20" t="s">
        <v>126</v>
      </c>
      <c r="E1106" s="61" t="s">
        <v>265</v>
      </c>
      <c r="F1106" s="61" t="s">
        <v>265</v>
      </c>
      <c r="G1106" s="21">
        <f>SUM(G1107:G1110)</f>
        <v>15</v>
      </c>
    </row>
    <row r="1107" spans="1:7" x14ac:dyDescent="0.25">
      <c r="A1107" s="22"/>
      <c r="B1107" s="22" t="s">
        <v>3215</v>
      </c>
      <c r="C1107" s="23" t="s">
        <v>3216</v>
      </c>
      <c r="D1107" s="23" t="s">
        <v>3217</v>
      </c>
      <c r="E1107" s="23"/>
      <c r="F1107" s="23"/>
      <c r="G1107" s="24"/>
    </row>
    <row r="1108" spans="1:7" x14ac:dyDescent="0.25">
      <c r="A1108" s="27" t="s">
        <v>3462</v>
      </c>
      <c r="B1108" s="27" t="s">
        <v>3228</v>
      </c>
      <c r="C1108" s="28"/>
      <c r="D1108" s="28"/>
      <c r="E1108" s="28"/>
      <c r="F1108" s="28"/>
      <c r="G1108" s="29"/>
    </row>
    <row r="1109" spans="1:7" x14ac:dyDescent="0.25">
      <c r="A1109" s="25"/>
      <c r="B1109" s="25"/>
      <c r="C1109" s="26">
        <v>1</v>
      </c>
      <c r="D1109" s="26">
        <v>6</v>
      </c>
      <c r="E1109" s="26"/>
      <c r="F1109" s="26"/>
      <c r="G1109" s="26">
        <f>PRODUCT(C1109:F1109)</f>
        <v>6</v>
      </c>
    </row>
    <row r="1110" spans="1:7" x14ac:dyDescent="0.25">
      <c r="A1110" s="25"/>
      <c r="B1110" s="25"/>
      <c r="C1110" s="26">
        <v>3</v>
      </c>
      <c r="D1110" s="26">
        <v>3</v>
      </c>
      <c r="E1110" s="26"/>
      <c r="F1110" s="26"/>
      <c r="G1110" s="26">
        <f>PRODUCT(C1110:F1110)</f>
        <v>9</v>
      </c>
    </row>
    <row r="1112" spans="1:7" ht="45" customHeight="1" x14ac:dyDescent="0.25">
      <c r="A1112" s="19" t="s">
        <v>3469</v>
      </c>
      <c r="B1112" s="19" t="s">
        <v>3214</v>
      </c>
      <c r="C1112" s="19" t="s">
        <v>266</v>
      </c>
      <c r="D1112" s="20" t="s">
        <v>126</v>
      </c>
      <c r="E1112" s="61" t="s">
        <v>267</v>
      </c>
      <c r="F1112" s="61" t="s">
        <v>267</v>
      </c>
      <c r="G1112" s="21">
        <f>SUM(G1113:G1116)</f>
        <v>30</v>
      </c>
    </row>
    <row r="1113" spans="1:7" x14ac:dyDescent="0.25">
      <c r="A1113" s="22"/>
      <c r="B1113" s="22" t="s">
        <v>3215</v>
      </c>
      <c r="C1113" s="23" t="s">
        <v>3216</v>
      </c>
      <c r="D1113" s="23" t="s">
        <v>3217</v>
      </c>
      <c r="E1113" s="23"/>
      <c r="F1113" s="23"/>
      <c r="G1113" s="24"/>
    </row>
    <row r="1114" spans="1:7" x14ac:dyDescent="0.25">
      <c r="A1114" s="27" t="s">
        <v>3462</v>
      </c>
      <c r="B1114" s="27" t="s">
        <v>3228</v>
      </c>
      <c r="C1114" s="28"/>
      <c r="D1114" s="28"/>
      <c r="E1114" s="28"/>
      <c r="F1114" s="28"/>
      <c r="G1114" s="29"/>
    </row>
    <row r="1115" spans="1:7" x14ac:dyDescent="0.25">
      <c r="A1115" s="25"/>
      <c r="B1115" s="25"/>
      <c r="C1115" s="26">
        <v>4</v>
      </c>
      <c r="D1115" s="26">
        <v>5</v>
      </c>
      <c r="E1115" s="26"/>
      <c r="F1115" s="26"/>
      <c r="G1115" s="26">
        <f>PRODUCT(C1115:F1115)</f>
        <v>20</v>
      </c>
    </row>
    <row r="1116" spans="1:7" x14ac:dyDescent="0.25">
      <c r="A1116" s="25"/>
      <c r="B1116" s="25"/>
      <c r="C1116" s="26">
        <v>2</v>
      </c>
      <c r="D1116" s="26">
        <v>5</v>
      </c>
      <c r="E1116" s="26"/>
      <c r="F1116" s="26"/>
      <c r="G1116" s="26">
        <f>PRODUCT(C1116:F1116)</f>
        <v>10</v>
      </c>
    </row>
    <row r="1118" spans="1:7" ht="45" customHeight="1" x14ac:dyDescent="0.25">
      <c r="A1118" s="19" t="s">
        <v>3470</v>
      </c>
      <c r="B1118" s="19" t="s">
        <v>3214</v>
      </c>
      <c r="C1118" s="19" t="s">
        <v>249</v>
      </c>
      <c r="D1118" s="20" t="s">
        <v>21</v>
      </c>
      <c r="E1118" s="61" t="s">
        <v>250</v>
      </c>
      <c r="F1118" s="61" t="s">
        <v>250</v>
      </c>
      <c r="G1118" s="21">
        <f>SUM(G1119:G1121)</f>
        <v>1</v>
      </c>
    </row>
    <row r="1119" spans="1:7" x14ac:dyDescent="0.25">
      <c r="A1119" s="22"/>
      <c r="B1119" s="22" t="s">
        <v>3215</v>
      </c>
      <c r="C1119" s="23" t="s">
        <v>3216</v>
      </c>
      <c r="D1119" s="23"/>
      <c r="E1119" s="23"/>
      <c r="F1119" s="23"/>
      <c r="G1119" s="24"/>
    </row>
    <row r="1120" spans="1:7" x14ac:dyDescent="0.25">
      <c r="A1120" s="27" t="s">
        <v>3458</v>
      </c>
      <c r="B1120" s="27" t="s">
        <v>3228</v>
      </c>
      <c r="C1120" s="28"/>
      <c r="D1120" s="28"/>
      <c r="E1120" s="28"/>
      <c r="F1120" s="28"/>
      <c r="G1120" s="29"/>
    </row>
    <row r="1121" spans="1:7" x14ac:dyDescent="0.25">
      <c r="A1121" s="25"/>
      <c r="B1121" s="25"/>
      <c r="C1121" s="26">
        <v>1</v>
      </c>
      <c r="D1121" s="26"/>
      <c r="E1121" s="26"/>
      <c r="F1121" s="26"/>
      <c r="G1121" s="26">
        <f>PRODUCT(C1121:F1121)</f>
        <v>1</v>
      </c>
    </row>
    <row r="1123" spans="1:7" ht="45" customHeight="1" x14ac:dyDescent="0.25">
      <c r="A1123" s="19" t="s">
        <v>3471</v>
      </c>
      <c r="B1123" s="19" t="s">
        <v>3214</v>
      </c>
      <c r="C1123" s="19" t="s">
        <v>268</v>
      </c>
      <c r="D1123" s="20" t="s">
        <v>21</v>
      </c>
      <c r="E1123" s="61" t="s">
        <v>269</v>
      </c>
      <c r="F1123" s="61" t="s">
        <v>269</v>
      </c>
      <c r="G1123" s="21">
        <f>SUM(G1124:G1126)</f>
        <v>9</v>
      </c>
    </row>
    <row r="1124" spans="1:7" x14ac:dyDescent="0.25">
      <c r="A1124" s="22"/>
      <c r="B1124" s="22" t="s">
        <v>3215</v>
      </c>
      <c r="C1124" s="23" t="s">
        <v>3216</v>
      </c>
      <c r="D1124" s="23"/>
      <c r="E1124" s="23"/>
      <c r="F1124" s="23"/>
      <c r="G1124" s="24"/>
    </row>
    <row r="1125" spans="1:7" x14ac:dyDescent="0.25">
      <c r="A1125" s="27" t="s">
        <v>3458</v>
      </c>
      <c r="B1125" s="27" t="s">
        <v>3228</v>
      </c>
      <c r="C1125" s="28"/>
      <c r="D1125" s="28"/>
      <c r="E1125" s="28"/>
      <c r="F1125" s="28"/>
      <c r="G1125" s="29"/>
    </row>
    <row r="1126" spans="1:7" x14ac:dyDescent="0.25">
      <c r="A1126" s="25"/>
      <c r="B1126" s="25"/>
      <c r="C1126" s="26">
        <v>9</v>
      </c>
      <c r="D1126" s="26"/>
      <c r="E1126" s="26"/>
      <c r="F1126" s="26"/>
      <c r="G1126" s="26">
        <f>PRODUCT(C1126:F1126)</f>
        <v>9</v>
      </c>
    </row>
    <row r="1128" spans="1:7" ht="45" customHeight="1" x14ac:dyDescent="0.25">
      <c r="A1128" s="19" t="s">
        <v>3472</v>
      </c>
      <c r="B1128" s="19" t="s">
        <v>3214</v>
      </c>
      <c r="C1128" s="19" t="s">
        <v>270</v>
      </c>
      <c r="D1128" s="20" t="s">
        <v>21</v>
      </c>
      <c r="E1128" s="61" t="s">
        <v>271</v>
      </c>
      <c r="F1128" s="61" t="s">
        <v>271</v>
      </c>
      <c r="G1128" s="21">
        <f>SUM(G1129:G1131)</f>
        <v>3</v>
      </c>
    </row>
    <row r="1129" spans="1:7" x14ac:dyDescent="0.25">
      <c r="A1129" s="22"/>
      <c r="B1129" s="22" t="s">
        <v>3215</v>
      </c>
      <c r="C1129" s="23" t="s">
        <v>3216</v>
      </c>
      <c r="D1129" s="23"/>
      <c r="E1129" s="23"/>
      <c r="F1129" s="23"/>
      <c r="G1129" s="24"/>
    </row>
    <row r="1130" spans="1:7" x14ac:dyDescent="0.25">
      <c r="A1130" s="27" t="s">
        <v>3473</v>
      </c>
      <c r="B1130" s="27" t="s">
        <v>3228</v>
      </c>
      <c r="C1130" s="28"/>
      <c r="D1130" s="28"/>
      <c r="E1130" s="28"/>
      <c r="F1130" s="28"/>
      <c r="G1130" s="29"/>
    </row>
    <row r="1131" spans="1:7" x14ac:dyDescent="0.25">
      <c r="A1131" s="25"/>
      <c r="B1131" s="25"/>
      <c r="C1131" s="26">
        <v>3</v>
      </c>
      <c r="D1131" s="26"/>
      <c r="E1131" s="26"/>
      <c r="F1131" s="26"/>
      <c r="G1131" s="26">
        <f>PRODUCT(C1131:F1131)</f>
        <v>3</v>
      </c>
    </row>
    <row r="1133" spans="1:7" x14ac:dyDescent="0.25">
      <c r="B1133" t="s">
        <v>3212</v>
      </c>
      <c r="C1133" s="17" t="s">
        <v>8</v>
      </c>
      <c r="D1133" s="18" t="s">
        <v>9</v>
      </c>
      <c r="E1133" s="17" t="s">
        <v>10</v>
      </c>
    </row>
    <row r="1134" spans="1:7" x14ac:dyDescent="0.25">
      <c r="B1134" t="s">
        <v>3212</v>
      </c>
      <c r="C1134" s="17" t="s">
        <v>11</v>
      </c>
      <c r="D1134" s="18" t="s">
        <v>214</v>
      </c>
      <c r="E1134" s="17" t="s">
        <v>215</v>
      </c>
    </row>
    <row r="1135" spans="1:7" x14ac:dyDescent="0.25">
      <c r="B1135" t="s">
        <v>3212</v>
      </c>
      <c r="C1135" s="17" t="s">
        <v>13</v>
      </c>
      <c r="D1135" s="18" t="s">
        <v>89</v>
      </c>
      <c r="E1135" s="17" t="s">
        <v>272</v>
      </c>
    </row>
    <row r="1137" spans="1:7" ht="45" customHeight="1" x14ac:dyDescent="0.25">
      <c r="A1137" s="19" t="s">
        <v>3474</v>
      </c>
      <c r="B1137" s="19" t="s">
        <v>3214</v>
      </c>
      <c r="C1137" s="19" t="s">
        <v>273</v>
      </c>
      <c r="D1137" s="20" t="s">
        <v>126</v>
      </c>
      <c r="E1137" s="61" t="s">
        <v>274</v>
      </c>
      <c r="F1137" s="61" t="s">
        <v>274</v>
      </c>
      <c r="G1137" s="21">
        <f>SUM(G1138:G1141)</f>
        <v>4</v>
      </c>
    </row>
    <row r="1138" spans="1:7" x14ac:dyDescent="0.25">
      <c r="A1138" s="22"/>
      <c r="B1138" s="22" t="s">
        <v>3215</v>
      </c>
      <c r="C1138" s="23" t="s">
        <v>3216</v>
      </c>
      <c r="D1138" s="23" t="s">
        <v>3217</v>
      </c>
      <c r="E1138" s="23"/>
      <c r="F1138" s="23"/>
      <c r="G1138" s="24"/>
    </row>
    <row r="1139" spans="1:7" x14ac:dyDescent="0.25">
      <c r="A1139" s="27" t="s">
        <v>3475</v>
      </c>
      <c r="B1139" s="27" t="s">
        <v>3228</v>
      </c>
      <c r="C1139" s="28"/>
      <c r="D1139" s="28"/>
      <c r="E1139" s="28"/>
      <c r="F1139" s="28"/>
      <c r="G1139" s="29"/>
    </row>
    <row r="1140" spans="1:7" x14ac:dyDescent="0.25">
      <c r="A1140" s="25"/>
      <c r="B1140" s="25"/>
      <c r="C1140" s="26">
        <v>1</v>
      </c>
      <c r="D1140" s="26">
        <v>1</v>
      </c>
      <c r="E1140" s="26"/>
      <c r="F1140" s="26"/>
      <c r="G1140" s="26">
        <f>PRODUCT(C1140:F1140)</f>
        <v>1</v>
      </c>
    </row>
    <row r="1141" spans="1:7" x14ac:dyDescent="0.25">
      <c r="A1141" s="25"/>
      <c r="B1141" s="25"/>
      <c r="C1141" s="26">
        <v>3</v>
      </c>
      <c r="D1141" s="26">
        <v>1</v>
      </c>
      <c r="E1141" s="26"/>
      <c r="F1141" s="26"/>
      <c r="G1141" s="26">
        <f>PRODUCT(C1141:F1141)</f>
        <v>3</v>
      </c>
    </row>
    <row r="1143" spans="1:7" ht="45" customHeight="1" x14ac:dyDescent="0.25">
      <c r="A1143" s="19" t="s">
        <v>3476</v>
      </c>
      <c r="B1143" s="19" t="s">
        <v>3214</v>
      </c>
      <c r="C1143" s="19" t="s">
        <v>275</v>
      </c>
      <c r="D1143" s="20" t="s">
        <v>126</v>
      </c>
      <c r="E1143" s="61" t="s">
        <v>276</v>
      </c>
      <c r="F1143" s="61" t="s">
        <v>276</v>
      </c>
      <c r="G1143" s="21">
        <f>SUM(G1144:G1147)</f>
        <v>5.5</v>
      </c>
    </row>
    <row r="1144" spans="1:7" x14ac:dyDescent="0.25">
      <c r="A1144" s="22">
        <v>1</v>
      </c>
      <c r="B1144" s="22" t="s">
        <v>3215</v>
      </c>
      <c r="C1144" s="23" t="s">
        <v>3216</v>
      </c>
      <c r="D1144" s="23" t="s">
        <v>3217</v>
      </c>
      <c r="E1144" s="23"/>
      <c r="F1144" s="23"/>
      <c r="G1144" s="24"/>
    </row>
    <row r="1145" spans="1:7" x14ac:dyDescent="0.25">
      <c r="A1145" s="27" t="s">
        <v>3475</v>
      </c>
      <c r="B1145" s="27" t="s">
        <v>3228</v>
      </c>
      <c r="C1145" s="28"/>
      <c r="D1145" s="28"/>
      <c r="E1145" s="28"/>
      <c r="F1145" s="28"/>
      <c r="G1145" s="29"/>
    </row>
    <row r="1146" spans="1:7" x14ac:dyDescent="0.25">
      <c r="A1146" s="25"/>
      <c r="B1146" s="25"/>
      <c r="C1146" s="26">
        <v>1</v>
      </c>
      <c r="D1146" s="26">
        <v>2.5</v>
      </c>
      <c r="E1146" s="26"/>
      <c r="F1146" s="26"/>
      <c r="G1146" s="26">
        <f>PRODUCT(C1146:F1146)</f>
        <v>2.5</v>
      </c>
    </row>
    <row r="1147" spans="1:7" x14ac:dyDescent="0.25">
      <c r="A1147" s="25"/>
      <c r="B1147" s="25"/>
      <c r="C1147" s="26">
        <v>1</v>
      </c>
      <c r="D1147" s="26">
        <v>3</v>
      </c>
      <c r="E1147" s="26"/>
      <c r="F1147" s="26"/>
      <c r="G1147" s="26">
        <f>PRODUCT(C1147:F1147)</f>
        <v>3</v>
      </c>
    </row>
    <row r="1149" spans="1:7" ht="45" customHeight="1" x14ac:dyDescent="0.25">
      <c r="A1149" s="19" t="s">
        <v>3477</v>
      </c>
      <c r="B1149" s="19" t="s">
        <v>3214</v>
      </c>
      <c r="C1149" s="19" t="s">
        <v>277</v>
      </c>
      <c r="D1149" s="20" t="s">
        <v>126</v>
      </c>
      <c r="E1149" s="61" t="s">
        <v>278</v>
      </c>
      <c r="F1149" s="61" t="s">
        <v>278</v>
      </c>
      <c r="G1149" s="21">
        <f>SUM(G1150:G1152)</f>
        <v>12</v>
      </c>
    </row>
    <row r="1150" spans="1:7" x14ac:dyDescent="0.25">
      <c r="A1150" s="22"/>
      <c r="B1150" s="22" t="s">
        <v>3215</v>
      </c>
      <c r="C1150" s="23" t="s">
        <v>3216</v>
      </c>
      <c r="D1150" s="23" t="s">
        <v>3217</v>
      </c>
      <c r="E1150" s="23"/>
      <c r="F1150" s="23"/>
      <c r="G1150" s="24"/>
    </row>
    <row r="1151" spans="1:7" x14ac:dyDescent="0.25">
      <c r="A1151" s="27" t="s">
        <v>3475</v>
      </c>
      <c r="B1151" s="27" t="s">
        <v>3228</v>
      </c>
      <c r="C1151" s="28"/>
      <c r="D1151" s="28"/>
      <c r="E1151" s="28"/>
      <c r="F1151" s="28"/>
      <c r="G1151" s="29"/>
    </row>
    <row r="1152" spans="1:7" x14ac:dyDescent="0.25">
      <c r="A1152" s="25"/>
      <c r="B1152" s="25"/>
      <c r="C1152" s="26">
        <v>4</v>
      </c>
      <c r="D1152" s="26">
        <v>3</v>
      </c>
      <c r="E1152" s="26"/>
      <c r="F1152" s="26"/>
      <c r="G1152" s="26">
        <f>PRODUCT(C1152:F1152)</f>
        <v>12</v>
      </c>
    </row>
    <row r="1154" spans="1:7" ht="45" customHeight="1" x14ac:dyDescent="0.25">
      <c r="A1154" s="19" t="s">
        <v>3478</v>
      </c>
      <c r="B1154" s="19" t="s">
        <v>3214</v>
      </c>
      <c r="C1154" s="19" t="s">
        <v>279</v>
      </c>
      <c r="D1154" s="20" t="s">
        <v>126</v>
      </c>
      <c r="E1154" s="61" t="s">
        <v>280</v>
      </c>
      <c r="F1154" s="61" t="s">
        <v>280</v>
      </c>
      <c r="G1154" s="21">
        <f>SUM(G1155:G1157)</f>
        <v>60</v>
      </c>
    </row>
    <row r="1155" spans="1:7" x14ac:dyDescent="0.25">
      <c r="A1155" s="22"/>
      <c r="B1155" s="22" t="s">
        <v>3215</v>
      </c>
      <c r="C1155" s="23" t="s">
        <v>3216</v>
      </c>
      <c r="D1155" s="23" t="s">
        <v>3217</v>
      </c>
      <c r="E1155" s="23"/>
      <c r="F1155" s="23"/>
      <c r="G1155" s="24"/>
    </row>
    <row r="1156" spans="1:7" x14ac:dyDescent="0.25">
      <c r="A1156" s="27" t="s">
        <v>3475</v>
      </c>
      <c r="B1156" s="27" t="s">
        <v>3228</v>
      </c>
      <c r="C1156" s="28"/>
      <c r="D1156" s="28"/>
      <c r="E1156" s="28"/>
      <c r="F1156" s="28"/>
      <c r="G1156" s="29"/>
    </row>
    <row r="1157" spans="1:7" x14ac:dyDescent="0.25">
      <c r="A1157" s="25"/>
      <c r="B1157" s="25"/>
      <c r="C1157" s="26">
        <v>3</v>
      </c>
      <c r="D1157" s="26">
        <v>20</v>
      </c>
      <c r="E1157" s="26"/>
      <c r="F1157" s="26"/>
      <c r="G1157" s="26">
        <f>PRODUCT(C1157:F1157)</f>
        <v>60</v>
      </c>
    </row>
    <row r="1159" spans="1:7" x14ac:dyDescent="0.25">
      <c r="B1159" t="s">
        <v>3212</v>
      </c>
      <c r="C1159" s="17" t="s">
        <v>8</v>
      </c>
      <c r="D1159" s="18" t="s">
        <v>9</v>
      </c>
      <c r="E1159" s="17" t="s">
        <v>10</v>
      </c>
    </row>
    <row r="1160" spans="1:7" x14ac:dyDescent="0.25">
      <c r="B1160" t="s">
        <v>3212</v>
      </c>
      <c r="C1160" s="17" t="s">
        <v>11</v>
      </c>
      <c r="D1160" s="18" t="s">
        <v>214</v>
      </c>
      <c r="E1160" s="17" t="s">
        <v>215</v>
      </c>
    </row>
    <row r="1161" spans="1:7" x14ac:dyDescent="0.25">
      <c r="B1161" t="s">
        <v>3212</v>
      </c>
      <c r="C1161" s="17" t="s">
        <v>13</v>
      </c>
      <c r="D1161" s="18" t="s">
        <v>214</v>
      </c>
      <c r="E1161" s="17" t="s">
        <v>281</v>
      </c>
    </row>
    <row r="1162" spans="1:7" x14ac:dyDescent="0.25">
      <c r="B1162" t="s">
        <v>3212</v>
      </c>
      <c r="C1162" s="17" t="s">
        <v>92</v>
      </c>
      <c r="D1162" s="18" t="s">
        <v>9</v>
      </c>
      <c r="E1162" s="17" t="s">
        <v>282</v>
      </c>
    </row>
    <row r="1164" spans="1:7" ht="45" customHeight="1" x14ac:dyDescent="0.25">
      <c r="A1164" s="19" t="s">
        <v>3479</v>
      </c>
      <c r="B1164" s="19" t="s">
        <v>3214</v>
      </c>
      <c r="C1164" s="19" t="s">
        <v>283</v>
      </c>
      <c r="D1164" s="20" t="s">
        <v>21</v>
      </c>
      <c r="E1164" s="61" t="s">
        <v>3480</v>
      </c>
      <c r="F1164" s="61" t="s">
        <v>3480</v>
      </c>
      <c r="G1164" s="21">
        <f>SUM(G1165:G1167)</f>
        <v>1</v>
      </c>
    </row>
    <row r="1165" spans="1:7" x14ac:dyDescent="0.25">
      <c r="A1165" s="22"/>
      <c r="B1165" s="22" t="s">
        <v>3215</v>
      </c>
      <c r="C1165" s="23" t="s">
        <v>3216</v>
      </c>
      <c r="D1165" s="23"/>
      <c r="E1165" s="23"/>
      <c r="F1165" s="23"/>
      <c r="G1165" s="24"/>
    </row>
    <row r="1166" spans="1:7" x14ac:dyDescent="0.25">
      <c r="A1166" s="27" t="s">
        <v>3481</v>
      </c>
      <c r="B1166" s="27" t="s">
        <v>3228</v>
      </c>
      <c r="C1166" s="28"/>
      <c r="D1166" s="28"/>
      <c r="E1166" s="28"/>
      <c r="F1166" s="28"/>
      <c r="G1166" s="29"/>
    </row>
    <row r="1167" spans="1:7" x14ac:dyDescent="0.25">
      <c r="A1167" s="25"/>
      <c r="B1167" s="25"/>
      <c r="C1167" s="26">
        <v>1</v>
      </c>
      <c r="D1167" s="26"/>
      <c r="E1167" s="26"/>
      <c r="F1167" s="26"/>
      <c r="G1167" s="26">
        <f>PRODUCT(C1167:F1167)</f>
        <v>1</v>
      </c>
    </row>
    <row r="1169" spans="1:7" ht="45" customHeight="1" x14ac:dyDescent="0.25">
      <c r="A1169" s="19" t="s">
        <v>3482</v>
      </c>
      <c r="B1169" s="19" t="s">
        <v>3214</v>
      </c>
      <c r="C1169" s="19" t="s">
        <v>285</v>
      </c>
      <c r="D1169" s="20" t="s">
        <v>21</v>
      </c>
      <c r="E1169" s="61" t="s">
        <v>3483</v>
      </c>
      <c r="F1169" s="61" t="s">
        <v>3483</v>
      </c>
      <c r="G1169" s="21">
        <f>SUM(G1170:G1172)</f>
        <v>2</v>
      </c>
    </row>
    <row r="1170" spans="1:7" x14ac:dyDescent="0.25">
      <c r="A1170" s="22"/>
      <c r="B1170" s="22" t="s">
        <v>3215</v>
      </c>
      <c r="C1170" s="23" t="s">
        <v>3216</v>
      </c>
      <c r="D1170" s="23"/>
      <c r="E1170" s="23"/>
      <c r="F1170" s="23"/>
      <c r="G1170" s="24"/>
    </row>
    <row r="1171" spans="1:7" x14ac:dyDescent="0.25">
      <c r="A1171" s="27" t="s">
        <v>3484</v>
      </c>
      <c r="B1171" s="27" t="s">
        <v>3228</v>
      </c>
      <c r="C1171" s="28"/>
      <c r="D1171" s="28"/>
      <c r="E1171" s="28"/>
      <c r="F1171" s="28"/>
      <c r="G1171" s="29"/>
    </row>
    <row r="1172" spans="1:7" x14ac:dyDescent="0.25">
      <c r="A1172" s="25"/>
      <c r="B1172" s="25"/>
      <c r="C1172" s="26">
        <v>2</v>
      </c>
      <c r="D1172" s="26"/>
      <c r="E1172" s="26"/>
      <c r="F1172" s="26"/>
      <c r="G1172" s="26">
        <f>PRODUCT(C1172:F1172)</f>
        <v>2</v>
      </c>
    </row>
    <row r="1174" spans="1:7" ht="45" customHeight="1" x14ac:dyDescent="0.25">
      <c r="A1174" s="19" t="s">
        <v>3485</v>
      </c>
      <c r="B1174" s="19" t="s">
        <v>3214</v>
      </c>
      <c r="C1174" s="19" t="s">
        <v>287</v>
      </c>
      <c r="D1174" s="20" t="s">
        <v>21</v>
      </c>
      <c r="E1174" s="61" t="s">
        <v>3486</v>
      </c>
      <c r="F1174" s="61" t="s">
        <v>3486</v>
      </c>
      <c r="G1174" s="21">
        <f>SUM(G1175:G1177)</f>
        <v>3</v>
      </c>
    </row>
    <row r="1175" spans="1:7" x14ac:dyDescent="0.25">
      <c r="A1175" s="22"/>
      <c r="B1175" s="22" t="s">
        <v>3215</v>
      </c>
      <c r="C1175" s="23" t="s">
        <v>3216</v>
      </c>
      <c r="D1175" s="23"/>
      <c r="E1175" s="23"/>
      <c r="F1175" s="23"/>
      <c r="G1175" s="24"/>
    </row>
    <row r="1176" spans="1:7" x14ac:dyDescent="0.25">
      <c r="A1176" s="27" t="s">
        <v>3484</v>
      </c>
      <c r="B1176" s="27" t="s">
        <v>3228</v>
      </c>
      <c r="C1176" s="28"/>
      <c r="D1176" s="28"/>
      <c r="E1176" s="28"/>
      <c r="F1176" s="28"/>
      <c r="G1176" s="29"/>
    </row>
    <row r="1177" spans="1:7" x14ac:dyDescent="0.25">
      <c r="A1177" s="25"/>
      <c r="B1177" s="25"/>
      <c r="C1177" s="26">
        <v>3</v>
      </c>
      <c r="D1177" s="26"/>
      <c r="E1177" s="26"/>
      <c r="F1177" s="26"/>
      <c r="G1177" s="26">
        <f>PRODUCT(C1177:F1177)</f>
        <v>3</v>
      </c>
    </row>
    <row r="1179" spans="1:7" ht="45" customHeight="1" x14ac:dyDescent="0.25">
      <c r="A1179" s="19" t="s">
        <v>3487</v>
      </c>
      <c r="B1179" s="19" t="s">
        <v>3214</v>
      </c>
      <c r="C1179" s="19" t="s">
        <v>289</v>
      </c>
      <c r="D1179" s="20" t="s">
        <v>21</v>
      </c>
      <c r="E1179" s="61" t="s">
        <v>3488</v>
      </c>
      <c r="F1179" s="61" t="s">
        <v>3488</v>
      </c>
      <c r="G1179" s="21">
        <f>SUM(G1180:G1182)</f>
        <v>3</v>
      </c>
    </row>
    <row r="1180" spans="1:7" x14ac:dyDescent="0.25">
      <c r="A1180" s="22"/>
      <c r="B1180" s="22" t="s">
        <v>3215</v>
      </c>
      <c r="C1180" s="23" t="s">
        <v>3216</v>
      </c>
      <c r="D1180" s="23"/>
      <c r="E1180" s="23"/>
      <c r="F1180" s="23"/>
      <c r="G1180" s="24"/>
    </row>
    <row r="1181" spans="1:7" x14ac:dyDescent="0.25">
      <c r="A1181" s="27" t="s">
        <v>3484</v>
      </c>
      <c r="B1181" s="27" t="s">
        <v>3228</v>
      </c>
      <c r="C1181" s="28"/>
      <c r="D1181" s="28"/>
      <c r="E1181" s="28"/>
      <c r="F1181" s="28"/>
      <c r="G1181" s="29"/>
    </row>
    <row r="1182" spans="1:7" x14ac:dyDescent="0.25">
      <c r="A1182" s="25"/>
      <c r="B1182" s="25"/>
      <c r="C1182" s="26">
        <v>3</v>
      </c>
      <c r="D1182" s="26"/>
      <c r="E1182" s="26"/>
      <c r="F1182" s="26"/>
      <c r="G1182" s="26">
        <f>PRODUCT(C1182:F1182)</f>
        <v>3</v>
      </c>
    </row>
    <row r="1184" spans="1:7" ht="45" customHeight="1" x14ac:dyDescent="0.25">
      <c r="A1184" s="19" t="s">
        <v>3489</v>
      </c>
      <c r="B1184" s="19" t="s">
        <v>3214</v>
      </c>
      <c r="C1184" s="19" t="s">
        <v>291</v>
      </c>
      <c r="D1184" s="20" t="s">
        <v>21</v>
      </c>
      <c r="E1184" s="61" t="s">
        <v>3490</v>
      </c>
      <c r="F1184" s="61" t="s">
        <v>3490</v>
      </c>
      <c r="G1184" s="21">
        <f>SUM(G1185:G1187)</f>
        <v>1</v>
      </c>
    </row>
    <row r="1185" spans="1:7" x14ac:dyDescent="0.25">
      <c r="A1185" s="22"/>
      <c r="B1185" s="22" t="s">
        <v>3215</v>
      </c>
      <c r="C1185" s="23" t="s">
        <v>3216</v>
      </c>
      <c r="D1185" s="23"/>
      <c r="E1185" s="23"/>
      <c r="F1185" s="23"/>
      <c r="G1185" s="24"/>
    </row>
    <row r="1186" spans="1:7" x14ac:dyDescent="0.25">
      <c r="A1186" s="27" t="s">
        <v>3491</v>
      </c>
      <c r="B1186" s="27" t="s">
        <v>3228</v>
      </c>
      <c r="C1186" s="28"/>
      <c r="D1186" s="28"/>
      <c r="E1186" s="28"/>
      <c r="F1186" s="28"/>
      <c r="G1186" s="29"/>
    </row>
    <row r="1187" spans="1:7" x14ac:dyDescent="0.25">
      <c r="A1187" s="25"/>
      <c r="B1187" s="25"/>
      <c r="C1187" s="26">
        <v>1</v>
      </c>
      <c r="D1187" s="26"/>
      <c r="E1187" s="26"/>
      <c r="F1187" s="26"/>
      <c r="G1187" s="26">
        <f>PRODUCT(C1187:F1187)</f>
        <v>1</v>
      </c>
    </row>
    <row r="1189" spans="1:7" ht="45" customHeight="1" x14ac:dyDescent="0.25">
      <c r="A1189" s="19" t="s">
        <v>3492</v>
      </c>
      <c r="B1189" s="19" t="s">
        <v>3214</v>
      </c>
      <c r="C1189" s="19" t="s">
        <v>293</v>
      </c>
      <c r="D1189" s="20" t="s">
        <v>21</v>
      </c>
      <c r="E1189" s="61" t="s">
        <v>294</v>
      </c>
      <c r="F1189" s="61" t="s">
        <v>294</v>
      </c>
      <c r="G1189" s="21">
        <f>SUM(G1190:G1192)</f>
        <v>1</v>
      </c>
    </row>
    <row r="1190" spans="1:7" x14ac:dyDescent="0.25">
      <c r="A1190" s="22"/>
      <c r="B1190" s="22" t="s">
        <v>3215</v>
      </c>
      <c r="C1190" s="23" t="s">
        <v>3216</v>
      </c>
      <c r="D1190" s="23"/>
      <c r="E1190" s="23"/>
      <c r="F1190" s="23"/>
      <c r="G1190" s="24"/>
    </row>
    <row r="1191" spans="1:7" x14ac:dyDescent="0.25">
      <c r="A1191" s="27" t="s">
        <v>3493</v>
      </c>
      <c r="B1191" s="27" t="s">
        <v>3228</v>
      </c>
      <c r="C1191" s="28"/>
      <c r="D1191" s="28"/>
      <c r="E1191" s="28"/>
      <c r="F1191" s="28"/>
      <c r="G1191" s="29"/>
    </row>
    <row r="1192" spans="1:7" x14ac:dyDescent="0.25">
      <c r="A1192" s="25"/>
      <c r="B1192" s="25"/>
      <c r="C1192" s="26">
        <v>1</v>
      </c>
      <c r="D1192" s="26"/>
      <c r="E1192" s="26"/>
      <c r="F1192" s="26"/>
      <c r="G1192" s="26">
        <f>PRODUCT(C1192:F1192)</f>
        <v>1</v>
      </c>
    </row>
    <row r="1194" spans="1:7" x14ac:dyDescent="0.25">
      <c r="B1194" t="s">
        <v>3212</v>
      </c>
      <c r="C1194" s="17" t="s">
        <v>8</v>
      </c>
      <c r="D1194" s="18" t="s">
        <v>9</v>
      </c>
      <c r="E1194" s="17" t="s">
        <v>10</v>
      </c>
    </row>
    <row r="1195" spans="1:7" x14ac:dyDescent="0.25">
      <c r="B1195" t="s">
        <v>3212</v>
      </c>
      <c r="C1195" s="17" t="s">
        <v>11</v>
      </c>
      <c r="D1195" s="18" t="s">
        <v>214</v>
      </c>
      <c r="E1195" s="17" t="s">
        <v>215</v>
      </c>
    </row>
    <row r="1196" spans="1:7" x14ac:dyDescent="0.25">
      <c r="B1196" t="s">
        <v>3212</v>
      </c>
      <c r="C1196" s="17" t="s">
        <v>13</v>
      </c>
      <c r="D1196" s="18" t="s">
        <v>214</v>
      </c>
      <c r="E1196" s="17" t="s">
        <v>281</v>
      </c>
    </row>
    <row r="1197" spans="1:7" x14ac:dyDescent="0.25">
      <c r="B1197" t="s">
        <v>3212</v>
      </c>
      <c r="C1197" s="17" t="s">
        <v>92</v>
      </c>
      <c r="D1197" s="18" t="s">
        <v>28</v>
      </c>
      <c r="E1197" s="17" t="s">
        <v>295</v>
      </c>
    </row>
    <row r="1199" spans="1:7" ht="45" customHeight="1" x14ac:dyDescent="0.25">
      <c r="A1199" s="19" t="s">
        <v>3494</v>
      </c>
      <c r="B1199" s="19" t="s">
        <v>3214</v>
      </c>
      <c r="C1199" s="19" t="s">
        <v>296</v>
      </c>
      <c r="D1199" s="20" t="s">
        <v>126</v>
      </c>
      <c r="E1199" s="61" t="s">
        <v>297</v>
      </c>
      <c r="F1199" s="61" t="s">
        <v>297</v>
      </c>
      <c r="G1199" s="21">
        <f>SUM(G1200:G1204)</f>
        <v>100</v>
      </c>
    </row>
    <row r="1200" spans="1:7" x14ac:dyDescent="0.25">
      <c r="A1200" s="22"/>
      <c r="B1200" s="22" t="s">
        <v>3215</v>
      </c>
      <c r="C1200" s="23" t="s">
        <v>3216</v>
      </c>
      <c r="D1200" s="23" t="s">
        <v>3217</v>
      </c>
      <c r="E1200" s="23"/>
      <c r="F1200" s="23"/>
      <c r="G1200" s="24"/>
    </row>
    <row r="1201" spans="1:7" x14ac:dyDescent="0.25">
      <c r="A1201" s="27" t="s">
        <v>3495</v>
      </c>
      <c r="B1201" s="27" t="s">
        <v>3228</v>
      </c>
      <c r="C1201" s="28"/>
      <c r="D1201" s="28"/>
      <c r="E1201" s="28"/>
      <c r="F1201" s="28"/>
      <c r="G1201" s="29"/>
    </row>
    <row r="1202" spans="1:7" x14ac:dyDescent="0.25">
      <c r="A1202" s="25" t="s">
        <v>3496</v>
      </c>
      <c r="B1202" s="25"/>
      <c r="C1202" s="26">
        <v>2</v>
      </c>
      <c r="D1202" s="26">
        <v>13</v>
      </c>
      <c r="E1202" s="26"/>
      <c r="F1202" s="26"/>
      <c r="G1202" s="26">
        <f>PRODUCT(C1202:F1202)</f>
        <v>26</v>
      </c>
    </row>
    <row r="1203" spans="1:7" x14ac:dyDescent="0.25">
      <c r="A1203" s="25" t="s">
        <v>3497</v>
      </c>
      <c r="B1203" s="25"/>
      <c r="C1203" s="26">
        <v>2</v>
      </c>
      <c r="D1203" s="26">
        <v>12</v>
      </c>
      <c r="E1203" s="26"/>
      <c r="F1203" s="26"/>
      <c r="G1203" s="26">
        <f>PRODUCT(C1203:F1203)</f>
        <v>24</v>
      </c>
    </row>
    <row r="1204" spans="1:7" x14ac:dyDescent="0.25">
      <c r="A1204" s="25" t="s">
        <v>3498</v>
      </c>
      <c r="B1204" s="25"/>
      <c r="C1204" s="26">
        <v>2</v>
      </c>
      <c r="D1204" s="26">
        <v>25</v>
      </c>
      <c r="E1204" s="26"/>
      <c r="F1204" s="26"/>
      <c r="G1204" s="26">
        <f>PRODUCT(C1204:F1204)</f>
        <v>50</v>
      </c>
    </row>
    <row r="1206" spans="1:7" ht="45" customHeight="1" x14ac:dyDescent="0.25">
      <c r="A1206" s="19" t="s">
        <v>3499</v>
      </c>
      <c r="B1206" s="19" t="s">
        <v>3214</v>
      </c>
      <c r="C1206" s="19" t="s">
        <v>298</v>
      </c>
      <c r="D1206" s="20" t="s">
        <v>126</v>
      </c>
      <c r="E1206" s="61" t="s">
        <v>299</v>
      </c>
      <c r="F1206" s="61" t="s">
        <v>299</v>
      </c>
      <c r="G1206" s="21">
        <f>SUM(G1207:G1213)</f>
        <v>94</v>
      </c>
    </row>
    <row r="1207" spans="1:7" x14ac:dyDescent="0.25">
      <c r="A1207" s="22"/>
      <c r="B1207" s="22" t="s">
        <v>3215</v>
      </c>
      <c r="C1207" s="23" t="s">
        <v>3216</v>
      </c>
      <c r="D1207" s="23" t="s">
        <v>3217</v>
      </c>
      <c r="E1207" s="23"/>
      <c r="F1207" s="23"/>
      <c r="G1207" s="24"/>
    </row>
    <row r="1208" spans="1:7" x14ac:dyDescent="0.25">
      <c r="A1208" s="27" t="s">
        <v>3495</v>
      </c>
      <c r="B1208" s="27" t="s">
        <v>3228</v>
      </c>
      <c r="C1208" s="28"/>
      <c r="D1208" s="28"/>
      <c r="E1208" s="28"/>
      <c r="F1208" s="28"/>
      <c r="G1208" s="29"/>
    </row>
    <row r="1209" spans="1:7" x14ac:dyDescent="0.25">
      <c r="A1209" s="25" t="s">
        <v>3496</v>
      </c>
      <c r="B1209" s="25"/>
      <c r="C1209" s="26">
        <v>2</v>
      </c>
      <c r="D1209" s="26">
        <v>8</v>
      </c>
      <c r="E1209" s="26"/>
      <c r="F1209" s="26"/>
      <c r="G1209" s="26">
        <f>PRODUCT(C1209:F1209)</f>
        <v>16</v>
      </c>
    </row>
    <row r="1210" spans="1:7" x14ac:dyDescent="0.25">
      <c r="A1210" s="27" t="s">
        <v>3500</v>
      </c>
      <c r="B1210" s="27" t="s">
        <v>3228</v>
      </c>
      <c r="C1210" s="28"/>
      <c r="D1210" s="28"/>
      <c r="E1210" s="28"/>
      <c r="F1210" s="28"/>
      <c r="G1210" s="29"/>
    </row>
    <row r="1211" spans="1:7" x14ac:dyDescent="0.25">
      <c r="A1211" s="25" t="s">
        <v>3496</v>
      </c>
      <c r="B1211" s="25"/>
      <c r="C1211" s="26">
        <v>2</v>
      </c>
      <c r="D1211" s="26">
        <v>2</v>
      </c>
      <c r="E1211" s="26"/>
      <c r="F1211" s="26"/>
      <c r="G1211" s="26">
        <f>PRODUCT(C1211:F1211)</f>
        <v>4</v>
      </c>
    </row>
    <row r="1212" spans="1:7" x14ac:dyDescent="0.25">
      <c r="A1212" s="25" t="s">
        <v>3497</v>
      </c>
      <c r="B1212" s="25"/>
      <c r="C1212" s="26">
        <v>2</v>
      </c>
      <c r="D1212" s="26">
        <v>12</v>
      </c>
      <c r="E1212" s="26"/>
      <c r="F1212" s="26"/>
      <c r="G1212" s="26">
        <f>PRODUCT(C1212:F1212)</f>
        <v>24</v>
      </c>
    </row>
    <row r="1213" spans="1:7" x14ac:dyDescent="0.25">
      <c r="A1213" s="25" t="s">
        <v>3498</v>
      </c>
      <c r="B1213" s="25"/>
      <c r="C1213" s="26">
        <v>2</v>
      </c>
      <c r="D1213" s="26">
        <v>25</v>
      </c>
      <c r="E1213" s="26"/>
      <c r="F1213" s="26"/>
      <c r="G1213" s="26">
        <f>PRODUCT(C1213:F1213)</f>
        <v>50</v>
      </c>
    </row>
    <row r="1215" spans="1:7" ht="45" customHeight="1" x14ac:dyDescent="0.25">
      <c r="A1215" s="19" t="s">
        <v>3501</v>
      </c>
      <c r="B1215" s="19" t="s">
        <v>3214</v>
      </c>
      <c r="C1215" s="19" t="s">
        <v>300</v>
      </c>
      <c r="D1215" s="20" t="s">
        <v>126</v>
      </c>
      <c r="E1215" s="61" t="s">
        <v>301</v>
      </c>
      <c r="F1215" s="61" t="s">
        <v>301</v>
      </c>
      <c r="G1215" s="21">
        <f>SUM(G1216:G1220)</f>
        <v>82</v>
      </c>
    </row>
    <row r="1216" spans="1:7" x14ac:dyDescent="0.25">
      <c r="A1216" s="22"/>
      <c r="B1216" s="22" t="s">
        <v>3215</v>
      </c>
      <c r="C1216" s="23" t="s">
        <v>3216</v>
      </c>
      <c r="D1216" s="23" t="s">
        <v>3217</v>
      </c>
      <c r="E1216" s="23"/>
      <c r="F1216" s="23"/>
      <c r="G1216" s="24"/>
    </row>
    <row r="1217" spans="1:7" x14ac:dyDescent="0.25">
      <c r="A1217" s="27" t="s">
        <v>3495</v>
      </c>
      <c r="B1217" s="27" t="s">
        <v>3228</v>
      </c>
      <c r="C1217" s="28"/>
      <c r="D1217" s="28"/>
      <c r="E1217" s="28"/>
      <c r="F1217" s="28"/>
      <c r="G1217" s="29"/>
    </row>
    <row r="1218" spans="1:7" x14ac:dyDescent="0.25">
      <c r="A1218" s="25" t="s">
        <v>3496</v>
      </c>
      <c r="B1218" s="25"/>
      <c r="C1218" s="26">
        <v>2</v>
      </c>
      <c r="D1218" s="26">
        <v>24</v>
      </c>
      <c r="E1218" s="26"/>
      <c r="F1218" s="26"/>
      <c r="G1218" s="26">
        <f>PRODUCT(C1218:F1218)</f>
        <v>48</v>
      </c>
    </row>
    <row r="1219" spans="1:7" x14ac:dyDescent="0.25">
      <c r="A1219" s="27" t="s">
        <v>3500</v>
      </c>
      <c r="B1219" s="27" t="s">
        <v>3228</v>
      </c>
      <c r="C1219" s="28"/>
      <c r="D1219" s="28"/>
      <c r="E1219" s="28"/>
      <c r="F1219" s="28"/>
      <c r="G1219" s="29"/>
    </row>
    <row r="1220" spans="1:7" x14ac:dyDescent="0.25">
      <c r="A1220" s="25" t="s">
        <v>3496</v>
      </c>
      <c r="B1220" s="25"/>
      <c r="C1220" s="26">
        <v>2</v>
      </c>
      <c r="D1220" s="26">
        <v>17</v>
      </c>
      <c r="E1220" s="26"/>
      <c r="F1220" s="26"/>
      <c r="G1220" s="26">
        <f>PRODUCT(C1220:F1220)</f>
        <v>34</v>
      </c>
    </row>
    <row r="1222" spans="1:7" ht="45" customHeight="1" x14ac:dyDescent="0.25">
      <c r="A1222" s="19" t="s">
        <v>3502</v>
      </c>
      <c r="B1222" s="19" t="s">
        <v>3214</v>
      </c>
      <c r="C1222" s="19" t="s">
        <v>302</v>
      </c>
      <c r="D1222" s="20" t="s">
        <v>126</v>
      </c>
      <c r="E1222" s="61" t="s">
        <v>303</v>
      </c>
      <c r="F1222" s="61" t="s">
        <v>303</v>
      </c>
      <c r="G1222" s="21">
        <f>SUM(G1223:G1225)</f>
        <v>54</v>
      </c>
    </row>
    <row r="1223" spans="1:7" x14ac:dyDescent="0.25">
      <c r="A1223" s="22"/>
      <c r="B1223" s="22" t="s">
        <v>3215</v>
      </c>
      <c r="C1223" s="23" t="s">
        <v>3216</v>
      </c>
      <c r="D1223" s="23" t="s">
        <v>3217</v>
      </c>
      <c r="E1223" s="23"/>
      <c r="F1223" s="23"/>
      <c r="G1223" s="24"/>
    </row>
    <row r="1224" spans="1:7" x14ac:dyDescent="0.25">
      <c r="A1224" s="27" t="s">
        <v>3500</v>
      </c>
      <c r="B1224" s="27" t="s">
        <v>3228</v>
      </c>
      <c r="C1224" s="28"/>
      <c r="D1224" s="28"/>
      <c r="E1224" s="28"/>
      <c r="F1224" s="28"/>
      <c r="G1224" s="29"/>
    </row>
    <row r="1225" spans="1:7" x14ac:dyDescent="0.25">
      <c r="A1225" s="25" t="s">
        <v>3496</v>
      </c>
      <c r="B1225" s="25"/>
      <c r="C1225" s="26">
        <v>2</v>
      </c>
      <c r="D1225" s="26">
        <v>27</v>
      </c>
      <c r="E1225" s="26"/>
      <c r="F1225" s="26"/>
      <c r="G1225" s="26">
        <f>PRODUCT(C1225:F1225)</f>
        <v>54</v>
      </c>
    </row>
    <row r="1227" spans="1:7" ht="45" customHeight="1" x14ac:dyDescent="0.25">
      <c r="A1227" s="19" t="s">
        <v>3503</v>
      </c>
      <c r="B1227" s="19" t="s">
        <v>3214</v>
      </c>
      <c r="C1227" s="19" t="s">
        <v>304</v>
      </c>
      <c r="D1227" s="20" t="s">
        <v>126</v>
      </c>
      <c r="E1227" s="61" t="s">
        <v>305</v>
      </c>
      <c r="F1227" s="61" t="s">
        <v>305</v>
      </c>
      <c r="G1227" s="21">
        <f>SUM(G1228:G1229)</f>
        <v>3</v>
      </c>
    </row>
    <row r="1228" spans="1:7" x14ac:dyDescent="0.25">
      <c r="A1228" s="22"/>
      <c r="B1228" s="22" t="s">
        <v>3215</v>
      </c>
      <c r="C1228" s="23" t="s">
        <v>3216</v>
      </c>
      <c r="D1228" s="23" t="s">
        <v>3217</v>
      </c>
      <c r="E1228" s="23"/>
      <c r="F1228" s="23"/>
      <c r="G1228" s="24"/>
    </row>
    <row r="1229" spans="1:7" x14ac:dyDescent="0.25">
      <c r="A1229" s="25"/>
      <c r="B1229" s="25"/>
      <c r="C1229" s="26">
        <v>1</v>
      </c>
      <c r="D1229" s="26">
        <v>3</v>
      </c>
      <c r="E1229" s="26"/>
      <c r="F1229" s="26"/>
      <c r="G1229" s="26">
        <f>PRODUCT(C1229:F1229)</f>
        <v>3</v>
      </c>
    </row>
    <row r="1231" spans="1:7" ht="45" customHeight="1" x14ac:dyDescent="0.25">
      <c r="A1231" s="19" t="s">
        <v>3504</v>
      </c>
      <c r="B1231" s="19" t="s">
        <v>3214</v>
      </c>
      <c r="C1231" s="19" t="s">
        <v>306</v>
      </c>
      <c r="D1231" s="20" t="s">
        <v>126</v>
      </c>
      <c r="E1231" s="61" t="s">
        <v>307</v>
      </c>
      <c r="F1231" s="61" t="s">
        <v>307</v>
      </c>
      <c r="G1231" s="21">
        <f>SUM(G1232:G1236)</f>
        <v>56</v>
      </c>
    </row>
    <row r="1232" spans="1:7" x14ac:dyDescent="0.25">
      <c r="A1232" s="22"/>
      <c r="B1232" s="22" t="s">
        <v>3215</v>
      </c>
      <c r="C1232" s="23" t="s">
        <v>3216</v>
      </c>
      <c r="D1232" s="23" t="s">
        <v>3217</v>
      </c>
      <c r="E1232" s="23"/>
      <c r="F1232" s="23"/>
      <c r="G1232" s="24"/>
    </row>
    <row r="1233" spans="1:7" x14ac:dyDescent="0.25">
      <c r="A1233" s="27" t="s">
        <v>3495</v>
      </c>
      <c r="B1233" s="27" t="s">
        <v>3228</v>
      </c>
      <c r="C1233" s="28"/>
      <c r="D1233" s="28"/>
      <c r="E1233" s="28"/>
      <c r="F1233" s="28"/>
      <c r="G1233" s="29"/>
    </row>
    <row r="1234" spans="1:7" x14ac:dyDescent="0.25">
      <c r="A1234" s="25" t="s">
        <v>3496</v>
      </c>
      <c r="B1234" s="25"/>
      <c r="C1234" s="26">
        <v>2</v>
      </c>
      <c r="D1234" s="26">
        <v>14</v>
      </c>
      <c r="E1234" s="26"/>
      <c r="F1234" s="26"/>
      <c r="G1234" s="26">
        <f>PRODUCT(C1234:F1234)</f>
        <v>28</v>
      </c>
    </row>
    <row r="1235" spans="1:7" x14ac:dyDescent="0.25">
      <c r="A1235" s="27" t="s">
        <v>3500</v>
      </c>
      <c r="B1235" s="27" t="s">
        <v>3228</v>
      </c>
      <c r="C1235" s="28"/>
      <c r="D1235" s="28"/>
      <c r="E1235" s="28"/>
      <c r="F1235" s="28"/>
      <c r="G1235" s="29"/>
    </row>
    <row r="1236" spans="1:7" x14ac:dyDescent="0.25">
      <c r="A1236" s="25" t="s">
        <v>3496</v>
      </c>
      <c r="B1236" s="25"/>
      <c r="C1236" s="26">
        <v>2</v>
      </c>
      <c r="D1236" s="26">
        <v>14</v>
      </c>
      <c r="E1236" s="26"/>
      <c r="F1236" s="26"/>
      <c r="G1236" s="26">
        <f>PRODUCT(C1236:F1236)</f>
        <v>28</v>
      </c>
    </row>
    <row r="1238" spans="1:7" ht="45" customHeight="1" x14ac:dyDescent="0.25">
      <c r="A1238" s="19" t="s">
        <v>3505</v>
      </c>
      <c r="B1238" s="19" t="s">
        <v>3214</v>
      </c>
      <c r="C1238" s="19" t="s">
        <v>308</v>
      </c>
      <c r="D1238" s="20" t="s">
        <v>126</v>
      </c>
      <c r="E1238" s="61" t="s">
        <v>309</v>
      </c>
      <c r="F1238" s="61" t="s">
        <v>309</v>
      </c>
      <c r="G1238" s="21">
        <f>SUM(G1239:G1243)</f>
        <v>100</v>
      </c>
    </row>
    <row r="1239" spans="1:7" x14ac:dyDescent="0.25">
      <c r="A1239" s="22"/>
      <c r="B1239" s="22" t="s">
        <v>3215</v>
      </c>
      <c r="C1239" s="23" t="s">
        <v>3216</v>
      </c>
      <c r="D1239" s="23" t="s">
        <v>3217</v>
      </c>
      <c r="E1239" s="23"/>
      <c r="F1239" s="23"/>
      <c r="G1239" s="24"/>
    </row>
    <row r="1240" spans="1:7" x14ac:dyDescent="0.25">
      <c r="A1240" s="27" t="s">
        <v>3495</v>
      </c>
      <c r="B1240" s="27" t="s">
        <v>3228</v>
      </c>
      <c r="C1240" s="28"/>
      <c r="D1240" s="28"/>
      <c r="E1240" s="28"/>
      <c r="F1240" s="28"/>
      <c r="G1240" s="29"/>
    </row>
    <row r="1241" spans="1:7" x14ac:dyDescent="0.25">
      <c r="A1241" s="25" t="s">
        <v>3496</v>
      </c>
      <c r="B1241" s="25"/>
      <c r="C1241" s="26">
        <v>2</v>
      </c>
      <c r="D1241" s="26">
        <v>13</v>
      </c>
      <c r="E1241" s="26"/>
      <c r="F1241" s="26"/>
      <c r="G1241" s="26">
        <f>PRODUCT(C1241:F1241)</f>
        <v>26</v>
      </c>
    </row>
    <row r="1242" spans="1:7" x14ac:dyDescent="0.25">
      <c r="A1242" s="25" t="s">
        <v>3497</v>
      </c>
      <c r="B1242" s="25"/>
      <c r="C1242" s="26">
        <v>2</v>
      </c>
      <c r="D1242" s="26">
        <v>12</v>
      </c>
      <c r="E1242" s="26"/>
      <c r="F1242" s="26"/>
      <c r="G1242" s="26">
        <f>PRODUCT(C1242:F1242)</f>
        <v>24</v>
      </c>
    </row>
    <row r="1243" spans="1:7" x14ac:dyDescent="0.25">
      <c r="A1243" s="25" t="s">
        <v>3498</v>
      </c>
      <c r="B1243" s="25"/>
      <c r="C1243" s="26">
        <v>2</v>
      </c>
      <c r="D1243" s="26">
        <v>25</v>
      </c>
      <c r="E1243" s="26"/>
      <c r="F1243" s="26"/>
      <c r="G1243" s="26">
        <f>PRODUCT(C1243:F1243)</f>
        <v>50</v>
      </c>
    </row>
    <row r="1245" spans="1:7" ht="45" customHeight="1" x14ac:dyDescent="0.25">
      <c r="A1245" s="19" t="s">
        <v>3506</v>
      </c>
      <c r="B1245" s="19" t="s">
        <v>3214</v>
      </c>
      <c r="C1245" s="19" t="s">
        <v>310</v>
      </c>
      <c r="D1245" s="20" t="s">
        <v>126</v>
      </c>
      <c r="E1245" s="61" t="s">
        <v>311</v>
      </c>
      <c r="F1245" s="61" t="s">
        <v>311</v>
      </c>
      <c r="G1245" s="21">
        <f>SUM(G1246:G1252)</f>
        <v>94</v>
      </c>
    </row>
    <row r="1246" spans="1:7" x14ac:dyDescent="0.25">
      <c r="A1246" s="22"/>
      <c r="B1246" s="22" t="s">
        <v>3215</v>
      </c>
      <c r="C1246" s="23" t="s">
        <v>3216</v>
      </c>
      <c r="D1246" s="23" t="s">
        <v>3217</v>
      </c>
      <c r="E1246" s="23"/>
      <c r="F1246" s="23"/>
      <c r="G1246" s="24"/>
    </row>
    <row r="1247" spans="1:7" x14ac:dyDescent="0.25">
      <c r="A1247" s="27" t="s">
        <v>3495</v>
      </c>
      <c r="B1247" s="27" t="s">
        <v>3228</v>
      </c>
      <c r="C1247" s="28"/>
      <c r="D1247" s="28"/>
      <c r="E1247" s="28"/>
      <c r="F1247" s="28"/>
      <c r="G1247" s="29"/>
    </row>
    <row r="1248" spans="1:7" x14ac:dyDescent="0.25">
      <c r="A1248" s="25" t="s">
        <v>3496</v>
      </c>
      <c r="B1248" s="25"/>
      <c r="C1248" s="26">
        <v>2</v>
      </c>
      <c r="D1248" s="26">
        <v>8</v>
      </c>
      <c r="E1248" s="26"/>
      <c r="F1248" s="26"/>
      <c r="G1248" s="26">
        <f>PRODUCT(C1248:F1248)</f>
        <v>16</v>
      </c>
    </row>
    <row r="1249" spans="1:7" x14ac:dyDescent="0.25">
      <c r="A1249" s="27" t="s">
        <v>3500</v>
      </c>
      <c r="B1249" s="27" t="s">
        <v>3228</v>
      </c>
      <c r="C1249" s="28"/>
      <c r="D1249" s="28"/>
      <c r="E1249" s="28"/>
      <c r="F1249" s="28"/>
      <c r="G1249" s="29"/>
    </row>
    <row r="1250" spans="1:7" x14ac:dyDescent="0.25">
      <c r="A1250" s="25" t="s">
        <v>3496</v>
      </c>
      <c r="B1250" s="25"/>
      <c r="C1250" s="26">
        <v>2</v>
      </c>
      <c r="D1250" s="26">
        <v>2</v>
      </c>
      <c r="E1250" s="26"/>
      <c r="F1250" s="26"/>
      <c r="G1250" s="26">
        <f>PRODUCT(C1250:F1250)</f>
        <v>4</v>
      </c>
    </row>
    <row r="1251" spans="1:7" x14ac:dyDescent="0.25">
      <c r="A1251" s="25" t="s">
        <v>3497</v>
      </c>
      <c r="B1251" s="25"/>
      <c r="C1251" s="26">
        <v>2</v>
      </c>
      <c r="D1251" s="26">
        <v>12</v>
      </c>
      <c r="E1251" s="26"/>
      <c r="F1251" s="26"/>
      <c r="G1251" s="26">
        <f>PRODUCT(C1251:F1251)</f>
        <v>24</v>
      </c>
    </row>
    <row r="1252" spans="1:7" x14ac:dyDescent="0.25">
      <c r="A1252" s="25" t="s">
        <v>3498</v>
      </c>
      <c r="B1252" s="25"/>
      <c r="C1252" s="26">
        <v>2</v>
      </c>
      <c r="D1252" s="26">
        <v>25</v>
      </c>
      <c r="E1252" s="26"/>
      <c r="F1252" s="26"/>
      <c r="G1252" s="26">
        <f>PRODUCT(C1252:F1252)</f>
        <v>50</v>
      </c>
    </row>
    <row r="1254" spans="1:7" ht="45" customHeight="1" x14ac:dyDescent="0.25">
      <c r="A1254" s="19" t="s">
        <v>3507</v>
      </c>
      <c r="B1254" s="19" t="s">
        <v>3214</v>
      </c>
      <c r="C1254" s="19" t="s">
        <v>312</v>
      </c>
      <c r="D1254" s="20" t="s">
        <v>126</v>
      </c>
      <c r="E1254" s="61" t="s">
        <v>313</v>
      </c>
      <c r="F1254" s="61" t="s">
        <v>313</v>
      </c>
      <c r="G1254" s="21">
        <f>SUM(G1255:G1259)</f>
        <v>82</v>
      </c>
    </row>
    <row r="1255" spans="1:7" x14ac:dyDescent="0.25">
      <c r="A1255" s="22"/>
      <c r="B1255" s="22" t="s">
        <v>3215</v>
      </c>
      <c r="C1255" s="23" t="s">
        <v>3216</v>
      </c>
      <c r="D1255" s="23" t="s">
        <v>3217</v>
      </c>
      <c r="E1255" s="23"/>
      <c r="F1255" s="23"/>
      <c r="G1255" s="24"/>
    </row>
    <row r="1256" spans="1:7" x14ac:dyDescent="0.25">
      <c r="A1256" s="27" t="s">
        <v>3495</v>
      </c>
      <c r="B1256" s="27" t="s">
        <v>3228</v>
      </c>
      <c r="C1256" s="28"/>
      <c r="D1256" s="28"/>
      <c r="E1256" s="28"/>
      <c r="F1256" s="28"/>
      <c r="G1256" s="29"/>
    </row>
    <row r="1257" spans="1:7" x14ac:dyDescent="0.25">
      <c r="A1257" s="25" t="s">
        <v>3496</v>
      </c>
      <c r="B1257" s="25"/>
      <c r="C1257" s="26">
        <v>2</v>
      </c>
      <c r="D1257" s="26">
        <v>24</v>
      </c>
      <c r="E1257" s="26"/>
      <c r="F1257" s="26"/>
      <c r="G1257" s="26">
        <f>PRODUCT(C1257:F1257)</f>
        <v>48</v>
      </c>
    </row>
    <row r="1258" spans="1:7" x14ac:dyDescent="0.25">
      <c r="A1258" s="27" t="s">
        <v>3500</v>
      </c>
      <c r="B1258" s="27" t="s">
        <v>3228</v>
      </c>
      <c r="C1258" s="28"/>
      <c r="D1258" s="28"/>
      <c r="E1258" s="28"/>
      <c r="F1258" s="28"/>
      <c r="G1258" s="29"/>
    </row>
    <row r="1259" spans="1:7" x14ac:dyDescent="0.25">
      <c r="A1259" s="25" t="s">
        <v>3496</v>
      </c>
      <c r="B1259" s="25"/>
      <c r="C1259" s="26">
        <v>2</v>
      </c>
      <c r="D1259" s="26">
        <v>17</v>
      </c>
      <c r="E1259" s="26"/>
      <c r="F1259" s="26"/>
      <c r="G1259" s="26">
        <f>PRODUCT(C1259:F1259)</f>
        <v>34</v>
      </c>
    </row>
    <row r="1261" spans="1:7" ht="45" customHeight="1" x14ac:dyDescent="0.25">
      <c r="A1261" s="19" t="s">
        <v>3508</v>
      </c>
      <c r="B1261" s="19" t="s">
        <v>3214</v>
      </c>
      <c r="C1261" s="19" t="s">
        <v>314</v>
      </c>
      <c r="D1261" s="20" t="s">
        <v>126</v>
      </c>
      <c r="E1261" s="61" t="s">
        <v>315</v>
      </c>
      <c r="F1261" s="61" t="s">
        <v>315</v>
      </c>
      <c r="G1261" s="21">
        <f>SUM(G1262:G1264)</f>
        <v>54</v>
      </c>
    </row>
    <row r="1262" spans="1:7" x14ac:dyDescent="0.25">
      <c r="A1262" s="22"/>
      <c r="B1262" s="22" t="s">
        <v>3215</v>
      </c>
      <c r="C1262" s="23" t="s">
        <v>3216</v>
      </c>
      <c r="D1262" s="23" t="s">
        <v>3217</v>
      </c>
      <c r="E1262" s="23"/>
      <c r="F1262" s="23"/>
      <c r="G1262" s="24"/>
    </row>
    <row r="1263" spans="1:7" x14ac:dyDescent="0.25">
      <c r="A1263" s="27" t="s">
        <v>3500</v>
      </c>
      <c r="B1263" s="27" t="s">
        <v>3228</v>
      </c>
      <c r="C1263" s="28"/>
      <c r="D1263" s="28"/>
      <c r="E1263" s="28"/>
      <c r="F1263" s="28"/>
      <c r="G1263" s="29"/>
    </row>
    <row r="1264" spans="1:7" x14ac:dyDescent="0.25">
      <c r="A1264" s="25" t="s">
        <v>3496</v>
      </c>
      <c r="B1264" s="25"/>
      <c r="C1264" s="26">
        <v>2</v>
      </c>
      <c r="D1264" s="26">
        <v>27</v>
      </c>
      <c r="E1264" s="26"/>
      <c r="F1264" s="26"/>
      <c r="G1264" s="26">
        <f>PRODUCT(C1264:F1264)</f>
        <v>54</v>
      </c>
    </row>
    <row r="1266" spans="1:7" ht="45" customHeight="1" x14ac:dyDescent="0.25">
      <c r="A1266" s="19" t="s">
        <v>3509</v>
      </c>
      <c r="B1266" s="19" t="s">
        <v>3214</v>
      </c>
      <c r="C1266" s="19" t="s">
        <v>264</v>
      </c>
      <c r="D1266" s="20" t="s">
        <v>126</v>
      </c>
      <c r="E1266" s="61" t="s">
        <v>265</v>
      </c>
      <c r="F1266" s="61" t="s">
        <v>265</v>
      </c>
      <c r="G1266" s="21">
        <f>SUM(G1267:G1268)</f>
        <v>3</v>
      </c>
    </row>
    <row r="1267" spans="1:7" x14ac:dyDescent="0.25">
      <c r="A1267" s="22"/>
      <c r="B1267" s="22" t="s">
        <v>3215</v>
      </c>
      <c r="C1267" s="23" t="s">
        <v>3216</v>
      </c>
      <c r="D1267" s="23" t="s">
        <v>3217</v>
      </c>
      <c r="E1267" s="23"/>
      <c r="F1267" s="23"/>
      <c r="G1267" s="24"/>
    </row>
    <row r="1268" spans="1:7" x14ac:dyDescent="0.25">
      <c r="A1268" s="25"/>
      <c r="B1268" s="25"/>
      <c r="C1268" s="26">
        <v>1</v>
      </c>
      <c r="D1268" s="26">
        <v>3</v>
      </c>
      <c r="E1268" s="26"/>
      <c r="F1268" s="26"/>
      <c r="G1268" s="26">
        <f>PRODUCT(C1268:F1268)</f>
        <v>3</v>
      </c>
    </row>
    <row r="1270" spans="1:7" ht="45" customHeight="1" x14ac:dyDescent="0.25">
      <c r="A1270" s="19" t="s">
        <v>3510</v>
      </c>
      <c r="B1270" s="19" t="s">
        <v>3214</v>
      </c>
      <c r="C1270" s="19" t="s">
        <v>266</v>
      </c>
      <c r="D1270" s="20" t="s">
        <v>126</v>
      </c>
      <c r="E1270" s="61" t="s">
        <v>267</v>
      </c>
      <c r="F1270" s="61" t="s">
        <v>267</v>
      </c>
      <c r="G1270" s="21">
        <f>SUM(G1271:G1275)</f>
        <v>56</v>
      </c>
    </row>
    <row r="1271" spans="1:7" x14ac:dyDescent="0.25">
      <c r="A1271" s="22"/>
      <c r="B1271" s="22" t="s">
        <v>3215</v>
      </c>
      <c r="C1271" s="23" t="s">
        <v>3216</v>
      </c>
      <c r="D1271" s="23" t="s">
        <v>3217</v>
      </c>
      <c r="E1271" s="23"/>
      <c r="F1271" s="23"/>
      <c r="G1271" s="24"/>
    </row>
    <row r="1272" spans="1:7" x14ac:dyDescent="0.25">
      <c r="A1272" s="27" t="s">
        <v>3495</v>
      </c>
      <c r="B1272" s="27" t="s">
        <v>3228</v>
      </c>
      <c r="C1272" s="28"/>
      <c r="D1272" s="28"/>
      <c r="E1272" s="28"/>
      <c r="F1272" s="28"/>
      <c r="G1272" s="29"/>
    </row>
    <row r="1273" spans="1:7" x14ac:dyDescent="0.25">
      <c r="A1273" s="25" t="s">
        <v>3496</v>
      </c>
      <c r="B1273" s="25"/>
      <c r="C1273" s="26">
        <v>2</v>
      </c>
      <c r="D1273" s="26">
        <v>14</v>
      </c>
      <c r="E1273" s="26"/>
      <c r="F1273" s="26"/>
      <c r="G1273" s="26">
        <f>PRODUCT(C1273:F1273)</f>
        <v>28</v>
      </c>
    </row>
    <row r="1274" spans="1:7" x14ac:dyDescent="0.25">
      <c r="A1274" s="27" t="s">
        <v>3500</v>
      </c>
      <c r="B1274" s="27" t="s">
        <v>3228</v>
      </c>
      <c r="C1274" s="28"/>
      <c r="D1274" s="28"/>
      <c r="E1274" s="28"/>
      <c r="F1274" s="28"/>
      <c r="G1274" s="29"/>
    </row>
    <row r="1275" spans="1:7" x14ac:dyDescent="0.25">
      <c r="A1275" s="25" t="s">
        <v>3496</v>
      </c>
      <c r="B1275" s="25"/>
      <c r="C1275" s="26">
        <v>2</v>
      </c>
      <c r="D1275" s="26">
        <v>14</v>
      </c>
      <c r="E1275" s="26"/>
      <c r="F1275" s="26"/>
      <c r="G1275" s="26">
        <f>PRODUCT(C1275:F1275)</f>
        <v>28</v>
      </c>
    </row>
    <row r="1277" spans="1:7" ht="45" customHeight="1" x14ac:dyDescent="0.25">
      <c r="A1277" s="19" t="s">
        <v>3511</v>
      </c>
      <c r="B1277" s="19" t="s">
        <v>3214</v>
      </c>
      <c r="C1277" s="19" t="s">
        <v>316</v>
      </c>
      <c r="D1277" s="20" t="s">
        <v>126</v>
      </c>
      <c r="E1277" s="61" t="s">
        <v>317</v>
      </c>
      <c r="F1277" s="61" t="s">
        <v>317</v>
      </c>
      <c r="G1277" s="21">
        <f>SUM(G1278:G1281)</f>
        <v>74</v>
      </c>
    </row>
    <row r="1278" spans="1:7" x14ac:dyDescent="0.25">
      <c r="A1278" s="22"/>
      <c r="B1278" s="22" t="s">
        <v>3215</v>
      </c>
      <c r="C1278" s="23" t="s">
        <v>3216</v>
      </c>
      <c r="D1278" s="23" t="s">
        <v>3217</v>
      </c>
      <c r="E1278" s="23"/>
      <c r="F1278" s="23"/>
      <c r="G1278" s="24"/>
    </row>
    <row r="1279" spans="1:7" x14ac:dyDescent="0.25">
      <c r="A1279" s="27" t="s">
        <v>3495</v>
      </c>
      <c r="B1279" s="27" t="s">
        <v>3228</v>
      </c>
      <c r="C1279" s="28"/>
      <c r="D1279" s="28"/>
      <c r="E1279" s="28"/>
      <c r="F1279" s="28"/>
      <c r="G1279" s="29"/>
    </row>
    <row r="1280" spans="1:7" x14ac:dyDescent="0.25">
      <c r="A1280" s="25" t="s">
        <v>3497</v>
      </c>
      <c r="B1280" s="25"/>
      <c r="C1280" s="26">
        <v>2</v>
      </c>
      <c r="D1280" s="26">
        <v>12</v>
      </c>
      <c r="E1280" s="26"/>
      <c r="F1280" s="26"/>
      <c r="G1280" s="26">
        <f>PRODUCT(C1280:F1280)</f>
        <v>24</v>
      </c>
    </row>
    <row r="1281" spans="1:7" x14ac:dyDescent="0.25">
      <c r="A1281" s="25" t="s">
        <v>3512</v>
      </c>
      <c r="B1281" s="25"/>
      <c r="C1281" s="26">
        <v>2</v>
      </c>
      <c r="D1281" s="26">
        <v>25</v>
      </c>
      <c r="E1281" s="26"/>
      <c r="F1281" s="26"/>
      <c r="G1281" s="26">
        <f>PRODUCT(C1281:F1281)</f>
        <v>50</v>
      </c>
    </row>
    <row r="1283" spans="1:7" ht="45" customHeight="1" x14ac:dyDescent="0.25">
      <c r="A1283" s="19" t="s">
        <v>3513</v>
      </c>
      <c r="B1283" s="19" t="s">
        <v>3214</v>
      </c>
      <c r="C1283" s="19" t="s">
        <v>318</v>
      </c>
      <c r="D1283" s="20" t="s">
        <v>126</v>
      </c>
      <c r="E1283" s="61" t="s">
        <v>319</v>
      </c>
      <c r="F1283" s="61" t="s">
        <v>319</v>
      </c>
      <c r="G1283" s="21">
        <f>SUM(G1284:G1287)</f>
        <v>74</v>
      </c>
    </row>
    <row r="1284" spans="1:7" x14ac:dyDescent="0.25">
      <c r="A1284" s="22"/>
      <c r="B1284" s="22" t="s">
        <v>3215</v>
      </c>
      <c r="C1284" s="23" t="s">
        <v>3216</v>
      </c>
      <c r="D1284" s="23" t="s">
        <v>3217</v>
      </c>
      <c r="E1284" s="23"/>
      <c r="F1284" s="23"/>
      <c r="G1284" s="24"/>
    </row>
    <row r="1285" spans="1:7" x14ac:dyDescent="0.25">
      <c r="A1285" s="27" t="s">
        <v>3500</v>
      </c>
      <c r="B1285" s="27" t="s">
        <v>3228</v>
      </c>
      <c r="C1285" s="28"/>
      <c r="D1285" s="28"/>
      <c r="E1285" s="28"/>
      <c r="F1285" s="28"/>
      <c r="G1285" s="29"/>
    </row>
    <row r="1286" spans="1:7" x14ac:dyDescent="0.25">
      <c r="A1286" s="25" t="s">
        <v>3497</v>
      </c>
      <c r="B1286" s="25"/>
      <c r="C1286" s="26">
        <v>2</v>
      </c>
      <c r="D1286" s="26">
        <v>12</v>
      </c>
      <c r="E1286" s="26"/>
      <c r="F1286" s="26"/>
      <c r="G1286" s="26">
        <f>PRODUCT(C1286:F1286)</f>
        <v>24</v>
      </c>
    </row>
    <row r="1287" spans="1:7" x14ac:dyDescent="0.25">
      <c r="A1287" s="25" t="s">
        <v>3514</v>
      </c>
      <c r="B1287" s="25"/>
      <c r="C1287" s="26">
        <v>2</v>
      </c>
      <c r="D1287" s="26">
        <v>25</v>
      </c>
      <c r="E1287" s="26"/>
      <c r="F1287" s="26"/>
      <c r="G1287" s="26">
        <f>PRODUCT(C1287:F1287)</f>
        <v>50</v>
      </c>
    </row>
    <row r="1289" spans="1:7" ht="45" customHeight="1" x14ac:dyDescent="0.25">
      <c r="A1289" s="19" t="s">
        <v>3515</v>
      </c>
      <c r="B1289" s="19" t="s">
        <v>3214</v>
      </c>
      <c r="C1289" s="19" t="s">
        <v>320</v>
      </c>
      <c r="D1289" s="20" t="s">
        <v>21</v>
      </c>
      <c r="E1289" s="61" t="s">
        <v>321</v>
      </c>
      <c r="F1289" s="61" t="s">
        <v>321</v>
      </c>
      <c r="G1289" s="21">
        <f>SUM(G1290:G1293)</f>
        <v>5</v>
      </c>
    </row>
    <row r="1290" spans="1:7" x14ac:dyDescent="0.25">
      <c r="A1290" s="22"/>
      <c r="B1290" s="22" t="s">
        <v>3215</v>
      </c>
      <c r="C1290" s="23" t="s">
        <v>3216</v>
      </c>
      <c r="D1290" s="23"/>
      <c r="E1290" s="23"/>
      <c r="F1290" s="23"/>
      <c r="G1290" s="24"/>
    </row>
    <row r="1291" spans="1:7" x14ac:dyDescent="0.25">
      <c r="A1291" s="27" t="s">
        <v>3495</v>
      </c>
      <c r="B1291" s="27" t="s">
        <v>3228</v>
      </c>
      <c r="C1291" s="28"/>
      <c r="D1291" s="28"/>
      <c r="E1291" s="28"/>
      <c r="F1291" s="28"/>
      <c r="G1291" s="29"/>
    </row>
    <row r="1292" spans="1:7" x14ac:dyDescent="0.25">
      <c r="A1292" s="25"/>
      <c r="B1292" s="25"/>
      <c r="C1292" s="26">
        <v>2</v>
      </c>
      <c r="D1292" s="26"/>
      <c r="E1292" s="26"/>
      <c r="F1292" s="26"/>
      <c r="G1292" s="26">
        <f>PRODUCT(C1292:F1292)</f>
        <v>2</v>
      </c>
    </row>
    <row r="1293" spans="1:7" x14ac:dyDescent="0.25">
      <c r="A1293" s="25"/>
      <c r="B1293" s="25"/>
      <c r="C1293" s="26">
        <v>3</v>
      </c>
      <c r="D1293" s="26"/>
      <c r="E1293" s="26"/>
      <c r="F1293" s="26"/>
      <c r="G1293" s="26">
        <f>PRODUCT(C1293:F1293)</f>
        <v>3</v>
      </c>
    </row>
    <row r="1295" spans="1:7" ht="45" customHeight="1" x14ac:dyDescent="0.25">
      <c r="A1295" s="19" t="s">
        <v>3516</v>
      </c>
      <c r="B1295" s="19" t="s">
        <v>3214</v>
      </c>
      <c r="C1295" s="19" t="s">
        <v>322</v>
      </c>
      <c r="D1295" s="20" t="s">
        <v>21</v>
      </c>
      <c r="E1295" s="61" t="s">
        <v>323</v>
      </c>
      <c r="F1295" s="61" t="s">
        <v>323</v>
      </c>
      <c r="G1295" s="21">
        <f>SUM(G1296:G1299)</f>
        <v>5</v>
      </c>
    </row>
    <row r="1296" spans="1:7" x14ac:dyDescent="0.25">
      <c r="A1296" s="22"/>
      <c r="B1296" s="22" t="s">
        <v>3215</v>
      </c>
      <c r="C1296" s="23" t="s">
        <v>3216</v>
      </c>
      <c r="D1296" s="23"/>
      <c r="E1296" s="23"/>
      <c r="F1296" s="23"/>
      <c r="G1296" s="24"/>
    </row>
    <row r="1297" spans="1:7" x14ac:dyDescent="0.25">
      <c r="A1297" s="27" t="s">
        <v>3500</v>
      </c>
      <c r="B1297" s="27" t="s">
        <v>3228</v>
      </c>
      <c r="C1297" s="28"/>
      <c r="D1297" s="28"/>
      <c r="E1297" s="28"/>
      <c r="F1297" s="28"/>
      <c r="G1297" s="29"/>
    </row>
    <row r="1298" spans="1:7" x14ac:dyDescent="0.25">
      <c r="A1298" s="25"/>
      <c r="B1298" s="25"/>
      <c r="C1298" s="26">
        <v>2</v>
      </c>
      <c r="D1298" s="26"/>
      <c r="E1298" s="26"/>
      <c r="F1298" s="26"/>
      <c r="G1298" s="26">
        <f>PRODUCT(C1298:F1298)</f>
        <v>2</v>
      </c>
    </row>
    <row r="1299" spans="1:7" x14ac:dyDescent="0.25">
      <c r="A1299" s="25"/>
      <c r="B1299" s="25"/>
      <c r="C1299" s="26">
        <v>3</v>
      </c>
      <c r="D1299" s="26"/>
      <c r="E1299" s="26"/>
      <c r="F1299" s="26"/>
      <c r="G1299" s="26">
        <f>PRODUCT(C1299:F1299)</f>
        <v>3</v>
      </c>
    </row>
    <row r="1301" spans="1:7" ht="45" customHeight="1" x14ac:dyDescent="0.25">
      <c r="A1301" s="19" t="s">
        <v>3517</v>
      </c>
      <c r="B1301" s="19" t="s">
        <v>3214</v>
      </c>
      <c r="C1301" s="19" t="s">
        <v>249</v>
      </c>
      <c r="D1301" s="20" t="s">
        <v>21</v>
      </c>
      <c r="E1301" s="61" t="s">
        <v>250</v>
      </c>
      <c r="F1301" s="61" t="s">
        <v>250</v>
      </c>
      <c r="G1301" s="21">
        <f>SUM(G1302:G1304)</f>
        <v>6</v>
      </c>
    </row>
    <row r="1302" spans="1:7" x14ac:dyDescent="0.25">
      <c r="A1302" s="22"/>
      <c r="B1302" s="22" t="s">
        <v>3215</v>
      </c>
      <c r="C1302" s="23" t="s">
        <v>3216</v>
      </c>
      <c r="D1302" s="23"/>
      <c r="E1302" s="23"/>
      <c r="F1302" s="23"/>
      <c r="G1302" s="24"/>
    </row>
    <row r="1303" spans="1:7" x14ac:dyDescent="0.25">
      <c r="A1303" s="27" t="s">
        <v>3495</v>
      </c>
      <c r="B1303" s="27" t="s">
        <v>3228</v>
      </c>
      <c r="C1303" s="28"/>
      <c r="D1303" s="28"/>
      <c r="E1303" s="28"/>
      <c r="F1303" s="28"/>
      <c r="G1303" s="29"/>
    </row>
    <row r="1304" spans="1:7" x14ac:dyDescent="0.25">
      <c r="A1304" s="25"/>
      <c r="B1304" s="25"/>
      <c r="C1304" s="26">
        <v>6</v>
      </c>
      <c r="D1304" s="26"/>
      <c r="E1304" s="26"/>
      <c r="F1304" s="26"/>
      <c r="G1304" s="26">
        <f>PRODUCT(C1304:F1304)</f>
        <v>6</v>
      </c>
    </row>
    <row r="1306" spans="1:7" ht="45" customHeight="1" x14ac:dyDescent="0.25">
      <c r="A1306" s="19" t="s">
        <v>3518</v>
      </c>
      <c r="B1306" s="19" t="s">
        <v>3214</v>
      </c>
      <c r="C1306" s="19" t="s">
        <v>324</v>
      </c>
      <c r="D1306" s="20" t="s">
        <v>21</v>
      </c>
      <c r="E1306" s="61" t="s">
        <v>325</v>
      </c>
      <c r="F1306" s="61" t="s">
        <v>325</v>
      </c>
      <c r="G1306" s="21">
        <f>SUM(G1307:G1309)</f>
        <v>6</v>
      </c>
    </row>
    <row r="1307" spans="1:7" x14ac:dyDescent="0.25">
      <c r="A1307" s="22"/>
      <c r="B1307" s="22" t="s">
        <v>3215</v>
      </c>
      <c r="C1307" s="23" t="s">
        <v>3216</v>
      </c>
      <c r="D1307" s="23"/>
      <c r="E1307" s="23"/>
      <c r="F1307" s="23"/>
      <c r="G1307" s="24"/>
    </row>
    <row r="1308" spans="1:7" x14ac:dyDescent="0.25">
      <c r="A1308" s="27" t="s">
        <v>3500</v>
      </c>
      <c r="B1308" s="27" t="s">
        <v>3228</v>
      </c>
      <c r="C1308" s="28"/>
      <c r="D1308" s="28"/>
      <c r="E1308" s="28"/>
      <c r="F1308" s="28"/>
      <c r="G1308" s="29"/>
    </row>
    <row r="1309" spans="1:7" x14ac:dyDescent="0.25">
      <c r="A1309" s="25"/>
      <c r="B1309" s="25"/>
      <c r="C1309" s="26">
        <v>6</v>
      </c>
      <c r="D1309" s="26"/>
      <c r="E1309" s="26"/>
      <c r="F1309" s="26"/>
      <c r="G1309" s="26">
        <f>PRODUCT(C1309:F1309)</f>
        <v>6</v>
      </c>
    </row>
    <row r="1311" spans="1:7" ht="45" customHeight="1" x14ac:dyDescent="0.25">
      <c r="A1311" s="19" t="s">
        <v>3519</v>
      </c>
      <c r="B1311" s="19" t="s">
        <v>3214</v>
      </c>
      <c r="C1311" s="19" t="s">
        <v>326</v>
      </c>
      <c r="D1311" s="20" t="s">
        <v>21</v>
      </c>
      <c r="E1311" s="61" t="s">
        <v>327</v>
      </c>
      <c r="F1311" s="61" t="s">
        <v>327</v>
      </c>
      <c r="G1311" s="21">
        <f>SUM(G1312:G1316)</f>
        <v>24</v>
      </c>
    </row>
    <row r="1312" spans="1:7" x14ac:dyDescent="0.25">
      <c r="A1312" s="22"/>
      <c r="B1312" s="22" t="s">
        <v>3215</v>
      </c>
      <c r="C1312" s="23" t="s">
        <v>3216</v>
      </c>
      <c r="D1312" s="23"/>
      <c r="E1312" s="23"/>
      <c r="F1312" s="23"/>
      <c r="G1312" s="24"/>
    </row>
    <row r="1313" spans="1:7" x14ac:dyDescent="0.25">
      <c r="A1313" s="27" t="s">
        <v>3495</v>
      </c>
      <c r="B1313" s="27" t="s">
        <v>3228</v>
      </c>
      <c r="C1313" s="28"/>
      <c r="D1313" s="28"/>
      <c r="E1313" s="28"/>
      <c r="F1313" s="28"/>
      <c r="G1313" s="29"/>
    </row>
    <row r="1314" spans="1:7" x14ac:dyDescent="0.25">
      <c r="A1314" s="25"/>
      <c r="B1314" s="25"/>
      <c r="C1314" s="26">
        <v>12</v>
      </c>
      <c r="D1314" s="26"/>
      <c r="E1314" s="26"/>
      <c r="F1314" s="26"/>
      <c r="G1314" s="26">
        <f>PRODUCT(C1314:F1314)</f>
        <v>12</v>
      </c>
    </row>
    <row r="1315" spans="1:7" x14ac:dyDescent="0.25">
      <c r="A1315" s="27" t="s">
        <v>3500</v>
      </c>
      <c r="B1315" s="27" t="s">
        <v>3228</v>
      </c>
      <c r="C1315" s="28"/>
      <c r="D1315" s="28"/>
      <c r="E1315" s="28"/>
      <c r="F1315" s="28"/>
      <c r="G1315" s="29"/>
    </row>
    <row r="1316" spans="1:7" x14ac:dyDescent="0.25">
      <c r="A1316" s="25"/>
      <c r="B1316" s="25"/>
      <c r="C1316" s="26">
        <v>12</v>
      </c>
      <c r="D1316" s="26"/>
      <c r="E1316" s="26"/>
      <c r="F1316" s="26"/>
      <c r="G1316" s="26">
        <f>PRODUCT(C1316:F1316)</f>
        <v>12</v>
      </c>
    </row>
    <row r="1318" spans="1:7" ht="45" customHeight="1" x14ac:dyDescent="0.25">
      <c r="A1318" s="19" t="s">
        <v>3520</v>
      </c>
      <c r="B1318" s="19" t="s">
        <v>3214</v>
      </c>
      <c r="C1318" s="19" t="s">
        <v>328</v>
      </c>
      <c r="D1318" s="20" t="s">
        <v>21</v>
      </c>
      <c r="E1318" s="61" t="s">
        <v>329</v>
      </c>
      <c r="F1318" s="61" t="s">
        <v>329</v>
      </c>
      <c r="G1318" s="21">
        <f>SUM(G1319:G1321)</f>
        <v>1</v>
      </c>
    </row>
    <row r="1319" spans="1:7" x14ac:dyDescent="0.25">
      <c r="A1319" s="22"/>
      <c r="B1319" s="22" t="s">
        <v>3215</v>
      </c>
      <c r="C1319" s="23" t="s">
        <v>3216</v>
      </c>
      <c r="D1319" s="23"/>
      <c r="E1319" s="23"/>
      <c r="F1319" s="23"/>
      <c r="G1319" s="24"/>
    </row>
    <row r="1320" spans="1:7" x14ac:dyDescent="0.25">
      <c r="A1320" s="27" t="s">
        <v>3495</v>
      </c>
      <c r="B1320" s="27" t="s">
        <v>3228</v>
      </c>
      <c r="C1320" s="28"/>
      <c r="D1320" s="28"/>
      <c r="E1320" s="28"/>
      <c r="F1320" s="28"/>
      <c r="G1320" s="29"/>
    </row>
    <row r="1321" spans="1:7" x14ac:dyDescent="0.25">
      <c r="A1321" s="25"/>
      <c r="B1321" s="25"/>
      <c r="C1321" s="26">
        <v>1</v>
      </c>
      <c r="D1321" s="26"/>
      <c r="E1321" s="26"/>
      <c r="F1321" s="26"/>
      <c r="G1321" s="26">
        <f>PRODUCT(C1321:F1321)</f>
        <v>1</v>
      </c>
    </row>
    <row r="1323" spans="1:7" ht="45" customHeight="1" x14ac:dyDescent="0.25">
      <c r="A1323" s="19" t="s">
        <v>3521</v>
      </c>
      <c r="B1323" s="19" t="s">
        <v>3214</v>
      </c>
      <c r="C1323" s="19" t="s">
        <v>330</v>
      </c>
      <c r="D1323" s="20" t="s">
        <v>21</v>
      </c>
      <c r="E1323" s="61" t="s">
        <v>331</v>
      </c>
      <c r="F1323" s="61" t="s">
        <v>331</v>
      </c>
      <c r="G1323" s="21">
        <f>SUM(G1324:G1326)</f>
        <v>1</v>
      </c>
    </row>
    <row r="1324" spans="1:7" x14ac:dyDescent="0.25">
      <c r="A1324" s="22"/>
      <c r="B1324" s="22" t="s">
        <v>3215</v>
      </c>
      <c r="C1324" s="23" t="s">
        <v>3216</v>
      </c>
      <c r="D1324" s="23"/>
      <c r="E1324" s="23"/>
      <c r="F1324" s="23"/>
      <c r="G1324" s="24"/>
    </row>
    <row r="1325" spans="1:7" x14ac:dyDescent="0.25">
      <c r="A1325" s="27" t="s">
        <v>3500</v>
      </c>
      <c r="B1325" s="27" t="s">
        <v>3228</v>
      </c>
      <c r="C1325" s="28"/>
      <c r="D1325" s="28"/>
      <c r="E1325" s="28"/>
      <c r="F1325" s="28"/>
      <c r="G1325" s="29"/>
    </row>
    <row r="1326" spans="1:7" x14ac:dyDescent="0.25">
      <c r="A1326" s="25"/>
      <c r="B1326" s="25"/>
      <c r="C1326" s="26">
        <v>1</v>
      </c>
      <c r="D1326" s="26"/>
      <c r="E1326" s="26"/>
      <c r="F1326" s="26"/>
      <c r="G1326" s="26">
        <f>PRODUCT(C1326:F1326)</f>
        <v>1</v>
      </c>
    </row>
    <row r="1328" spans="1:7" ht="45" customHeight="1" x14ac:dyDescent="0.25">
      <c r="A1328" s="19" t="s">
        <v>3522</v>
      </c>
      <c r="B1328" s="19" t="s">
        <v>3214</v>
      </c>
      <c r="C1328" s="19" t="s">
        <v>332</v>
      </c>
      <c r="D1328" s="20" t="s">
        <v>21</v>
      </c>
      <c r="E1328" s="61" t="s">
        <v>333</v>
      </c>
      <c r="F1328" s="61" t="s">
        <v>333</v>
      </c>
      <c r="G1328" s="21">
        <f>SUM(G1329:G1331)</f>
        <v>2</v>
      </c>
    </row>
    <row r="1329" spans="1:7" x14ac:dyDescent="0.25">
      <c r="A1329" s="22"/>
      <c r="B1329" s="22" t="s">
        <v>3215</v>
      </c>
      <c r="C1329" s="23" t="s">
        <v>3216</v>
      </c>
      <c r="D1329" s="23"/>
      <c r="E1329" s="23"/>
      <c r="F1329" s="23"/>
      <c r="G1329" s="24"/>
    </row>
    <row r="1330" spans="1:7" x14ac:dyDescent="0.25">
      <c r="A1330" s="27" t="s">
        <v>3495</v>
      </c>
      <c r="B1330" s="27" t="s">
        <v>3228</v>
      </c>
      <c r="C1330" s="28"/>
      <c r="D1330" s="28"/>
      <c r="E1330" s="28"/>
      <c r="F1330" s="28"/>
      <c r="G1330" s="29"/>
    </row>
    <row r="1331" spans="1:7" x14ac:dyDescent="0.25">
      <c r="A1331" s="25"/>
      <c r="B1331" s="25"/>
      <c r="C1331" s="26">
        <v>2</v>
      </c>
      <c r="D1331" s="26"/>
      <c r="E1331" s="26"/>
      <c r="F1331" s="26"/>
      <c r="G1331" s="26">
        <f>PRODUCT(C1331:F1331)</f>
        <v>2</v>
      </c>
    </row>
    <row r="1333" spans="1:7" ht="45" customHeight="1" x14ac:dyDescent="0.25">
      <c r="A1333" s="19" t="s">
        <v>3523</v>
      </c>
      <c r="B1333" s="19" t="s">
        <v>3214</v>
      </c>
      <c r="C1333" s="19" t="s">
        <v>334</v>
      </c>
      <c r="D1333" s="20" t="s">
        <v>21</v>
      </c>
      <c r="E1333" s="61" t="s">
        <v>335</v>
      </c>
      <c r="F1333" s="61" t="s">
        <v>335</v>
      </c>
      <c r="G1333" s="21">
        <f>SUM(G1334:G1336)</f>
        <v>2</v>
      </c>
    </row>
    <row r="1334" spans="1:7" x14ac:dyDescent="0.25">
      <c r="A1334" s="22"/>
      <c r="B1334" s="22" t="s">
        <v>3215</v>
      </c>
      <c r="C1334" s="23" t="s">
        <v>3216</v>
      </c>
      <c r="D1334" s="23"/>
      <c r="E1334" s="23"/>
      <c r="F1334" s="23"/>
      <c r="G1334" s="24"/>
    </row>
    <row r="1335" spans="1:7" x14ac:dyDescent="0.25">
      <c r="A1335" s="27" t="s">
        <v>3500</v>
      </c>
      <c r="B1335" s="27" t="s">
        <v>3228</v>
      </c>
      <c r="C1335" s="28"/>
      <c r="D1335" s="28"/>
      <c r="E1335" s="28"/>
      <c r="F1335" s="28"/>
      <c r="G1335" s="29"/>
    </row>
    <row r="1336" spans="1:7" x14ac:dyDescent="0.25">
      <c r="A1336" s="25"/>
      <c r="B1336" s="25"/>
      <c r="C1336" s="26">
        <v>2</v>
      </c>
      <c r="D1336" s="26"/>
      <c r="E1336" s="26"/>
      <c r="F1336" s="26"/>
      <c r="G1336" s="26">
        <f>PRODUCT(C1336:F1336)</f>
        <v>2</v>
      </c>
    </row>
    <row r="1338" spans="1:7" ht="45" customHeight="1" x14ac:dyDescent="0.25">
      <c r="A1338" s="19" t="s">
        <v>3524</v>
      </c>
      <c r="B1338" s="19" t="s">
        <v>3214</v>
      </c>
      <c r="C1338" s="19" t="s">
        <v>336</v>
      </c>
      <c r="D1338" s="20" t="s">
        <v>21</v>
      </c>
      <c r="E1338" s="61" t="s">
        <v>337</v>
      </c>
      <c r="F1338" s="61" t="s">
        <v>337</v>
      </c>
      <c r="G1338" s="21">
        <f>SUM(G1339:G1343)</f>
        <v>8</v>
      </c>
    </row>
    <row r="1339" spans="1:7" x14ac:dyDescent="0.25">
      <c r="A1339" s="22"/>
      <c r="B1339" s="22" t="s">
        <v>3215</v>
      </c>
      <c r="C1339" s="23" t="s">
        <v>3216</v>
      </c>
      <c r="D1339" s="23"/>
      <c r="E1339" s="23"/>
      <c r="F1339" s="23"/>
      <c r="G1339" s="24"/>
    </row>
    <row r="1340" spans="1:7" x14ac:dyDescent="0.25">
      <c r="A1340" s="27" t="s">
        <v>3495</v>
      </c>
      <c r="B1340" s="27" t="s">
        <v>3228</v>
      </c>
      <c r="C1340" s="28"/>
      <c r="D1340" s="28"/>
      <c r="E1340" s="28"/>
      <c r="F1340" s="28"/>
      <c r="G1340" s="29"/>
    </row>
    <row r="1341" spans="1:7" x14ac:dyDescent="0.25">
      <c r="A1341" s="25"/>
      <c r="B1341" s="25"/>
      <c r="C1341" s="26">
        <v>4</v>
      </c>
      <c r="D1341" s="26"/>
      <c r="E1341" s="26"/>
      <c r="F1341" s="26"/>
      <c r="G1341" s="26">
        <f>PRODUCT(C1341:F1341)</f>
        <v>4</v>
      </c>
    </row>
    <row r="1342" spans="1:7" x14ac:dyDescent="0.25">
      <c r="A1342" s="27" t="s">
        <v>3500</v>
      </c>
      <c r="B1342" s="27" t="s">
        <v>3228</v>
      </c>
      <c r="C1342" s="28"/>
      <c r="D1342" s="28"/>
      <c r="E1342" s="28"/>
      <c r="F1342" s="28"/>
      <c r="G1342" s="29"/>
    </row>
    <row r="1343" spans="1:7" x14ac:dyDescent="0.25">
      <c r="A1343" s="25"/>
      <c r="B1343" s="25"/>
      <c r="C1343" s="26">
        <v>4</v>
      </c>
      <c r="D1343" s="26"/>
      <c r="E1343" s="26"/>
      <c r="F1343" s="26"/>
      <c r="G1343" s="26">
        <f>PRODUCT(C1343:F1343)</f>
        <v>4</v>
      </c>
    </row>
    <row r="1345" spans="1:7" ht="45" customHeight="1" x14ac:dyDescent="0.25">
      <c r="A1345" s="19" t="s">
        <v>3525</v>
      </c>
      <c r="B1345" s="19" t="s">
        <v>3214</v>
      </c>
      <c r="C1345" s="19" t="s">
        <v>338</v>
      </c>
      <c r="D1345" s="20" t="s">
        <v>21</v>
      </c>
      <c r="E1345" s="61" t="s">
        <v>3526</v>
      </c>
      <c r="F1345" s="61" t="s">
        <v>3526</v>
      </c>
      <c r="G1345" s="21">
        <f>SUM(G1346:G1348)</f>
        <v>1</v>
      </c>
    </row>
    <row r="1346" spans="1:7" x14ac:dyDescent="0.25">
      <c r="A1346" s="22"/>
      <c r="B1346" s="22" t="s">
        <v>3215</v>
      </c>
      <c r="C1346" s="23" t="s">
        <v>3216</v>
      </c>
      <c r="D1346" s="23"/>
      <c r="E1346" s="23"/>
      <c r="F1346" s="23"/>
      <c r="G1346" s="24"/>
    </row>
    <row r="1347" spans="1:7" x14ac:dyDescent="0.25">
      <c r="A1347" s="27" t="s">
        <v>3527</v>
      </c>
      <c r="B1347" s="27" t="s">
        <v>3228</v>
      </c>
      <c r="C1347" s="28"/>
      <c r="D1347" s="28"/>
      <c r="E1347" s="28"/>
      <c r="F1347" s="28"/>
      <c r="G1347" s="29"/>
    </row>
    <row r="1348" spans="1:7" x14ac:dyDescent="0.25">
      <c r="A1348" s="25"/>
      <c r="B1348" s="25"/>
      <c r="C1348" s="26">
        <v>1</v>
      </c>
      <c r="D1348" s="26"/>
      <c r="E1348" s="26"/>
      <c r="F1348" s="26"/>
      <c r="G1348" s="26">
        <f>PRODUCT(C1348:F1348)</f>
        <v>1</v>
      </c>
    </row>
    <row r="1350" spans="1:7" ht="45" customHeight="1" x14ac:dyDescent="0.25">
      <c r="A1350" s="19" t="s">
        <v>3528</v>
      </c>
      <c r="B1350" s="19" t="s">
        <v>3214</v>
      </c>
      <c r="C1350" s="19" t="s">
        <v>340</v>
      </c>
      <c r="D1350" s="20" t="s">
        <v>21</v>
      </c>
      <c r="E1350" s="61" t="s">
        <v>3529</v>
      </c>
      <c r="F1350" s="61" t="s">
        <v>3529</v>
      </c>
      <c r="G1350" s="21">
        <f>SUM(G1351:G1355)</f>
        <v>3</v>
      </c>
    </row>
    <row r="1351" spans="1:7" x14ac:dyDescent="0.25">
      <c r="A1351" s="22"/>
      <c r="B1351" s="22" t="s">
        <v>3215</v>
      </c>
      <c r="C1351" s="23" t="s">
        <v>3216</v>
      </c>
      <c r="D1351" s="23"/>
      <c r="E1351" s="23"/>
      <c r="F1351" s="23"/>
      <c r="G1351" s="24"/>
    </row>
    <row r="1352" spans="1:7" x14ac:dyDescent="0.25">
      <c r="A1352" s="27" t="s">
        <v>3495</v>
      </c>
      <c r="B1352" s="27" t="s">
        <v>3228</v>
      </c>
      <c r="C1352" s="28"/>
      <c r="D1352" s="28"/>
      <c r="E1352" s="28"/>
      <c r="F1352" s="28"/>
      <c r="G1352" s="29"/>
    </row>
    <row r="1353" spans="1:7" x14ac:dyDescent="0.25">
      <c r="A1353" s="25"/>
      <c r="B1353" s="25"/>
      <c r="C1353" s="26">
        <v>2</v>
      </c>
      <c r="D1353" s="26"/>
      <c r="E1353" s="26"/>
      <c r="F1353" s="26"/>
      <c r="G1353" s="26">
        <f>PRODUCT(C1353:F1353)</f>
        <v>2</v>
      </c>
    </row>
    <row r="1354" spans="1:7" x14ac:dyDescent="0.25">
      <c r="A1354" s="27" t="s">
        <v>3527</v>
      </c>
      <c r="B1354" s="27" t="s">
        <v>3228</v>
      </c>
      <c r="C1354" s="28"/>
      <c r="D1354" s="28"/>
      <c r="E1354" s="28"/>
      <c r="F1354" s="28"/>
      <c r="G1354" s="29"/>
    </row>
    <row r="1355" spans="1:7" x14ac:dyDescent="0.25">
      <c r="A1355" s="25"/>
      <c r="B1355" s="25"/>
      <c r="C1355" s="26">
        <v>1</v>
      </c>
      <c r="D1355" s="26"/>
      <c r="E1355" s="26"/>
      <c r="F1355" s="26"/>
      <c r="G1355" s="26">
        <f>PRODUCT(C1355:F1355)</f>
        <v>1</v>
      </c>
    </row>
    <row r="1357" spans="1:7" ht="45" customHeight="1" x14ac:dyDescent="0.25">
      <c r="A1357" s="19" t="s">
        <v>3530</v>
      </c>
      <c r="B1357" s="19" t="s">
        <v>3214</v>
      </c>
      <c r="C1357" s="19" t="s">
        <v>342</v>
      </c>
      <c r="D1357" s="20" t="s">
        <v>21</v>
      </c>
      <c r="E1357" s="61" t="s">
        <v>3531</v>
      </c>
      <c r="F1357" s="61" t="s">
        <v>3531</v>
      </c>
      <c r="G1357" s="21">
        <f>SUM(G1358:G1360)</f>
        <v>2</v>
      </c>
    </row>
    <row r="1358" spans="1:7" x14ac:dyDescent="0.25">
      <c r="A1358" s="22"/>
      <c r="B1358" s="22" t="s">
        <v>3215</v>
      </c>
      <c r="C1358" s="23" t="s">
        <v>3216</v>
      </c>
      <c r="D1358" s="23"/>
      <c r="E1358" s="23"/>
      <c r="F1358" s="23"/>
      <c r="G1358" s="24"/>
    </row>
    <row r="1359" spans="1:7" x14ac:dyDescent="0.25">
      <c r="A1359" s="27" t="s">
        <v>3500</v>
      </c>
      <c r="B1359" s="27" t="s">
        <v>3228</v>
      </c>
      <c r="C1359" s="28"/>
      <c r="D1359" s="28"/>
      <c r="E1359" s="28"/>
      <c r="F1359" s="28"/>
      <c r="G1359" s="29"/>
    </row>
    <row r="1360" spans="1:7" x14ac:dyDescent="0.25">
      <c r="A1360" s="25"/>
      <c r="B1360" s="25"/>
      <c r="C1360" s="26">
        <v>2</v>
      </c>
      <c r="D1360" s="26"/>
      <c r="E1360" s="26"/>
      <c r="F1360" s="26"/>
      <c r="G1360" s="26">
        <f>PRODUCT(C1360:F1360)</f>
        <v>2</v>
      </c>
    </row>
    <row r="1362" spans="1:7" ht="45" customHeight="1" x14ac:dyDescent="0.25">
      <c r="A1362" s="19" t="s">
        <v>3532</v>
      </c>
      <c r="B1362" s="19" t="s">
        <v>3214</v>
      </c>
      <c r="C1362" s="19" t="s">
        <v>344</v>
      </c>
      <c r="D1362" s="20" t="s">
        <v>21</v>
      </c>
      <c r="E1362" s="61" t="s">
        <v>3533</v>
      </c>
      <c r="F1362" s="61" t="s">
        <v>3533</v>
      </c>
      <c r="G1362" s="21">
        <f>SUM(G1363:G1367)</f>
        <v>8</v>
      </c>
    </row>
    <row r="1363" spans="1:7" x14ac:dyDescent="0.25">
      <c r="A1363" s="22"/>
      <c r="B1363" s="22" t="s">
        <v>3215</v>
      </c>
      <c r="C1363" s="23" t="s">
        <v>3216</v>
      </c>
      <c r="D1363" s="23"/>
      <c r="E1363" s="23"/>
      <c r="F1363" s="23"/>
      <c r="G1363" s="24"/>
    </row>
    <row r="1364" spans="1:7" x14ac:dyDescent="0.25">
      <c r="A1364" s="27" t="s">
        <v>3495</v>
      </c>
      <c r="B1364" s="27" t="s">
        <v>3228</v>
      </c>
      <c r="C1364" s="28"/>
      <c r="D1364" s="28"/>
      <c r="E1364" s="28"/>
      <c r="F1364" s="28"/>
      <c r="G1364" s="29"/>
    </row>
    <row r="1365" spans="1:7" x14ac:dyDescent="0.25">
      <c r="A1365" s="25"/>
      <c r="B1365" s="25"/>
      <c r="C1365" s="26">
        <v>4</v>
      </c>
      <c r="D1365" s="26"/>
      <c r="E1365" s="26"/>
      <c r="F1365" s="26"/>
      <c r="G1365" s="26">
        <f>PRODUCT(C1365:F1365)</f>
        <v>4</v>
      </c>
    </row>
    <row r="1366" spans="1:7" x14ac:dyDescent="0.25">
      <c r="A1366" s="27" t="s">
        <v>3500</v>
      </c>
      <c r="B1366" s="27" t="s">
        <v>3228</v>
      </c>
      <c r="C1366" s="28"/>
      <c r="D1366" s="28"/>
      <c r="E1366" s="28"/>
      <c r="F1366" s="28"/>
      <c r="G1366" s="29"/>
    </row>
    <row r="1367" spans="1:7" x14ac:dyDescent="0.25">
      <c r="A1367" s="25"/>
      <c r="B1367" s="25"/>
      <c r="C1367" s="26">
        <v>4</v>
      </c>
      <c r="D1367" s="26"/>
      <c r="E1367" s="26"/>
      <c r="F1367" s="26"/>
      <c r="G1367" s="26">
        <f>PRODUCT(C1367:F1367)</f>
        <v>4</v>
      </c>
    </row>
    <row r="1369" spans="1:7" x14ac:dyDescent="0.25">
      <c r="B1369" t="s">
        <v>3212</v>
      </c>
      <c r="C1369" s="17" t="s">
        <v>8</v>
      </c>
      <c r="D1369" s="18" t="s">
        <v>9</v>
      </c>
      <c r="E1369" s="17" t="s">
        <v>10</v>
      </c>
    </row>
    <row r="1370" spans="1:7" x14ac:dyDescent="0.25">
      <c r="B1370" t="s">
        <v>3212</v>
      </c>
      <c r="C1370" s="17" t="s">
        <v>11</v>
      </c>
      <c r="D1370" s="18" t="s">
        <v>214</v>
      </c>
      <c r="E1370" s="17" t="s">
        <v>215</v>
      </c>
    </row>
    <row r="1371" spans="1:7" x14ac:dyDescent="0.25">
      <c r="B1371" t="s">
        <v>3212</v>
      </c>
      <c r="C1371" s="17" t="s">
        <v>13</v>
      </c>
      <c r="D1371" s="18" t="s">
        <v>214</v>
      </c>
      <c r="E1371" s="17" t="s">
        <v>281</v>
      </c>
    </row>
    <row r="1372" spans="1:7" x14ac:dyDescent="0.25">
      <c r="B1372" t="s">
        <v>3212</v>
      </c>
      <c r="C1372" s="17" t="s">
        <v>92</v>
      </c>
      <c r="D1372" s="18" t="s">
        <v>66</v>
      </c>
      <c r="E1372" s="17" t="s">
        <v>346</v>
      </c>
    </row>
    <row r="1374" spans="1:7" ht="45" customHeight="1" x14ac:dyDescent="0.25">
      <c r="A1374" s="19" t="s">
        <v>3534</v>
      </c>
      <c r="B1374" s="19" t="s">
        <v>3214</v>
      </c>
      <c r="C1374" s="19" t="s">
        <v>347</v>
      </c>
      <c r="D1374" s="20" t="s">
        <v>16</v>
      </c>
      <c r="E1374" s="61" t="s">
        <v>348</v>
      </c>
      <c r="F1374" s="61" t="s">
        <v>348</v>
      </c>
      <c r="G1374" s="21">
        <f>SUM(G1375:G1419)</f>
        <v>450.69999999999987</v>
      </c>
    </row>
    <row r="1375" spans="1:7" x14ac:dyDescent="0.25">
      <c r="A1375" s="22"/>
      <c r="B1375" s="22" t="s">
        <v>3215</v>
      </c>
      <c r="C1375" s="23" t="s">
        <v>3216</v>
      </c>
      <c r="D1375" s="23" t="s">
        <v>3535</v>
      </c>
      <c r="E1375" s="23"/>
      <c r="F1375" s="23"/>
      <c r="G1375" s="24"/>
    </row>
    <row r="1376" spans="1:7" x14ac:dyDescent="0.25">
      <c r="A1376" s="27" t="s">
        <v>3481</v>
      </c>
      <c r="B1376" s="27" t="s">
        <v>3228</v>
      </c>
      <c r="C1376" s="28"/>
      <c r="D1376" s="28"/>
      <c r="E1376" s="28"/>
      <c r="F1376" s="28"/>
      <c r="G1376" s="29"/>
    </row>
    <row r="1377" spans="1:7" x14ac:dyDescent="0.25">
      <c r="A1377" s="25" t="s">
        <v>3536</v>
      </c>
      <c r="B1377" s="25"/>
      <c r="C1377" s="26">
        <v>1</v>
      </c>
      <c r="D1377" s="26">
        <v>23.5</v>
      </c>
      <c r="E1377" s="26"/>
      <c r="F1377" s="26"/>
      <c r="G1377" s="26">
        <f t="shared" ref="G1377:G1384" si="26">PRODUCT(C1377:F1377)</f>
        <v>23.5</v>
      </c>
    </row>
    <row r="1378" spans="1:7" x14ac:dyDescent="0.25">
      <c r="A1378" s="25" t="s">
        <v>3537</v>
      </c>
      <c r="B1378" s="25"/>
      <c r="C1378" s="26">
        <v>1</v>
      </c>
      <c r="D1378" s="26">
        <v>22.8</v>
      </c>
      <c r="E1378" s="26"/>
      <c r="F1378" s="26"/>
      <c r="G1378" s="26">
        <f t="shared" si="26"/>
        <v>22.8</v>
      </c>
    </row>
    <row r="1379" spans="1:7" x14ac:dyDescent="0.25">
      <c r="A1379" s="25" t="s">
        <v>3538</v>
      </c>
      <c r="B1379" s="25"/>
      <c r="C1379" s="26">
        <v>1</v>
      </c>
      <c r="D1379" s="26">
        <v>58.5</v>
      </c>
      <c r="E1379" s="26"/>
      <c r="F1379" s="26"/>
      <c r="G1379" s="26">
        <f t="shared" si="26"/>
        <v>58.5</v>
      </c>
    </row>
    <row r="1380" spans="1:7" x14ac:dyDescent="0.25">
      <c r="A1380" s="25" t="s">
        <v>3539</v>
      </c>
      <c r="B1380" s="25"/>
      <c r="C1380" s="26">
        <v>1</v>
      </c>
      <c r="D1380" s="26">
        <v>18</v>
      </c>
      <c r="E1380" s="26"/>
      <c r="F1380" s="26"/>
      <c r="G1380" s="26">
        <f t="shared" si="26"/>
        <v>18</v>
      </c>
    </row>
    <row r="1381" spans="1:7" x14ac:dyDescent="0.25">
      <c r="A1381" s="25" t="s">
        <v>3540</v>
      </c>
      <c r="B1381" s="25"/>
      <c r="C1381" s="26">
        <v>1</v>
      </c>
      <c r="D1381" s="26">
        <v>22.8</v>
      </c>
      <c r="E1381" s="26"/>
      <c r="F1381" s="26"/>
      <c r="G1381" s="26">
        <f t="shared" si="26"/>
        <v>22.8</v>
      </c>
    </row>
    <row r="1382" spans="1:7" x14ac:dyDescent="0.25">
      <c r="A1382" s="25" t="s">
        <v>3541</v>
      </c>
      <c r="B1382" s="25"/>
      <c r="C1382" s="26">
        <v>1</v>
      </c>
      <c r="D1382" s="26">
        <v>47.4</v>
      </c>
      <c r="E1382" s="26"/>
      <c r="F1382" s="26"/>
      <c r="G1382" s="26">
        <f t="shared" si="26"/>
        <v>47.4</v>
      </c>
    </row>
    <row r="1383" spans="1:7" x14ac:dyDescent="0.25">
      <c r="A1383" s="25" t="s">
        <v>3542</v>
      </c>
      <c r="B1383" s="25"/>
      <c r="C1383" s="26">
        <v>2</v>
      </c>
      <c r="D1383" s="26">
        <v>5</v>
      </c>
      <c r="E1383" s="26"/>
      <c r="F1383" s="26"/>
      <c r="G1383" s="26">
        <f t="shared" si="26"/>
        <v>10</v>
      </c>
    </row>
    <row r="1384" spans="1:7" x14ac:dyDescent="0.25">
      <c r="A1384" s="25" t="s">
        <v>3543</v>
      </c>
      <c r="B1384" s="25"/>
      <c r="C1384" s="26">
        <v>8</v>
      </c>
      <c r="D1384" s="26">
        <v>1</v>
      </c>
      <c r="E1384" s="26"/>
      <c r="F1384" s="26"/>
      <c r="G1384" s="26">
        <f t="shared" si="26"/>
        <v>8</v>
      </c>
    </row>
    <row r="1385" spans="1:7" x14ac:dyDescent="0.25">
      <c r="A1385" s="27" t="s">
        <v>3544</v>
      </c>
      <c r="B1385" s="27" t="s">
        <v>3228</v>
      </c>
      <c r="C1385" s="28"/>
      <c r="D1385" s="28"/>
      <c r="E1385" s="28"/>
      <c r="F1385" s="28"/>
      <c r="G1385" s="29"/>
    </row>
    <row r="1386" spans="1:7" x14ac:dyDescent="0.25">
      <c r="A1386" s="25" t="s">
        <v>3538</v>
      </c>
      <c r="B1386" s="25"/>
      <c r="C1386" s="26">
        <v>1</v>
      </c>
      <c r="D1386" s="26">
        <v>5</v>
      </c>
      <c r="E1386" s="26"/>
      <c r="F1386" s="26"/>
      <c r="G1386" s="26">
        <f>PRODUCT(C1386:F1386)</f>
        <v>5</v>
      </c>
    </row>
    <row r="1387" spans="1:7" x14ac:dyDescent="0.25">
      <c r="A1387" s="25" t="s">
        <v>3541</v>
      </c>
      <c r="B1387" s="25"/>
      <c r="C1387" s="26">
        <v>1</v>
      </c>
      <c r="D1387" s="26">
        <v>5</v>
      </c>
      <c r="E1387" s="26"/>
      <c r="F1387" s="26"/>
      <c r="G1387" s="26">
        <f>PRODUCT(C1387:F1387)</f>
        <v>5</v>
      </c>
    </row>
    <row r="1388" spans="1:7" x14ac:dyDescent="0.25">
      <c r="A1388" s="25" t="s">
        <v>3542</v>
      </c>
      <c r="B1388" s="25"/>
      <c r="C1388" s="26">
        <v>2</v>
      </c>
      <c r="D1388" s="26">
        <v>1.5</v>
      </c>
      <c r="E1388" s="26"/>
      <c r="F1388" s="26"/>
      <c r="G1388" s="26">
        <f>PRODUCT(C1388:F1388)</f>
        <v>3</v>
      </c>
    </row>
    <row r="1389" spans="1:7" x14ac:dyDescent="0.25">
      <c r="A1389" s="25" t="s">
        <v>3543</v>
      </c>
      <c r="B1389" s="25"/>
      <c r="C1389" s="26">
        <v>3</v>
      </c>
      <c r="D1389" s="26">
        <v>0.5</v>
      </c>
      <c r="E1389" s="26"/>
      <c r="F1389" s="26"/>
      <c r="G1389" s="26">
        <f>PRODUCT(C1389:F1389)</f>
        <v>1.5</v>
      </c>
    </row>
    <row r="1390" spans="1:7" x14ac:dyDescent="0.25">
      <c r="A1390" s="27" t="s">
        <v>3545</v>
      </c>
      <c r="B1390" s="27" t="s">
        <v>3228</v>
      </c>
      <c r="C1390" s="28"/>
      <c r="D1390" s="28"/>
      <c r="E1390" s="28"/>
      <c r="F1390" s="28"/>
      <c r="G1390" s="29"/>
    </row>
    <row r="1391" spans="1:7" x14ac:dyDescent="0.25">
      <c r="A1391" s="25" t="s">
        <v>3538</v>
      </c>
      <c r="B1391" s="25"/>
      <c r="C1391" s="26">
        <v>1</v>
      </c>
      <c r="D1391" s="26">
        <v>11.6</v>
      </c>
      <c r="E1391" s="26"/>
      <c r="F1391" s="26"/>
      <c r="G1391" s="26">
        <f>PRODUCT(C1391:F1391)</f>
        <v>11.6</v>
      </c>
    </row>
    <row r="1392" spans="1:7" x14ac:dyDescent="0.25">
      <c r="A1392" s="25" t="s">
        <v>3541</v>
      </c>
      <c r="B1392" s="25"/>
      <c r="C1392" s="26">
        <v>1</v>
      </c>
      <c r="D1392" s="26">
        <v>4.5999999999999996</v>
      </c>
      <c r="E1392" s="26"/>
      <c r="F1392" s="26"/>
      <c r="G1392" s="26">
        <f>PRODUCT(C1392:F1392)</f>
        <v>4.5999999999999996</v>
      </c>
    </row>
    <row r="1393" spans="1:7" x14ac:dyDescent="0.25">
      <c r="A1393" s="25" t="s">
        <v>3542</v>
      </c>
      <c r="B1393" s="25"/>
      <c r="C1393" s="26">
        <v>2</v>
      </c>
      <c r="D1393" s="26">
        <v>1.5</v>
      </c>
      <c r="E1393" s="26"/>
      <c r="F1393" s="26"/>
      <c r="G1393" s="26">
        <f>PRODUCT(C1393:F1393)</f>
        <v>3</v>
      </c>
    </row>
    <row r="1394" spans="1:7" x14ac:dyDescent="0.25">
      <c r="A1394" s="25" t="s">
        <v>3543</v>
      </c>
      <c r="B1394" s="25"/>
      <c r="C1394" s="26">
        <v>5</v>
      </c>
      <c r="D1394" s="26">
        <v>0.5</v>
      </c>
      <c r="E1394" s="26"/>
      <c r="F1394" s="26"/>
      <c r="G1394" s="26">
        <f>PRODUCT(C1394:F1394)</f>
        <v>2.5</v>
      </c>
    </row>
    <row r="1395" spans="1:7" x14ac:dyDescent="0.25">
      <c r="A1395" s="27" t="s">
        <v>3546</v>
      </c>
      <c r="B1395" s="27" t="s">
        <v>3228</v>
      </c>
      <c r="C1395" s="28"/>
      <c r="D1395" s="28"/>
      <c r="E1395" s="28"/>
      <c r="F1395" s="28"/>
      <c r="G1395" s="29"/>
    </row>
    <row r="1396" spans="1:7" x14ac:dyDescent="0.25">
      <c r="A1396" s="25" t="s">
        <v>3538</v>
      </c>
      <c r="B1396" s="25"/>
      <c r="C1396" s="26">
        <v>1</v>
      </c>
      <c r="D1396" s="26">
        <v>5.5</v>
      </c>
      <c r="E1396" s="26"/>
      <c r="F1396" s="26"/>
      <c r="G1396" s="26">
        <f>PRODUCT(C1396:F1396)</f>
        <v>5.5</v>
      </c>
    </row>
    <row r="1397" spans="1:7" x14ac:dyDescent="0.25">
      <c r="A1397" s="25" t="s">
        <v>3541</v>
      </c>
      <c r="B1397" s="25"/>
      <c r="C1397" s="26">
        <v>1</v>
      </c>
      <c r="D1397" s="26">
        <v>2.6</v>
      </c>
      <c r="E1397" s="26"/>
      <c r="F1397" s="26"/>
      <c r="G1397" s="26">
        <f>PRODUCT(C1397:F1397)</f>
        <v>2.6</v>
      </c>
    </row>
    <row r="1398" spans="1:7" x14ac:dyDescent="0.25">
      <c r="A1398" s="25" t="s">
        <v>3542</v>
      </c>
      <c r="B1398" s="25"/>
      <c r="C1398" s="26">
        <v>2</v>
      </c>
      <c r="D1398" s="26">
        <v>1.5</v>
      </c>
      <c r="E1398" s="26"/>
      <c r="F1398" s="26"/>
      <c r="G1398" s="26">
        <f>PRODUCT(C1398:F1398)</f>
        <v>3</v>
      </c>
    </row>
    <row r="1399" spans="1:7" x14ac:dyDescent="0.25">
      <c r="A1399" s="25" t="s">
        <v>3543</v>
      </c>
      <c r="B1399" s="25"/>
      <c r="C1399" s="26">
        <v>2</v>
      </c>
      <c r="D1399" s="26">
        <v>0.5</v>
      </c>
      <c r="E1399" s="26"/>
      <c r="F1399" s="26"/>
      <c r="G1399" s="26">
        <f>PRODUCT(C1399:F1399)</f>
        <v>1</v>
      </c>
    </row>
    <row r="1400" spans="1:7" x14ac:dyDescent="0.25">
      <c r="A1400" s="27" t="s">
        <v>3547</v>
      </c>
      <c r="B1400" s="27" t="s">
        <v>3228</v>
      </c>
      <c r="C1400" s="28"/>
      <c r="D1400" s="28"/>
      <c r="E1400" s="28"/>
      <c r="F1400" s="28"/>
      <c r="G1400" s="29"/>
    </row>
    <row r="1401" spans="1:7" x14ac:dyDescent="0.25">
      <c r="A1401" s="25" t="s">
        <v>3538</v>
      </c>
      <c r="B1401" s="25"/>
      <c r="C1401" s="26">
        <v>1</v>
      </c>
      <c r="D1401" s="26">
        <v>7.7</v>
      </c>
      <c r="E1401" s="26"/>
      <c r="F1401" s="26"/>
      <c r="G1401" s="26">
        <f>PRODUCT(C1401:F1401)</f>
        <v>7.7</v>
      </c>
    </row>
    <row r="1402" spans="1:7" x14ac:dyDescent="0.25">
      <c r="A1402" s="25" t="s">
        <v>3541</v>
      </c>
      <c r="B1402" s="25"/>
      <c r="C1402" s="26">
        <v>1</v>
      </c>
      <c r="D1402" s="26">
        <v>3.4</v>
      </c>
      <c r="E1402" s="26"/>
      <c r="F1402" s="26"/>
      <c r="G1402" s="26">
        <f>PRODUCT(C1402:F1402)</f>
        <v>3.4</v>
      </c>
    </row>
    <row r="1403" spans="1:7" x14ac:dyDescent="0.25">
      <c r="A1403" s="25" t="s">
        <v>3542</v>
      </c>
      <c r="B1403" s="25"/>
      <c r="C1403" s="26">
        <v>2</v>
      </c>
      <c r="D1403" s="26">
        <v>1.5</v>
      </c>
      <c r="E1403" s="26"/>
      <c r="F1403" s="26"/>
      <c r="G1403" s="26">
        <f>PRODUCT(C1403:F1403)</f>
        <v>3</v>
      </c>
    </row>
    <row r="1404" spans="1:7" x14ac:dyDescent="0.25">
      <c r="A1404" s="25" t="s">
        <v>3543</v>
      </c>
      <c r="B1404" s="25"/>
      <c r="C1404" s="26">
        <v>4</v>
      </c>
      <c r="D1404" s="26">
        <v>0.5</v>
      </c>
      <c r="E1404" s="26"/>
      <c r="F1404" s="26"/>
      <c r="G1404" s="26">
        <f>PRODUCT(C1404:F1404)</f>
        <v>2</v>
      </c>
    </row>
    <row r="1405" spans="1:7" x14ac:dyDescent="0.25">
      <c r="A1405" s="27" t="s">
        <v>3548</v>
      </c>
      <c r="B1405" s="27" t="s">
        <v>3228</v>
      </c>
      <c r="C1405" s="28"/>
      <c r="D1405" s="28"/>
      <c r="E1405" s="28"/>
      <c r="F1405" s="28"/>
      <c r="G1405" s="29"/>
    </row>
    <row r="1406" spans="1:7" x14ac:dyDescent="0.25">
      <c r="A1406" s="25" t="s">
        <v>3538</v>
      </c>
      <c r="B1406" s="25"/>
      <c r="C1406" s="26">
        <v>1</v>
      </c>
      <c r="D1406" s="26">
        <v>23.8</v>
      </c>
      <c r="E1406" s="26"/>
      <c r="F1406" s="26"/>
      <c r="G1406" s="26">
        <f>PRODUCT(C1406:F1406)</f>
        <v>23.8</v>
      </c>
    </row>
    <row r="1407" spans="1:7" x14ac:dyDescent="0.25">
      <c r="A1407" s="25" t="s">
        <v>3541</v>
      </c>
      <c r="B1407" s="25"/>
      <c r="C1407" s="26">
        <v>1</v>
      </c>
      <c r="D1407" s="26">
        <v>8.6999999999999993</v>
      </c>
      <c r="E1407" s="26"/>
      <c r="F1407" s="26"/>
      <c r="G1407" s="26">
        <f>PRODUCT(C1407:F1407)</f>
        <v>8.6999999999999993</v>
      </c>
    </row>
    <row r="1408" spans="1:7" x14ac:dyDescent="0.25">
      <c r="A1408" s="25" t="s">
        <v>3542</v>
      </c>
      <c r="B1408" s="25"/>
      <c r="C1408" s="26">
        <v>2</v>
      </c>
      <c r="D1408" s="26">
        <v>1.5</v>
      </c>
      <c r="E1408" s="26"/>
      <c r="F1408" s="26"/>
      <c r="G1408" s="26">
        <f>PRODUCT(C1408:F1408)</f>
        <v>3</v>
      </c>
    </row>
    <row r="1409" spans="1:7" x14ac:dyDescent="0.25">
      <c r="A1409" s="25" t="s">
        <v>3543</v>
      </c>
      <c r="B1409" s="25"/>
      <c r="C1409" s="26">
        <v>6</v>
      </c>
      <c r="D1409" s="26">
        <v>0.5</v>
      </c>
      <c r="E1409" s="26"/>
      <c r="F1409" s="26"/>
      <c r="G1409" s="26">
        <f>PRODUCT(C1409:F1409)</f>
        <v>3</v>
      </c>
    </row>
    <row r="1410" spans="1:7" x14ac:dyDescent="0.25">
      <c r="A1410" s="27" t="s">
        <v>3549</v>
      </c>
      <c r="B1410" s="27" t="s">
        <v>3228</v>
      </c>
      <c r="C1410" s="28"/>
      <c r="D1410" s="28"/>
      <c r="E1410" s="28"/>
      <c r="F1410" s="28"/>
      <c r="G1410" s="29"/>
    </row>
    <row r="1411" spans="1:7" x14ac:dyDescent="0.25">
      <c r="A1411" s="25" t="s">
        <v>3538</v>
      </c>
      <c r="B1411" s="25"/>
      <c r="C1411" s="26">
        <v>1</v>
      </c>
      <c r="D1411" s="26">
        <v>17.5</v>
      </c>
      <c r="E1411" s="26"/>
      <c r="F1411" s="26"/>
      <c r="G1411" s="26">
        <f>PRODUCT(C1411:F1411)</f>
        <v>17.5</v>
      </c>
    </row>
    <row r="1412" spans="1:7" x14ac:dyDescent="0.25">
      <c r="A1412" s="25" t="s">
        <v>3541</v>
      </c>
      <c r="B1412" s="25"/>
      <c r="C1412" s="26">
        <v>1</v>
      </c>
      <c r="D1412" s="26">
        <v>8.6999999999999993</v>
      </c>
      <c r="E1412" s="26"/>
      <c r="F1412" s="26"/>
      <c r="G1412" s="26">
        <f>PRODUCT(C1412:F1412)</f>
        <v>8.6999999999999993</v>
      </c>
    </row>
    <row r="1413" spans="1:7" x14ac:dyDescent="0.25">
      <c r="A1413" s="25" t="s">
        <v>3542</v>
      </c>
      <c r="B1413" s="25"/>
      <c r="C1413" s="26">
        <v>2</v>
      </c>
      <c r="D1413" s="26">
        <v>1.5</v>
      </c>
      <c r="E1413" s="26"/>
      <c r="F1413" s="26"/>
      <c r="G1413" s="26">
        <f>PRODUCT(C1413:F1413)</f>
        <v>3</v>
      </c>
    </row>
    <row r="1414" spans="1:7" x14ac:dyDescent="0.25">
      <c r="A1414" s="25" t="s">
        <v>3543</v>
      </c>
      <c r="B1414" s="25"/>
      <c r="C1414" s="26">
        <v>5</v>
      </c>
      <c r="D1414" s="26">
        <v>0.5</v>
      </c>
      <c r="E1414" s="26"/>
      <c r="F1414" s="26"/>
      <c r="G1414" s="26">
        <f>PRODUCT(C1414:F1414)</f>
        <v>2.5</v>
      </c>
    </row>
    <row r="1415" spans="1:7" x14ac:dyDescent="0.25">
      <c r="A1415" s="27" t="s">
        <v>3550</v>
      </c>
      <c r="B1415" s="27" t="s">
        <v>3228</v>
      </c>
      <c r="C1415" s="28"/>
      <c r="D1415" s="28"/>
      <c r="E1415" s="28"/>
      <c r="F1415" s="28"/>
      <c r="G1415" s="29"/>
    </row>
    <row r="1416" spans="1:7" x14ac:dyDescent="0.25">
      <c r="A1416" s="25" t="s">
        <v>3551</v>
      </c>
      <c r="B1416" s="25"/>
      <c r="C1416" s="26">
        <v>1</v>
      </c>
      <c r="D1416" s="26">
        <v>45.2</v>
      </c>
      <c r="E1416" s="26"/>
      <c r="F1416" s="26"/>
      <c r="G1416" s="26">
        <f>PRODUCT(C1416:F1416)</f>
        <v>45.2</v>
      </c>
    </row>
    <row r="1417" spans="1:7" x14ac:dyDescent="0.25">
      <c r="A1417" s="25" t="s">
        <v>3493</v>
      </c>
      <c r="B1417" s="25"/>
      <c r="C1417" s="26">
        <v>1</v>
      </c>
      <c r="D1417" s="26">
        <v>52.4</v>
      </c>
      <c r="E1417" s="26"/>
      <c r="F1417" s="26"/>
      <c r="G1417" s="26">
        <f>PRODUCT(C1417:F1417)</f>
        <v>52.4</v>
      </c>
    </row>
    <row r="1418" spans="1:7" x14ac:dyDescent="0.25">
      <c r="A1418" s="25" t="s">
        <v>3552</v>
      </c>
      <c r="B1418" s="25"/>
      <c r="C1418" s="26">
        <v>2</v>
      </c>
      <c r="D1418" s="26">
        <v>0.75</v>
      </c>
      <c r="E1418" s="26"/>
      <c r="F1418" s="26"/>
      <c r="G1418" s="26">
        <f>PRODUCT(C1418:F1418)</f>
        <v>1.5</v>
      </c>
    </row>
    <row r="1419" spans="1:7" x14ac:dyDescent="0.25">
      <c r="A1419" s="25" t="s">
        <v>3553</v>
      </c>
      <c r="B1419" s="25"/>
      <c r="C1419" s="26">
        <v>12</v>
      </c>
      <c r="D1419" s="26">
        <v>0.5</v>
      </c>
      <c r="E1419" s="26"/>
      <c r="F1419" s="26"/>
      <c r="G1419" s="26">
        <f>PRODUCT(C1419:F1419)</f>
        <v>6</v>
      </c>
    </row>
    <row r="1421" spans="1:7" ht="45" customHeight="1" x14ac:dyDescent="0.25">
      <c r="A1421" s="19" t="s">
        <v>3554</v>
      </c>
      <c r="B1421" s="19" t="s">
        <v>3214</v>
      </c>
      <c r="C1421" s="19" t="s">
        <v>349</v>
      </c>
      <c r="D1421" s="20" t="s">
        <v>16</v>
      </c>
      <c r="E1421" s="61" t="s">
        <v>350</v>
      </c>
      <c r="F1421" s="61" t="s">
        <v>350</v>
      </c>
      <c r="G1421" s="21">
        <f>SUM(G1422:G1461)</f>
        <v>353.59999999999997</v>
      </c>
    </row>
    <row r="1422" spans="1:7" x14ac:dyDescent="0.25">
      <c r="A1422" s="22"/>
      <c r="B1422" s="22" t="s">
        <v>3215</v>
      </c>
      <c r="C1422" s="23" t="s">
        <v>3216</v>
      </c>
      <c r="D1422" s="23" t="s">
        <v>3535</v>
      </c>
      <c r="E1422" s="23"/>
      <c r="F1422" s="23"/>
      <c r="G1422" s="24"/>
    </row>
    <row r="1423" spans="1:7" x14ac:dyDescent="0.25">
      <c r="A1423" s="27" t="s">
        <v>3481</v>
      </c>
      <c r="B1423" s="27" t="s">
        <v>3228</v>
      </c>
      <c r="C1423" s="28"/>
      <c r="D1423" s="28"/>
      <c r="E1423" s="28"/>
      <c r="F1423" s="28"/>
      <c r="G1423" s="29"/>
    </row>
    <row r="1424" spans="1:7" x14ac:dyDescent="0.25">
      <c r="A1424" s="25" t="s">
        <v>3538</v>
      </c>
      <c r="B1424" s="25"/>
      <c r="C1424" s="26">
        <v>1</v>
      </c>
      <c r="D1424" s="26">
        <v>58.5</v>
      </c>
      <c r="E1424" s="26"/>
      <c r="F1424" s="26"/>
      <c r="G1424" s="26">
        <f>PRODUCT(C1424:F1424)</f>
        <v>58.5</v>
      </c>
    </row>
    <row r="1425" spans="1:7" x14ac:dyDescent="0.25">
      <c r="A1425" s="25" t="s">
        <v>3541</v>
      </c>
      <c r="B1425" s="25"/>
      <c r="C1425" s="26">
        <v>1</v>
      </c>
      <c r="D1425" s="26">
        <v>47.4</v>
      </c>
      <c r="E1425" s="26"/>
      <c r="F1425" s="26"/>
      <c r="G1425" s="26">
        <f>PRODUCT(C1425:F1425)</f>
        <v>47.4</v>
      </c>
    </row>
    <row r="1426" spans="1:7" x14ac:dyDescent="0.25">
      <c r="A1426" s="25" t="s">
        <v>3543</v>
      </c>
      <c r="B1426" s="25"/>
      <c r="C1426" s="26">
        <v>8</v>
      </c>
      <c r="D1426" s="26">
        <v>1</v>
      </c>
      <c r="E1426" s="26"/>
      <c r="F1426" s="26"/>
      <c r="G1426" s="26">
        <f>PRODUCT(C1426:F1426)</f>
        <v>8</v>
      </c>
    </row>
    <row r="1427" spans="1:7" x14ac:dyDescent="0.25">
      <c r="A1427" s="27" t="s">
        <v>3544</v>
      </c>
      <c r="B1427" s="27" t="s">
        <v>3228</v>
      </c>
      <c r="C1427" s="28"/>
      <c r="D1427" s="28"/>
      <c r="E1427" s="28"/>
      <c r="F1427" s="28"/>
      <c r="G1427" s="29"/>
    </row>
    <row r="1428" spans="1:7" x14ac:dyDescent="0.25">
      <c r="A1428" s="25" t="s">
        <v>3538</v>
      </c>
      <c r="B1428" s="25"/>
      <c r="C1428" s="26">
        <v>1</v>
      </c>
      <c r="D1428" s="26">
        <v>5</v>
      </c>
      <c r="E1428" s="26"/>
      <c r="F1428" s="26"/>
      <c r="G1428" s="26">
        <f>PRODUCT(C1428:F1428)</f>
        <v>5</v>
      </c>
    </row>
    <row r="1429" spans="1:7" x14ac:dyDescent="0.25">
      <c r="A1429" s="25" t="s">
        <v>3541</v>
      </c>
      <c r="B1429" s="25"/>
      <c r="C1429" s="26">
        <v>1</v>
      </c>
      <c r="D1429" s="26">
        <v>5</v>
      </c>
      <c r="E1429" s="26"/>
      <c r="F1429" s="26"/>
      <c r="G1429" s="26">
        <f>PRODUCT(C1429:F1429)</f>
        <v>5</v>
      </c>
    </row>
    <row r="1430" spans="1:7" x14ac:dyDescent="0.25">
      <c r="A1430" s="25" t="s">
        <v>3555</v>
      </c>
      <c r="B1430" s="25"/>
      <c r="C1430" s="26">
        <v>2</v>
      </c>
      <c r="D1430" s="26">
        <v>1.5</v>
      </c>
      <c r="E1430" s="26"/>
      <c r="F1430" s="26"/>
      <c r="G1430" s="26">
        <f>PRODUCT(C1430:F1430)</f>
        <v>3</v>
      </c>
    </row>
    <row r="1431" spans="1:7" x14ac:dyDescent="0.25">
      <c r="A1431" s="25" t="s">
        <v>3543</v>
      </c>
      <c r="B1431" s="25"/>
      <c r="C1431" s="26">
        <v>3</v>
      </c>
      <c r="D1431" s="26">
        <v>0.5</v>
      </c>
      <c r="E1431" s="26"/>
      <c r="F1431" s="26"/>
      <c r="G1431" s="26">
        <f>PRODUCT(C1431:F1431)</f>
        <v>1.5</v>
      </c>
    </row>
    <row r="1432" spans="1:7" x14ac:dyDescent="0.25">
      <c r="A1432" s="27" t="s">
        <v>3545</v>
      </c>
      <c r="B1432" s="27" t="s">
        <v>3228</v>
      </c>
      <c r="C1432" s="28"/>
      <c r="D1432" s="28"/>
      <c r="E1432" s="28"/>
      <c r="F1432" s="28"/>
      <c r="G1432" s="29"/>
    </row>
    <row r="1433" spans="1:7" x14ac:dyDescent="0.25">
      <c r="A1433" s="25" t="s">
        <v>3538</v>
      </c>
      <c r="B1433" s="25"/>
      <c r="C1433" s="26">
        <v>1</v>
      </c>
      <c r="D1433" s="26">
        <v>11.6</v>
      </c>
      <c r="E1433" s="26"/>
      <c r="F1433" s="26"/>
      <c r="G1433" s="26">
        <f>PRODUCT(C1433:F1433)</f>
        <v>11.6</v>
      </c>
    </row>
    <row r="1434" spans="1:7" x14ac:dyDescent="0.25">
      <c r="A1434" s="25" t="s">
        <v>3541</v>
      </c>
      <c r="B1434" s="25"/>
      <c r="C1434" s="26">
        <v>1</v>
      </c>
      <c r="D1434" s="26">
        <v>4.5999999999999996</v>
      </c>
      <c r="E1434" s="26"/>
      <c r="F1434" s="26"/>
      <c r="G1434" s="26">
        <f>PRODUCT(C1434:F1434)</f>
        <v>4.5999999999999996</v>
      </c>
    </row>
    <row r="1435" spans="1:7" x14ac:dyDescent="0.25">
      <c r="A1435" s="25" t="s">
        <v>3555</v>
      </c>
      <c r="B1435" s="25"/>
      <c r="C1435" s="26">
        <v>2</v>
      </c>
      <c r="D1435" s="26">
        <v>1.5</v>
      </c>
      <c r="E1435" s="26"/>
      <c r="F1435" s="26"/>
      <c r="G1435" s="26">
        <f>PRODUCT(C1435:F1435)</f>
        <v>3</v>
      </c>
    </row>
    <row r="1436" spans="1:7" x14ac:dyDescent="0.25">
      <c r="A1436" s="25" t="s">
        <v>3543</v>
      </c>
      <c r="B1436" s="25"/>
      <c r="C1436" s="26">
        <v>5</v>
      </c>
      <c r="D1436" s="26">
        <v>0.5</v>
      </c>
      <c r="E1436" s="26"/>
      <c r="F1436" s="26"/>
      <c r="G1436" s="26">
        <f>PRODUCT(C1436:F1436)</f>
        <v>2.5</v>
      </c>
    </row>
    <row r="1437" spans="1:7" x14ac:dyDescent="0.25">
      <c r="A1437" s="27" t="s">
        <v>3546</v>
      </c>
      <c r="B1437" s="27" t="s">
        <v>3228</v>
      </c>
      <c r="C1437" s="28"/>
      <c r="D1437" s="28"/>
      <c r="E1437" s="28"/>
      <c r="F1437" s="28"/>
      <c r="G1437" s="29"/>
    </row>
    <row r="1438" spans="1:7" x14ac:dyDescent="0.25">
      <c r="A1438" s="25" t="s">
        <v>3538</v>
      </c>
      <c r="B1438" s="25"/>
      <c r="C1438" s="26">
        <v>1</v>
      </c>
      <c r="D1438" s="26">
        <v>5.5</v>
      </c>
      <c r="E1438" s="26"/>
      <c r="F1438" s="26"/>
      <c r="G1438" s="26">
        <f>PRODUCT(C1438:F1438)</f>
        <v>5.5</v>
      </c>
    </row>
    <row r="1439" spans="1:7" x14ac:dyDescent="0.25">
      <c r="A1439" s="25" t="s">
        <v>3541</v>
      </c>
      <c r="B1439" s="25"/>
      <c r="C1439" s="26">
        <v>1</v>
      </c>
      <c r="D1439" s="26">
        <v>2.6</v>
      </c>
      <c r="E1439" s="26"/>
      <c r="F1439" s="26"/>
      <c r="G1439" s="26">
        <f>PRODUCT(C1439:F1439)</f>
        <v>2.6</v>
      </c>
    </row>
    <row r="1440" spans="1:7" x14ac:dyDescent="0.25">
      <c r="A1440" s="25" t="s">
        <v>3555</v>
      </c>
      <c r="B1440" s="25"/>
      <c r="C1440" s="26">
        <v>2</v>
      </c>
      <c r="D1440" s="26">
        <v>1.5</v>
      </c>
      <c r="E1440" s="26"/>
      <c r="F1440" s="26"/>
      <c r="G1440" s="26">
        <f>PRODUCT(C1440:F1440)</f>
        <v>3</v>
      </c>
    </row>
    <row r="1441" spans="1:7" x14ac:dyDescent="0.25">
      <c r="A1441" s="25" t="s">
        <v>3543</v>
      </c>
      <c r="B1441" s="25"/>
      <c r="C1441" s="26">
        <v>2</v>
      </c>
      <c r="D1441" s="26">
        <v>0.5</v>
      </c>
      <c r="E1441" s="26"/>
      <c r="F1441" s="26"/>
      <c r="G1441" s="26">
        <f>PRODUCT(C1441:F1441)</f>
        <v>1</v>
      </c>
    </row>
    <row r="1442" spans="1:7" x14ac:dyDescent="0.25">
      <c r="A1442" s="27" t="s">
        <v>3547</v>
      </c>
      <c r="B1442" s="27" t="s">
        <v>3228</v>
      </c>
      <c r="C1442" s="28"/>
      <c r="D1442" s="28"/>
      <c r="E1442" s="28"/>
      <c r="F1442" s="28"/>
      <c r="G1442" s="29"/>
    </row>
    <row r="1443" spans="1:7" x14ac:dyDescent="0.25">
      <c r="A1443" s="25" t="s">
        <v>3538</v>
      </c>
      <c r="B1443" s="25"/>
      <c r="C1443" s="26">
        <v>1</v>
      </c>
      <c r="D1443" s="26">
        <v>7.7</v>
      </c>
      <c r="E1443" s="26"/>
      <c r="F1443" s="26"/>
      <c r="G1443" s="26">
        <f>PRODUCT(C1443:F1443)</f>
        <v>7.7</v>
      </c>
    </row>
    <row r="1444" spans="1:7" x14ac:dyDescent="0.25">
      <c r="A1444" s="25" t="s">
        <v>3541</v>
      </c>
      <c r="B1444" s="25"/>
      <c r="C1444" s="26">
        <v>1</v>
      </c>
      <c r="D1444" s="26">
        <v>3.4</v>
      </c>
      <c r="E1444" s="26"/>
      <c r="F1444" s="26"/>
      <c r="G1444" s="26">
        <f>PRODUCT(C1444:F1444)</f>
        <v>3.4</v>
      </c>
    </row>
    <row r="1445" spans="1:7" x14ac:dyDescent="0.25">
      <c r="A1445" s="25" t="s">
        <v>3555</v>
      </c>
      <c r="B1445" s="25"/>
      <c r="C1445" s="26">
        <v>2</v>
      </c>
      <c r="D1445" s="26">
        <v>1.5</v>
      </c>
      <c r="E1445" s="26"/>
      <c r="F1445" s="26"/>
      <c r="G1445" s="26">
        <f>PRODUCT(C1445:F1445)</f>
        <v>3</v>
      </c>
    </row>
    <row r="1446" spans="1:7" x14ac:dyDescent="0.25">
      <c r="A1446" s="25" t="s">
        <v>3543</v>
      </c>
      <c r="B1446" s="25"/>
      <c r="C1446" s="26">
        <v>4</v>
      </c>
      <c r="D1446" s="26">
        <v>0.5</v>
      </c>
      <c r="E1446" s="26"/>
      <c r="F1446" s="26"/>
      <c r="G1446" s="26">
        <f>PRODUCT(C1446:F1446)</f>
        <v>2</v>
      </c>
    </row>
    <row r="1447" spans="1:7" x14ac:dyDescent="0.25">
      <c r="A1447" s="27" t="s">
        <v>3548</v>
      </c>
      <c r="B1447" s="27" t="s">
        <v>3228</v>
      </c>
      <c r="C1447" s="28"/>
      <c r="D1447" s="28"/>
      <c r="E1447" s="28"/>
      <c r="F1447" s="28"/>
      <c r="G1447" s="29"/>
    </row>
    <row r="1448" spans="1:7" x14ac:dyDescent="0.25">
      <c r="A1448" s="25" t="s">
        <v>3538</v>
      </c>
      <c r="B1448" s="25"/>
      <c r="C1448" s="26">
        <v>1</v>
      </c>
      <c r="D1448" s="26">
        <v>23.8</v>
      </c>
      <c r="E1448" s="26"/>
      <c r="F1448" s="26"/>
      <c r="G1448" s="26">
        <f>PRODUCT(C1448:F1448)</f>
        <v>23.8</v>
      </c>
    </row>
    <row r="1449" spans="1:7" x14ac:dyDescent="0.25">
      <c r="A1449" s="25" t="s">
        <v>3541</v>
      </c>
      <c r="B1449" s="25"/>
      <c r="C1449" s="26">
        <v>1</v>
      </c>
      <c r="D1449" s="26">
        <v>8.6999999999999993</v>
      </c>
      <c r="E1449" s="26"/>
      <c r="F1449" s="26"/>
      <c r="G1449" s="26">
        <f>PRODUCT(C1449:F1449)</f>
        <v>8.6999999999999993</v>
      </c>
    </row>
    <row r="1450" spans="1:7" x14ac:dyDescent="0.25">
      <c r="A1450" s="25" t="s">
        <v>3555</v>
      </c>
      <c r="B1450" s="25"/>
      <c r="C1450" s="26">
        <v>2</v>
      </c>
      <c r="D1450" s="26">
        <v>1.5</v>
      </c>
      <c r="E1450" s="26"/>
      <c r="F1450" s="26"/>
      <c r="G1450" s="26">
        <f>PRODUCT(C1450:F1450)</f>
        <v>3</v>
      </c>
    </row>
    <row r="1451" spans="1:7" x14ac:dyDescent="0.25">
      <c r="A1451" s="25" t="s">
        <v>3543</v>
      </c>
      <c r="B1451" s="25"/>
      <c r="C1451" s="26">
        <v>6</v>
      </c>
      <c r="D1451" s="26">
        <v>0.5</v>
      </c>
      <c r="E1451" s="26"/>
      <c r="F1451" s="26"/>
      <c r="G1451" s="26">
        <f>PRODUCT(C1451:F1451)</f>
        <v>3</v>
      </c>
    </row>
    <row r="1452" spans="1:7" x14ac:dyDescent="0.25">
      <c r="A1452" s="27" t="s">
        <v>3549</v>
      </c>
      <c r="B1452" s="27" t="s">
        <v>3228</v>
      </c>
      <c r="C1452" s="28"/>
      <c r="D1452" s="28"/>
      <c r="E1452" s="28"/>
      <c r="F1452" s="28"/>
      <c r="G1452" s="29"/>
    </row>
    <row r="1453" spans="1:7" x14ac:dyDescent="0.25">
      <c r="A1453" s="25" t="s">
        <v>3538</v>
      </c>
      <c r="B1453" s="25"/>
      <c r="C1453" s="26">
        <v>1</v>
      </c>
      <c r="D1453" s="26">
        <v>17.5</v>
      </c>
      <c r="E1453" s="26"/>
      <c r="F1453" s="26"/>
      <c r="G1453" s="26">
        <f>PRODUCT(C1453:F1453)</f>
        <v>17.5</v>
      </c>
    </row>
    <row r="1454" spans="1:7" x14ac:dyDescent="0.25">
      <c r="A1454" s="25" t="s">
        <v>3541</v>
      </c>
      <c r="B1454" s="25"/>
      <c r="C1454" s="26">
        <v>1</v>
      </c>
      <c r="D1454" s="26">
        <v>8.6999999999999993</v>
      </c>
      <c r="E1454" s="26"/>
      <c r="F1454" s="26"/>
      <c r="G1454" s="26">
        <f>PRODUCT(C1454:F1454)</f>
        <v>8.6999999999999993</v>
      </c>
    </row>
    <row r="1455" spans="1:7" x14ac:dyDescent="0.25">
      <c r="A1455" s="25" t="s">
        <v>3555</v>
      </c>
      <c r="B1455" s="25"/>
      <c r="C1455" s="26">
        <v>2</v>
      </c>
      <c r="D1455" s="26">
        <v>1.5</v>
      </c>
      <c r="E1455" s="26"/>
      <c r="F1455" s="26"/>
      <c r="G1455" s="26">
        <f>PRODUCT(C1455:F1455)</f>
        <v>3</v>
      </c>
    </row>
    <row r="1456" spans="1:7" x14ac:dyDescent="0.25">
      <c r="A1456" s="25" t="s">
        <v>3543</v>
      </c>
      <c r="B1456" s="25"/>
      <c r="C1456" s="26">
        <v>5</v>
      </c>
      <c r="D1456" s="26">
        <v>0.5</v>
      </c>
      <c r="E1456" s="26"/>
      <c r="F1456" s="26"/>
      <c r="G1456" s="26">
        <f>PRODUCT(C1456:F1456)</f>
        <v>2.5</v>
      </c>
    </row>
    <row r="1457" spans="1:7" x14ac:dyDescent="0.25">
      <c r="A1457" s="27" t="s">
        <v>3550</v>
      </c>
      <c r="B1457" s="27" t="s">
        <v>3228</v>
      </c>
      <c r="C1457" s="28"/>
      <c r="D1457" s="28"/>
      <c r="E1457" s="28"/>
      <c r="F1457" s="28"/>
      <c r="G1457" s="29"/>
    </row>
    <row r="1458" spans="1:7" x14ac:dyDescent="0.25">
      <c r="A1458" s="25" t="s">
        <v>3551</v>
      </c>
      <c r="B1458" s="25"/>
      <c r="C1458" s="26">
        <v>1</v>
      </c>
      <c r="D1458" s="26">
        <v>45.2</v>
      </c>
      <c r="E1458" s="26"/>
      <c r="F1458" s="26"/>
      <c r="G1458" s="26">
        <f>PRODUCT(C1458:F1458)</f>
        <v>45.2</v>
      </c>
    </row>
    <row r="1459" spans="1:7" x14ac:dyDescent="0.25">
      <c r="A1459" s="25" t="s">
        <v>3493</v>
      </c>
      <c r="B1459" s="25"/>
      <c r="C1459" s="26">
        <v>1</v>
      </c>
      <c r="D1459" s="26">
        <v>52.4</v>
      </c>
      <c r="E1459" s="26"/>
      <c r="F1459" s="26"/>
      <c r="G1459" s="26">
        <f>PRODUCT(C1459:F1459)</f>
        <v>52.4</v>
      </c>
    </row>
    <row r="1460" spans="1:7" x14ac:dyDescent="0.25">
      <c r="A1460" s="25" t="s">
        <v>3552</v>
      </c>
      <c r="B1460" s="25"/>
      <c r="C1460" s="26">
        <v>2</v>
      </c>
      <c r="D1460" s="26">
        <v>0.75</v>
      </c>
      <c r="E1460" s="26"/>
      <c r="F1460" s="26"/>
      <c r="G1460" s="26">
        <f>PRODUCT(C1460:F1460)</f>
        <v>1.5</v>
      </c>
    </row>
    <row r="1461" spans="1:7" x14ac:dyDescent="0.25">
      <c r="A1461" s="25" t="s">
        <v>3553</v>
      </c>
      <c r="B1461" s="25"/>
      <c r="C1461" s="26">
        <v>12</v>
      </c>
      <c r="D1461" s="26">
        <v>0.5</v>
      </c>
      <c r="E1461" s="26"/>
      <c r="F1461" s="26"/>
      <c r="G1461" s="26">
        <f>PRODUCT(C1461:F1461)</f>
        <v>6</v>
      </c>
    </row>
    <row r="1463" spans="1:7" ht="45" customHeight="1" x14ac:dyDescent="0.25">
      <c r="A1463" s="19" t="s">
        <v>3556</v>
      </c>
      <c r="B1463" s="19" t="s">
        <v>3214</v>
      </c>
      <c r="C1463" s="19" t="s">
        <v>351</v>
      </c>
      <c r="D1463" s="20" t="s">
        <v>16</v>
      </c>
      <c r="E1463" s="61" t="s">
        <v>352</v>
      </c>
      <c r="F1463" s="61" t="s">
        <v>352</v>
      </c>
      <c r="G1463" s="21">
        <f>SUM(G1464:G1470)</f>
        <v>97.1</v>
      </c>
    </row>
    <row r="1464" spans="1:7" x14ac:dyDescent="0.25">
      <c r="A1464" s="22"/>
      <c r="B1464" s="22" t="s">
        <v>3215</v>
      </c>
      <c r="C1464" s="23" t="s">
        <v>3216</v>
      </c>
      <c r="D1464" s="23" t="s">
        <v>3535</v>
      </c>
      <c r="E1464" s="23"/>
      <c r="F1464" s="23"/>
      <c r="G1464" s="24"/>
    </row>
    <row r="1465" spans="1:7" x14ac:dyDescent="0.25">
      <c r="A1465" s="27" t="s">
        <v>3481</v>
      </c>
      <c r="B1465" s="27" t="s">
        <v>3228</v>
      </c>
      <c r="C1465" s="28"/>
      <c r="D1465" s="28"/>
      <c r="E1465" s="28"/>
      <c r="F1465" s="28"/>
      <c r="G1465" s="29"/>
    </row>
    <row r="1466" spans="1:7" x14ac:dyDescent="0.25">
      <c r="A1466" s="25" t="s">
        <v>3536</v>
      </c>
      <c r="B1466" s="25"/>
      <c r="C1466" s="26">
        <v>1</v>
      </c>
      <c r="D1466" s="26">
        <v>23.5</v>
      </c>
      <c r="E1466" s="26"/>
      <c r="F1466" s="26"/>
      <c r="G1466" s="26">
        <f>PRODUCT(C1466:F1466)</f>
        <v>23.5</v>
      </c>
    </row>
    <row r="1467" spans="1:7" x14ac:dyDescent="0.25">
      <c r="A1467" s="25" t="s">
        <v>3537</v>
      </c>
      <c r="B1467" s="25"/>
      <c r="C1467" s="26">
        <v>1</v>
      </c>
      <c r="D1467" s="26">
        <v>22.8</v>
      </c>
      <c r="E1467" s="26"/>
      <c r="F1467" s="26"/>
      <c r="G1467" s="26">
        <f>PRODUCT(C1467:F1467)</f>
        <v>22.8</v>
      </c>
    </row>
    <row r="1468" spans="1:7" x14ac:dyDescent="0.25">
      <c r="A1468" s="25" t="s">
        <v>3539</v>
      </c>
      <c r="B1468" s="25"/>
      <c r="C1468" s="26">
        <v>1</v>
      </c>
      <c r="D1468" s="26">
        <v>18</v>
      </c>
      <c r="E1468" s="26"/>
      <c r="F1468" s="26"/>
      <c r="G1468" s="26">
        <f>PRODUCT(C1468:F1468)</f>
        <v>18</v>
      </c>
    </row>
    <row r="1469" spans="1:7" x14ac:dyDescent="0.25">
      <c r="A1469" s="25" t="s">
        <v>3540</v>
      </c>
      <c r="B1469" s="25"/>
      <c r="C1469" s="26">
        <v>1</v>
      </c>
      <c r="D1469" s="26">
        <v>22.8</v>
      </c>
      <c r="E1469" s="26"/>
      <c r="F1469" s="26"/>
      <c r="G1469" s="26">
        <f>PRODUCT(C1469:F1469)</f>
        <v>22.8</v>
      </c>
    </row>
    <row r="1470" spans="1:7" x14ac:dyDescent="0.25">
      <c r="A1470" s="25" t="s">
        <v>3542</v>
      </c>
      <c r="B1470" s="25"/>
      <c r="C1470" s="26">
        <v>2</v>
      </c>
      <c r="D1470" s="26">
        <v>5</v>
      </c>
      <c r="E1470" s="26"/>
      <c r="F1470" s="26"/>
      <c r="G1470" s="26">
        <f>PRODUCT(C1470:F1470)</f>
        <v>10</v>
      </c>
    </row>
    <row r="1472" spans="1:7" ht="45" customHeight="1" x14ac:dyDescent="0.25">
      <c r="A1472" s="19" t="s">
        <v>3557</v>
      </c>
      <c r="B1472" s="19" t="s">
        <v>3214</v>
      </c>
      <c r="C1472" s="19" t="s">
        <v>353</v>
      </c>
      <c r="D1472" s="20" t="s">
        <v>16</v>
      </c>
      <c r="E1472" s="61" t="s">
        <v>354</v>
      </c>
      <c r="F1472" s="61" t="s">
        <v>354</v>
      </c>
      <c r="G1472" s="21">
        <f>SUM(G1473:G1479)</f>
        <v>97.1</v>
      </c>
    </row>
    <row r="1473" spans="1:7" x14ac:dyDescent="0.25">
      <c r="A1473" s="22"/>
      <c r="B1473" s="22" t="s">
        <v>3215</v>
      </c>
      <c r="C1473" s="23" t="s">
        <v>3216</v>
      </c>
      <c r="D1473" s="23" t="s">
        <v>3535</v>
      </c>
      <c r="E1473" s="23"/>
      <c r="F1473" s="23"/>
      <c r="G1473" s="24"/>
    </row>
    <row r="1474" spans="1:7" x14ac:dyDescent="0.25">
      <c r="A1474" s="27" t="s">
        <v>3481</v>
      </c>
      <c r="B1474" s="27" t="s">
        <v>3228</v>
      </c>
      <c r="C1474" s="28"/>
      <c r="D1474" s="28"/>
      <c r="E1474" s="28"/>
      <c r="F1474" s="28"/>
      <c r="G1474" s="29"/>
    </row>
    <row r="1475" spans="1:7" x14ac:dyDescent="0.25">
      <c r="A1475" s="25" t="s">
        <v>3536</v>
      </c>
      <c r="B1475" s="25"/>
      <c r="C1475" s="26">
        <v>1</v>
      </c>
      <c r="D1475" s="26">
        <v>23.5</v>
      </c>
      <c r="E1475" s="26"/>
      <c r="F1475" s="26"/>
      <c r="G1475" s="26">
        <f>PRODUCT(C1475:F1475)</f>
        <v>23.5</v>
      </c>
    </row>
    <row r="1476" spans="1:7" x14ac:dyDescent="0.25">
      <c r="A1476" s="25" t="s">
        <v>3537</v>
      </c>
      <c r="B1476" s="25"/>
      <c r="C1476" s="26">
        <v>1</v>
      </c>
      <c r="D1476" s="26">
        <v>22.8</v>
      </c>
      <c r="E1476" s="26"/>
      <c r="F1476" s="26"/>
      <c r="G1476" s="26">
        <f>PRODUCT(C1476:F1476)</f>
        <v>22.8</v>
      </c>
    </row>
    <row r="1477" spans="1:7" x14ac:dyDescent="0.25">
      <c r="A1477" s="25" t="s">
        <v>3539</v>
      </c>
      <c r="B1477" s="25"/>
      <c r="C1477" s="26">
        <v>1</v>
      </c>
      <c r="D1477" s="26">
        <v>18</v>
      </c>
      <c r="E1477" s="26"/>
      <c r="F1477" s="26"/>
      <c r="G1477" s="26">
        <f>PRODUCT(C1477:F1477)</f>
        <v>18</v>
      </c>
    </row>
    <row r="1478" spans="1:7" x14ac:dyDescent="0.25">
      <c r="A1478" s="25" t="s">
        <v>3540</v>
      </c>
      <c r="B1478" s="25"/>
      <c r="C1478" s="26">
        <v>1</v>
      </c>
      <c r="D1478" s="26">
        <v>22.8</v>
      </c>
      <c r="E1478" s="26"/>
      <c r="F1478" s="26"/>
      <c r="G1478" s="26">
        <f>PRODUCT(C1478:F1478)</f>
        <v>22.8</v>
      </c>
    </row>
    <row r="1479" spans="1:7" x14ac:dyDescent="0.25">
      <c r="A1479" s="25" t="s">
        <v>3542</v>
      </c>
      <c r="B1479" s="25"/>
      <c r="C1479" s="26">
        <v>2</v>
      </c>
      <c r="D1479" s="26">
        <v>5</v>
      </c>
      <c r="E1479" s="26"/>
      <c r="F1479" s="26"/>
      <c r="G1479" s="26">
        <f>PRODUCT(C1479:F1479)</f>
        <v>10</v>
      </c>
    </row>
    <row r="1481" spans="1:7" ht="45" customHeight="1" x14ac:dyDescent="0.25">
      <c r="A1481" s="19" t="s">
        <v>3558</v>
      </c>
      <c r="B1481" s="19" t="s">
        <v>3214</v>
      </c>
      <c r="C1481" s="19" t="s">
        <v>355</v>
      </c>
      <c r="D1481" s="20" t="s">
        <v>21</v>
      </c>
      <c r="E1481" s="61" t="s">
        <v>3559</v>
      </c>
      <c r="F1481" s="61" t="s">
        <v>3559</v>
      </c>
      <c r="G1481" s="21">
        <f>SUM(G1482:G1484)</f>
        <v>4</v>
      </c>
    </row>
    <row r="1482" spans="1:7" x14ac:dyDescent="0.25">
      <c r="A1482" s="22"/>
      <c r="B1482" s="22" t="s">
        <v>3215</v>
      </c>
      <c r="C1482" s="23" t="s">
        <v>3216</v>
      </c>
      <c r="D1482" s="23"/>
      <c r="E1482" s="23"/>
      <c r="F1482" s="23"/>
      <c r="G1482" s="24"/>
    </row>
    <row r="1483" spans="1:7" x14ac:dyDescent="0.25">
      <c r="A1483" s="27" t="s">
        <v>3560</v>
      </c>
      <c r="B1483" s="27" t="s">
        <v>3228</v>
      </c>
      <c r="C1483" s="28"/>
      <c r="D1483" s="28"/>
      <c r="E1483" s="28"/>
      <c r="F1483" s="28"/>
      <c r="G1483" s="29"/>
    </row>
    <row r="1484" spans="1:7" x14ac:dyDescent="0.25">
      <c r="A1484" s="25"/>
      <c r="B1484" s="25"/>
      <c r="C1484" s="26">
        <v>4</v>
      </c>
      <c r="D1484" s="26"/>
      <c r="E1484" s="26"/>
      <c r="F1484" s="26"/>
      <c r="G1484" s="26">
        <f>PRODUCT(C1484:F1484)</f>
        <v>4</v>
      </c>
    </row>
    <row r="1486" spans="1:7" ht="45" customHeight="1" x14ac:dyDescent="0.25">
      <c r="A1486" s="19" t="s">
        <v>3561</v>
      </c>
      <c r="B1486" s="19" t="s">
        <v>3214</v>
      </c>
      <c r="C1486" s="19" t="s">
        <v>357</v>
      </c>
      <c r="D1486" s="20" t="s">
        <v>21</v>
      </c>
      <c r="E1486" s="61" t="s">
        <v>3562</v>
      </c>
      <c r="F1486" s="61" t="s">
        <v>3562</v>
      </c>
      <c r="G1486" s="21">
        <f>SUM(G1487:G1489)</f>
        <v>18</v>
      </c>
    </row>
    <row r="1487" spans="1:7" x14ac:dyDescent="0.25">
      <c r="A1487" s="22"/>
      <c r="B1487" s="22" t="s">
        <v>3215</v>
      </c>
      <c r="C1487" s="23" t="s">
        <v>3216</v>
      </c>
      <c r="D1487" s="23"/>
      <c r="E1487" s="23"/>
      <c r="F1487" s="23"/>
      <c r="G1487" s="24"/>
    </row>
    <row r="1488" spans="1:7" x14ac:dyDescent="0.25">
      <c r="A1488" s="27" t="s">
        <v>3560</v>
      </c>
      <c r="B1488" s="27" t="s">
        <v>3228</v>
      </c>
      <c r="C1488" s="28"/>
      <c r="D1488" s="28"/>
      <c r="E1488" s="28"/>
      <c r="F1488" s="28"/>
      <c r="G1488" s="29"/>
    </row>
    <row r="1489" spans="1:7" x14ac:dyDescent="0.25">
      <c r="A1489" s="25"/>
      <c r="B1489" s="25"/>
      <c r="C1489" s="26">
        <v>18</v>
      </c>
      <c r="D1489" s="26"/>
      <c r="E1489" s="26"/>
      <c r="F1489" s="26"/>
      <c r="G1489" s="26">
        <f>PRODUCT(C1489:F1489)</f>
        <v>18</v>
      </c>
    </row>
    <row r="1491" spans="1:7" ht="45" customHeight="1" x14ac:dyDescent="0.25">
      <c r="A1491" s="19" t="s">
        <v>3563</v>
      </c>
      <c r="B1491" s="19" t="s">
        <v>3214</v>
      </c>
      <c r="C1491" s="19" t="s">
        <v>359</v>
      </c>
      <c r="D1491" s="20" t="s">
        <v>21</v>
      </c>
      <c r="E1491" s="61" t="s">
        <v>3564</v>
      </c>
      <c r="F1491" s="61" t="s">
        <v>3564</v>
      </c>
      <c r="G1491" s="21">
        <f>SUM(G1492:G1494)</f>
        <v>1</v>
      </c>
    </row>
    <row r="1492" spans="1:7" x14ac:dyDescent="0.25">
      <c r="A1492" s="22"/>
      <c r="B1492" s="22" t="s">
        <v>3215</v>
      </c>
      <c r="C1492" s="23" t="s">
        <v>3216</v>
      </c>
      <c r="D1492" s="23"/>
      <c r="E1492" s="23"/>
      <c r="F1492" s="23"/>
      <c r="G1492" s="24"/>
    </row>
    <row r="1493" spans="1:7" x14ac:dyDescent="0.25">
      <c r="A1493" s="27" t="s">
        <v>3560</v>
      </c>
      <c r="B1493" s="27" t="s">
        <v>3228</v>
      </c>
      <c r="C1493" s="28"/>
      <c r="D1493" s="28"/>
      <c r="E1493" s="28"/>
      <c r="F1493" s="28"/>
      <c r="G1493" s="29"/>
    </row>
    <row r="1494" spans="1:7" x14ac:dyDescent="0.25">
      <c r="A1494" s="25"/>
      <c r="B1494" s="25"/>
      <c r="C1494" s="26">
        <v>1</v>
      </c>
      <c r="D1494" s="26"/>
      <c r="E1494" s="26"/>
      <c r="F1494" s="26"/>
      <c r="G1494" s="26">
        <f>PRODUCT(C1494:F1494)</f>
        <v>1</v>
      </c>
    </row>
    <row r="1496" spans="1:7" ht="45" customHeight="1" x14ac:dyDescent="0.25">
      <c r="A1496" s="19" t="s">
        <v>3565</v>
      </c>
      <c r="B1496" s="19" t="s">
        <v>3214</v>
      </c>
      <c r="C1496" s="19" t="s">
        <v>361</v>
      </c>
      <c r="D1496" s="20" t="s">
        <v>21</v>
      </c>
      <c r="E1496" s="61" t="s">
        <v>3566</v>
      </c>
      <c r="F1496" s="61" t="s">
        <v>3566</v>
      </c>
      <c r="G1496" s="21">
        <f>SUM(G1497:G1499)</f>
        <v>4</v>
      </c>
    </row>
    <row r="1497" spans="1:7" x14ac:dyDescent="0.25">
      <c r="A1497" s="22"/>
      <c r="B1497" s="22" t="s">
        <v>3215</v>
      </c>
      <c r="C1497" s="23" t="s">
        <v>3216</v>
      </c>
      <c r="D1497" s="23"/>
      <c r="E1497" s="23"/>
      <c r="F1497" s="23"/>
      <c r="G1497" s="24"/>
    </row>
    <row r="1498" spans="1:7" x14ac:dyDescent="0.25">
      <c r="A1498" s="27" t="s">
        <v>3567</v>
      </c>
      <c r="B1498" s="27" t="s">
        <v>3228</v>
      </c>
      <c r="C1498" s="28"/>
      <c r="D1498" s="28"/>
      <c r="E1498" s="28"/>
      <c r="F1498" s="28"/>
      <c r="G1498" s="29"/>
    </row>
    <row r="1499" spans="1:7" x14ac:dyDescent="0.25">
      <c r="A1499" s="25"/>
      <c r="B1499" s="25"/>
      <c r="C1499" s="26">
        <v>4</v>
      </c>
      <c r="D1499" s="26"/>
      <c r="E1499" s="26"/>
      <c r="F1499" s="26"/>
      <c r="G1499" s="26">
        <f>PRODUCT(C1499:F1499)</f>
        <v>4</v>
      </c>
    </row>
    <row r="1501" spans="1:7" ht="45" customHeight="1" x14ac:dyDescent="0.25">
      <c r="A1501" s="19" t="s">
        <v>3568</v>
      </c>
      <c r="B1501" s="19" t="s">
        <v>3214</v>
      </c>
      <c r="C1501" s="19" t="s">
        <v>363</v>
      </c>
      <c r="D1501" s="20" t="s">
        <v>21</v>
      </c>
      <c r="E1501" s="61" t="s">
        <v>3569</v>
      </c>
      <c r="F1501" s="61" t="s">
        <v>3569</v>
      </c>
      <c r="G1501" s="21">
        <f>SUM(G1502:G1504)</f>
        <v>4</v>
      </c>
    </row>
    <row r="1502" spans="1:7" x14ac:dyDescent="0.25">
      <c r="A1502" s="22"/>
      <c r="B1502" s="22" t="s">
        <v>3215</v>
      </c>
      <c r="C1502" s="23" t="s">
        <v>3216</v>
      </c>
      <c r="D1502" s="23"/>
      <c r="E1502" s="23"/>
      <c r="F1502" s="23"/>
      <c r="G1502" s="24"/>
    </row>
    <row r="1503" spans="1:7" x14ac:dyDescent="0.25">
      <c r="A1503" s="27" t="s">
        <v>3567</v>
      </c>
      <c r="B1503" s="27" t="s">
        <v>3228</v>
      </c>
      <c r="C1503" s="28"/>
      <c r="D1503" s="28"/>
      <c r="E1503" s="28"/>
      <c r="F1503" s="28"/>
      <c r="G1503" s="29"/>
    </row>
    <row r="1504" spans="1:7" x14ac:dyDescent="0.25">
      <c r="A1504" s="25"/>
      <c r="B1504" s="25"/>
      <c r="C1504" s="26">
        <v>4</v>
      </c>
      <c r="D1504" s="26"/>
      <c r="E1504" s="26"/>
      <c r="F1504" s="26"/>
      <c r="G1504" s="26">
        <f>PRODUCT(C1504:F1504)</f>
        <v>4</v>
      </c>
    </row>
    <row r="1506" spans="1:7" ht="45" customHeight="1" x14ac:dyDescent="0.25">
      <c r="A1506" s="19" t="s">
        <v>3570</v>
      </c>
      <c r="B1506" s="19" t="s">
        <v>3214</v>
      </c>
      <c r="C1506" s="19" t="s">
        <v>365</v>
      </c>
      <c r="D1506" s="20" t="s">
        <v>21</v>
      </c>
      <c r="E1506" s="61" t="s">
        <v>3571</v>
      </c>
      <c r="F1506" s="61" t="s">
        <v>3571</v>
      </c>
      <c r="G1506" s="21">
        <f>SUM(G1507:G1509)</f>
        <v>5</v>
      </c>
    </row>
    <row r="1507" spans="1:7" x14ac:dyDescent="0.25">
      <c r="A1507" s="22"/>
      <c r="B1507" s="22" t="s">
        <v>3215</v>
      </c>
      <c r="C1507" s="23" t="s">
        <v>3216</v>
      </c>
      <c r="D1507" s="23"/>
      <c r="E1507" s="23"/>
      <c r="F1507" s="23"/>
      <c r="G1507" s="24"/>
    </row>
    <row r="1508" spans="1:7" x14ac:dyDescent="0.25">
      <c r="A1508" s="27" t="s">
        <v>3567</v>
      </c>
      <c r="B1508" s="27" t="s">
        <v>3228</v>
      </c>
      <c r="C1508" s="28"/>
      <c r="D1508" s="28"/>
      <c r="E1508" s="28"/>
      <c r="F1508" s="28"/>
      <c r="G1508" s="29"/>
    </row>
    <row r="1509" spans="1:7" x14ac:dyDescent="0.25">
      <c r="A1509" s="25"/>
      <c r="B1509" s="25"/>
      <c r="C1509" s="26">
        <v>5</v>
      </c>
      <c r="D1509" s="26"/>
      <c r="E1509" s="26"/>
      <c r="F1509" s="26"/>
      <c r="G1509" s="26">
        <f>PRODUCT(C1509:F1509)</f>
        <v>5</v>
      </c>
    </row>
    <row r="1511" spans="1:7" ht="45" customHeight="1" x14ac:dyDescent="0.25">
      <c r="A1511" s="19" t="s">
        <v>3572</v>
      </c>
      <c r="B1511" s="19" t="s">
        <v>3214</v>
      </c>
      <c r="C1511" s="19" t="s">
        <v>367</v>
      </c>
      <c r="D1511" s="20" t="s">
        <v>21</v>
      </c>
      <c r="E1511" s="61" t="s">
        <v>3573</v>
      </c>
      <c r="F1511" s="61" t="s">
        <v>3573</v>
      </c>
      <c r="G1511" s="21">
        <f>SUM(G1512:G1514)</f>
        <v>2</v>
      </c>
    </row>
    <row r="1512" spans="1:7" x14ac:dyDescent="0.25">
      <c r="A1512" s="22"/>
      <c r="B1512" s="22" t="s">
        <v>3215</v>
      </c>
      <c r="C1512" s="23" t="s">
        <v>3216</v>
      </c>
      <c r="D1512" s="23"/>
      <c r="E1512" s="23"/>
      <c r="F1512" s="23"/>
      <c r="G1512" s="24"/>
    </row>
    <row r="1513" spans="1:7" x14ac:dyDescent="0.25">
      <c r="A1513" s="27" t="s">
        <v>3567</v>
      </c>
      <c r="B1513" s="27" t="s">
        <v>3228</v>
      </c>
      <c r="C1513" s="28"/>
      <c r="D1513" s="28"/>
      <c r="E1513" s="28"/>
      <c r="F1513" s="28"/>
      <c r="G1513" s="29"/>
    </row>
    <row r="1514" spans="1:7" x14ac:dyDescent="0.25">
      <c r="A1514" s="25"/>
      <c r="B1514" s="25"/>
      <c r="C1514" s="26">
        <v>2</v>
      </c>
      <c r="D1514" s="26"/>
      <c r="E1514" s="26"/>
      <c r="F1514" s="26"/>
      <c r="G1514" s="26">
        <f>PRODUCT(C1514:F1514)</f>
        <v>2</v>
      </c>
    </row>
    <row r="1516" spans="1:7" ht="45" customHeight="1" x14ac:dyDescent="0.25">
      <c r="A1516" s="19" t="s">
        <v>3574</v>
      </c>
      <c r="B1516" s="19" t="s">
        <v>3214</v>
      </c>
      <c r="C1516" s="19" t="s">
        <v>369</v>
      </c>
      <c r="D1516" s="20" t="s">
        <v>21</v>
      </c>
      <c r="E1516" s="61" t="s">
        <v>3575</v>
      </c>
      <c r="F1516" s="61" t="s">
        <v>3575</v>
      </c>
      <c r="G1516" s="21">
        <f>SUM(G1517:G1519)</f>
        <v>8</v>
      </c>
    </row>
    <row r="1517" spans="1:7" x14ac:dyDescent="0.25">
      <c r="A1517" s="22"/>
      <c r="B1517" s="22" t="s">
        <v>3215</v>
      </c>
      <c r="C1517" s="23" t="s">
        <v>3216</v>
      </c>
      <c r="D1517" s="23"/>
      <c r="E1517" s="23"/>
      <c r="F1517" s="23"/>
      <c r="G1517" s="24"/>
    </row>
    <row r="1518" spans="1:7" x14ac:dyDescent="0.25">
      <c r="A1518" s="27" t="s">
        <v>3550</v>
      </c>
      <c r="B1518" s="27" t="s">
        <v>3228</v>
      </c>
      <c r="C1518" s="28"/>
      <c r="D1518" s="28"/>
      <c r="E1518" s="28"/>
      <c r="F1518" s="28"/>
      <c r="G1518" s="29"/>
    </row>
    <row r="1519" spans="1:7" x14ac:dyDescent="0.25">
      <c r="A1519" s="25"/>
      <c r="B1519" s="25"/>
      <c r="C1519" s="26">
        <v>8</v>
      </c>
      <c r="D1519" s="26"/>
      <c r="E1519" s="26"/>
      <c r="F1519" s="26"/>
      <c r="G1519" s="26">
        <f>PRODUCT(C1519:F1519)</f>
        <v>8</v>
      </c>
    </row>
    <row r="1521" spans="1:7" ht="45" customHeight="1" x14ac:dyDescent="0.25">
      <c r="A1521" s="19" t="s">
        <v>3576</v>
      </c>
      <c r="B1521" s="19" t="s">
        <v>3214</v>
      </c>
      <c r="C1521" s="19" t="s">
        <v>371</v>
      </c>
      <c r="D1521" s="20" t="s">
        <v>21</v>
      </c>
      <c r="E1521" s="61" t="s">
        <v>3577</v>
      </c>
      <c r="F1521" s="61" t="s">
        <v>3577</v>
      </c>
      <c r="G1521" s="21">
        <f>SUM(G1522:G1524)</f>
        <v>4</v>
      </c>
    </row>
    <row r="1522" spans="1:7" x14ac:dyDescent="0.25">
      <c r="A1522" s="22"/>
      <c r="B1522" s="22" t="s">
        <v>3215</v>
      </c>
      <c r="C1522" s="23" t="s">
        <v>3216</v>
      </c>
      <c r="D1522" s="23"/>
      <c r="E1522" s="23"/>
      <c r="F1522" s="23"/>
      <c r="G1522" s="24"/>
    </row>
    <row r="1523" spans="1:7" x14ac:dyDescent="0.25">
      <c r="A1523" s="27" t="s">
        <v>3550</v>
      </c>
      <c r="B1523" s="27" t="s">
        <v>3228</v>
      </c>
      <c r="C1523" s="28"/>
      <c r="D1523" s="28"/>
      <c r="E1523" s="28"/>
      <c r="F1523" s="28"/>
      <c r="G1523" s="29"/>
    </row>
    <row r="1524" spans="1:7" x14ac:dyDescent="0.25">
      <c r="A1524" s="25"/>
      <c r="B1524" s="25"/>
      <c r="C1524" s="26">
        <v>4</v>
      </c>
      <c r="D1524" s="26"/>
      <c r="E1524" s="26"/>
      <c r="F1524" s="26"/>
      <c r="G1524" s="26">
        <f>PRODUCT(C1524:F1524)</f>
        <v>4</v>
      </c>
    </row>
    <row r="1526" spans="1:7" ht="45" customHeight="1" x14ac:dyDescent="0.25">
      <c r="A1526" s="19" t="s">
        <v>3578</v>
      </c>
      <c r="B1526" s="19" t="s">
        <v>3214</v>
      </c>
      <c r="C1526" s="19" t="s">
        <v>373</v>
      </c>
      <c r="D1526" s="20" t="s">
        <v>21</v>
      </c>
      <c r="E1526" s="61" t="s">
        <v>3579</v>
      </c>
      <c r="F1526" s="61" t="s">
        <v>3579</v>
      </c>
      <c r="G1526" s="21">
        <f>SUM(G1527:G1529)</f>
        <v>2</v>
      </c>
    </row>
    <row r="1527" spans="1:7" x14ac:dyDescent="0.25">
      <c r="A1527" s="22"/>
      <c r="B1527" s="22" t="s">
        <v>3215</v>
      </c>
      <c r="C1527" s="23" t="s">
        <v>3216</v>
      </c>
      <c r="D1527" s="23"/>
      <c r="E1527" s="23"/>
      <c r="F1527" s="23"/>
      <c r="G1527" s="24"/>
    </row>
    <row r="1528" spans="1:7" x14ac:dyDescent="0.25">
      <c r="A1528" s="27" t="s">
        <v>3550</v>
      </c>
      <c r="B1528" s="27" t="s">
        <v>3228</v>
      </c>
      <c r="C1528" s="28"/>
      <c r="D1528" s="28"/>
      <c r="E1528" s="28"/>
      <c r="F1528" s="28"/>
      <c r="G1528" s="29"/>
    </row>
    <row r="1529" spans="1:7" x14ac:dyDescent="0.25">
      <c r="A1529" s="25"/>
      <c r="B1529" s="25"/>
      <c r="C1529" s="26">
        <v>2</v>
      </c>
      <c r="D1529" s="26"/>
      <c r="E1529" s="26"/>
      <c r="F1529" s="26"/>
      <c r="G1529" s="26">
        <f>PRODUCT(C1529:F1529)</f>
        <v>2</v>
      </c>
    </row>
    <row r="1531" spans="1:7" x14ac:dyDescent="0.25">
      <c r="B1531" t="s">
        <v>3212</v>
      </c>
      <c r="C1531" s="17" t="s">
        <v>8</v>
      </c>
      <c r="D1531" s="18" t="s">
        <v>9</v>
      </c>
      <c r="E1531" s="17" t="s">
        <v>10</v>
      </c>
    </row>
    <row r="1532" spans="1:7" x14ac:dyDescent="0.25">
      <c r="B1532" t="s">
        <v>3212</v>
      </c>
      <c r="C1532" s="17" t="s">
        <v>11</v>
      </c>
      <c r="D1532" s="18" t="s">
        <v>214</v>
      </c>
      <c r="E1532" s="17" t="s">
        <v>215</v>
      </c>
    </row>
    <row r="1533" spans="1:7" x14ac:dyDescent="0.25">
      <c r="B1533" t="s">
        <v>3212</v>
      </c>
      <c r="C1533" s="17" t="s">
        <v>13</v>
      </c>
      <c r="D1533" s="18" t="s">
        <v>214</v>
      </c>
      <c r="E1533" s="17" t="s">
        <v>281</v>
      </c>
    </row>
    <row r="1534" spans="1:7" x14ac:dyDescent="0.25">
      <c r="B1534" t="s">
        <v>3212</v>
      </c>
      <c r="C1534" s="17" t="s">
        <v>92</v>
      </c>
      <c r="D1534" s="18" t="s">
        <v>89</v>
      </c>
      <c r="E1534" s="17" t="s">
        <v>375</v>
      </c>
    </row>
    <row r="1536" spans="1:7" ht="45" customHeight="1" x14ac:dyDescent="0.25">
      <c r="A1536" s="19" t="s">
        <v>3580</v>
      </c>
      <c r="B1536" s="19" t="s">
        <v>3214</v>
      </c>
      <c r="C1536" s="19" t="s">
        <v>376</v>
      </c>
      <c r="D1536" s="20" t="s">
        <v>126</v>
      </c>
      <c r="E1536" s="61" t="s">
        <v>377</v>
      </c>
      <c r="F1536" s="61" t="s">
        <v>377</v>
      </c>
      <c r="G1536" s="21">
        <f>SUM(G1537:G1539)</f>
        <v>21</v>
      </c>
    </row>
    <row r="1537" spans="1:7" x14ac:dyDescent="0.25">
      <c r="A1537" s="22"/>
      <c r="B1537" s="22" t="s">
        <v>3215</v>
      </c>
      <c r="C1537" s="23" t="s">
        <v>3216</v>
      </c>
      <c r="D1537" s="23" t="s">
        <v>3217</v>
      </c>
      <c r="E1537" s="23"/>
      <c r="F1537" s="23"/>
      <c r="G1537" s="24"/>
    </row>
    <row r="1538" spans="1:7" x14ac:dyDescent="0.25">
      <c r="A1538" s="27" t="s">
        <v>3493</v>
      </c>
      <c r="B1538" s="27" t="s">
        <v>3228</v>
      </c>
      <c r="C1538" s="28"/>
      <c r="D1538" s="28"/>
      <c r="E1538" s="28"/>
      <c r="F1538" s="28"/>
      <c r="G1538" s="29"/>
    </row>
    <row r="1539" spans="1:7" x14ac:dyDescent="0.25">
      <c r="A1539" s="25"/>
      <c r="B1539" s="25"/>
      <c r="C1539" s="26">
        <v>1</v>
      </c>
      <c r="D1539" s="26">
        <v>21</v>
      </c>
      <c r="E1539" s="26"/>
      <c r="F1539" s="26"/>
      <c r="G1539" s="26">
        <f>PRODUCT(C1539:F1539)</f>
        <v>21</v>
      </c>
    </row>
    <row r="1541" spans="1:7" ht="45" customHeight="1" x14ac:dyDescent="0.25">
      <c r="A1541" s="19" t="s">
        <v>3581</v>
      </c>
      <c r="B1541" s="19" t="s">
        <v>3214</v>
      </c>
      <c r="C1541" s="19" t="s">
        <v>378</v>
      </c>
      <c r="D1541" s="20" t="s">
        <v>126</v>
      </c>
      <c r="E1541" s="61" t="s">
        <v>379</v>
      </c>
      <c r="F1541" s="61" t="s">
        <v>379</v>
      </c>
      <c r="G1541" s="21">
        <f>SUM(G1542:G1544)</f>
        <v>6</v>
      </c>
    </row>
    <row r="1542" spans="1:7" x14ac:dyDescent="0.25">
      <c r="A1542" s="22"/>
      <c r="B1542" s="22" t="s">
        <v>3215</v>
      </c>
      <c r="C1542" s="23" t="s">
        <v>3216</v>
      </c>
      <c r="D1542" s="23" t="s">
        <v>3217</v>
      </c>
      <c r="E1542" s="23"/>
      <c r="F1542" s="23"/>
      <c r="G1542" s="24"/>
    </row>
    <row r="1543" spans="1:7" x14ac:dyDescent="0.25">
      <c r="A1543" s="27" t="s">
        <v>3493</v>
      </c>
      <c r="B1543" s="27" t="s">
        <v>3228</v>
      </c>
      <c r="C1543" s="28"/>
      <c r="D1543" s="28"/>
      <c r="E1543" s="28"/>
      <c r="F1543" s="28"/>
      <c r="G1543" s="29"/>
    </row>
    <row r="1544" spans="1:7" x14ac:dyDescent="0.25">
      <c r="A1544" s="25"/>
      <c r="B1544" s="25"/>
      <c r="C1544" s="26">
        <v>1</v>
      </c>
      <c r="D1544" s="26">
        <v>6</v>
      </c>
      <c r="E1544" s="26"/>
      <c r="F1544" s="26"/>
      <c r="G1544" s="26">
        <f>PRODUCT(C1544:F1544)</f>
        <v>6</v>
      </c>
    </row>
    <row r="1546" spans="1:7" ht="45" customHeight="1" x14ac:dyDescent="0.25">
      <c r="A1546" s="19" t="s">
        <v>3582</v>
      </c>
      <c r="B1546" s="19" t="s">
        <v>3214</v>
      </c>
      <c r="C1546" s="19" t="s">
        <v>380</v>
      </c>
      <c r="D1546" s="20" t="s">
        <v>126</v>
      </c>
      <c r="E1546" s="61" t="s">
        <v>381</v>
      </c>
      <c r="F1546" s="61" t="s">
        <v>381</v>
      </c>
      <c r="G1546" s="21">
        <f>SUM(G1547:G1549)</f>
        <v>5</v>
      </c>
    </row>
    <row r="1547" spans="1:7" x14ac:dyDescent="0.25">
      <c r="A1547" s="22"/>
      <c r="B1547" s="22" t="s">
        <v>3215</v>
      </c>
      <c r="C1547" s="23" t="s">
        <v>3216</v>
      </c>
      <c r="D1547" s="23" t="s">
        <v>3217</v>
      </c>
      <c r="E1547" s="23"/>
      <c r="F1547" s="23"/>
      <c r="G1547" s="24"/>
    </row>
    <row r="1548" spans="1:7" x14ac:dyDescent="0.25">
      <c r="A1548" s="27" t="s">
        <v>3493</v>
      </c>
      <c r="B1548" s="27" t="s">
        <v>3228</v>
      </c>
      <c r="C1548" s="28"/>
      <c r="D1548" s="28"/>
      <c r="E1548" s="28"/>
      <c r="F1548" s="28"/>
      <c r="G1548" s="29"/>
    </row>
    <row r="1549" spans="1:7" x14ac:dyDescent="0.25">
      <c r="A1549" s="25"/>
      <c r="B1549" s="25"/>
      <c r="C1549" s="26">
        <v>1</v>
      </c>
      <c r="D1549" s="26">
        <v>5</v>
      </c>
      <c r="E1549" s="26"/>
      <c r="F1549" s="26"/>
      <c r="G1549" s="26">
        <f>PRODUCT(C1549:F1549)</f>
        <v>5</v>
      </c>
    </row>
    <row r="1551" spans="1:7" ht="45" customHeight="1" x14ac:dyDescent="0.25">
      <c r="A1551" s="19" t="s">
        <v>3583</v>
      </c>
      <c r="B1551" s="19" t="s">
        <v>3214</v>
      </c>
      <c r="C1551" s="19" t="s">
        <v>382</v>
      </c>
      <c r="D1551" s="20" t="s">
        <v>126</v>
      </c>
      <c r="E1551" s="61" t="s">
        <v>383</v>
      </c>
      <c r="F1551" s="61" t="s">
        <v>383</v>
      </c>
      <c r="G1551" s="21">
        <f>SUM(G1552:G1554)</f>
        <v>21</v>
      </c>
    </row>
    <row r="1552" spans="1:7" x14ac:dyDescent="0.25">
      <c r="A1552" s="22"/>
      <c r="B1552" s="22" t="s">
        <v>3215</v>
      </c>
      <c r="C1552" s="23" t="s">
        <v>3216</v>
      </c>
      <c r="D1552" s="23" t="s">
        <v>3217</v>
      </c>
      <c r="E1552" s="23"/>
      <c r="F1552" s="23"/>
      <c r="G1552" s="24"/>
    </row>
    <row r="1553" spans="1:7" x14ac:dyDescent="0.25">
      <c r="A1553" s="27" t="s">
        <v>3493</v>
      </c>
      <c r="B1553" s="27" t="s">
        <v>3228</v>
      </c>
      <c r="C1553" s="28"/>
      <c r="D1553" s="28"/>
      <c r="E1553" s="28"/>
      <c r="F1553" s="28"/>
      <c r="G1553" s="29"/>
    </row>
    <row r="1554" spans="1:7" x14ac:dyDescent="0.25">
      <c r="A1554" s="25"/>
      <c r="B1554" s="25"/>
      <c r="C1554" s="26">
        <v>1</v>
      </c>
      <c r="D1554" s="26">
        <v>21</v>
      </c>
      <c r="E1554" s="26"/>
      <c r="F1554" s="26"/>
      <c r="G1554" s="26">
        <f>PRODUCT(C1554:F1554)</f>
        <v>21</v>
      </c>
    </row>
    <row r="1556" spans="1:7" ht="45" customHeight="1" x14ac:dyDescent="0.25">
      <c r="A1556" s="19" t="s">
        <v>3584</v>
      </c>
      <c r="B1556" s="19" t="s">
        <v>3214</v>
      </c>
      <c r="C1556" s="19" t="s">
        <v>384</v>
      </c>
      <c r="D1556" s="20" t="s">
        <v>126</v>
      </c>
      <c r="E1556" s="61" t="s">
        <v>385</v>
      </c>
      <c r="F1556" s="61" t="s">
        <v>385</v>
      </c>
      <c r="G1556" s="21">
        <f>SUM(G1557:G1560)</f>
        <v>33</v>
      </c>
    </row>
    <row r="1557" spans="1:7" x14ac:dyDescent="0.25">
      <c r="A1557" s="22"/>
      <c r="B1557" s="22" t="s">
        <v>3215</v>
      </c>
      <c r="C1557" s="23" t="s">
        <v>3216</v>
      </c>
      <c r="D1557" s="23" t="s">
        <v>3217</v>
      </c>
      <c r="E1557" s="23"/>
      <c r="F1557" s="23"/>
      <c r="G1557" s="24"/>
    </row>
    <row r="1558" spans="1:7" x14ac:dyDescent="0.25">
      <c r="A1558" s="27" t="s">
        <v>3493</v>
      </c>
      <c r="B1558" s="27" t="s">
        <v>3228</v>
      </c>
      <c r="C1558" s="28"/>
      <c r="D1558" s="28"/>
      <c r="E1558" s="28"/>
      <c r="F1558" s="28"/>
      <c r="G1558" s="29"/>
    </row>
    <row r="1559" spans="1:7" x14ac:dyDescent="0.25">
      <c r="A1559" s="25"/>
      <c r="B1559" s="25"/>
      <c r="C1559" s="26">
        <v>1</v>
      </c>
      <c r="D1559" s="26">
        <v>21</v>
      </c>
      <c r="E1559" s="26"/>
      <c r="F1559" s="26"/>
      <c r="G1559" s="26">
        <f>PRODUCT(C1559:F1559)</f>
        <v>21</v>
      </c>
    </row>
    <row r="1560" spans="1:7" x14ac:dyDescent="0.25">
      <c r="A1560" s="25"/>
      <c r="B1560" s="25"/>
      <c r="C1560" s="26">
        <v>8</v>
      </c>
      <c r="D1560" s="26">
        <v>1.5</v>
      </c>
      <c r="E1560" s="26"/>
      <c r="F1560" s="26"/>
      <c r="G1560" s="26">
        <f>PRODUCT(C1560:F1560)</f>
        <v>12</v>
      </c>
    </row>
    <row r="1562" spans="1:7" ht="45" customHeight="1" x14ac:dyDescent="0.25">
      <c r="A1562" s="19" t="s">
        <v>3585</v>
      </c>
      <c r="B1562" s="19" t="s">
        <v>3214</v>
      </c>
      <c r="C1562" s="19" t="s">
        <v>386</v>
      </c>
      <c r="D1562" s="20" t="s">
        <v>126</v>
      </c>
      <c r="E1562" s="61" t="s">
        <v>387</v>
      </c>
      <c r="F1562" s="61" t="s">
        <v>387</v>
      </c>
      <c r="G1562" s="21">
        <f>SUM(G1563:G1565)</f>
        <v>12</v>
      </c>
    </row>
    <row r="1563" spans="1:7" x14ac:dyDescent="0.25">
      <c r="A1563" s="22"/>
      <c r="B1563" s="22" t="s">
        <v>3215</v>
      </c>
      <c r="C1563" s="23" t="s">
        <v>3216</v>
      </c>
      <c r="D1563" s="23" t="s">
        <v>3217</v>
      </c>
      <c r="E1563" s="23"/>
      <c r="F1563" s="23"/>
      <c r="G1563" s="24"/>
    </row>
    <row r="1564" spans="1:7" x14ac:dyDescent="0.25">
      <c r="A1564" s="27" t="s">
        <v>3493</v>
      </c>
      <c r="B1564" s="27" t="s">
        <v>3228</v>
      </c>
      <c r="C1564" s="28"/>
      <c r="D1564" s="28"/>
      <c r="E1564" s="28"/>
      <c r="F1564" s="28"/>
      <c r="G1564" s="29"/>
    </row>
    <row r="1565" spans="1:7" x14ac:dyDescent="0.25">
      <c r="A1565" s="25"/>
      <c r="B1565" s="25"/>
      <c r="C1565" s="26">
        <v>8</v>
      </c>
      <c r="D1565" s="26">
        <v>1.5</v>
      </c>
      <c r="E1565" s="26"/>
      <c r="F1565" s="26"/>
      <c r="G1565" s="26">
        <f>PRODUCT(C1565:F1565)</f>
        <v>12</v>
      </c>
    </row>
    <row r="1567" spans="1:7" ht="45" customHeight="1" x14ac:dyDescent="0.25">
      <c r="A1567" s="19" t="s">
        <v>3586</v>
      </c>
      <c r="B1567" s="19" t="s">
        <v>3214</v>
      </c>
      <c r="C1567" s="19" t="s">
        <v>388</v>
      </c>
      <c r="D1567" s="20" t="s">
        <v>21</v>
      </c>
      <c r="E1567" s="61" t="s">
        <v>3587</v>
      </c>
      <c r="F1567" s="61" t="s">
        <v>3587</v>
      </c>
      <c r="G1567" s="21">
        <f>SUM(G1568:G1570)</f>
        <v>17</v>
      </c>
    </row>
    <row r="1568" spans="1:7" x14ac:dyDescent="0.25">
      <c r="A1568" s="22"/>
      <c r="B1568" s="22" t="s">
        <v>3215</v>
      </c>
      <c r="C1568" s="23" t="s">
        <v>3216</v>
      </c>
      <c r="D1568" s="23"/>
      <c r="E1568" s="23"/>
      <c r="F1568" s="23"/>
      <c r="G1568" s="24"/>
    </row>
    <row r="1569" spans="1:7" x14ac:dyDescent="0.25">
      <c r="A1569" s="27" t="s">
        <v>3493</v>
      </c>
      <c r="B1569" s="27" t="s">
        <v>3228</v>
      </c>
      <c r="C1569" s="28"/>
      <c r="D1569" s="28"/>
      <c r="E1569" s="28"/>
      <c r="F1569" s="28"/>
      <c r="G1569" s="29"/>
    </row>
    <row r="1570" spans="1:7" x14ac:dyDescent="0.25">
      <c r="A1570" s="25"/>
      <c r="B1570" s="25"/>
      <c r="C1570" s="26">
        <v>17</v>
      </c>
      <c r="D1570" s="26"/>
      <c r="E1570" s="26"/>
      <c r="F1570" s="26"/>
      <c r="G1570" s="26">
        <f>PRODUCT(C1570:F1570)</f>
        <v>17</v>
      </c>
    </row>
    <row r="1572" spans="1:7" x14ac:dyDescent="0.25">
      <c r="B1572" t="s">
        <v>3212</v>
      </c>
      <c r="C1572" s="17" t="s">
        <v>8</v>
      </c>
      <c r="D1572" s="18" t="s">
        <v>9</v>
      </c>
      <c r="E1572" s="17" t="s">
        <v>10</v>
      </c>
    </row>
    <row r="1573" spans="1:7" x14ac:dyDescent="0.25">
      <c r="B1573" t="s">
        <v>3212</v>
      </c>
      <c r="C1573" s="17" t="s">
        <v>11</v>
      </c>
      <c r="D1573" s="18" t="s">
        <v>214</v>
      </c>
      <c r="E1573" s="17" t="s">
        <v>215</v>
      </c>
    </row>
    <row r="1574" spans="1:7" x14ac:dyDescent="0.25">
      <c r="B1574" t="s">
        <v>3212</v>
      </c>
      <c r="C1574" s="17" t="s">
        <v>13</v>
      </c>
      <c r="D1574" s="18" t="s">
        <v>214</v>
      </c>
      <c r="E1574" s="17" t="s">
        <v>281</v>
      </c>
    </row>
    <row r="1575" spans="1:7" x14ac:dyDescent="0.25">
      <c r="B1575" t="s">
        <v>3212</v>
      </c>
      <c r="C1575" s="17" t="s">
        <v>92</v>
      </c>
      <c r="D1575" s="18" t="s">
        <v>214</v>
      </c>
      <c r="E1575" s="17" t="s">
        <v>390</v>
      </c>
    </row>
    <row r="1577" spans="1:7" ht="45" customHeight="1" x14ac:dyDescent="0.25">
      <c r="A1577" s="19" t="s">
        <v>3588</v>
      </c>
      <c r="B1577" s="19" t="s">
        <v>3214</v>
      </c>
      <c r="C1577" s="19" t="s">
        <v>391</v>
      </c>
      <c r="D1577" s="20" t="s">
        <v>21</v>
      </c>
      <c r="E1577" s="61" t="s">
        <v>3589</v>
      </c>
      <c r="F1577" s="61" t="s">
        <v>3589</v>
      </c>
      <c r="G1577" s="21">
        <f>SUM(G1578:G1580)</f>
        <v>2</v>
      </c>
    </row>
    <row r="1578" spans="1:7" x14ac:dyDescent="0.25">
      <c r="A1578" s="22"/>
      <c r="B1578" s="22" t="s">
        <v>3215</v>
      </c>
      <c r="C1578" s="23" t="s">
        <v>3216</v>
      </c>
      <c r="D1578" s="23"/>
      <c r="E1578" s="23"/>
      <c r="F1578" s="23"/>
      <c r="G1578" s="24"/>
    </row>
    <row r="1579" spans="1:7" x14ac:dyDescent="0.25">
      <c r="A1579" s="27" t="s">
        <v>3590</v>
      </c>
      <c r="B1579" s="27" t="s">
        <v>3228</v>
      </c>
      <c r="C1579" s="28"/>
      <c r="D1579" s="28"/>
      <c r="E1579" s="28"/>
      <c r="F1579" s="28"/>
      <c r="G1579" s="29"/>
    </row>
    <row r="1580" spans="1:7" x14ac:dyDescent="0.25">
      <c r="A1580" s="25"/>
      <c r="B1580" s="25"/>
      <c r="C1580" s="26">
        <v>2</v>
      </c>
      <c r="D1580" s="26"/>
      <c r="E1580" s="26"/>
      <c r="F1580" s="26"/>
      <c r="G1580" s="26">
        <f>PRODUCT(C1580:F1580)</f>
        <v>2</v>
      </c>
    </row>
    <row r="1582" spans="1:7" ht="45" customHeight="1" x14ac:dyDescent="0.25">
      <c r="A1582" s="19" t="s">
        <v>3591</v>
      </c>
      <c r="B1582" s="19" t="s">
        <v>3214</v>
      </c>
      <c r="C1582" s="19" t="s">
        <v>393</v>
      </c>
      <c r="D1582" s="20" t="s">
        <v>21</v>
      </c>
      <c r="E1582" s="61" t="s">
        <v>3592</v>
      </c>
      <c r="F1582" s="61" t="s">
        <v>3592</v>
      </c>
      <c r="G1582" s="21">
        <f>SUM(G1583:G1585)</f>
        <v>3</v>
      </c>
    </row>
    <row r="1583" spans="1:7" x14ac:dyDescent="0.25">
      <c r="A1583" s="22"/>
      <c r="B1583" s="22" t="s">
        <v>3215</v>
      </c>
      <c r="C1583" s="23" t="s">
        <v>3216</v>
      </c>
      <c r="D1583" s="23"/>
      <c r="E1583" s="23"/>
      <c r="F1583" s="23"/>
      <c r="G1583" s="24"/>
    </row>
    <row r="1584" spans="1:7" x14ac:dyDescent="0.25">
      <c r="A1584" s="27" t="s">
        <v>3590</v>
      </c>
      <c r="B1584" s="27" t="s">
        <v>3228</v>
      </c>
      <c r="C1584" s="28"/>
      <c r="D1584" s="28"/>
      <c r="E1584" s="28"/>
      <c r="F1584" s="28"/>
      <c r="G1584" s="29"/>
    </row>
    <row r="1585" spans="1:7" x14ac:dyDescent="0.25">
      <c r="A1585" s="25"/>
      <c r="B1585" s="25"/>
      <c r="C1585" s="26">
        <v>3</v>
      </c>
      <c r="D1585" s="26"/>
      <c r="E1585" s="26"/>
      <c r="F1585" s="26"/>
      <c r="G1585" s="26">
        <f>PRODUCT(C1585:F1585)</f>
        <v>3</v>
      </c>
    </row>
    <row r="1587" spans="1:7" ht="45" customHeight="1" x14ac:dyDescent="0.25">
      <c r="A1587" s="19" t="s">
        <v>3593</v>
      </c>
      <c r="B1587" s="19" t="s">
        <v>3214</v>
      </c>
      <c r="C1587" s="19" t="s">
        <v>395</v>
      </c>
      <c r="D1587" s="20" t="s">
        <v>21</v>
      </c>
      <c r="E1587" s="61" t="s">
        <v>3594</v>
      </c>
      <c r="F1587" s="61" t="s">
        <v>3594</v>
      </c>
      <c r="G1587" s="21">
        <f>SUM(G1588:G1590)</f>
        <v>3</v>
      </c>
    </row>
    <row r="1588" spans="1:7" x14ac:dyDescent="0.25">
      <c r="A1588" s="22"/>
      <c r="B1588" s="22" t="s">
        <v>3215</v>
      </c>
      <c r="C1588" s="23" t="s">
        <v>3216</v>
      </c>
      <c r="D1588" s="23"/>
      <c r="E1588" s="23"/>
      <c r="F1588" s="23"/>
      <c r="G1588" s="24"/>
    </row>
    <row r="1589" spans="1:7" x14ac:dyDescent="0.25">
      <c r="A1589" s="27" t="s">
        <v>3590</v>
      </c>
      <c r="B1589" s="27" t="s">
        <v>3228</v>
      </c>
      <c r="C1589" s="28"/>
      <c r="D1589" s="28"/>
      <c r="E1589" s="28"/>
      <c r="F1589" s="28"/>
      <c r="G1589" s="29"/>
    </row>
    <row r="1590" spans="1:7" x14ac:dyDescent="0.25">
      <c r="A1590" s="25"/>
      <c r="B1590" s="25"/>
      <c r="C1590" s="26">
        <v>3</v>
      </c>
      <c r="D1590" s="26"/>
      <c r="E1590" s="26"/>
      <c r="F1590" s="26"/>
      <c r="G1590" s="26">
        <f>PRODUCT(C1590:F1590)</f>
        <v>3</v>
      </c>
    </row>
    <row r="1592" spans="1:7" ht="45" customHeight="1" x14ac:dyDescent="0.25">
      <c r="A1592" s="19" t="s">
        <v>3595</v>
      </c>
      <c r="B1592" s="19" t="s">
        <v>3214</v>
      </c>
      <c r="C1592" s="19" t="s">
        <v>397</v>
      </c>
      <c r="D1592" s="20" t="s">
        <v>21</v>
      </c>
      <c r="E1592" s="61" t="s">
        <v>3596</v>
      </c>
      <c r="F1592" s="61" t="s">
        <v>3596</v>
      </c>
      <c r="G1592" s="21">
        <f>SUM(G1593:G1595)</f>
        <v>1</v>
      </c>
    </row>
    <row r="1593" spans="1:7" x14ac:dyDescent="0.25">
      <c r="A1593" s="22"/>
      <c r="B1593" s="22" t="s">
        <v>3215</v>
      </c>
      <c r="C1593" s="23" t="s">
        <v>3216</v>
      </c>
      <c r="D1593" s="23"/>
      <c r="E1593" s="23"/>
      <c r="F1593" s="23"/>
      <c r="G1593" s="24"/>
    </row>
    <row r="1594" spans="1:7" x14ac:dyDescent="0.25">
      <c r="A1594" s="27" t="s">
        <v>3590</v>
      </c>
      <c r="B1594" s="27" t="s">
        <v>3228</v>
      </c>
      <c r="C1594" s="28"/>
      <c r="D1594" s="28"/>
      <c r="E1594" s="28"/>
      <c r="F1594" s="28"/>
      <c r="G1594" s="29"/>
    </row>
    <row r="1595" spans="1:7" x14ac:dyDescent="0.25">
      <c r="A1595" s="25"/>
      <c r="B1595" s="25"/>
      <c r="C1595" s="26">
        <v>1</v>
      </c>
      <c r="D1595" s="26"/>
      <c r="E1595" s="26"/>
      <c r="F1595" s="26"/>
      <c r="G1595" s="26">
        <f>PRODUCT(C1595:F1595)</f>
        <v>1</v>
      </c>
    </row>
    <row r="1597" spans="1:7" ht="45" customHeight="1" x14ac:dyDescent="0.25">
      <c r="A1597" s="19" t="s">
        <v>3597</v>
      </c>
      <c r="B1597" s="19" t="s">
        <v>3214</v>
      </c>
      <c r="C1597" s="19" t="s">
        <v>399</v>
      </c>
      <c r="D1597" s="20" t="s">
        <v>21</v>
      </c>
      <c r="E1597" s="61" t="s">
        <v>3598</v>
      </c>
      <c r="F1597" s="61" t="s">
        <v>3598</v>
      </c>
      <c r="G1597" s="21">
        <f>SUM(G1598:G1600)</f>
        <v>2</v>
      </c>
    </row>
    <row r="1598" spans="1:7" x14ac:dyDescent="0.25">
      <c r="A1598" s="22"/>
      <c r="B1598" s="22" t="s">
        <v>3215</v>
      </c>
      <c r="C1598" s="23" t="s">
        <v>3216</v>
      </c>
      <c r="D1598" s="23"/>
      <c r="E1598" s="23"/>
      <c r="F1598" s="23"/>
      <c r="G1598" s="24"/>
    </row>
    <row r="1599" spans="1:7" x14ac:dyDescent="0.25">
      <c r="A1599" s="27" t="s">
        <v>3590</v>
      </c>
      <c r="B1599" s="27" t="s">
        <v>3228</v>
      </c>
      <c r="C1599" s="28"/>
      <c r="D1599" s="28"/>
      <c r="E1599" s="28"/>
      <c r="F1599" s="28"/>
      <c r="G1599" s="29"/>
    </row>
    <row r="1600" spans="1:7" x14ac:dyDescent="0.25">
      <c r="A1600" s="25"/>
      <c r="B1600" s="25"/>
      <c r="C1600" s="26">
        <v>2</v>
      </c>
      <c r="D1600" s="26"/>
      <c r="E1600" s="26"/>
      <c r="F1600" s="26"/>
      <c r="G1600" s="26">
        <f>PRODUCT(C1600:F1600)</f>
        <v>2</v>
      </c>
    </row>
    <row r="1602" spans="1:7" ht="45" customHeight="1" x14ac:dyDescent="0.25">
      <c r="A1602" s="19" t="s">
        <v>3599</v>
      </c>
      <c r="B1602" s="19" t="s">
        <v>3214</v>
      </c>
      <c r="C1602" s="19" t="s">
        <v>401</v>
      </c>
      <c r="D1602" s="20" t="s">
        <v>21</v>
      </c>
      <c r="E1602" s="61" t="s">
        <v>3600</v>
      </c>
      <c r="F1602" s="61" t="s">
        <v>3600</v>
      </c>
      <c r="G1602" s="21">
        <f>SUM(G1603:G1605)</f>
        <v>2</v>
      </c>
    </row>
    <row r="1603" spans="1:7" x14ac:dyDescent="0.25">
      <c r="A1603" s="22"/>
      <c r="B1603" s="22" t="s">
        <v>3215</v>
      </c>
      <c r="C1603" s="23" t="s">
        <v>3216</v>
      </c>
      <c r="D1603" s="23"/>
      <c r="E1603" s="23"/>
      <c r="F1603" s="23"/>
      <c r="G1603" s="24"/>
    </row>
    <row r="1604" spans="1:7" x14ac:dyDescent="0.25">
      <c r="A1604" s="27" t="s">
        <v>3590</v>
      </c>
      <c r="B1604" s="27" t="s">
        <v>3228</v>
      </c>
      <c r="C1604" s="28"/>
      <c r="D1604" s="28"/>
      <c r="E1604" s="28"/>
      <c r="F1604" s="28"/>
      <c r="G1604" s="29"/>
    </row>
    <row r="1605" spans="1:7" x14ac:dyDescent="0.25">
      <c r="A1605" s="25"/>
      <c r="B1605" s="25"/>
      <c r="C1605" s="26">
        <v>2</v>
      </c>
      <c r="D1605" s="26"/>
      <c r="E1605" s="26"/>
      <c r="F1605" s="26"/>
      <c r="G1605" s="26">
        <f>PRODUCT(C1605:F1605)</f>
        <v>2</v>
      </c>
    </row>
    <row r="1607" spans="1:7" ht="45" customHeight="1" x14ac:dyDescent="0.25">
      <c r="A1607" s="19" t="s">
        <v>3601</v>
      </c>
      <c r="B1607" s="19" t="s">
        <v>3214</v>
      </c>
      <c r="C1607" s="19" t="s">
        <v>403</v>
      </c>
      <c r="D1607" s="20" t="s">
        <v>21</v>
      </c>
      <c r="E1607" s="61" t="s">
        <v>3602</v>
      </c>
      <c r="F1607" s="61" t="s">
        <v>3602</v>
      </c>
      <c r="G1607" s="21">
        <f>SUM(G1608:G1610)</f>
        <v>6</v>
      </c>
    </row>
    <row r="1608" spans="1:7" x14ac:dyDescent="0.25">
      <c r="A1608" s="22"/>
      <c r="B1608" s="22" t="s">
        <v>3215</v>
      </c>
      <c r="C1608" s="23" t="s">
        <v>3216</v>
      </c>
      <c r="D1608" s="23"/>
      <c r="E1608" s="23"/>
      <c r="F1608" s="23"/>
      <c r="G1608" s="24"/>
    </row>
    <row r="1609" spans="1:7" x14ac:dyDescent="0.25">
      <c r="A1609" s="27" t="s">
        <v>3590</v>
      </c>
      <c r="B1609" s="27" t="s">
        <v>3228</v>
      </c>
      <c r="C1609" s="28"/>
      <c r="D1609" s="28"/>
      <c r="E1609" s="28"/>
      <c r="F1609" s="28"/>
      <c r="G1609" s="29"/>
    </row>
    <row r="1610" spans="1:7" x14ac:dyDescent="0.25">
      <c r="A1610" s="25"/>
      <c r="B1610" s="25"/>
      <c r="C1610" s="26">
        <v>6</v>
      </c>
      <c r="D1610" s="26"/>
      <c r="E1610" s="26"/>
      <c r="F1610" s="26"/>
      <c r="G1610" s="26">
        <f>PRODUCT(C1610:F1610)</f>
        <v>6</v>
      </c>
    </row>
    <row r="1612" spans="1:7" ht="45" customHeight="1" x14ac:dyDescent="0.25">
      <c r="A1612" s="19" t="s">
        <v>3603</v>
      </c>
      <c r="B1612" s="19" t="s">
        <v>3214</v>
      </c>
      <c r="C1612" s="19" t="s">
        <v>405</v>
      </c>
      <c r="D1612" s="20" t="s">
        <v>21</v>
      </c>
      <c r="E1612" s="61" t="s">
        <v>3604</v>
      </c>
      <c r="F1612" s="61" t="s">
        <v>3604</v>
      </c>
      <c r="G1612" s="21">
        <f>SUM(G1613:G1615)</f>
        <v>8</v>
      </c>
    </row>
    <row r="1613" spans="1:7" x14ac:dyDescent="0.25">
      <c r="A1613" s="22"/>
      <c r="B1613" s="22" t="s">
        <v>3215</v>
      </c>
      <c r="C1613" s="23" t="s">
        <v>3216</v>
      </c>
      <c r="D1613" s="23"/>
      <c r="E1613" s="23"/>
      <c r="F1613" s="23"/>
      <c r="G1613" s="24"/>
    </row>
    <row r="1614" spans="1:7" x14ac:dyDescent="0.25">
      <c r="A1614" s="27" t="s">
        <v>3590</v>
      </c>
      <c r="B1614" s="27" t="s">
        <v>3228</v>
      </c>
      <c r="C1614" s="28"/>
      <c r="D1614" s="28"/>
      <c r="E1614" s="28"/>
      <c r="F1614" s="28"/>
      <c r="G1614" s="29"/>
    </row>
    <row r="1615" spans="1:7" x14ac:dyDescent="0.25">
      <c r="A1615" s="25"/>
      <c r="B1615" s="25"/>
      <c r="C1615" s="26">
        <v>8</v>
      </c>
      <c r="D1615" s="26"/>
      <c r="E1615" s="26"/>
      <c r="F1615" s="26"/>
      <c r="G1615" s="26">
        <f>PRODUCT(C1615:F1615)</f>
        <v>8</v>
      </c>
    </row>
    <row r="1617" spans="1:7" ht="45" customHeight="1" x14ac:dyDescent="0.25">
      <c r="A1617" s="19" t="s">
        <v>3605</v>
      </c>
      <c r="B1617" s="19" t="s">
        <v>3214</v>
      </c>
      <c r="C1617" s="19" t="s">
        <v>407</v>
      </c>
      <c r="D1617" s="20" t="s">
        <v>21</v>
      </c>
      <c r="E1617" s="61" t="s">
        <v>3606</v>
      </c>
      <c r="F1617" s="61" t="s">
        <v>3606</v>
      </c>
      <c r="G1617" s="21">
        <f>SUM(G1618:G1620)</f>
        <v>1</v>
      </c>
    </row>
    <row r="1618" spans="1:7" x14ac:dyDescent="0.25">
      <c r="A1618" s="22"/>
      <c r="B1618" s="22" t="s">
        <v>3215</v>
      </c>
      <c r="C1618" s="23" t="s">
        <v>3216</v>
      </c>
      <c r="D1618" s="23"/>
      <c r="E1618" s="23"/>
      <c r="F1618" s="23"/>
      <c r="G1618" s="24"/>
    </row>
    <row r="1619" spans="1:7" x14ac:dyDescent="0.25">
      <c r="A1619" s="27" t="s">
        <v>3590</v>
      </c>
      <c r="B1619" s="27" t="s">
        <v>3228</v>
      </c>
      <c r="C1619" s="28"/>
      <c r="D1619" s="28"/>
      <c r="E1619" s="28"/>
      <c r="F1619" s="28"/>
      <c r="G1619" s="29"/>
    </row>
    <row r="1620" spans="1:7" x14ac:dyDescent="0.25">
      <c r="A1620" s="25"/>
      <c r="B1620" s="25"/>
      <c r="C1620" s="26">
        <v>1</v>
      </c>
      <c r="D1620" s="26"/>
      <c r="E1620" s="26"/>
      <c r="F1620" s="26"/>
      <c r="G1620" s="26">
        <f>PRODUCT(C1620:F1620)</f>
        <v>1</v>
      </c>
    </row>
    <row r="1622" spans="1:7" ht="45" customHeight="1" x14ac:dyDescent="0.25">
      <c r="A1622" s="19" t="s">
        <v>3607</v>
      </c>
      <c r="B1622" s="19" t="s">
        <v>3214</v>
      </c>
      <c r="C1622" s="19" t="s">
        <v>409</v>
      </c>
      <c r="D1622" s="20" t="s">
        <v>21</v>
      </c>
      <c r="E1622" s="61" t="s">
        <v>3608</v>
      </c>
      <c r="F1622" s="61" t="s">
        <v>3608</v>
      </c>
      <c r="G1622" s="21">
        <f>SUM(G1623:G1625)</f>
        <v>1</v>
      </c>
    </row>
    <row r="1623" spans="1:7" x14ac:dyDescent="0.25">
      <c r="A1623" s="22"/>
      <c r="B1623" s="22" t="s">
        <v>3215</v>
      </c>
      <c r="C1623" s="23" t="s">
        <v>3216</v>
      </c>
      <c r="D1623" s="23"/>
      <c r="E1623" s="23"/>
      <c r="F1623" s="23"/>
      <c r="G1623" s="24"/>
    </row>
    <row r="1624" spans="1:7" x14ac:dyDescent="0.25">
      <c r="A1624" s="27" t="s">
        <v>3590</v>
      </c>
      <c r="B1624" s="27" t="s">
        <v>3228</v>
      </c>
      <c r="C1624" s="28"/>
      <c r="D1624" s="28"/>
      <c r="E1624" s="28"/>
      <c r="F1624" s="28"/>
      <c r="G1624" s="29"/>
    </row>
    <row r="1625" spans="1:7" x14ac:dyDescent="0.25">
      <c r="A1625" s="25"/>
      <c r="B1625" s="25"/>
      <c r="C1625" s="26">
        <v>1</v>
      </c>
      <c r="D1625" s="26"/>
      <c r="E1625" s="26"/>
      <c r="F1625" s="26"/>
      <c r="G1625" s="26">
        <f>PRODUCT(C1625:F1625)</f>
        <v>1</v>
      </c>
    </row>
    <row r="1627" spans="1:7" ht="45" customHeight="1" x14ac:dyDescent="0.25">
      <c r="A1627" s="19" t="s">
        <v>3609</v>
      </c>
      <c r="B1627" s="19" t="s">
        <v>3214</v>
      </c>
      <c r="C1627" s="19" t="s">
        <v>411</v>
      </c>
      <c r="D1627" s="20" t="s">
        <v>21</v>
      </c>
      <c r="E1627" s="61" t="s">
        <v>3610</v>
      </c>
      <c r="F1627" s="61" t="s">
        <v>3610</v>
      </c>
      <c r="G1627" s="21">
        <f>SUM(G1628:G1630)</f>
        <v>7</v>
      </c>
    </row>
    <row r="1628" spans="1:7" x14ac:dyDescent="0.25">
      <c r="A1628" s="22"/>
      <c r="B1628" s="22" t="s">
        <v>3215</v>
      </c>
      <c r="C1628" s="23" t="s">
        <v>3216</v>
      </c>
      <c r="D1628" s="23"/>
      <c r="E1628" s="23"/>
      <c r="F1628" s="23"/>
      <c r="G1628" s="24"/>
    </row>
    <row r="1629" spans="1:7" x14ac:dyDescent="0.25">
      <c r="A1629" s="27" t="s">
        <v>3590</v>
      </c>
      <c r="B1629" s="27" t="s">
        <v>3228</v>
      </c>
      <c r="C1629" s="28"/>
      <c r="D1629" s="28"/>
      <c r="E1629" s="28"/>
      <c r="F1629" s="28"/>
      <c r="G1629" s="29"/>
    </row>
    <row r="1630" spans="1:7" x14ac:dyDescent="0.25">
      <c r="A1630" s="25"/>
      <c r="B1630" s="25"/>
      <c r="C1630" s="26">
        <v>7</v>
      </c>
      <c r="D1630" s="26"/>
      <c r="E1630" s="26"/>
      <c r="F1630" s="26"/>
      <c r="G1630" s="26">
        <f>PRODUCT(C1630:F1630)</f>
        <v>7</v>
      </c>
    </row>
    <row r="1632" spans="1:7" ht="45" customHeight="1" x14ac:dyDescent="0.25">
      <c r="A1632" s="19" t="s">
        <v>3611</v>
      </c>
      <c r="B1632" s="19" t="s">
        <v>3214</v>
      </c>
      <c r="C1632" s="19" t="s">
        <v>413</v>
      </c>
      <c r="D1632" s="20" t="s">
        <v>21</v>
      </c>
      <c r="E1632" s="61" t="s">
        <v>3612</v>
      </c>
      <c r="F1632" s="61" t="s">
        <v>3612</v>
      </c>
      <c r="G1632" s="21">
        <f>SUM(G1633:G1635)</f>
        <v>1</v>
      </c>
    </row>
    <row r="1633" spans="1:7" x14ac:dyDescent="0.25">
      <c r="A1633" s="22"/>
      <c r="B1633" s="22" t="s">
        <v>3215</v>
      </c>
      <c r="C1633" s="23" t="s">
        <v>3216</v>
      </c>
      <c r="D1633" s="23"/>
      <c r="E1633" s="23"/>
      <c r="F1633" s="23"/>
      <c r="G1633" s="24"/>
    </row>
    <row r="1634" spans="1:7" x14ac:dyDescent="0.25">
      <c r="A1634" s="27" t="s">
        <v>3590</v>
      </c>
      <c r="B1634" s="27" t="s">
        <v>3228</v>
      </c>
      <c r="C1634" s="28"/>
      <c r="D1634" s="28"/>
      <c r="E1634" s="28"/>
      <c r="F1634" s="28"/>
      <c r="G1634" s="29"/>
    </row>
    <row r="1635" spans="1:7" x14ac:dyDescent="0.25">
      <c r="A1635" s="25"/>
      <c r="B1635" s="25"/>
      <c r="C1635" s="26">
        <v>1</v>
      </c>
      <c r="D1635" s="26"/>
      <c r="E1635" s="26"/>
      <c r="F1635" s="26"/>
      <c r="G1635" s="26">
        <f>PRODUCT(C1635:F1635)</f>
        <v>1</v>
      </c>
    </row>
    <row r="1637" spans="1:7" ht="45" customHeight="1" x14ac:dyDescent="0.25">
      <c r="A1637" s="19" t="s">
        <v>3613</v>
      </c>
      <c r="B1637" s="19" t="s">
        <v>3214</v>
      </c>
      <c r="C1637" s="19" t="s">
        <v>415</v>
      </c>
      <c r="D1637" s="20" t="s">
        <v>21</v>
      </c>
      <c r="E1637" s="61" t="s">
        <v>3614</v>
      </c>
      <c r="F1637" s="61" t="s">
        <v>3614</v>
      </c>
      <c r="G1637" s="21">
        <f>SUM(G1638:G1640)</f>
        <v>1</v>
      </c>
    </row>
    <row r="1638" spans="1:7" x14ac:dyDescent="0.25">
      <c r="A1638" s="22"/>
      <c r="B1638" s="22" t="s">
        <v>3215</v>
      </c>
      <c r="C1638" s="23" t="s">
        <v>3615</v>
      </c>
      <c r="D1638" s="23"/>
      <c r="E1638" s="23"/>
      <c r="F1638" s="23"/>
      <c r="G1638" s="24"/>
    </row>
    <row r="1639" spans="1:7" x14ac:dyDescent="0.25">
      <c r="A1639" s="27" t="s">
        <v>3590</v>
      </c>
      <c r="B1639" s="27" t="s">
        <v>3228</v>
      </c>
      <c r="C1639" s="28"/>
      <c r="D1639" s="28"/>
      <c r="E1639" s="28"/>
      <c r="F1639" s="28"/>
      <c r="G1639" s="29"/>
    </row>
    <row r="1640" spans="1:7" x14ac:dyDescent="0.25">
      <c r="A1640" s="25"/>
      <c r="B1640" s="25"/>
      <c r="C1640" s="26">
        <v>1</v>
      </c>
      <c r="D1640" s="26"/>
      <c r="E1640" s="26"/>
      <c r="F1640" s="26"/>
      <c r="G1640" s="26">
        <f>PRODUCT(C1640:F1640)</f>
        <v>1</v>
      </c>
    </row>
    <row r="1642" spans="1:7" x14ac:dyDescent="0.25">
      <c r="B1642" t="s">
        <v>3212</v>
      </c>
      <c r="C1642" s="17" t="s">
        <v>8</v>
      </c>
      <c r="D1642" s="18" t="s">
        <v>9</v>
      </c>
      <c r="E1642" s="17" t="s">
        <v>10</v>
      </c>
    </row>
    <row r="1643" spans="1:7" x14ac:dyDescent="0.25">
      <c r="B1643" t="s">
        <v>3212</v>
      </c>
      <c r="C1643" s="17" t="s">
        <v>11</v>
      </c>
      <c r="D1643" s="18" t="s">
        <v>214</v>
      </c>
      <c r="E1643" s="17" t="s">
        <v>215</v>
      </c>
    </row>
    <row r="1644" spans="1:7" x14ac:dyDescent="0.25">
      <c r="B1644" t="s">
        <v>3212</v>
      </c>
      <c r="C1644" s="17" t="s">
        <v>13</v>
      </c>
      <c r="D1644" s="18" t="s">
        <v>214</v>
      </c>
      <c r="E1644" s="17" t="s">
        <v>281</v>
      </c>
    </row>
    <row r="1645" spans="1:7" x14ac:dyDescent="0.25">
      <c r="B1645" t="s">
        <v>3212</v>
      </c>
      <c r="C1645" s="17" t="s">
        <v>92</v>
      </c>
      <c r="D1645" s="18" t="s">
        <v>417</v>
      </c>
      <c r="E1645" s="17" t="s">
        <v>418</v>
      </c>
    </row>
    <row r="1647" spans="1:7" ht="45" customHeight="1" x14ac:dyDescent="0.25">
      <c r="A1647" s="19" t="s">
        <v>3616</v>
      </c>
      <c r="B1647" s="19" t="s">
        <v>3214</v>
      </c>
      <c r="C1647" s="19" t="s">
        <v>419</v>
      </c>
      <c r="D1647" s="20" t="s">
        <v>21</v>
      </c>
      <c r="E1647" s="61" t="s">
        <v>3617</v>
      </c>
      <c r="F1647" s="61" t="s">
        <v>3617</v>
      </c>
      <c r="G1647" s="21">
        <f>SUM(G1648:G1650)</f>
        <v>7</v>
      </c>
    </row>
    <row r="1648" spans="1:7" x14ac:dyDescent="0.25">
      <c r="A1648" s="22"/>
      <c r="B1648" s="22" t="s">
        <v>3215</v>
      </c>
      <c r="C1648" s="23" t="s">
        <v>3216</v>
      </c>
      <c r="D1648" s="23"/>
      <c r="E1648" s="23"/>
      <c r="F1648" s="23"/>
      <c r="G1648" s="24"/>
    </row>
    <row r="1649" spans="1:7" x14ac:dyDescent="0.25">
      <c r="A1649" s="27" t="s">
        <v>3618</v>
      </c>
      <c r="B1649" s="27" t="s">
        <v>3228</v>
      </c>
      <c r="C1649" s="28"/>
      <c r="D1649" s="28"/>
      <c r="E1649" s="28"/>
      <c r="F1649" s="28"/>
      <c r="G1649" s="29"/>
    </row>
    <row r="1650" spans="1:7" x14ac:dyDescent="0.25">
      <c r="A1650" s="25"/>
      <c r="B1650" s="25"/>
      <c r="C1650" s="26">
        <v>7</v>
      </c>
      <c r="D1650" s="26"/>
      <c r="E1650" s="26"/>
      <c r="F1650" s="26"/>
      <c r="G1650" s="26">
        <f>PRODUCT(C1650:F1650)</f>
        <v>7</v>
      </c>
    </row>
    <row r="1652" spans="1:7" ht="45" customHeight="1" x14ac:dyDescent="0.25">
      <c r="A1652" s="19" t="s">
        <v>3619</v>
      </c>
      <c r="B1652" s="19" t="s">
        <v>3214</v>
      </c>
      <c r="C1652" s="19" t="s">
        <v>421</v>
      </c>
      <c r="D1652" s="20" t="s">
        <v>21</v>
      </c>
      <c r="E1652" s="61" t="s">
        <v>422</v>
      </c>
      <c r="F1652" s="61" t="s">
        <v>422</v>
      </c>
      <c r="G1652" s="21">
        <f>SUM(G1653:G1655)</f>
        <v>7</v>
      </c>
    </row>
    <row r="1653" spans="1:7" x14ac:dyDescent="0.25">
      <c r="A1653" s="22"/>
      <c r="B1653" s="22" t="s">
        <v>3215</v>
      </c>
      <c r="C1653" s="23" t="s">
        <v>3216</v>
      </c>
      <c r="D1653" s="23"/>
      <c r="E1653" s="23"/>
      <c r="F1653" s="23"/>
      <c r="G1653" s="24"/>
    </row>
    <row r="1654" spans="1:7" x14ac:dyDescent="0.25">
      <c r="A1654" s="27" t="s">
        <v>3618</v>
      </c>
      <c r="B1654" s="27" t="s">
        <v>3228</v>
      </c>
      <c r="C1654" s="28"/>
      <c r="D1654" s="28"/>
      <c r="E1654" s="28"/>
      <c r="F1654" s="28"/>
      <c r="G1654" s="29"/>
    </row>
    <row r="1655" spans="1:7" x14ac:dyDescent="0.25">
      <c r="A1655" s="25"/>
      <c r="B1655" s="25"/>
      <c r="C1655" s="26">
        <v>7</v>
      </c>
      <c r="D1655" s="26"/>
      <c r="E1655" s="26"/>
      <c r="F1655" s="26"/>
      <c r="G1655" s="26">
        <f>PRODUCT(C1655:F1655)</f>
        <v>7</v>
      </c>
    </row>
    <row r="1657" spans="1:7" ht="45" customHeight="1" x14ac:dyDescent="0.25">
      <c r="A1657" s="19" t="s">
        <v>3620</v>
      </c>
      <c r="B1657" s="19" t="s">
        <v>3214</v>
      </c>
      <c r="C1657" s="19" t="s">
        <v>423</v>
      </c>
      <c r="D1657" s="20" t="s">
        <v>21</v>
      </c>
      <c r="E1657" s="61" t="s">
        <v>424</v>
      </c>
      <c r="F1657" s="61" t="s">
        <v>424</v>
      </c>
      <c r="G1657" s="21">
        <f>SUM(G1658:G1660)</f>
        <v>7</v>
      </c>
    </row>
    <row r="1658" spans="1:7" x14ac:dyDescent="0.25">
      <c r="A1658" s="22"/>
      <c r="B1658" s="22" t="s">
        <v>3215</v>
      </c>
      <c r="C1658" s="23" t="s">
        <v>3216</v>
      </c>
      <c r="D1658" s="23"/>
      <c r="E1658" s="23"/>
      <c r="F1658" s="23"/>
      <c r="G1658" s="24"/>
    </row>
    <row r="1659" spans="1:7" x14ac:dyDescent="0.25">
      <c r="A1659" s="27" t="s">
        <v>3618</v>
      </c>
      <c r="B1659" s="27" t="s">
        <v>3228</v>
      </c>
      <c r="C1659" s="28"/>
      <c r="D1659" s="28"/>
      <c r="E1659" s="28"/>
      <c r="F1659" s="28"/>
      <c r="G1659" s="29"/>
    </row>
    <row r="1660" spans="1:7" x14ac:dyDescent="0.25">
      <c r="A1660" s="25"/>
      <c r="B1660" s="25"/>
      <c r="C1660" s="26">
        <v>7</v>
      </c>
      <c r="D1660" s="26"/>
      <c r="E1660" s="26"/>
      <c r="F1660" s="26"/>
      <c r="G1660" s="26">
        <f>PRODUCT(C1660:F1660)</f>
        <v>7</v>
      </c>
    </row>
    <row r="1662" spans="1:7" ht="45" customHeight="1" x14ac:dyDescent="0.25">
      <c r="A1662" s="19" t="s">
        <v>3621</v>
      </c>
      <c r="B1662" s="19" t="s">
        <v>3214</v>
      </c>
      <c r="C1662" s="19" t="s">
        <v>425</v>
      </c>
      <c r="D1662" s="20" t="s">
        <v>126</v>
      </c>
      <c r="E1662" s="61" t="s">
        <v>426</v>
      </c>
      <c r="F1662" s="61" t="s">
        <v>426</v>
      </c>
      <c r="G1662" s="21">
        <f>SUM(G1663:G1665)</f>
        <v>21</v>
      </c>
    </row>
    <row r="1663" spans="1:7" x14ac:dyDescent="0.25">
      <c r="A1663" s="22"/>
      <c r="B1663" s="22" t="s">
        <v>3215</v>
      </c>
      <c r="C1663" s="23" t="s">
        <v>3216</v>
      </c>
      <c r="D1663" s="23" t="s">
        <v>3217</v>
      </c>
      <c r="E1663" s="23"/>
      <c r="F1663" s="23"/>
      <c r="G1663" s="24"/>
    </row>
    <row r="1664" spans="1:7" x14ac:dyDescent="0.25">
      <c r="A1664" s="27" t="s">
        <v>3618</v>
      </c>
      <c r="B1664" s="27" t="s">
        <v>3228</v>
      </c>
      <c r="C1664" s="28"/>
      <c r="D1664" s="28"/>
      <c r="E1664" s="28"/>
      <c r="F1664" s="28"/>
      <c r="G1664" s="29"/>
    </row>
    <row r="1665" spans="1:7" x14ac:dyDescent="0.25">
      <c r="A1665" s="25"/>
      <c r="B1665" s="25"/>
      <c r="C1665" s="26">
        <v>7</v>
      </c>
      <c r="D1665" s="26">
        <v>3</v>
      </c>
      <c r="E1665" s="26"/>
      <c r="F1665" s="26"/>
      <c r="G1665" s="26">
        <f>PRODUCT(C1665:F1665)</f>
        <v>21</v>
      </c>
    </row>
    <row r="1667" spans="1:7" ht="45" customHeight="1" x14ac:dyDescent="0.25">
      <c r="A1667" s="19" t="s">
        <v>3622</v>
      </c>
      <c r="B1667" s="19" t="s">
        <v>3214</v>
      </c>
      <c r="C1667" s="19" t="s">
        <v>427</v>
      </c>
      <c r="D1667" s="20" t="s">
        <v>126</v>
      </c>
      <c r="E1667" s="61" t="s">
        <v>428</v>
      </c>
      <c r="F1667" s="61" t="s">
        <v>428</v>
      </c>
      <c r="G1667" s="21">
        <f>SUM(G1668:G1670)</f>
        <v>15</v>
      </c>
    </row>
    <row r="1668" spans="1:7" x14ac:dyDescent="0.25">
      <c r="A1668" s="22"/>
      <c r="B1668" s="22" t="s">
        <v>3215</v>
      </c>
      <c r="C1668" s="23" t="s">
        <v>3216</v>
      </c>
      <c r="D1668" s="23" t="s">
        <v>3217</v>
      </c>
      <c r="E1668" s="23"/>
      <c r="F1668" s="23"/>
      <c r="G1668" s="24"/>
    </row>
    <row r="1669" spans="1:7" x14ac:dyDescent="0.25">
      <c r="A1669" s="27" t="s">
        <v>3618</v>
      </c>
      <c r="B1669" s="27" t="s">
        <v>3228</v>
      </c>
      <c r="C1669" s="28"/>
      <c r="D1669" s="28"/>
      <c r="E1669" s="28"/>
      <c r="F1669" s="28"/>
      <c r="G1669" s="29"/>
    </row>
    <row r="1670" spans="1:7" x14ac:dyDescent="0.25">
      <c r="A1670" s="25"/>
      <c r="B1670" s="25"/>
      <c r="C1670" s="26">
        <v>1</v>
      </c>
      <c r="D1670" s="26">
        <v>15</v>
      </c>
      <c r="E1670" s="26"/>
      <c r="F1670" s="26"/>
      <c r="G1670" s="26">
        <f>PRODUCT(C1670:F1670)</f>
        <v>15</v>
      </c>
    </row>
    <row r="1672" spans="1:7" x14ac:dyDescent="0.25">
      <c r="B1672" t="s">
        <v>3212</v>
      </c>
      <c r="C1672" s="17" t="s">
        <v>8</v>
      </c>
      <c r="D1672" s="18" t="s">
        <v>9</v>
      </c>
      <c r="E1672" s="17" t="s">
        <v>10</v>
      </c>
    </row>
    <row r="1673" spans="1:7" x14ac:dyDescent="0.25">
      <c r="B1673" t="s">
        <v>3212</v>
      </c>
      <c r="C1673" s="17" t="s">
        <v>11</v>
      </c>
      <c r="D1673" s="18" t="s">
        <v>214</v>
      </c>
      <c r="E1673" s="17" t="s">
        <v>215</v>
      </c>
    </row>
    <row r="1674" spans="1:7" x14ac:dyDescent="0.25">
      <c r="B1674" t="s">
        <v>3212</v>
      </c>
      <c r="C1674" s="17" t="s">
        <v>13</v>
      </c>
      <c r="D1674" s="18" t="s">
        <v>429</v>
      </c>
      <c r="E1674" s="17" t="s">
        <v>430</v>
      </c>
    </row>
    <row r="1676" spans="1:7" ht="45" customHeight="1" x14ac:dyDescent="0.25">
      <c r="A1676" s="19" t="s">
        <v>3623</v>
      </c>
      <c r="B1676" s="19" t="s">
        <v>3214</v>
      </c>
      <c r="C1676" s="19" t="s">
        <v>431</v>
      </c>
      <c r="D1676" s="20" t="s">
        <v>239</v>
      </c>
      <c r="E1676" s="61" t="s">
        <v>432</v>
      </c>
      <c r="F1676" s="61" t="s">
        <v>432</v>
      </c>
      <c r="G1676" s="21">
        <f>SUM(G1677:G1677)</f>
        <v>1</v>
      </c>
    </row>
    <row r="1677" spans="1:7" x14ac:dyDescent="0.25">
      <c r="A1677" s="25" t="s">
        <v>3624</v>
      </c>
      <c r="B1677" s="25"/>
      <c r="C1677" s="26">
        <v>1</v>
      </c>
      <c r="D1677" s="26"/>
      <c r="E1677" s="26"/>
      <c r="F1677" s="26"/>
      <c r="G1677" s="26">
        <f>PRODUCT(C1677:F1677)</f>
        <v>1</v>
      </c>
    </row>
    <row r="1679" spans="1:7" ht="45" customHeight="1" x14ac:dyDescent="0.25">
      <c r="A1679" s="19" t="s">
        <v>3625</v>
      </c>
      <c r="B1679" s="19" t="s">
        <v>3214</v>
      </c>
      <c r="C1679" s="19" t="s">
        <v>433</v>
      </c>
      <c r="D1679" s="20" t="s">
        <v>239</v>
      </c>
      <c r="E1679" s="61" t="s">
        <v>434</v>
      </c>
      <c r="F1679" s="61" t="s">
        <v>434</v>
      </c>
      <c r="G1679" s="21">
        <f>SUM(G1680:G1680)</f>
        <v>1</v>
      </c>
    </row>
    <row r="1680" spans="1:7" x14ac:dyDescent="0.25">
      <c r="A1680" s="25"/>
      <c r="B1680" s="25"/>
      <c r="C1680" s="26">
        <v>1</v>
      </c>
      <c r="D1680" s="26"/>
      <c r="E1680" s="26"/>
      <c r="F1680" s="26"/>
      <c r="G1680" s="26">
        <f>PRODUCT(C1680:F1680)</f>
        <v>1</v>
      </c>
    </row>
    <row r="1682" spans="1:7" ht="45" customHeight="1" x14ac:dyDescent="0.25">
      <c r="A1682" s="19" t="s">
        <v>3626</v>
      </c>
      <c r="B1682" s="19" t="s">
        <v>3214</v>
      </c>
      <c r="C1682" s="19" t="s">
        <v>435</v>
      </c>
      <c r="D1682" s="20" t="s">
        <v>21</v>
      </c>
      <c r="E1682" s="61" t="s">
        <v>3627</v>
      </c>
      <c r="F1682" s="61" t="s">
        <v>3627</v>
      </c>
      <c r="G1682" s="21">
        <f>SUM(G1683:G1683)</f>
        <v>1</v>
      </c>
    </row>
    <row r="1683" spans="1:7" x14ac:dyDescent="0.25">
      <c r="A1683" s="25"/>
      <c r="B1683" s="25"/>
      <c r="C1683" s="26">
        <v>1</v>
      </c>
      <c r="D1683" s="26"/>
      <c r="E1683" s="26"/>
      <c r="F1683" s="26"/>
      <c r="G1683" s="26">
        <f>PRODUCT(C1683:F1683)</f>
        <v>1</v>
      </c>
    </row>
    <row r="1685" spans="1:7" ht="45" customHeight="1" x14ac:dyDescent="0.25">
      <c r="A1685" s="19" t="s">
        <v>3628</v>
      </c>
      <c r="B1685" s="19" t="s">
        <v>3214</v>
      </c>
      <c r="C1685" s="19" t="s">
        <v>437</v>
      </c>
      <c r="D1685" s="20" t="s">
        <v>21</v>
      </c>
      <c r="E1685" s="61" t="s">
        <v>3629</v>
      </c>
      <c r="F1685" s="61" t="s">
        <v>3629</v>
      </c>
      <c r="G1685" s="21">
        <f>SUM(G1686:G1686)</f>
        <v>1</v>
      </c>
    </row>
    <row r="1686" spans="1:7" x14ac:dyDescent="0.25">
      <c r="A1686" s="25"/>
      <c r="B1686" s="25"/>
      <c r="C1686" s="26">
        <v>1</v>
      </c>
      <c r="D1686" s="26"/>
      <c r="E1686" s="26"/>
      <c r="F1686" s="26"/>
      <c r="G1686" s="26">
        <f>PRODUCT(C1686:F1686)</f>
        <v>1</v>
      </c>
    </row>
    <row r="1688" spans="1:7" ht="45" customHeight="1" x14ac:dyDescent="0.25">
      <c r="A1688" s="19" t="s">
        <v>3630</v>
      </c>
      <c r="B1688" s="19" t="s">
        <v>3214</v>
      </c>
      <c r="C1688" s="19" t="s">
        <v>439</v>
      </c>
      <c r="D1688" s="20" t="s">
        <v>21</v>
      </c>
      <c r="E1688" s="61" t="s">
        <v>3631</v>
      </c>
      <c r="F1688" s="61" t="s">
        <v>3631</v>
      </c>
      <c r="G1688" s="21">
        <f>SUM(G1689:G1689)</f>
        <v>3</v>
      </c>
    </row>
    <row r="1689" spans="1:7" x14ac:dyDescent="0.25">
      <c r="A1689" s="25"/>
      <c r="B1689" s="25"/>
      <c r="C1689" s="26">
        <v>3</v>
      </c>
      <c r="D1689" s="26"/>
      <c r="E1689" s="26"/>
      <c r="F1689" s="26"/>
      <c r="G1689" s="26">
        <f>PRODUCT(C1689:F1689)</f>
        <v>3</v>
      </c>
    </row>
    <row r="1691" spans="1:7" ht="45" customHeight="1" x14ac:dyDescent="0.25">
      <c r="A1691" s="19" t="s">
        <v>3632</v>
      </c>
      <c r="B1691" s="19" t="s">
        <v>3214</v>
      </c>
      <c r="C1691" s="19" t="s">
        <v>441</v>
      </c>
      <c r="D1691" s="20" t="s">
        <v>442</v>
      </c>
      <c r="E1691" s="61" t="s">
        <v>443</v>
      </c>
      <c r="F1691" s="61" t="s">
        <v>443</v>
      </c>
      <c r="G1691" s="21">
        <f>SUM(G1692:G1692)</f>
        <v>25</v>
      </c>
    </row>
    <row r="1692" spans="1:7" x14ac:dyDescent="0.25">
      <c r="A1692" s="25" t="s">
        <v>3633</v>
      </c>
      <c r="B1692" s="25"/>
      <c r="C1692" s="26">
        <v>1</v>
      </c>
      <c r="D1692" s="26">
        <v>25</v>
      </c>
      <c r="E1692" s="26"/>
      <c r="F1692" s="26"/>
      <c r="G1692" s="26">
        <f>PRODUCT(C1692:F1692)</f>
        <v>25</v>
      </c>
    </row>
    <row r="1694" spans="1:7" ht="45" customHeight="1" x14ac:dyDescent="0.25">
      <c r="A1694" s="19" t="s">
        <v>3634</v>
      </c>
      <c r="B1694" s="19" t="s">
        <v>3214</v>
      </c>
      <c r="C1694" s="19" t="s">
        <v>444</v>
      </c>
      <c r="D1694" s="20" t="s">
        <v>239</v>
      </c>
      <c r="E1694" s="61" t="s">
        <v>445</v>
      </c>
      <c r="F1694" s="61" t="s">
        <v>445</v>
      </c>
      <c r="G1694" s="21">
        <f>SUM(G1695:G1695)</f>
        <v>1</v>
      </c>
    </row>
    <row r="1695" spans="1:7" x14ac:dyDescent="0.25">
      <c r="A1695" s="25"/>
      <c r="B1695" s="25"/>
      <c r="C1695" s="26">
        <v>1</v>
      </c>
      <c r="D1695" s="26"/>
      <c r="E1695" s="26"/>
      <c r="F1695" s="26"/>
      <c r="G1695" s="26">
        <f>PRODUCT(C1695:F1695)</f>
        <v>1</v>
      </c>
    </row>
    <row r="1697" spans="1:7" ht="45" customHeight="1" x14ac:dyDescent="0.25">
      <c r="A1697" s="19" t="s">
        <v>3635</v>
      </c>
      <c r="B1697" s="19" t="s">
        <v>3214</v>
      </c>
      <c r="C1697" s="19" t="s">
        <v>446</v>
      </c>
      <c r="D1697" s="20" t="s">
        <v>239</v>
      </c>
      <c r="E1697" s="61" t="s">
        <v>447</v>
      </c>
      <c r="F1697" s="61" t="s">
        <v>447</v>
      </c>
      <c r="G1697" s="21">
        <f>SUM(G1698:G1698)</f>
        <v>1</v>
      </c>
    </row>
    <row r="1698" spans="1:7" x14ac:dyDescent="0.25">
      <c r="A1698" s="25"/>
      <c r="B1698" s="25"/>
      <c r="C1698" s="26">
        <v>1</v>
      </c>
      <c r="D1698" s="26"/>
      <c r="E1698" s="26"/>
      <c r="F1698" s="26"/>
      <c r="G1698" s="26">
        <f>PRODUCT(C1698:F1698)</f>
        <v>1</v>
      </c>
    </row>
    <row r="1700" spans="1:7" ht="45" customHeight="1" x14ac:dyDescent="0.25">
      <c r="A1700" s="19" t="s">
        <v>3636</v>
      </c>
      <c r="B1700" s="19" t="s">
        <v>3214</v>
      </c>
      <c r="C1700" s="19" t="s">
        <v>448</v>
      </c>
      <c r="D1700" s="20" t="s">
        <v>21</v>
      </c>
      <c r="E1700" s="61" t="s">
        <v>449</v>
      </c>
      <c r="F1700" s="61" t="s">
        <v>449</v>
      </c>
      <c r="G1700" s="21">
        <f>SUM(G1701:G1701)</f>
        <v>3</v>
      </c>
    </row>
    <row r="1701" spans="1:7" x14ac:dyDescent="0.25">
      <c r="A1701" s="25" t="s">
        <v>3637</v>
      </c>
      <c r="B1701" s="25"/>
      <c r="C1701" s="26">
        <v>3</v>
      </c>
      <c r="D1701" s="26"/>
      <c r="E1701" s="26"/>
      <c r="F1701" s="26"/>
      <c r="G1701" s="26">
        <f>PRODUCT(C1701:F1701)</f>
        <v>3</v>
      </c>
    </row>
    <row r="1703" spans="1:7" ht="45" customHeight="1" x14ac:dyDescent="0.25">
      <c r="A1703" s="19" t="s">
        <v>3638</v>
      </c>
      <c r="B1703" s="19" t="s">
        <v>3214</v>
      </c>
      <c r="C1703" s="19" t="s">
        <v>450</v>
      </c>
      <c r="D1703" s="20" t="s">
        <v>21</v>
      </c>
      <c r="E1703" s="61" t="s">
        <v>451</v>
      </c>
      <c r="F1703" s="61" t="s">
        <v>451</v>
      </c>
      <c r="G1703" s="21">
        <f>SUM(G1704:G1704)</f>
        <v>4</v>
      </c>
    </row>
    <row r="1704" spans="1:7" x14ac:dyDescent="0.25">
      <c r="A1704" s="25" t="s">
        <v>3637</v>
      </c>
      <c r="B1704" s="25"/>
      <c r="C1704" s="26">
        <v>4</v>
      </c>
      <c r="D1704" s="26"/>
      <c r="E1704" s="26"/>
      <c r="F1704" s="26"/>
      <c r="G1704" s="26">
        <f>PRODUCT(C1704:F1704)</f>
        <v>4</v>
      </c>
    </row>
    <row r="1706" spans="1:7" ht="45" customHeight="1" x14ac:dyDescent="0.25">
      <c r="A1706" s="19" t="s">
        <v>3639</v>
      </c>
      <c r="B1706" s="19" t="s">
        <v>3214</v>
      </c>
      <c r="C1706" s="19" t="s">
        <v>452</v>
      </c>
      <c r="D1706" s="20" t="s">
        <v>21</v>
      </c>
      <c r="E1706" s="61" t="s">
        <v>453</v>
      </c>
      <c r="F1706" s="61" t="s">
        <v>453</v>
      </c>
      <c r="G1706" s="21">
        <f>SUM(G1707:G1707)</f>
        <v>2</v>
      </c>
    </row>
    <row r="1707" spans="1:7" x14ac:dyDescent="0.25">
      <c r="A1707" s="25" t="s">
        <v>3640</v>
      </c>
      <c r="B1707" s="25"/>
      <c r="C1707" s="26">
        <v>2</v>
      </c>
      <c r="D1707" s="26"/>
      <c r="E1707" s="26"/>
      <c r="F1707" s="26"/>
      <c r="G1707" s="26">
        <f>PRODUCT(C1707:F1707)</f>
        <v>2</v>
      </c>
    </row>
    <row r="1709" spans="1:7" ht="45" customHeight="1" x14ac:dyDescent="0.25">
      <c r="A1709" s="19" t="s">
        <v>3641</v>
      </c>
      <c r="B1709" s="19" t="s">
        <v>3214</v>
      </c>
      <c r="C1709" s="19" t="s">
        <v>454</v>
      </c>
      <c r="D1709" s="20" t="s">
        <v>21</v>
      </c>
      <c r="E1709" s="61" t="s">
        <v>455</v>
      </c>
      <c r="F1709" s="61" t="s">
        <v>455</v>
      </c>
      <c r="G1709" s="21">
        <f>SUM(G1710:G1710)</f>
        <v>2</v>
      </c>
    </row>
    <row r="1710" spans="1:7" x14ac:dyDescent="0.25">
      <c r="A1710" s="25" t="s">
        <v>3642</v>
      </c>
      <c r="B1710" s="25"/>
      <c r="C1710" s="26">
        <v>2</v>
      </c>
      <c r="D1710" s="26"/>
      <c r="E1710" s="26"/>
      <c r="F1710" s="26"/>
      <c r="G1710" s="26">
        <f>PRODUCT(C1710:F1710)</f>
        <v>2</v>
      </c>
    </row>
    <row r="1712" spans="1:7" ht="45" customHeight="1" x14ac:dyDescent="0.25">
      <c r="A1712" s="19" t="s">
        <v>3643</v>
      </c>
      <c r="B1712" s="19" t="s">
        <v>3214</v>
      </c>
      <c r="C1712" s="19" t="s">
        <v>456</v>
      </c>
      <c r="D1712" s="20" t="s">
        <v>21</v>
      </c>
      <c r="E1712" s="61" t="s">
        <v>457</v>
      </c>
      <c r="F1712" s="61" t="s">
        <v>457</v>
      </c>
      <c r="G1712" s="21">
        <f>SUM(G1713:G1713)</f>
        <v>9</v>
      </c>
    </row>
    <row r="1713" spans="1:7" x14ac:dyDescent="0.25">
      <c r="A1713" s="25" t="s">
        <v>3637</v>
      </c>
      <c r="B1713" s="25"/>
      <c r="C1713" s="26">
        <v>9</v>
      </c>
      <c r="D1713" s="26"/>
      <c r="E1713" s="26"/>
      <c r="F1713" s="26"/>
      <c r="G1713" s="26">
        <f>PRODUCT(C1713:F1713)</f>
        <v>9</v>
      </c>
    </row>
    <row r="1715" spans="1:7" ht="45" customHeight="1" x14ac:dyDescent="0.25">
      <c r="A1715" s="19" t="s">
        <v>3644</v>
      </c>
      <c r="B1715" s="19" t="s">
        <v>3214</v>
      </c>
      <c r="C1715" s="19" t="s">
        <v>458</v>
      </c>
      <c r="D1715" s="20" t="s">
        <v>21</v>
      </c>
      <c r="E1715" s="61" t="s">
        <v>459</v>
      </c>
      <c r="F1715" s="61" t="s">
        <v>459</v>
      </c>
      <c r="G1715" s="21">
        <f>SUM(G1716:G1716)</f>
        <v>3</v>
      </c>
    </row>
    <row r="1716" spans="1:7" x14ac:dyDescent="0.25">
      <c r="A1716" s="25" t="s">
        <v>3637</v>
      </c>
      <c r="B1716" s="25"/>
      <c r="C1716" s="26">
        <v>3</v>
      </c>
      <c r="D1716" s="26"/>
      <c r="E1716" s="26"/>
      <c r="F1716" s="26"/>
      <c r="G1716" s="26">
        <f>PRODUCT(C1716:F1716)</f>
        <v>3</v>
      </c>
    </row>
    <row r="1718" spans="1:7" ht="45" customHeight="1" x14ac:dyDescent="0.25">
      <c r="A1718" s="19" t="s">
        <v>3645</v>
      </c>
      <c r="B1718" s="19" t="s">
        <v>3214</v>
      </c>
      <c r="C1718" s="19" t="s">
        <v>460</v>
      </c>
      <c r="D1718" s="20" t="s">
        <v>21</v>
      </c>
      <c r="E1718" s="61" t="s">
        <v>461</v>
      </c>
      <c r="F1718" s="61" t="s">
        <v>461</v>
      </c>
      <c r="G1718" s="21">
        <f>SUM(G1719:G1720)</f>
        <v>6</v>
      </c>
    </row>
    <row r="1719" spans="1:7" x14ac:dyDescent="0.25">
      <c r="A1719" s="25" t="s">
        <v>3646</v>
      </c>
      <c r="B1719" s="25"/>
      <c r="C1719" s="26">
        <v>2</v>
      </c>
      <c r="D1719" s="26"/>
      <c r="E1719" s="26"/>
      <c r="F1719" s="26"/>
      <c r="G1719" s="26">
        <f>PRODUCT(C1719:F1719)</f>
        <v>2</v>
      </c>
    </row>
    <row r="1720" spans="1:7" x14ac:dyDescent="0.25">
      <c r="A1720" s="25" t="s">
        <v>3637</v>
      </c>
      <c r="B1720" s="25"/>
      <c r="C1720" s="26">
        <v>4</v>
      </c>
      <c r="D1720" s="26"/>
      <c r="E1720" s="26"/>
      <c r="F1720" s="26"/>
      <c r="G1720" s="26">
        <f>PRODUCT(C1720:F1720)</f>
        <v>4</v>
      </c>
    </row>
    <row r="1722" spans="1:7" ht="45" customHeight="1" x14ac:dyDescent="0.25">
      <c r="A1722" s="19" t="s">
        <v>3647</v>
      </c>
      <c r="B1722" s="19" t="s">
        <v>3214</v>
      </c>
      <c r="C1722" s="19" t="s">
        <v>462</v>
      </c>
      <c r="D1722" s="20" t="s">
        <v>21</v>
      </c>
      <c r="E1722" s="61" t="s">
        <v>463</v>
      </c>
      <c r="F1722" s="61" t="s">
        <v>463</v>
      </c>
      <c r="G1722" s="21">
        <f>SUM(G1723:G1723)</f>
        <v>2</v>
      </c>
    </row>
    <row r="1723" spans="1:7" x14ac:dyDescent="0.25">
      <c r="A1723" s="25" t="s">
        <v>3637</v>
      </c>
      <c r="B1723" s="25"/>
      <c r="C1723" s="26">
        <v>2</v>
      </c>
      <c r="D1723" s="26"/>
      <c r="E1723" s="26"/>
      <c r="F1723" s="26"/>
      <c r="G1723" s="26">
        <f>PRODUCT(C1723:F1723)</f>
        <v>2</v>
      </c>
    </row>
    <row r="1725" spans="1:7" ht="45" customHeight="1" x14ac:dyDescent="0.25">
      <c r="A1725" s="19" t="s">
        <v>3648</v>
      </c>
      <c r="B1725" s="19" t="s">
        <v>3214</v>
      </c>
      <c r="C1725" s="19" t="s">
        <v>464</v>
      </c>
      <c r="D1725" s="20" t="s">
        <v>21</v>
      </c>
      <c r="E1725" s="61" t="s">
        <v>465</v>
      </c>
      <c r="F1725" s="61" t="s">
        <v>465</v>
      </c>
      <c r="G1725" s="21">
        <f>SUM(G1726:G1726)</f>
        <v>2</v>
      </c>
    </row>
    <row r="1726" spans="1:7" x14ac:dyDescent="0.25">
      <c r="A1726" s="25" t="s">
        <v>3640</v>
      </c>
      <c r="B1726" s="25"/>
      <c r="C1726" s="26">
        <v>2</v>
      </c>
      <c r="D1726" s="26"/>
      <c r="E1726" s="26"/>
      <c r="F1726" s="26"/>
      <c r="G1726" s="26">
        <f>PRODUCT(C1726:F1726)</f>
        <v>2</v>
      </c>
    </row>
    <row r="1728" spans="1:7" ht="45" customHeight="1" x14ac:dyDescent="0.25">
      <c r="A1728" s="19" t="s">
        <v>3649</v>
      </c>
      <c r="B1728" s="19" t="s">
        <v>3214</v>
      </c>
      <c r="C1728" s="19" t="s">
        <v>466</v>
      </c>
      <c r="D1728" s="20" t="s">
        <v>126</v>
      </c>
      <c r="E1728" s="61" t="s">
        <v>467</v>
      </c>
      <c r="F1728" s="61" t="s">
        <v>467</v>
      </c>
      <c r="G1728" s="21">
        <f>SUM(G1729:G1773)</f>
        <v>286</v>
      </c>
    </row>
    <row r="1729" spans="1:7" x14ac:dyDescent="0.25">
      <c r="A1729" s="27" t="s">
        <v>3650</v>
      </c>
      <c r="B1729" s="27" t="s">
        <v>3228</v>
      </c>
      <c r="C1729" s="28"/>
      <c r="D1729" s="28"/>
      <c r="E1729" s="28"/>
      <c r="F1729" s="28"/>
      <c r="G1729" s="29"/>
    </row>
    <row r="1730" spans="1:7" x14ac:dyDescent="0.25">
      <c r="A1730" s="27" t="s">
        <v>3651</v>
      </c>
      <c r="B1730" s="27" t="s">
        <v>3228</v>
      </c>
      <c r="C1730" s="28"/>
      <c r="D1730" s="28"/>
      <c r="E1730" s="28"/>
      <c r="F1730" s="28"/>
      <c r="G1730" s="29"/>
    </row>
    <row r="1731" spans="1:7" x14ac:dyDescent="0.25">
      <c r="A1731" s="25" t="s">
        <v>3652</v>
      </c>
      <c r="B1731" s="25"/>
      <c r="C1731" s="26">
        <v>1</v>
      </c>
      <c r="D1731" s="26">
        <v>7</v>
      </c>
      <c r="E1731" s="26"/>
      <c r="F1731" s="26"/>
      <c r="G1731" s="26">
        <f>PRODUCT(C1731:F1731)</f>
        <v>7</v>
      </c>
    </row>
    <row r="1732" spans="1:7" x14ac:dyDescent="0.25">
      <c r="A1732" s="25" t="s">
        <v>3652</v>
      </c>
      <c r="B1732" s="25"/>
      <c r="C1732" s="26">
        <v>2</v>
      </c>
      <c r="D1732" s="26">
        <v>2</v>
      </c>
      <c r="E1732" s="26"/>
      <c r="F1732" s="26"/>
      <c r="G1732" s="26">
        <f>PRODUCT(C1732:F1732)</f>
        <v>4</v>
      </c>
    </row>
    <row r="1733" spans="1:7" x14ac:dyDescent="0.25">
      <c r="A1733" s="27" t="s">
        <v>3653</v>
      </c>
      <c r="B1733" s="27" t="s">
        <v>3228</v>
      </c>
      <c r="C1733" s="28"/>
      <c r="D1733" s="28"/>
      <c r="E1733" s="28"/>
      <c r="F1733" s="28"/>
      <c r="G1733" s="29"/>
    </row>
    <row r="1734" spans="1:7" x14ac:dyDescent="0.25">
      <c r="A1734" s="25" t="s">
        <v>3633</v>
      </c>
      <c r="B1734" s="25"/>
      <c r="C1734" s="26">
        <v>1</v>
      </c>
      <c r="D1734" s="26">
        <v>6</v>
      </c>
      <c r="E1734" s="26"/>
      <c r="F1734" s="26"/>
      <c r="G1734" s="26">
        <f>PRODUCT(C1734:F1734)</f>
        <v>6</v>
      </c>
    </row>
    <row r="1735" spans="1:7" x14ac:dyDescent="0.25">
      <c r="A1735" s="27" t="s">
        <v>3654</v>
      </c>
      <c r="B1735" s="27" t="s">
        <v>3228</v>
      </c>
      <c r="C1735" s="28"/>
      <c r="D1735" s="28"/>
      <c r="E1735" s="28"/>
      <c r="F1735" s="28"/>
      <c r="G1735" s="29"/>
    </row>
    <row r="1736" spans="1:7" x14ac:dyDescent="0.25">
      <c r="A1736" s="25" t="s">
        <v>3652</v>
      </c>
      <c r="B1736" s="25"/>
      <c r="C1736" s="26">
        <v>2</v>
      </c>
      <c r="D1736" s="26">
        <v>4</v>
      </c>
      <c r="E1736" s="26"/>
      <c r="F1736" s="26"/>
      <c r="G1736" s="26">
        <f>PRODUCT(C1736:F1736)</f>
        <v>8</v>
      </c>
    </row>
    <row r="1737" spans="1:7" x14ac:dyDescent="0.25">
      <c r="A1737" s="25" t="s">
        <v>3633</v>
      </c>
      <c r="B1737" s="25"/>
      <c r="C1737" s="26">
        <v>2</v>
      </c>
      <c r="D1737" s="26">
        <v>4</v>
      </c>
      <c r="E1737" s="26"/>
      <c r="F1737" s="26"/>
      <c r="G1737" s="26">
        <f>PRODUCT(C1737:F1737)</f>
        <v>8</v>
      </c>
    </row>
    <row r="1738" spans="1:7" x14ac:dyDescent="0.25">
      <c r="A1738" s="27" t="s">
        <v>3655</v>
      </c>
      <c r="B1738" s="27" t="s">
        <v>3228</v>
      </c>
      <c r="C1738" s="28"/>
      <c r="D1738" s="28"/>
      <c r="E1738" s="28"/>
      <c r="F1738" s="28"/>
      <c r="G1738" s="29"/>
    </row>
    <row r="1739" spans="1:7" x14ac:dyDescent="0.25">
      <c r="A1739" s="25" t="s">
        <v>3652</v>
      </c>
      <c r="B1739" s="25"/>
      <c r="C1739" s="26">
        <v>2</v>
      </c>
      <c r="D1739" s="26">
        <v>8</v>
      </c>
      <c r="E1739" s="26"/>
      <c r="F1739" s="26"/>
      <c r="G1739" s="26">
        <f>PRODUCT(C1739:F1739)</f>
        <v>16</v>
      </c>
    </row>
    <row r="1740" spans="1:7" x14ac:dyDescent="0.25">
      <c r="A1740" s="25" t="s">
        <v>3633</v>
      </c>
      <c r="B1740" s="25"/>
      <c r="C1740" s="26">
        <v>4</v>
      </c>
      <c r="D1740" s="26">
        <v>4</v>
      </c>
      <c r="E1740" s="26"/>
      <c r="F1740" s="26"/>
      <c r="G1740" s="26">
        <f>PRODUCT(C1740:F1740)</f>
        <v>16</v>
      </c>
    </row>
    <row r="1741" spans="1:7" x14ac:dyDescent="0.25">
      <c r="A1741" s="27" t="s">
        <v>3656</v>
      </c>
      <c r="B1741" s="27" t="s">
        <v>3228</v>
      </c>
      <c r="C1741" s="28"/>
      <c r="D1741" s="28"/>
      <c r="E1741" s="28"/>
      <c r="F1741" s="28"/>
      <c r="G1741" s="29"/>
    </row>
    <row r="1742" spans="1:7" x14ac:dyDescent="0.25">
      <c r="A1742" s="25" t="s">
        <v>3652</v>
      </c>
      <c r="B1742" s="25"/>
      <c r="C1742" s="26">
        <v>1</v>
      </c>
      <c r="D1742" s="26">
        <v>15</v>
      </c>
      <c r="E1742" s="26"/>
      <c r="F1742" s="26"/>
      <c r="G1742" s="26">
        <f>PRODUCT(C1742:F1742)</f>
        <v>15</v>
      </c>
    </row>
    <row r="1743" spans="1:7" x14ac:dyDescent="0.25">
      <c r="A1743" s="25" t="s">
        <v>3633</v>
      </c>
      <c r="B1743" s="25"/>
      <c r="C1743" s="26">
        <v>8</v>
      </c>
      <c r="D1743" s="26">
        <v>2</v>
      </c>
      <c r="E1743" s="26"/>
      <c r="F1743" s="26"/>
      <c r="G1743" s="26">
        <f>PRODUCT(C1743:F1743)</f>
        <v>16</v>
      </c>
    </row>
    <row r="1744" spans="1:7" x14ac:dyDescent="0.25">
      <c r="A1744" s="27" t="s">
        <v>3657</v>
      </c>
      <c r="B1744" s="27" t="s">
        <v>3228</v>
      </c>
      <c r="C1744" s="28"/>
      <c r="D1744" s="28"/>
      <c r="E1744" s="28"/>
      <c r="F1744" s="28"/>
      <c r="G1744" s="29"/>
    </row>
    <row r="1745" spans="1:7" x14ac:dyDescent="0.25">
      <c r="A1745" s="27" t="s">
        <v>3658</v>
      </c>
      <c r="B1745" s="27" t="s">
        <v>3228</v>
      </c>
      <c r="C1745" s="28"/>
      <c r="D1745" s="28"/>
      <c r="E1745" s="28"/>
      <c r="F1745" s="28"/>
      <c r="G1745" s="29"/>
    </row>
    <row r="1746" spans="1:7" x14ac:dyDescent="0.25">
      <c r="A1746" s="25" t="s">
        <v>3659</v>
      </c>
      <c r="B1746" s="25"/>
      <c r="C1746" s="26">
        <v>1</v>
      </c>
      <c r="D1746" s="26">
        <v>3</v>
      </c>
      <c r="E1746" s="26"/>
      <c r="F1746" s="26"/>
      <c r="G1746" s="26">
        <f>PRODUCT(C1746:F1746)</f>
        <v>3</v>
      </c>
    </row>
    <row r="1747" spans="1:7" x14ac:dyDescent="0.25">
      <c r="A1747" s="25" t="s">
        <v>3652</v>
      </c>
      <c r="B1747" s="25"/>
      <c r="C1747" s="26">
        <v>1</v>
      </c>
      <c r="D1747" s="26">
        <v>20</v>
      </c>
      <c r="E1747" s="26"/>
      <c r="F1747" s="26"/>
      <c r="G1747" s="26">
        <f>PRODUCT(C1747:F1747)</f>
        <v>20</v>
      </c>
    </row>
    <row r="1748" spans="1:7" x14ac:dyDescent="0.25">
      <c r="A1748" s="25" t="s">
        <v>3659</v>
      </c>
      <c r="B1748" s="25"/>
      <c r="C1748" s="26">
        <v>2</v>
      </c>
      <c r="D1748" s="26">
        <v>3</v>
      </c>
      <c r="E1748" s="26"/>
      <c r="F1748" s="26"/>
      <c r="G1748" s="26">
        <f>PRODUCT(C1748:F1748)</f>
        <v>6</v>
      </c>
    </row>
    <row r="1749" spans="1:7" x14ac:dyDescent="0.25">
      <c r="A1749" s="25" t="s">
        <v>3633</v>
      </c>
      <c r="B1749" s="25"/>
      <c r="C1749" s="26">
        <v>2</v>
      </c>
      <c r="D1749" s="26">
        <v>1</v>
      </c>
      <c r="E1749" s="26"/>
      <c r="F1749" s="26"/>
      <c r="G1749" s="26">
        <f>PRODUCT(C1749:F1749)</f>
        <v>2</v>
      </c>
    </row>
    <row r="1750" spans="1:7" x14ac:dyDescent="0.25">
      <c r="A1750" s="27" t="s">
        <v>3660</v>
      </c>
      <c r="B1750" s="27" t="s">
        <v>3228</v>
      </c>
      <c r="C1750" s="28"/>
      <c r="D1750" s="28"/>
      <c r="E1750" s="28"/>
      <c r="F1750" s="28"/>
      <c r="G1750" s="29"/>
    </row>
    <row r="1751" spans="1:7" x14ac:dyDescent="0.25">
      <c r="A1751" s="25" t="s">
        <v>3659</v>
      </c>
      <c r="B1751" s="25"/>
      <c r="C1751" s="26">
        <v>1</v>
      </c>
      <c r="D1751" s="26">
        <v>3</v>
      </c>
      <c r="E1751" s="26"/>
      <c r="F1751" s="26"/>
      <c r="G1751" s="26">
        <f>PRODUCT(C1751:F1751)</f>
        <v>3</v>
      </c>
    </row>
    <row r="1752" spans="1:7" x14ac:dyDescent="0.25">
      <c r="A1752" s="25" t="s">
        <v>3652</v>
      </c>
      <c r="B1752" s="25"/>
      <c r="C1752" s="26">
        <v>1</v>
      </c>
      <c r="D1752" s="26">
        <v>20</v>
      </c>
      <c r="E1752" s="26"/>
      <c r="F1752" s="26"/>
      <c r="G1752" s="26">
        <f>PRODUCT(C1752:F1752)</f>
        <v>20</v>
      </c>
    </row>
    <row r="1753" spans="1:7" x14ac:dyDescent="0.25">
      <c r="A1753" s="25" t="s">
        <v>3659</v>
      </c>
      <c r="B1753" s="25"/>
      <c r="C1753" s="26">
        <v>2</v>
      </c>
      <c r="D1753" s="26">
        <v>3</v>
      </c>
      <c r="E1753" s="26"/>
      <c r="F1753" s="26"/>
      <c r="G1753" s="26">
        <f>PRODUCT(C1753:F1753)</f>
        <v>6</v>
      </c>
    </row>
    <row r="1754" spans="1:7" x14ac:dyDescent="0.25">
      <c r="A1754" s="25" t="s">
        <v>3633</v>
      </c>
      <c r="B1754" s="25"/>
      <c r="C1754" s="26">
        <v>2</v>
      </c>
      <c r="D1754" s="26">
        <v>1</v>
      </c>
      <c r="E1754" s="26"/>
      <c r="F1754" s="26"/>
      <c r="G1754" s="26">
        <f>PRODUCT(C1754:F1754)</f>
        <v>2</v>
      </c>
    </row>
    <row r="1755" spans="1:7" x14ac:dyDescent="0.25">
      <c r="A1755" s="27" t="s">
        <v>3661</v>
      </c>
      <c r="B1755" s="27" t="s">
        <v>3228</v>
      </c>
      <c r="C1755" s="28"/>
      <c r="D1755" s="28"/>
      <c r="E1755" s="28"/>
      <c r="F1755" s="28"/>
      <c r="G1755" s="29"/>
    </row>
    <row r="1756" spans="1:7" x14ac:dyDescent="0.25">
      <c r="A1756" s="25" t="s">
        <v>3659</v>
      </c>
      <c r="B1756" s="25"/>
      <c r="C1756" s="26">
        <v>1</v>
      </c>
      <c r="D1756" s="26">
        <v>3</v>
      </c>
      <c r="E1756" s="26"/>
      <c r="F1756" s="26"/>
      <c r="G1756" s="26">
        <f>PRODUCT(C1756:F1756)</f>
        <v>3</v>
      </c>
    </row>
    <row r="1757" spans="1:7" x14ac:dyDescent="0.25">
      <c r="A1757" s="25" t="s">
        <v>3652</v>
      </c>
      <c r="B1757" s="25"/>
      <c r="C1757" s="26">
        <v>1</v>
      </c>
      <c r="D1757" s="26">
        <v>20</v>
      </c>
      <c r="E1757" s="26"/>
      <c r="F1757" s="26"/>
      <c r="G1757" s="26">
        <f>PRODUCT(C1757:F1757)</f>
        <v>20</v>
      </c>
    </row>
    <row r="1758" spans="1:7" x14ac:dyDescent="0.25">
      <c r="A1758" s="25" t="s">
        <v>3659</v>
      </c>
      <c r="B1758" s="25"/>
      <c r="C1758" s="26">
        <v>2</v>
      </c>
      <c r="D1758" s="26">
        <v>3</v>
      </c>
      <c r="E1758" s="26"/>
      <c r="F1758" s="26"/>
      <c r="G1758" s="26">
        <f>PRODUCT(C1758:F1758)</f>
        <v>6</v>
      </c>
    </row>
    <row r="1759" spans="1:7" x14ac:dyDescent="0.25">
      <c r="A1759" s="25" t="s">
        <v>3633</v>
      </c>
      <c r="B1759" s="25"/>
      <c r="C1759" s="26">
        <v>2</v>
      </c>
      <c r="D1759" s="26">
        <v>1</v>
      </c>
      <c r="E1759" s="26"/>
      <c r="F1759" s="26"/>
      <c r="G1759" s="26">
        <f>PRODUCT(C1759:F1759)</f>
        <v>2</v>
      </c>
    </row>
    <row r="1760" spans="1:7" x14ac:dyDescent="0.25">
      <c r="A1760" s="27" t="s">
        <v>3662</v>
      </c>
      <c r="B1760" s="27" t="s">
        <v>3228</v>
      </c>
      <c r="C1760" s="28"/>
      <c r="D1760" s="28"/>
      <c r="E1760" s="28"/>
      <c r="F1760" s="28"/>
      <c r="G1760" s="29"/>
    </row>
    <row r="1761" spans="1:7" x14ac:dyDescent="0.25">
      <c r="A1761" s="25" t="s">
        <v>3659</v>
      </c>
      <c r="B1761" s="25"/>
      <c r="C1761" s="26">
        <v>1</v>
      </c>
      <c r="D1761" s="26">
        <v>3</v>
      </c>
      <c r="E1761" s="26"/>
      <c r="F1761" s="26"/>
      <c r="G1761" s="26">
        <f>PRODUCT(C1761:F1761)</f>
        <v>3</v>
      </c>
    </row>
    <row r="1762" spans="1:7" x14ac:dyDescent="0.25">
      <c r="A1762" s="25" t="s">
        <v>3652</v>
      </c>
      <c r="B1762" s="25"/>
      <c r="C1762" s="26">
        <v>1</v>
      </c>
      <c r="D1762" s="26">
        <v>20</v>
      </c>
      <c r="E1762" s="26"/>
      <c r="F1762" s="26"/>
      <c r="G1762" s="26">
        <f>PRODUCT(C1762:F1762)</f>
        <v>20</v>
      </c>
    </row>
    <row r="1763" spans="1:7" x14ac:dyDescent="0.25">
      <c r="A1763" s="25" t="s">
        <v>3659</v>
      </c>
      <c r="B1763" s="25"/>
      <c r="C1763" s="26">
        <v>2</v>
      </c>
      <c r="D1763" s="26">
        <v>3</v>
      </c>
      <c r="E1763" s="26"/>
      <c r="F1763" s="26"/>
      <c r="G1763" s="26">
        <f>PRODUCT(C1763:F1763)</f>
        <v>6</v>
      </c>
    </row>
    <row r="1764" spans="1:7" x14ac:dyDescent="0.25">
      <c r="A1764" s="25" t="s">
        <v>3633</v>
      </c>
      <c r="B1764" s="25"/>
      <c r="C1764" s="26">
        <v>2</v>
      </c>
      <c r="D1764" s="26">
        <v>1</v>
      </c>
      <c r="E1764" s="26"/>
      <c r="F1764" s="26"/>
      <c r="G1764" s="26">
        <f>PRODUCT(C1764:F1764)</f>
        <v>2</v>
      </c>
    </row>
    <row r="1765" spans="1:7" x14ac:dyDescent="0.25">
      <c r="A1765" s="27" t="s">
        <v>3663</v>
      </c>
      <c r="B1765" s="27" t="s">
        <v>3228</v>
      </c>
      <c r="C1765" s="28"/>
      <c r="D1765" s="28"/>
      <c r="E1765" s="28"/>
      <c r="F1765" s="28"/>
      <c r="G1765" s="29"/>
    </row>
    <row r="1766" spans="1:7" x14ac:dyDescent="0.25">
      <c r="A1766" s="25" t="s">
        <v>3659</v>
      </c>
      <c r="B1766" s="25"/>
      <c r="C1766" s="26">
        <v>1</v>
      </c>
      <c r="D1766" s="26">
        <v>3</v>
      </c>
      <c r="E1766" s="26"/>
      <c r="F1766" s="26"/>
      <c r="G1766" s="26">
        <f>PRODUCT(C1766:F1766)</f>
        <v>3</v>
      </c>
    </row>
    <row r="1767" spans="1:7" x14ac:dyDescent="0.25">
      <c r="A1767" s="25" t="s">
        <v>3652</v>
      </c>
      <c r="B1767" s="25"/>
      <c r="C1767" s="26">
        <v>1</v>
      </c>
      <c r="D1767" s="26">
        <v>20</v>
      </c>
      <c r="E1767" s="26"/>
      <c r="F1767" s="26"/>
      <c r="G1767" s="26">
        <f>PRODUCT(C1767:F1767)</f>
        <v>20</v>
      </c>
    </row>
    <row r="1768" spans="1:7" x14ac:dyDescent="0.25">
      <c r="A1768" s="25" t="s">
        <v>3659</v>
      </c>
      <c r="B1768" s="25"/>
      <c r="C1768" s="26">
        <v>2</v>
      </c>
      <c r="D1768" s="26">
        <v>3</v>
      </c>
      <c r="E1768" s="26"/>
      <c r="F1768" s="26"/>
      <c r="G1768" s="26">
        <f>PRODUCT(C1768:F1768)</f>
        <v>6</v>
      </c>
    </row>
    <row r="1769" spans="1:7" x14ac:dyDescent="0.25">
      <c r="A1769" s="25" t="s">
        <v>3633</v>
      </c>
      <c r="B1769" s="25"/>
      <c r="C1769" s="26">
        <v>2</v>
      </c>
      <c r="D1769" s="26">
        <v>1</v>
      </c>
      <c r="E1769" s="26"/>
      <c r="F1769" s="26"/>
      <c r="G1769" s="26">
        <f>PRODUCT(C1769:F1769)</f>
        <v>2</v>
      </c>
    </row>
    <row r="1770" spans="1:7" x14ac:dyDescent="0.25">
      <c r="A1770" s="27" t="s">
        <v>3664</v>
      </c>
      <c r="B1770" s="27" t="s">
        <v>3228</v>
      </c>
      <c r="C1770" s="28"/>
      <c r="D1770" s="28"/>
      <c r="E1770" s="28"/>
      <c r="F1770" s="28"/>
      <c r="G1770" s="29"/>
    </row>
    <row r="1771" spans="1:7" x14ac:dyDescent="0.25">
      <c r="A1771" s="25" t="s">
        <v>3659</v>
      </c>
      <c r="B1771" s="25"/>
      <c r="C1771" s="26">
        <v>1</v>
      </c>
      <c r="D1771" s="26">
        <v>3</v>
      </c>
      <c r="E1771" s="26"/>
      <c r="F1771" s="26"/>
      <c r="G1771" s="26">
        <f>PRODUCT(C1771:F1771)</f>
        <v>3</v>
      </c>
    </row>
    <row r="1772" spans="1:7" x14ac:dyDescent="0.25">
      <c r="A1772" s="25" t="s">
        <v>3652</v>
      </c>
      <c r="B1772" s="25"/>
      <c r="C1772" s="26">
        <v>1</v>
      </c>
      <c r="D1772" s="26">
        <v>20</v>
      </c>
      <c r="E1772" s="26"/>
      <c r="F1772" s="26"/>
      <c r="G1772" s="26">
        <f>PRODUCT(C1772:F1772)</f>
        <v>20</v>
      </c>
    </row>
    <row r="1773" spans="1:7" x14ac:dyDescent="0.25">
      <c r="A1773" s="25" t="s">
        <v>3633</v>
      </c>
      <c r="B1773" s="25"/>
      <c r="C1773" s="26">
        <v>1</v>
      </c>
      <c r="D1773" s="26">
        <v>12</v>
      </c>
      <c r="E1773" s="26"/>
      <c r="F1773" s="26"/>
      <c r="G1773" s="26">
        <f>PRODUCT(C1773:F1773)</f>
        <v>12</v>
      </c>
    </row>
    <row r="1775" spans="1:7" ht="45" customHeight="1" x14ac:dyDescent="0.25">
      <c r="A1775" s="19" t="s">
        <v>3665</v>
      </c>
      <c r="B1775" s="19" t="s">
        <v>3214</v>
      </c>
      <c r="C1775" s="19" t="s">
        <v>468</v>
      </c>
      <c r="D1775" s="20" t="s">
        <v>126</v>
      </c>
      <c r="E1775" s="61" t="s">
        <v>469</v>
      </c>
      <c r="F1775" s="61" t="s">
        <v>469</v>
      </c>
      <c r="G1775" s="21">
        <f>SUM(G1776:G1930)</f>
        <v>1321</v>
      </c>
    </row>
    <row r="1776" spans="1:7" x14ac:dyDescent="0.25">
      <c r="A1776" s="27" t="s">
        <v>3624</v>
      </c>
      <c r="B1776" s="27" t="s">
        <v>3228</v>
      </c>
      <c r="C1776" s="28"/>
      <c r="D1776" s="28"/>
      <c r="E1776" s="28"/>
      <c r="F1776" s="28"/>
      <c r="G1776" s="29"/>
    </row>
    <row r="1777" spans="1:7" x14ac:dyDescent="0.25">
      <c r="A1777" s="27" t="s">
        <v>3666</v>
      </c>
      <c r="B1777" s="27" t="s">
        <v>3228</v>
      </c>
      <c r="C1777" s="28"/>
      <c r="D1777" s="28"/>
      <c r="E1777" s="28"/>
      <c r="F1777" s="28"/>
      <c r="G1777" s="29"/>
    </row>
    <row r="1778" spans="1:7" x14ac:dyDescent="0.25">
      <c r="A1778" s="25" t="s">
        <v>3652</v>
      </c>
      <c r="B1778" s="25"/>
      <c r="C1778" s="26">
        <v>4</v>
      </c>
      <c r="D1778" s="26">
        <v>5</v>
      </c>
      <c r="E1778" s="26"/>
      <c r="F1778" s="26"/>
      <c r="G1778" s="26">
        <f>PRODUCT(C1778:F1778)</f>
        <v>20</v>
      </c>
    </row>
    <row r="1779" spans="1:7" x14ac:dyDescent="0.25">
      <c r="A1779" s="25" t="s">
        <v>3659</v>
      </c>
      <c r="B1779" s="25"/>
      <c r="C1779" s="26">
        <v>12</v>
      </c>
      <c r="D1779" s="26">
        <v>3</v>
      </c>
      <c r="E1779" s="26"/>
      <c r="F1779" s="26"/>
      <c r="G1779" s="26">
        <f>PRODUCT(C1779:F1779)</f>
        <v>36</v>
      </c>
    </row>
    <row r="1780" spans="1:7" x14ac:dyDescent="0.25">
      <c r="A1780" s="25" t="s">
        <v>3633</v>
      </c>
      <c r="B1780" s="25"/>
      <c r="C1780" s="26">
        <v>12</v>
      </c>
      <c r="D1780" s="26">
        <v>1</v>
      </c>
      <c r="E1780" s="26"/>
      <c r="F1780" s="26"/>
      <c r="G1780" s="26">
        <f>PRODUCT(C1780:F1780)</f>
        <v>12</v>
      </c>
    </row>
    <row r="1781" spans="1:7" x14ac:dyDescent="0.25">
      <c r="A1781" s="27" t="s">
        <v>3667</v>
      </c>
      <c r="B1781" s="27" t="s">
        <v>3228</v>
      </c>
      <c r="C1781" s="28"/>
      <c r="D1781" s="28"/>
      <c r="E1781" s="28"/>
      <c r="F1781" s="28"/>
      <c r="G1781" s="29"/>
    </row>
    <row r="1782" spans="1:7" x14ac:dyDescent="0.25">
      <c r="A1782" s="25" t="s">
        <v>3633</v>
      </c>
      <c r="B1782" s="25"/>
      <c r="C1782" s="26">
        <v>6</v>
      </c>
      <c r="D1782" s="26">
        <v>12</v>
      </c>
      <c r="E1782" s="26"/>
      <c r="F1782" s="26"/>
      <c r="G1782" s="26">
        <f>PRODUCT(C1782:F1782)</f>
        <v>72</v>
      </c>
    </row>
    <row r="1783" spans="1:7" x14ac:dyDescent="0.25">
      <c r="A1783" s="27" t="s">
        <v>3668</v>
      </c>
      <c r="B1783" s="27" t="s">
        <v>3228</v>
      </c>
      <c r="C1783" s="28"/>
      <c r="D1783" s="28"/>
      <c r="E1783" s="28"/>
      <c r="F1783" s="28"/>
      <c r="G1783" s="29"/>
    </row>
    <row r="1784" spans="1:7" x14ac:dyDescent="0.25">
      <c r="A1784" s="25" t="s">
        <v>3633</v>
      </c>
      <c r="B1784" s="25"/>
      <c r="C1784" s="26">
        <v>5</v>
      </c>
      <c r="D1784" s="26">
        <v>4</v>
      </c>
      <c r="E1784" s="26"/>
      <c r="F1784" s="26"/>
      <c r="G1784" s="26">
        <f>PRODUCT(C1784:F1784)</f>
        <v>20</v>
      </c>
    </row>
    <row r="1785" spans="1:7" x14ac:dyDescent="0.25">
      <c r="A1785" s="27" t="s">
        <v>3669</v>
      </c>
      <c r="B1785" s="27" t="s">
        <v>3228</v>
      </c>
      <c r="C1785" s="28"/>
      <c r="D1785" s="28"/>
      <c r="E1785" s="28"/>
      <c r="F1785" s="28"/>
      <c r="G1785" s="29"/>
    </row>
    <row r="1786" spans="1:7" x14ac:dyDescent="0.25">
      <c r="A1786" s="25" t="s">
        <v>3633</v>
      </c>
      <c r="B1786" s="25"/>
      <c r="C1786" s="26">
        <v>1</v>
      </c>
      <c r="D1786" s="26">
        <v>12</v>
      </c>
      <c r="E1786" s="26"/>
      <c r="F1786" s="26"/>
      <c r="G1786" s="26">
        <f>PRODUCT(C1786:F1786)</f>
        <v>12</v>
      </c>
    </row>
    <row r="1787" spans="1:7" x14ac:dyDescent="0.25">
      <c r="A1787" s="27" t="s">
        <v>3670</v>
      </c>
      <c r="B1787" s="27" t="s">
        <v>3228</v>
      </c>
      <c r="C1787" s="28"/>
      <c r="D1787" s="28"/>
      <c r="E1787" s="28"/>
      <c r="F1787" s="28"/>
      <c r="G1787" s="29"/>
    </row>
    <row r="1788" spans="1:7" x14ac:dyDescent="0.25">
      <c r="A1788" s="25" t="s">
        <v>3633</v>
      </c>
      <c r="B1788" s="25"/>
      <c r="C1788" s="26">
        <v>1</v>
      </c>
      <c r="D1788" s="26">
        <v>12</v>
      </c>
      <c r="E1788" s="26"/>
      <c r="F1788" s="26"/>
      <c r="G1788" s="26">
        <f>PRODUCT(C1788:F1788)</f>
        <v>12</v>
      </c>
    </row>
    <row r="1789" spans="1:7" x14ac:dyDescent="0.25">
      <c r="A1789" s="27" t="s">
        <v>3671</v>
      </c>
      <c r="B1789" s="27" t="s">
        <v>3228</v>
      </c>
      <c r="C1789" s="28"/>
      <c r="D1789" s="28"/>
      <c r="E1789" s="28"/>
      <c r="F1789" s="28"/>
      <c r="G1789" s="29"/>
    </row>
    <row r="1790" spans="1:7" x14ac:dyDescent="0.25">
      <c r="A1790" s="25" t="s">
        <v>3633</v>
      </c>
      <c r="B1790" s="25"/>
      <c r="C1790" s="26">
        <v>2</v>
      </c>
      <c r="D1790" s="26">
        <v>12</v>
      </c>
      <c r="E1790" s="26"/>
      <c r="F1790" s="26"/>
      <c r="G1790" s="26">
        <f>PRODUCT(C1790:F1790)</f>
        <v>24</v>
      </c>
    </row>
    <row r="1791" spans="1:7" x14ac:dyDescent="0.25">
      <c r="A1791" s="25" t="s">
        <v>3633</v>
      </c>
      <c r="B1791" s="25"/>
      <c r="C1791" s="26">
        <v>4</v>
      </c>
      <c r="D1791" s="26">
        <v>12</v>
      </c>
      <c r="E1791" s="26"/>
      <c r="F1791" s="26"/>
      <c r="G1791" s="26">
        <f>PRODUCT(C1791:F1791)</f>
        <v>48</v>
      </c>
    </row>
    <row r="1792" spans="1:7" x14ac:dyDescent="0.25">
      <c r="A1792" s="27" t="s">
        <v>3650</v>
      </c>
      <c r="B1792" s="27" t="s">
        <v>3228</v>
      </c>
      <c r="C1792" s="28"/>
      <c r="D1792" s="28"/>
      <c r="E1792" s="28"/>
      <c r="F1792" s="28"/>
      <c r="G1792" s="29"/>
    </row>
    <row r="1793" spans="1:7" x14ac:dyDescent="0.25">
      <c r="A1793" s="27" t="s">
        <v>3651</v>
      </c>
      <c r="B1793" s="27" t="s">
        <v>3228</v>
      </c>
      <c r="C1793" s="28"/>
      <c r="D1793" s="28"/>
      <c r="E1793" s="28"/>
      <c r="F1793" s="28"/>
      <c r="G1793" s="29"/>
    </row>
    <row r="1794" spans="1:7" x14ac:dyDescent="0.25">
      <c r="A1794" s="25" t="s">
        <v>3652</v>
      </c>
      <c r="B1794" s="25"/>
      <c r="C1794" s="26">
        <v>1</v>
      </c>
      <c r="D1794" s="26">
        <v>7</v>
      </c>
      <c r="E1794" s="26"/>
      <c r="F1794" s="26"/>
      <c r="G1794" s="26">
        <f>PRODUCT(C1794:F1794)</f>
        <v>7</v>
      </c>
    </row>
    <row r="1795" spans="1:7" x14ac:dyDescent="0.25">
      <c r="A1795" s="25" t="s">
        <v>3652</v>
      </c>
      <c r="B1795" s="25"/>
      <c r="C1795" s="26">
        <v>2</v>
      </c>
      <c r="D1795" s="26">
        <v>2</v>
      </c>
      <c r="E1795" s="26"/>
      <c r="F1795" s="26"/>
      <c r="G1795" s="26">
        <f>PRODUCT(C1795:F1795)</f>
        <v>4</v>
      </c>
    </row>
    <row r="1796" spans="1:7" x14ac:dyDescent="0.25">
      <c r="A1796" s="27" t="s">
        <v>3653</v>
      </c>
      <c r="B1796" s="27" t="s">
        <v>3228</v>
      </c>
      <c r="C1796" s="28"/>
      <c r="D1796" s="28"/>
      <c r="E1796" s="28"/>
      <c r="F1796" s="28"/>
      <c r="G1796" s="29"/>
    </row>
    <row r="1797" spans="1:7" x14ac:dyDescent="0.25">
      <c r="A1797" s="25" t="s">
        <v>3633</v>
      </c>
      <c r="B1797" s="25"/>
      <c r="C1797" s="26">
        <v>1</v>
      </c>
      <c r="D1797" s="26">
        <v>6</v>
      </c>
      <c r="E1797" s="26"/>
      <c r="F1797" s="26"/>
      <c r="G1797" s="26">
        <f>PRODUCT(C1797:F1797)</f>
        <v>6</v>
      </c>
    </row>
    <row r="1798" spans="1:7" x14ac:dyDescent="0.25">
      <c r="A1798" s="27" t="s">
        <v>3654</v>
      </c>
      <c r="B1798" s="27" t="s">
        <v>3228</v>
      </c>
      <c r="C1798" s="28"/>
      <c r="D1798" s="28"/>
      <c r="E1798" s="28"/>
      <c r="F1798" s="28"/>
      <c r="G1798" s="29"/>
    </row>
    <row r="1799" spans="1:7" x14ac:dyDescent="0.25">
      <c r="A1799" s="25" t="s">
        <v>3652</v>
      </c>
      <c r="B1799" s="25"/>
      <c r="C1799" s="26">
        <v>2</v>
      </c>
      <c r="D1799" s="26">
        <v>4</v>
      </c>
      <c r="E1799" s="26"/>
      <c r="F1799" s="26"/>
      <c r="G1799" s="26">
        <f>PRODUCT(C1799:F1799)</f>
        <v>8</v>
      </c>
    </row>
    <row r="1800" spans="1:7" x14ac:dyDescent="0.25">
      <c r="A1800" s="25" t="s">
        <v>3633</v>
      </c>
      <c r="B1800" s="25"/>
      <c r="C1800" s="26">
        <v>2</v>
      </c>
      <c r="D1800" s="26">
        <v>4</v>
      </c>
      <c r="E1800" s="26"/>
      <c r="F1800" s="26"/>
      <c r="G1800" s="26">
        <f>PRODUCT(C1800:F1800)</f>
        <v>8</v>
      </c>
    </row>
    <row r="1801" spans="1:7" x14ac:dyDescent="0.25">
      <c r="A1801" s="27" t="s">
        <v>3655</v>
      </c>
      <c r="B1801" s="27" t="s">
        <v>3228</v>
      </c>
      <c r="C1801" s="28"/>
      <c r="D1801" s="28"/>
      <c r="E1801" s="28"/>
      <c r="F1801" s="28"/>
      <c r="G1801" s="29"/>
    </row>
    <row r="1802" spans="1:7" x14ac:dyDescent="0.25">
      <c r="A1802" s="25" t="s">
        <v>3652</v>
      </c>
      <c r="B1802" s="25"/>
      <c r="C1802" s="26">
        <v>2</v>
      </c>
      <c r="D1802" s="26">
        <v>8</v>
      </c>
      <c r="E1802" s="26"/>
      <c r="F1802" s="26"/>
      <c r="G1802" s="26">
        <f>PRODUCT(C1802:F1802)</f>
        <v>16</v>
      </c>
    </row>
    <row r="1803" spans="1:7" x14ac:dyDescent="0.25">
      <c r="A1803" s="25" t="s">
        <v>3633</v>
      </c>
      <c r="B1803" s="25"/>
      <c r="C1803" s="26">
        <v>4</v>
      </c>
      <c r="D1803" s="26">
        <v>4</v>
      </c>
      <c r="E1803" s="26"/>
      <c r="F1803" s="26"/>
      <c r="G1803" s="26">
        <f>PRODUCT(C1803:F1803)</f>
        <v>16</v>
      </c>
    </row>
    <row r="1804" spans="1:7" x14ac:dyDescent="0.25">
      <c r="A1804" s="27" t="s">
        <v>3656</v>
      </c>
      <c r="B1804" s="27" t="s">
        <v>3228</v>
      </c>
      <c r="C1804" s="28"/>
      <c r="D1804" s="28"/>
      <c r="E1804" s="28"/>
      <c r="F1804" s="28"/>
      <c r="G1804" s="29"/>
    </row>
    <row r="1805" spans="1:7" x14ac:dyDescent="0.25">
      <c r="A1805" s="25" t="s">
        <v>3652</v>
      </c>
      <c r="B1805" s="25"/>
      <c r="C1805" s="26">
        <v>1</v>
      </c>
      <c r="D1805" s="26">
        <v>15</v>
      </c>
      <c r="E1805" s="26"/>
      <c r="F1805" s="26"/>
      <c r="G1805" s="26">
        <f>PRODUCT(C1805:F1805)</f>
        <v>15</v>
      </c>
    </row>
    <row r="1806" spans="1:7" x14ac:dyDescent="0.25">
      <c r="A1806" s="25" t="s">
        <v>3633</v>
      </c>
      <c r="B1806" s="25"/>
      <c r="C1806" s="26">
        <v>8</v>
      </c>
      <c r="D1806" s="26">
        <v>2</v>
      </c>
      <c r="E1806" s="26"/>
      <c r="F1806" s="26"/>
      <c r="G1806" s="26">
        <f>PRODUCT(C1806:F1806)</f>
        <v>16</v>
      </c>
    </row>
    <row r="1807" spans="1:7" x14ac:dyDescent="0.25">
      <c r="A1807" s="27" t="s">
        <v>3650</v>
      </c>
      <c r="B1807" s="27" t="s">
        <v>3228</v>
      </c>
      <c r="C1807" s="28"/>
      <c r="D1807" s="28"/>
      <c r="E1807" s="28"/>
      <c r="F1807" s="28"/>
      <c r="G1807" s="29"/>
    </row>
    <row r="1808" spans="1:7" x14ac:dyDescent="0.25">
      <c r="A1808" s="27" t="s">
        <v>3672</v>
      </c>
      <c r="B1808" s="27" t="s">
        <v>3228</v>
      </c>
      <c r="C1808" s="28"/>
      <c r="D1808" s="28"/>
      <c r="E1808" s="28"/>
      <c r="F1808" s="28"/>
      <c r="G1808" s="29"/>
    </row>
    <row r="1809" spans="1:7" x14ac:dyDescent="0.25">
      <c r="A1809" s="25" t="s">
        <v>3652</v>
      </c>
      <c r="B1809" s="25"/>
      <c r="C1809" s="26">
        <v>1</v>
      </c>
      <c r="D1809" s="26">
        <v>15</v>
      </c>
      <c r="E1809" s="26"/>
      <c r="F1809" s="26"/>
      <c r="G1809" s="26">
        <f>PRODUCT(C1809:F1809)</f>
        <v>15</v>
      </c>
    </row>
    <row r="1810" spans="1:7" x14ac:dyDescent="0.25">
      <c r="A1810" s="25" t="s">
        <v>3633</v>
      </c>
      <c r="B1810" s="25"/>
      <c r="C1810" s="26">
        <v>9</v>
      </c>
      <c r="D1810" s="26">
        <v>2</v>
      </c>
      <c r="E1810" s="26"/>
      <c r="F1810" s="26"/>
      <c r="G1810" s="26">
        <f>PRODUCT(C1810:F1810)</f>
        <v>18</v>
      </c>
    </row>
    <row r="1811" spans="1:7" x14ac:dyDescent="0.25">
      <c r="A1811" s="25" t="s">
        <v>3652</v>
      </c>
      <c r="B1811" s="25"/>
      <c r="C1811" s="26">
        <v>2</v>
      </c>
      <c r="D1811" s="26">
        <v>5</v>
      </c>
      <c r="E1811" s="26"/>
      <c r="F1811" s="26"/>
      <c r="G1811" s="26">
        <f>PRODUCT(C1811:F1811)</f>
        <v>10</v>
      </c>
    </row>
    <row r="1812" spans="1:7" x14ac:dyDescent="0.25">
      <c r="A1812" s="27" t="s">
        <v>3673</v>
      </c>
      <c r="B1812" s="27" t="s">
        <v>3228</v>
      </c>
      <c r="C1812" s="28"/>
      <c r="D1812" s="28"/>
      <c r="E1812" s="28"/>
      <c r="F1812" s="28"/>
      <c r="G1812" s="29"/>
    </row>
    <row r="1813" spans="1:7" x14ac:dyDescent="0.25">
      <c r="A1813" s="25" t="s">
        <v>3652</v>
      </c>
      <c r="B1813" s="25"/>
      <c r="C1813" s="26">
        <v>1</v>
      </c>
      <c r="D1813" s="26">
        <v>10</v>
      </c>
      <c r="E1813" s="26"/>
      <c r="F1813" s="26"/>
      <c r="G1813" s="26">
        <f>PRODUCT(C1813:F1813)</f>
        <v>10</v>
      </c>
    </row>
    <row r="1814" spans="1:7" x14ac:dyDescent="0.25">
      <c r="A1814" s="25" t="s">
        <v>3633</v>
      </c>
      <c r="B1814" s="25"/>
      <c r="C1814" s="26">
        <v>2</v>
      </c>
      <c r="D1814" s="26">
        <v>5</v>
      </c>
      <c r="E1814" s="26"/>
      <c r="F1814" s="26"/>
      <c r="G1814" s="26">
        <f>PRODUCT(C1814:F1814)</f>
        <v>10</v>
      </c>
    </row>
    <row r="1815" spans="1:7" x14ac:dyDescent="0.25">
      <c r="A1815" s="25" t="s">
        <v>3633</v>
      </c>
      <c r="B1815" s="25"/>
      <c r="C1815" s="26">
        <v>9</v>
      </c>
      <c r="D1815" s="26">
        <v>2</v>
      </c>
      <c r="E1815" s="26"/>
      <c r="F1815" s="26"/>
      <c r="G1815" s="26">
        <f>PRODUCT(C1815:F1815)</f>
        <v>18</v>
      </c>
    </row>
    <row r="1816" spans="1:7" x14ac:dyDescent="0.25">
      <c r="A1816" s="27" t="s">
        <v>3674</v>
      </c>
      <c r="B1816" s="27" t="s">
        <v>3228</v>
      </c>
      <c r="C1816" s="28"/>
      <c r="D1816" s="28"/>
      <c r="E1816" s="28"/>
      <c r="F1816" s="28"/>
      <c r="G1816" s="29"/>
    </row>
    <row r="1817" spans="1:7" x14ac:dyDescent="0.25">
      <c r="A1817" s="25" t="s">
        <v>3652</v>
      </c>
      <c r="B1817" s="25"/>
      <c r="C1817" s="26">
        <v>3</v>
      </c>
      <c r="D1817" s="26">
        <v>5</v>
      </c>
      <c r="E1817" s="26"/>
      <c r="F1817" s="26"/>
      <c r="G1817" s="26">
        <f>PRODUCT(C1817:F1817)</f>
        <v>15</v>
      </c>
    </row>
    <row r="1818" spans="1:7" x14ac:dyDescent="0.25">
      <c r="A1818" s="25" t="s">
        <v>3652</v>
      </c>
      <c r="B1818" s="25"/>
      <c r="C1818" s="26">
        <v>3</v>
      </c>
      <c r="D1818" s="26">
        <v>5</v>
      </c>
      <c r="E1818" s="26"/>
      <c r="F1818" s="26"/>
      <c r="G1818" s="26">
        <f>PRODUCT(C1818:F1818)</f>
        <v>15</v>
      </c>
    </row>
    <row r="1819" spans="1:7" x14ac:dyDescent="0.25">
      <c r="A1819" s="25" t="s">
        <v>3633</v>
      </c>
      <c r="B1819" s="25"/>
      <c r="C1819" s="26">
        <v>6</v>
      </c>
      <c r="D1819" s="26">
        <v>2</v>
      </c>
      <c r="E1819" s="26"/>
      <c r="F1819" s="26"/>
      <c r="G1819" s="26">
        <f>PRODUCT(C1819:F1819)</f>
        <v>12</v>
      </c>
    </row>
    <row r="1820" spans="1:7" x14ac:dyDescent="0.25">
      <c r="A1820" s="27" t="s">
        <v>3675</v>
      </c>
      <c r="B1820" s="27" t="s">
        <v>3228</v>
      </c>
      <c r="C1820" s="28"/>
      <c r="D1820" s="28"/>
      <c r="E1820" s="28"/>
      <c r="F1820" s="28"/>
      <c r="G1820" s="29"/>
    </row>
    <row r="1821" spans="1:7" x14ac:dyDescent="0.25">
      <c r="A1821" s="25" t="s">
        <v>3652</v>
      </c>
      <c r="B1821" s="25"/>
      <c r="C1821" s="26">
        <v>8</v>
      </c>
      <c r="D1821" s="26">
        <v>5</v>
      </c>
      <c r="E1821" s="26"/>
      <c r="F1821" s="26"/>
      <c r="G1821" s="26">
        <f>PRODUCT(C1821:F1821)</f>
        <v>40</v>
      </c>
    </row>
    <row r="1822" spans="1:7" x14ac:dyDescent="0.25">
      <c r="A1822" s="25" t="s">
        <v>3652</v>
      </c>
      <c r="B1822" s="25"/>
      <c r="C1822" s="26">
        <v>2</v>
      </c>
      <c r="D1822" s="26">
        <v>10</v>
      </c>
      <c r="E1822" s="26"/>
      <c r="F1822" s="26"/>
      <c r="G1822" s="26">
        <f>PRODUCT(C1822:F1822)</f>
        <v>20</v>
      </c>
    </row>
    <row r="1823" spans="1:7" x14ac:dyDescent="0.25">
      <c r="A1823" s="25" t="s">
        <v>3633</v>
      </c>
      <c r="B1823" s="25"/>
      <c r="C1823" s="26">
        <v>14</v>
      </c>
      <c r="D1823" s="26">
        <v>2</v>
      </c>
      <c r="E1823" s="26"/>
      <c r="F1823" s="26"/>
      <c r="G1823" s="26">
        <f>PRODUCT(C1823:F1823)</f>
        <v>28</v>
      </c>
    </row>
    <row r="1824" spans="1:7" x14ac:dyDescent="0.25">
      <c r="A1824" s="27" t="s">
        <v>3676</v>
      </c>
      <c r="B1824" s="27" t="s">
        <v>3228</v>
      </c>
      <c r="C1824" s="28"/>
      <c r="D1824" s="28"/>
      <c r="E1824" s="28"/>
      <c r="F1824" s="28"/>
      <c r="G1824" s="29"/>
    </row>
    <row r="1825" spans="1:7" x14ac:dyDescent="0.25">
      <c r="A1825" s="25" t="s">
        <v>3652</v>
      </c>
      <c r="B1825" s="25"/>
      <c r="C1825" s="26">
        <v>5</v>
      </c>
      <c r="D1825" s="26">
        <v>5</v>
      </c>
      <c r="E1825" s="26"/>
      <c r="F1825" s="26"/>
      <c r="G1825" s="26">
        <f>PRODUCT(C1825:F1825)</f>
        <v>25</v>
      </c>
    </row>
    <row r="1826" spans="1:7" x14ac:dyDescent="0.25">
      <c r="A1826" s="25" t="s">
        <v>3659</v>
      </c>
      <c r="B1826" s="25"/>
      <c r="C1826" s="26">
        <v>3</v>
      </c>
      <c r="D1826" s="26">
        <v>3</v>
      </c>
      <c r="E1826" s="26"/>
      <c r="F1826" s="26"/>
      <c r="G1826" s="26">
        <f>PRODUCT(C1826:F1826)</f>
        <v>9</v>
      </c>
    </row>
    <row r="1827" spans="1:7" x14ac:dyDescent="0.25">
      <c r="A1827" s="25" t="s">
        <v>3633</v>
      </c>
      <c r="B1827" s="25"/>
      <c r="C1827" s="26">
        <v>3</v>
      </c>
      <c r="D1827" s="26">
        <v>1</v>
      </c>
      <c r="E1827" s="26"/>
      <c r="F1827" s="26"/>
      <c r="G1827" s="26">
        <f>PRODUCT(C1827:F1827)</f>
        <v>3</v>
      </c>
    </row>
    <row r="1828" spans="1:7" x14ac:dyDescent="0.25">
      <c r="A1828" s="27" t="s">
        <v>3677</v>
      </c>
      <c r="B1828" s="27" t="s">
        <v>3228</v>
      </c>
      <c r="C1828" s="28"/>
      <c r="D1828" s="28"/>
      <c r="E1828" s="28"/>
      <c r="F1828" s="28"/>
      <c r="G1828" s="29"/>
    </row>
    <row r="1829" spans="1:7" x14ac:dyDescent="0.25">
      <c r="A1829" s="25" t="s">
        <v>3633</v>
      </c>
      <c r="B1829" s="25"/>
      <c r="C1829" s="26">
        <v>15</v>
      </c>
      <c r="D1829" s="26">
        <v>2</v>
      </c>
      <c r="E1829" s="26"/>
      <c r="F1829" s="26"/>
      <c r="G1829" s="26">
        <f>PRODUCT(C1829:F1829)</f>
        <v>30</v>
      </c>
    </row>
    <row r="1830" spans="1:7" x14ac:dyDescent="0.25">
      <c r="A1830" s="27" t="s">
        <v>3678</v>
      </c>
      <c r="B1830" s="27" t="s">
        <v>3228</v>
      </c>
      <c r="C1830" s="28"/>
      <c r="D1830" s="28"/>
      <c r="E1830" s="28"/>
      <c r="F1830" s="28"/>
      <c r="G1830" s="29"/>
    </row>
    <row r="1831" spans="1:7" x14ac:dyDescent="0.25">
      <c r="A1831" s="25" t="s">
        <v>3633</v>
      </c>
      <c r="B1831" s="25"/>
      <c r="C1831" s="26">
        <v>11</v>
      </c>
      <c r="D1831" s="26">
        <v>2</v>
      </c>
      <c r="E1831" s="26"/>
      <c r="F1831" s="26"/>
      <c r="G1831" s="26">
        <f>PRODUCT(C1831:F1831)</f>
        <v>22</v>
      </c>
    </row>
    <row r="1832" spans="1:7" x14ac:dyDescent="0.25">
      <c r="A1832" s="27" t="s">
        <v>3679</v>
      </c>
      <c r="B1832" s="27" t="s">
        <v>3228</v>
      </c>
      <c r="C1832" s="28"/>
      <c r="D1832" s="28"/>
      <c r="E1832" s="28"/>
      <c r="F1832" s="28"/>
      <c r="G1832" s="29"/>
    </row>
    <row r="1833" spans="1:7" x14ac:dyDescent="0.25">
      <c r="A1833" s="25" t="s">
        <v>3633</v>
      </c>
      <c r="B1833" s="25"/>
      <c r="C1833" s="26">
        <v>9</v>
      </c>
      <c r="D1833" s="26">
        <v>2</v>
      </c>
      <c r="E1833" s="26"/>
      <c r="F1833" s="26"/>
      <c r="G1833" s="26">
        <f>PRODUCT(C1833:F1833)</f>
        <v>18</v>
      </c>
    </row>
    <row r="1834" spans="1:7" x14ac:dyDescent="0.25">
      <c r="A1834" s="27" t="s">
        <v>3680</v>
      </c>
      <c r="B1834" s="27" t="s">
        <v>3228</v>
      </c>
      <c r="C1834" s="28"/>
      <c r="D1834" s="28"/>
      <c r="E1834" s="28"/>
      <c r="F1834" s="28"/>
      <c r="G1834" s="29"/>
    </row>
    <row r="1835" spans="1:7" x14ac:dyDescent="0.25">
      <c r="A1835" s="25" t="s">
        <v>3633</v>
      </c>
      <c r="B1835" s="25"/>
      <c r="C1835" s="26">
        <v>2</v>
      </c>
      <c r="D1835" s="26">
        <v>12</v>
      </c>
      <c r="E1835" s="26"/>
      <c r="F1835" s="26"/>
      <c r="G1835" s="26">
        <f>PRODUCT(C1835:F1835)</f>
        <v>24</v>
      </c>
    </row>
    <row r="1836" spans="1:7" x14ac:dyDescent="0.25">
      <c r="A1836" s="27" t="s">
        <v>3657</v>
      </c>
      <c r="B1836" s="27" t="s">
        <v>3228</v>
      </c>
      <c r="C1836" s="28"/>
      <c r="D1836" s="28"/>
      <c r="E1836" s="28"/>
      <c r="F1836" s="28"/>
      <c r="G1836" s="29"/>
    </row>
    <row r="1837" spans="1:7" x14ac:dyDescent="0.25">
      <c r="A1837" s="27" t="s">
        <v>3658</v>
      </c>
      <c r="B1837" s="27" t="s">
        <v>3228</v>
      </c>
      <c r="C1837" s="28"/>
      <c r="D1837" s="28"/>
      <c r="E1837" s="28"/>
      <c r="F1837" s="28"/>
      <c r="G1837" s="29"/>
    </row>
    <row r="1838" spans="1:7" x14ac:dyDescent="0.25">
      <c r="A1838" s="25" t="s">
        <v>3659</v>
      </c>
      <c r="B1838" s="25"/>
      <c r="C1838" s="26">
        <v>1</v>
      </c>
      <c r="D1838" s="26">
        <v>3</v>
      </c>
      <c r="E1838" s="26"/>
      <c r="F1838" s="26"/>
      <c r="G1838" s="26">
        <f>PRODUCT(C1838:F1838)</f>
        <v>3</v>
      </c>
    </row>
    <row r="1839" spans="1:7" x14ac:dyDescent="0.25">
      <c r="A1839" s="25" t="s">
        <v>3652</v>
      </c>
      <c r="B1839" s="25"/>
      <c r="C1839" s="26">
        <v>1</v>
      </c>
      <c r="D1839" s="26">
        <v>20</v>
      </c>
      <c r="E1839" s="26"/>
      <c r="F1839" s="26"/>
      <c r="G1839" s="26">
        <f>PRODUCT(C1839:F1839)</f>
        <v>20</v>
      </c>
    </row>
    <row r="1840" spans="1:7" x14ac:dyDescent="0.25">
      <c r="A1840" s="25" t="s">
        <v>3659</v>
      </c>
      <c r="B1840" s="25"/>
      <c r="C1840" s="26">
        <v>2</v>
      </c>
      <c r="D1840" s="26">
        <v>3</v>
      </c>
      <c r="E1840" s="26"/>
      <c r="F1840" s="26"/>
      <c r="G1840" s="26">
        <f>PRODUCT(C1840:F1840)</f>
        <v>6</v>
      </c>
    </row>
    <row r="1841" spans="1:7" x14ac:dyDescent="0.25">
      <c r="A1841" s="25" t="s">
        <v>3633</v>
      </c>
      <c r="B1841" s="25"/>
      <c r="C1841" s="26">
        <v>2</v>
      </c>
      <c r="D1841" s="26">
        <v>1</v>
      </c>
      <c r="E1841" s="26"/>
      <c r="F1841" s="26"/>
      <c r="G1841" s="26">
        <f>PRODUCT(C1841:F1841)</f>
        <v>2</v>
      </c>
    </row>
    <row r="1842" spans="1:7" x14ac:dyDescent="0.25">
      <c r="A1842" s="27" t="s">
        <v>3660</v>
      </c>
      <c r="B1842" s="27" t="s">
        <v>3228</v>
      </c>
      <c r="C1842" s="28"/>
      <c r="D1842" s="28"/>
      <c r="E1842" s="28"/>
      <c r="F1842" s="28"/>
      <c r="G1842" s="29"/>
    </row>
    <row r="1843" spans="1:7" x14ac:dyDescent="0.25">
      <c r="A1843" s="25" t="s">
        <v>3659</v>
      </c>
      <c r="B1843" s="25"/>
      <c r="C1843" s="26">
        <v>1</v>
      </c>
      <c r="D1843" s="26">
        <v>3</v>
      </c>
      <c r="E1843" s="26"/>
      <c r="F1843" s="26"/>
      <c r="G1843" s="26">
        <f>PRODUCT(C1843:F1843)</f>
        <v>3</v>
      </c>
    </row>
    <row r="1844" spans="1:7" x14ac:dyDescent="0.25">
      <c r="A1844" s="25" t="s">
        <v>3652</v>
      </c>
      <c r="B1844" s="25"/>
      <c r="C1844" s="26">
        <v>1</v>
      </c>
      <c r="D1844" s="26">
        <v>20</v>
      </c>
      <c r="E1844" s="26"/>
      <c r="F1844" s="26"/>
      <c r="G1844" s="26">
        <f>PRODUCT(C1844:F1844)</f>
        <v>20</v>
      </c>
    </row>
    <row r="1845" spans="1:7" x14ac:dyDescent="0.25">
      <c r="A1845" s="25" t="s">
        <v>3659</v>
      </c>
      <c r="B1845" s="25"/>
      <c r="C1845" s="26">
        <v>2</v>
      </c>
      <c r="D1845" s="26">
        <v>3</v>
      </c>
      <c r="E1845" s="26"/>
      <c r="F1845" s="26"/>
      <c r="G1845" s="26">
        <f>PRODUCT(C1845:F1845)</f>
        <v>6</v>
      </c>
    </row>
    <row r="1846" spans="1:7" x14ac:dyDescent="0.25">
      <c r="A1846" s="25" t="s">
        <v>3633</v>
      </c>
      <c r="B1846" s="25"/>
      <c r="C1846" s="26">
        <v>2</v>
      </c>
      <c r="D1846" s="26">
        <v>1</v>
      </c>
      <c r="E1846" s="26"/>
      <c r="F1846" s="26"/>
      <c r="G1846" s="26">
        <f>PRODUCT(C1846:F1846)</f>
        <v>2</v>
      </c>
    </row>
    <row r="1847" spans="1:7" x14ac:dyDescent="0.25">
      <c r="A1847" s="27" t="s">
        <v>3661</v>
      </c>
      <c r="B1847" s="27" t="s">
        <v>3228</v>
      </c>
      <c r="C1847" s="28"/>
      <c r="D1847" s="28"/>
      <c r="E1847" s="28"/>
      <c r="F1847" s="28"/>
      <c r="G1847" s="29"/>
    </row>
    <row r="1848" spans="1:7" x14ac:dyDescent="0.25">
      <c r="A1848" s="25" t="s">
        <v>3659</v>
      </c>
      <c r="B1848" s="25"/>
      <c r="C1848" s="26">
        <v>1</v>
      </c>
      <c r="D1848" s="26">
        <v>3</v>
      </c>
      <c r="E1848" s="26"/>
      <c r="F1848" s="26"/>
      <c r="G1848" s="26">
        <f>PRODUCT(C1848:F1848)</f>
        <v>3</v>
      </c>
    </row>
    <row r="1849" spans="1:7" x14ac:dyDescent="0.25">
      <c r="A1849" s="25" t="s">
        <v>3652</v>
      </c>
      <c r="B1849" s="25"/>
      <c r="C1849" s="26">
        <v>1</v>
      </c>
      <c r="D1849" s="26">
        <v>20</v>
      </c>
      <c r="E1849" s="26"/>
      <c r="F1849" s="26"/>
      <c r="G1849" s="26">
        <f>PRODUCT(C1849:F1849)</f>
        <v>20</v>
      </c>
    </row>
    <row r="1850" spans="1:7" x14ac:dyDescent="0.25">
      <c r="A1850" s="25" t="s">
        <v>3659</v>
      </c>
      <c r="B1850" s="25"/>
      <c r="C1850" s="26">
        <v>2</v>
      </c>
      <c r="D1850" s="26">
        <v>3</v>
      </c>
      <c r="E1850" s="26"/>
      <c r="F1850" s="26"/>
      <c r="G1850" s="26">
        <f>PRODUCT(C1850:F1850)</f>
        <v>6</v>
      </c>
    </row>
    <row r="1851" spans="1:7" x14ac:dyDescent="0.25">
      <c r="A1851" s="25" t="s">
        <v>3633</v>
      </c>
      <c r="B1851" s="25"/>
      <c r="C1851" s="26">
        <v>2</v>
      </c>
      <c r="D1851" s="26">
        <v>1</v>
      </c>
      <c r="E1851" s="26"/>
      <c r="F1851" s="26"/>
      <c r="G1851" s="26">
        <f>PRODUCT(C1851:F1851)</f>
        <v>2</v>
      </c>
    </row>
    <row r="1852" spans="1:7" x14ac:dyDescent="0.25">
      <c r="A1852" s="27" t="s">
        <v>3662</v>
      </c>
      <c r="B1852" s="27" t="s">
        <v>3228</v>
      </c>
      <c r="C1852" s="28"/>
      <c r="D1852" s="28"/>
      <c r="E1852" s="28"/>
      <c r="F1852" s="28"/>
      <c r="G1852" s="29"/>
    </row>
    <row r="1853" spans="1:7" x14ac:dyDescent="0.25">
      <c r="A1853" s="25" t="s">
        <v>3659</v>
      </c>
      <c r="B1853" s="25"/>
      <c r="C1853" s="26">
        <v>1</v>
      </c>
      <c r="D1853" s="26">
        <v>3</v>
      </c>
      <c r="E1853" s="26"/>
      <c r="F1853" s="26"/>
      <c r="G1853" s="26">
        <f>PRODUCT(C1853:F1853)</f>
        <v>3</v>
      </c>
    </row>
    <row r="1854" spans="1:7" x14ac:dyDescent="0.25">
      <c r="A1854" s="25" t="s">
        <v>3652</v>
      </c>
      <c r="B1854" s="25"/>
      <c r="C1854" s="26">
        <v>1</v>
      </c>
      <c r="D1854" s="26">
        <v>20</v>
      </c>
      <c r="E1854" s="26"/>
      <c r="F1854" s="26"/>
      <c r="G1854" s="26">
        <f>PRODUCT(C1854:F1854)</f>
        <v>20</v>
      </c>
    </row>
    <row r="1855" spans="1:7" x14ac:dyDescent="0.25">
      <c r="A1855" s="25" t="s">
        <v>3659</v>
      </c>
      <c r="B1855" s="25"/>
      <c r="C1855" s="26">
        <v>2</v>
      </c>
      <c r="D1855" s="26">
        <v>3</v>
      </c>
      <c r="E1855" s="26"/>
      <c r="F1855" s="26"/>
      <c r="G1855" s="26">
        <f>PRODUCT(C1855:F1855)</f>
        <v>6</v>
      </c>
    </row>
    <row r="1856" spans="1:7" x14ac:dyDescent="0.25">
      <c r="A1856" s="25" t="s">
        <v>3633</v>
      </c>
      <c r="B1856" s="25"/>
      <c r="C1856" s="26">
        <v>2</v>
      </c>
      <c r="D1856" s="26">
        <v>1</v>
      </c>
      <c r="E1856" s="26"/>
      <c r="F1856" s="26"/>
      <c r="G1856" s="26">
        <f>PRODUCT(C1856:F1856)</f>
        <v>2</v>
      </c>
    </row>
    <row r="1857" spans="1:7" x14ac:dyDescent="0.25">
      <c r="A1857" s="27" t="s">
        <v>3663</v>
      </c>
      <c r="B1857" s="27" t="s">
        <v>3228</v>
      </c>
      <c r="C1857" s="28"/>
      <c r="D1857" s="28"/>
      <c r="E1857" s="28"/>
      <c r="F1857" s="28"/>
      <c r="G1857" s="29"/>
    </row>
    <row r="1858" spans="1:7" x14ac:dyDescent="0.25">
      <c r="A1858" s="25" t="s">
        <v>3659</v>
      </c>
      <c r="B1858" s="25"/>
      <c r="C1858" s="26">
        <v>1</v>
      </c>
      <c r="D1858" s="26">
        <v>3</v>
      </c>
      <c r="E1858" s="26"/>
      <c r="F1858" s="26"/>
      <c r="G1858" s="26">
        <f>PRODUCT(C1858:F1858)</f>
        <v>3</v>
      </c>
    </row>
    <row r="1859" spans="1:7" x14ac:dyDescent="0.25">
      <c r="A1859" s="25" t="s">
        <v>3652</v>
      </c>
      <c r="B1859" s="25"/>
      <c r="C1859" s="26">
        <v>1</v>
      </c>
      <c r="D1859" s="26">
        <v>20</v>
      </c>
      <c r="E1859" s="26"/>
      <c r="F1859" s="26"/>
      <c r="G1859" s="26">
        <f>PRODUCT(C1859:F1859)</f>
        <v>20</v>
      </c>
    </row>
    <row r="1860" spans="1:7" x14ac:dyDescent="0.25">
      <c r="A1860" s="25" t="s">
        <v>3659</v>
      </c>
      <c r="B1860" s="25"/>
      <c r="C1860" s="26">
        <v>2</v>
      </c>
      <c r="D1860" s="26">
        <v>3</v>
      </c>
      <c r="E1860" s="26"/>
      <c r="F1860" s="26"/>
      <c r="G1860" s="26">
        <f>PRODUCT(C1860:F1860)</f>
        <v>6</v>
      </c>
    </row>
    <row r="1861" spans="1:7" x14ac:dyDescent="0.25">
      <c r="A1861" s="25" t="s">
        <v>3633</v>
      </c>
      <c r="B1861" s="25"/>
      <c r="C1861" s="26">
        <v>2</v>
      </c>
      <c r="D1861" s="26">
        <v>1</v>
      </c>
      <c r="E1861" s="26"/>
      <c r="F1861" s="26"/>
      <c r="G1861" s="26">
        <f>PRODUCT(C1861:F1861)</f>
        <v>2</v>
      </c>
    </row>
    <row r="1862" spans="1:7" x14ac:dyDescent="0.25">
      <c r="A1862" s="27" t="s">
        <v>3664</v>
      </c>
      <c r="B1862" s="27" t="s">
        <v>3228</v>
      </c>
      <c r="C1862" s="28"/>
      <c r="D1862" s="28"/>
      <c r="E1862" s="28"/>
      <c r="F1862" s="28"/>
      <c r="G1862" s="29"/>
    </row>
    <row r="1863" spans="1:7" x14ac:dyDescent="0.25">
      <c r="A1863" s="25" t="s">
        <v>3659</v>
      </c>
      <c r="B1863" s="25"/>
      <c r="C1863" s="26">
        <v>1</v>
      </c>
      <c r="D1863" s="26">
        <v>3</v>
      </c>
      <c r="E1863" s="26"/>
      <c r="F1863" s="26"/>
      <c r="G1863" s="26">
        <f>PRODUCT(C1863:F1863)</f>
        <v>3</v>
      </c>
    </row>
    <row r="1864" spans="1:7" x14ac:dyDescent="0.25">
      <c r="A1864" s="25" t="s">
        <v>3652</v>
      </c>
      <c r="B1864" s="25"/>
      <c r="C1864" s="26">
        <v>1</v>
      </c>
      <c r="D1864" s="26">
        <v>20</v>
      </c>
      <c r="E1864" s="26"/>
      <c r="F1864" s="26"/>
      <c r="G1864" s="26">
        <f>PRODUCT(C1864:F1864)</f>
        <v>20</v>
      </c>
    </row>
    <row r="1865" spans="1:7" x14ac:dyDescent="0.25">
      <c r="A1865" s="25" t="s">
        <v>3633</v>
      </c>
      <c r="B1865" s="25"/>
      <c r="C1865" s="26">
        <v>1</v>
      </c>
      <c r="D1865" s="26">
        <v>12</v>
      </c>
      <c r="E1865" s="26"/>
      <c r="F1865" s="26"/>
      <c r="G1865" s="26">
        <f>PRODUCT(C1865:F1865)</f>
        <v>12</v>
      </c>
    </row>
    <row r="1866" spans="1:7" x14ac:dyDescent="0.25">
      <c r="A1866" s="27" t="s">
        <v>3681</v>
      </c>
      <c r="B1866" s="27" t="s">
        <v>3228</v>
      </c>
      <c r="C1866" s="28"/>
      <c r="D1866" s="28"/>
      <c r="E1866" s="28"/>
      <c r="F1866" s="28"/>
      <c r="G1866" s="29"/>
    </row>
    <row r="1867" spans="1:7" x14ac:dyDescent="0.25">
      <c r="A1867" s="27" t="s">
        <v>3682</v>
      </c>
      <c r="B1867" s="27" t="s">
        <v>3228</v>
      </c>
      <c r="C1867" s="28"/>
      <c r="D1867" s="28"/>
      <c r="E1867" s="28"/>
      <c r="F1867" s="28"/>
      <c r="G1867" s="29"/>
    </row>
    <row r="1868" spans="1:7" x14ac:dyDescent="0.25">
      <c r="A1868" s="25" t="s">
        <v>3659</v>
      </c>
      <c r="B1868" s="25"/>
      <c r="C1868" s="26">
        <v>1</v>
      </c>
      <c r="D1868" s="26">
        <v>3</v>
      </c>
      <c r="E1868" s="26"/>
      <c r="F1868" s="26"/>
      <c r="G1868" s="26">
        <f>PRODUCT(C1868:F1868)</f>
        <v>3</v>
      </c>
    </row>
    <row r="1869" spans="1:7" x14ac:dyDescent="0.25">
      <c r="A1869" s="25" t="s">
        <v>3652</v>
      </c>
      <c r="B1869" s="25"/>
      <c r="C1869" s="26">
        <v>1</v>
      </c>
      <c r="D1869" s="26">
        <v>5</v>
      </c>
      <c r="E1869" s="26"/>
      <c r="F1869" s="26"/>
      <c r="G1869" s="26">
        <f>PRODUCT(C1869:F1869)</f>
        <v>5</v>
      </c>
    </row>
    <row r="1870" spans="1:7" x14ac:dyDescent="0.25">
      <c r="A1870" s="25" t="s">
        <v>3633</v>
      </c>
      <c r="B1870" s="25"/>
      <c r="C1870" s="26">
        <v>2</v>
      </c>
      <c r="D1870" s="26">
        <v>2</v>
      </c>
      <c r="E1870" s="26"/>
      <c r="F1870" s="26"/>
      <c r="G1870" s="26">
        <f>PRODUCT(C1870:F1870)</f>
        <v>4</v>
      </c>
    </row>
    <row r="1871" spans="1:7" x14ac:dyDescent="0.25">
      <c r="A1871" s="27" t="s">
        <v>3683</v>
      </c>
      <c r="B1871" s="27" t="s">
        <v>3228</v>
      </c>
      <c r="C1871" s="28"/>
      <c r="D1871" s="28"/>
      <c r="E1871" s="28"/>
      <c r="F1871" s="28"/>
      <c r="G1871" s="29"/>
    </row>
    <row r="1872" spans="1:7" x14ac:dyDescent="0.25">
      <c r="A1872" s="25" t="s">
        <v>3659</v>
      </c>
      <c r="B1872" s="25"/>
      <c r="C1872" s="26">
        <v>1</v>
      </c>
      <c r="D1872" s="26">
        <v>3</v>
      </c>
      <c r="E1872" s="26"/>
      <c r="F1872" s="26"/>
      <c r="G1872" s="26">
        <f>PRODUCT(C1872:F1872)</f>
        <v>3</v>
      </c>
    </row>
    <row r="1873" spans="1:7" x14ac:dyDescent="0.25">
      <c r="A1873" s="25" t="s">
        <v>3652</v>
      </c>
      <c r="B1873" s="25"/>
      <c r="C1873" s="26">
        <v>1</v>
      </c>
      <c r="D1873" s="26">
        <v>10</v>
      </c>
      <c r="E1873" s="26"/>
      <c r="F1873" s="26"/>
      <c r="G1873" s="26">
        <f>PRODUCT(C1873:F1873)</f>
        <v>10</v>
      </c>
    </row>
    <row r="1874" spans="1:7" x14ac:dyDescent="0.25">
      <c r="A1874" s="25" t="s">
        <v>3652</v>
      </c>
      <c r="B1874" s="25"/>
      <c r="C1874" s="26">
        <v>2</v>
      </c>
      <c r="D1874" s="26">
        <v>5</v>
      </c>
      <c r="E1874" s="26"/>
      <c r="F1874" s="26"/>
      <c r="G1874" s="26">
        <f>PRODUCT(C1874:F1874)</f>
        <v>10</v>
      </c>
    </row>
    <row r="1875" spans="1:7" x14ac:dyDescent="0.25">
      <c r="A1875" s="25" t="s">
        <v>3633</v>
      </c>
      <c r="B1875" s="25"/>
      <c r="C1875" s="26">
        <v>2</v>
      </c>
      <c r="D1875" s="26">
        <v>2</v>
      </c>
      <c r="E1875" s="26"/>
      <c r="F1875" s="26"/>
      <c r="G1875" s="26">
        <f>PRODUCT(C1875:F1875)</f>
        <v>4</v>
      </c>
    </row>
    <row r="1876" spans="1:7" x14ac:dyDescent="0.25">
      <c r="A1876" s="27" t="s">
        <v>3684</v>
      </c>
      <c r="B1876" s="27" t="s">
        <v>3228</v>
      </c>
      <c r="C1876" s="28"/>
      <c r="D1876" s="28"/>
      <c r="E1876" s="28"/>
      <c r="F1876" s="28"/>
      <c r="G1876" s="29"/>
    </row>
    <row r="1877" spans="1:7" x14ac:dyDescent="0.25">
      <c r="A1877" s="25" t="s">
        <v>3659</v>
      </c>
      <c r="B1877" s="25"/>
      <c r="C1877" s="26">
        <v>1</v>
      </c>
      <c r="D1877" s="26">
        <v>3</v>
      </c>
      <c r="E1877" s="26"/>
      <c r="F1877" s="26"/>
      <c r="G1877" s="26">
        <f>PRODUCT(C1877:F1877)</f>
        <v>3</v>
      </c>
    </row>
    <row r="1878" spans="1:7" x14ac:dyDescent="0.25">
      <c r="A1878" s="25" t="s">
        <v>3652</v>
      </c>
      <c r="B1878" s="25"/>
      <c r="C1878" s="26">
        <v>1</v>
      </c>
      <c r="D1878" s="26">
        <v>15</v>
      </c>
      <c r="E1878" s="26"/>
      <c r="F1878" s="26"/>
      <c r="G1878" s="26">
        <f>PRODUCT(C1878:F1878)</f>
        <v>15</v>
      </c>
    </row>
    <row r="1879" spans="1:7" x14ac:dyDescent="0.25">
      <c r="A1879" s="25" t="s">
        <v>3659</v>
      </c>
      <c r="B1879" s="25"/>
      <c r="C1879" s="26">
        <v>6</v>
      </c>
      <c r="D1879" s="26">
        <v>3</v>
      </c>
      <c r="E1879" s="26"/>
      <c r="F1879" s="26"/>
      <c r="G1879" s="26">
        <f>PRODUCT(C1879:F1879)</f>
        <v>18</v>
      </c>
    </row>
    <row r="1880" spans="1:7" x14ac:dyDescent="0.25">
      <c r="A1880" s="25" t="s">
        <v>3633</v>
      </c>
      <c r="B1880" s="25"/>
      <c r="C1880" s="26">
        <v>6</v>
      </c>
      <c r="D1880" s="26">
        <v>1</v>
      </c>
      <c r="E1880" s="26"/>
      <c r="F1880" s="26"/>
      <c r="G1880" s="26">
        <f>PRODUCT(C1880:F1880)</f>
        <v>6</v>
      </c>
    </row>
    <row r="1881" spans="1:7" x14ac:dyDescent="0.25">
      <c r="A1881" s="27" t="s">
        <v>3685</v>
      </c>
      <c r="B1881" s="27" t="s">
        <v>3228</v>
      </c>
      <c r="C1881" s="28"/>
      <c r="D1881" s="28"/>
      <c r="E1881" s="28"/>
      <c r="F1881" s="28"/>
      <c r="G1881" s="29"/>
    </row>
    <row r="1882" spans="1:7" x14ac:dyDescent="0.25">
      <c r="A1882" s="25" t="s">
        <v>3659</v>
      </c>
      <c r="B1882" s="25"/>
      <c r="C1882" s="26">
        <v>1</v>
      </c>
      <c r="D1882" s="26">
        <v>3</v>
      </c>
      <c r="E1882" s="26"/>
      <c r="F1882" s="26"/>
      <c r="G1882" s="26">
        <f>PRODUCT(C1882:F1882)</f>
        <v>3</v>
      </c>
    </row>
    <row r="1883" spans="1:7" x14ac:dyDescent="0.25">
      <c r="A1883" s="25" t="s">
        <v>3652</v>
      </c>
      <c r="B1883" s="25"/>
      <c r="C1883" s="26">
        <v>1</v>
      </c>
      <c r="D1883" s="26">
        <v>15</v>
      </c>
      <c r="E1883" s="26"/>
      <c r="F1883" s="26"/>
      <c r="G1883" s="26">
        <f>PRODUCT(C1883:F1883)</f>
        <v>15</v>
      </c>
    </row>
    <row r="1884" spans="1:7" x14ac:dyDescent="0.25">
      <c r="A1884" s="25" t="s">
        <v>3659</v>
      </c>
      <c r="B1884" s="25"/>
      <c r="C1884" s="26">
        <v>6</v>
      </c>
      <c r="D1884" s="26">
        <v>3</v>
      </c>
      <c r="E1884" s="26"/>
      <c r="F1884" s="26"/>
      <c r="G1884" s="26">
        <f>PRODUCT(C1884:F1884)</f>
        <v>18</v>
      </c>
    </row>
    <row r="1885" spans="1:7" x14ac:dyDescent="0.25">
      <c r="A1885" s="25" t="s">
        <v>3633</v>
      </c>
      <c r="B1885" s="25"/>
      <c r="C1885" s="26">
        <v>6</v>
      </c>
      <c r="D1885" s="26">
        <v>1</v>
      </c>
      <c r="E1885" s="26"/>
      <c r="F1885" s="26"/>
      <c r="G1885" s="26">
        <f>PRODUCT(C1885:F1885)</f>
        <v>6</v>
      </c>
    </row>
    <row r="1886" spans="1:7" x14ac:dyDescent="0.25">
      <c r="A1886" s="27" t="s">
        <v>3686</v>
      </c>
      <c r="B1886" s="27" t="s">
        <v>3228</v>
      </c>
      <c r="C1886" s="28"/>
      <c r="D1886" s="28"/>
      <c r="E1886" s="28"/>
      <c r="F1886" s="28"/>
      <c r="G1886" s="29"/>
    </row>
    <row r="1887" spans="1:7" x14ac:dyDescent="0.25">
      <c r="A1887" s="25" t="s">
        <v>3659</v>
      </c>
      <c r="B1887" s="25"/>
      <c r="C1887" s="26">
        <v>1</v>
      </c>
      <c r="D1887" s="26">
        <v>3</v>
      </c>
      <c r="E1887" s="26"/>
      <c r="F1887" s="26"/>
      <c r="G1887" s="26">
        <f>PRODUCT(C1887:F1887)</f>
        <v>3</v>
      </c>
    </row>
    <row r="1888" spans="1:7" x14ac:dyDescent="0.25">
      <c r="A1888" s="25" t="s">
        <v>3652</v>
      </c>
      <c r="B1888" s="25"/>
      <c r="C1888" s="26">
        <v>1</v>
      </c>
      <c r="D1888" s="26">
        <v>15</v>
      </c>
      <c r="E1888" s="26"/>
      <c r="F1888" s="26"/>
      <c r="G1888" s="26">
        <f>PRODUCT(C1888:F1888)</f>
        <v>15</v>
      </c>
    </row>
    <row r="1889" spans="1:7" x14ac:dyDescent="0.25">
      <c r="A1889" s="25" t="s">
        <v>3659</v>
      </c>
      <c r="B1889" s="25"/>
      <c r="C1889" s="26">
        <v>6</v>
      </c>
      <c r="D1889" s="26">
        <v>3</v>
      </c>
      <c r="E1889" s="26"/>
      <c r="F1889" s="26"/>
      <c r="G1889" s="26">
        <f>PRODUCT(C1889:F1889)</f>
        <v>18</v>
      </c>
    </row>
    <row r="1890" spans="1:7" x14ac:dyDescent="0.25">
      <c r="A1890" s="25" t="s">
        <v>3633</v>
      </c>
      <c r="B1890" s="25"/>
      <c r="C1890" s="26">
        <v>6</v>
      </c>
      <c r="D1890" s="26">
        <v>1</v>
      </c>
      <c r="E1890" s="26"/>
      <c r="F1890" s="26"/>
      <c r="G1890" s="26">
        <f>PRODUCT(C1890:F1890)</f>
        <v>6</v>
      </c>
    </row>
    <row r="1891" spans="1:7" x14ac:dyDescent="0.25">
      <c r="A1891" s="27" t="s">
        <v>3687</v>
      </c>
      <c r="B1891" s="27" t="s">
        <v>3228</v>
      </c>
      <c r="C1891" s="28"/>
      <c r="D1891" s="28"/>
      <c r="E1891" s="28"/>
      <c r="F1891" s="28"/>
      <c r="G1891" s="29"/>
    </row>
    <row r="1892" spans="1:7" x14ac:dyDescent="0.25">
      <c r="A1892" s="25" t="s">
        <v>3659</v>
      </c>
      <c r="B1892" s="25"/>
      <c r="C1892" s="26">
        <v>1</v>
      </c>
      <c r="D1892" s="26">
        <v>3</v>
      </c>
      <c r="E1892" s="26"/>
      <c r="F1892" s="26"/>
      <c r="G1892" s="26">
        <f>PRODUCT(C1892:F1892)</f>
        <v>3</v>
      </c>
    </row>
    <row r="1893" spans="1:7" x14ac:dyDescent="0.25">
      <c r="A1893" s="25" t="s">
        <v>3652</v>
      </c>
      <c r="B1893" s="25"/>
      <c r="C1893" s="26">
        <v>1</v>
      </c>
      <c r="D1893" s="26">
        <v>20</v>
      </c>
      <c r="E1893" s="26"/>
      <c r="F1893" s="26"/>
      <c r="G1893" s="26">
        <f>PRODUCT(C1893:F1893)</f>
        <v>20</v>
      </c>
    </row>
    <row r="1894" spans="1:7" x14ac:dyDescent="0.25">
      <c r="A1894" s="25" t="s">
        <v>3633</v>
      </c>
      <c r="B1894" s="25"/>
      <c r="C1894" s="26">
        <v>1</v>
      </c>
      <c r="D1894" s="26">
        <v>12</v>
      </c>
      <c r="E1894" s="26"/>
      <c r="F1894" s="26"/>
      <c r="G1894" s="26">
        <f>PRODUCT(C1894:F1894)</f>
        <v>12</v>
      </c>
    </row>
    <row r="1895" spans="1:7" x14ac:dyDescent="0.25">
      <c r="A1895" s="27" t="s">
        <v>3688</v>
      </c>
      <c r="B1895" s="27" t="s">
        <v>3228</v>
      </c>
      <c r="C1895" s="28"/>
      <c r="D1895" s="28"/>
      <c r="E1895" s="28"/>
      <c r="F1895" s="28"/>
      <c r="G1895" s="29"/>
    </row>
    <row r="1896" spans="1:7" x14ac:dyDescent="0.25">
      <c r="A1896" s="25" t="s">
        <v>3659</v>
      </c>
      <c r="B1896" s="25"/>
      <c r="C1896" s="26">
        <v>1</v>
      </c>
      <c r="D1896" s="26">
        <v>3</v>
      </c>
      <c r="E1896" s="26"/>
      <c r="F1896" s="26"/>
      <c r="G1896" s="26">
        <f>PRODUCT(C1896:F1896)</f>
        <v>3</v>
      </c>
    </row>
    <row r="1897" spans="1:7" x14ac:dyDescent="0.25">
      <c r="A1897" s="25" t="s">
        <v>3652</v>
      </c>
      <c r="B1897" s="25"/>
      <c r="C1897" s="26">
        <v>1</v>
      </c>
      <c r="D1897" s="26">
        <v>20</v>
      </c>
      <c r="E1897" s="26"/>
      <c r="F1897" s="26"/>
      <c r="G1897" s="26">
        <f>PRODUCT(C1897:F1897)</f>
        <v>20</v>
      </c>
    </row>
    <row r="1898" spans="1:7" x14ac:dyDescent="0.25">
      <c r="A1898" s="25" t="s">
        <v>3633</v>
      </c>
      <c r="B1898" s="25"/>
      <c r="C1898" s="26">
        <v>1</v>
      </c>
      <c r="D1898" s="26">
        <v>12</v>
      </c>
      <c r="E1898" s="26"/>
      <c r="F1898" s="26"/>
      <c r="G1898" s="26">
        <f>PRODUCT(C1898:F1898)</f>
        <v>12</v>
      </c>
    </row>
    <row r="1899" spans="1:7" x14ac:dyDescent="0.25">
      <c r="A1899" s="27" t="s">
        <v>3689</v>
      </c>
      <c r="B1899" s="27" t="s">
        <v>3228</v>
      </c>
      <c r="C1899" s="28"/>
      <c r="D1899" s="28"/>
      <c r="E1899" s="28"/>
      <c r="F1899" s="28"/>
      <c r="G1899" s="29"/>
    </row>
    <row r="1900" spans="1:7" x14ac:dyDescent="0.25">
      <c r="A1900" s="25" t="s">
        <v>3659</v>
      </c>
      <c r="B1900" s="25"/>
      <c r="C1900" s="26">
        <v>1</v>
      </c>
      <c r="D1900" s="26">
        <v>3</v>
      </c>
      <c r="E1900" s="26"/>
      <c r="F1900" s="26"/>
      <c r="G1900" s="26">
        <f>PRODUCT(C1900:F1900)</f>
        <v>3</v>
      </c>
    </row>
    <row r="1901" spans="1:7" x14ac:dyDescent="0.25">
      <c r="A1901" s="25" t="s">
        <v>3652</v>
      </c>
      <c r="B1901" s="25"/>
      <c r="C1901" s="26">
        <v>1</v>
      </c>
      <c r="D1901" s="26">
        <v>20</v>
      </c>
      <c r="E1901" s="26"/>
      <c r="F1901" s="26"/>
      <c r="G1901" s="26">
        <f>PRODUCT(C1901:F1901)</f>
        <v>20</v>
      </c>
    </row>
    <row r="1902" spans="1:7" x14ac:dyDescent="0.25">
      <c r="A1902" s="25" t="s">
        <v>3633</v>
      </c>
      <c r="B1902" s="25"/>
      <c r="C1902" s="26">
        <v>1</v>
      </c>
      <c r="D1902" s="26">
        <v>12</v>
      </c>
      <c r="E1902" s="26"/>
      <c r="F1902" s="26"/>
      <c r="G1902" s="26">
        <f>PRODUCT(C1902:F1902)</f>
        <v>12</v>
      </c>
    </row>
    <row r="1903" spans="1:7" x14ac:dyDescent="0.25">
      <c r="A1903" s="27" t="s">
        <v>3690</v>
      </c>
      <c r="B1903" s="27" t="s">
        <v>3228</v>
      </c>
      <c r="C1903" s="28"/>
      <c r="D1903" s="28"/>
      <c r="E1903" s="28"/>
      <c r="F1903" s="28"/>
      <c r="G1903" s="29"/>
    </row>
    <row r="1904" spans="1:7" x14ac:dyDescent="0.25">
      <c r="A1904" s="25" t="s">
        <v>3659</v>
      </c>
      <c r="B1904" s="25"/>
      <c r="C1904" s="26">
        <v>1</v>
      </c>
      <c r="D1904" s="26">
        <v>3</v>
      </c>
      <c r="E1904" s="26"/>
      <c r="F1904" s="26"/>
      <c r="G1904" s="26">
        <f>PRODUCT(C1904:F1904)</f>
        <v>3</v>
      </c>
    </row>
    <row r="1905" spans="1:7" x14ac:dyDescent="0.25">
      <c r="A1905" s="25" t="s">
        <v>3652</v>
      </c>
      <c r="B1905" s="25"/>
      <c r="C1905" s="26">
        <v>1</v>
      </c>
      <c r="D1905" s="26">
        <v>20</v>
      </c>
      <c r="E1905" s="26"/>
      <c r="F1905" s="26"/>
      <c r="G1905" s="26">
        <f>PRODUCT(C1905:F1905)</f>
        <v>20</v>
      </c>
    </row>
    <row r="1906" spans="1:7" x14ac:dyDescent="0.25">
      <c r="A1906" s="25" t="s">
        <v>3633</v>
      </c>
      <c r="B1906" s="25"/>
      <c r="C1906" s="26">
        <v>1</v>
      </c>
      <c r="D1906" s="26">
        <v>12</v>
      </c>
      <c r="E1906" s="26"/>
      <c r="F1906" s="26"/>
      <c r="G1906" s="26">
        <f>PRODUCT(C1906:F1906)</f>
        <v>12</v>
      </c>
    </row>
    <row r="1907" spans="1:7" x14ac:dyDescent="0.25">
      <c r="A1907" s="27" t="s">
        <v>3691</v>
      </c>
      <c r="B1907" s="27" t="s">
        <v>3228</v>
      </c>
      <c r="C1907" s="28"/>
      <c r="D1907" s="28"/>
      <c r="E1907" s="28"/>
      <c r="F1907" s="28"/>
      <c r="G1907" s="29"/>
    </row>
    <row r="1908" spans="1:7" x14ac:dyDescent="0.25">
      <c r="A1908" s="25" t="s">
        <v>3659</v>
      </c>
      <c r="B1908" s="25"/>
      <c r="C1908" s="26">
        <v>1</v>
      </c>
      <c r="D1908" s="26">
        <v>3</v>
      </c>
      <c r="E1908" s="26"/>
      <c r="F1908" s="26"/>
      <c r="G1908" s="26">
        <f>PRODUCT(C1908:F1908)</f>
        <v>3</v>
      </c>
    </row>
    <row r="1909" spans="1:7" x14ac:dyDescent="0.25">
      <c r="A1909" s="25" t="s">
        <v>3652</v>
      </c>
      <c r="B1909" s="25"/>
      <c r="C1909" s="26">
        <v>1</v>
      </c>
      <c r="D1909" s="26">
        <v>15</v>
      </c>
      <c r="E1909" s="26"/>
      <c r="F1909" s="26"/>
      <c r="G1909" s="26">
        <f>PRODUCT(C1909:F1909)</f>
        <v>15</v>
      </c>
    </row>
    <row r="1910" spans="1:7" x14ac:dyDescent="0.25">
      <c r="A1910" s="25" t="s">
        <v>3659</v>
      </c>
      <c r="B1910" s="25"/>
      <c r="C1910" s="26">
        <v>4</v>
      </c>
      <c r="D1910" s="26">
        <v>3</v>
      </c>
      <c r="E1910" s="26"/>
      <c r="F1910" s="26"/>
      <c r="G1910" s="26">
        <f>PRODUCT(C1910:F1910)</f>
        <v>12</v>
      </c>
    </row>
    <row r="1911" spans="1:7" x14ac:dyDescent="0.25">
      <c r="A1911" s="25" t="s">
        <v>3633</v>
      </c>
      <c r="B1911" s="25"/>
      <c r="C1911" s="26">
        <v>4</v>
      </c>
      <c r="D1911" s="26">
        <v>1</v>
      </c>
      <c r="E1911" s="26"/>
      <c r="F1911" s="26"/>
      <c r="G1911" s="26">
        <f>PRODUCT(C1911:F1911)</f>
        <v>4</v>
      </c>
    </row>
    <row r="1912" spans="1:7" x14ac:dyDescent="0.25">
      <c r="A1912" s="27" t="s">
        <v>3692</v>
      </c>
      <c r="B1912" s="27" t="s">
        <v>3228</v>
      </c>
      <c r="C1912" s="28"/>
      <c r="D1912" s="28"/>
      <c r="E1912" s="28"/>
      <c r="F1912" s="28"/>
      <c r="G1912" s="29"/>
    </row>
    <row r="1913" spans="1:7" x14ac:dyDescent="0.25">
      <c r="A1913" s="25" t="s">
        <v>3659</v>
      </c>
      <c r="B1913" s="25"/>
      <c r="C1913" s="26">
        <v>1</v>
      </c>
      <c r="D1913" s="26">
        <v>3</v>
      </c>
      <c r="E1913" s="26"/>
      <c r="F1913" s="26"/>
      <c r="G1913" s="26">
        <f>PRODUCT(C1913:F1913)</f>
        <v>3</v>
      </c>
    </row>
    <row r="1914" spans="1:7" x14ac:dyDescent="0.25">
      <c r="A1914" s="25" t="s">
        <v>3652</v>
      </c>
      <c r="B1914" s="25"/>
      <c r="C1914" s="26">
        <v>1</v>
      </c>
      <c r="D1914" s="26">
        <v>15</v>
      </c>
      <c r="E1914" s="26"/>
      <c r="F1914" s="26"/>
      <c r="G1914" s="26">
        <f>PRODUCT(C1914:F1914)</f>
        <v>15</v>
      </c>
    </row>
    <row r="1915" spans="1:7" x14ac:dyDescent="0.25">
      <c r="A1915" s="25" t="s">
        <v>3659</v>
      </c>
      <c r="B1915" s="25"/>
      <c r="C1915" s="26">
        <v>4</v>
      </c>
      <c r="D1915" s="26">
        <v>3</v>
      </c>
      <c r="E1915" s="26"/>
      <c r="F1915" s="26"/>
      <c r="G1915" s="26">
        <f>PRODUCT(C1915:F1915)</f>
        <v>12</v>
      </c>
    </row>
    <row r="1916" spans="1:7" x14ac:dyDescent="0.25">
      <c r="A1916" s="25" t="s">
        <v>3633</v>
      </c>
      <c r="B1916" s="25"/>
      <c r="C1916" s="26">
        <v>4</v>
      </c>
      <c r="D1916" s="26">
        <v>1</v>
      </c>
      <c r="E1916" s="26"/>
      <c r="F1916" s="26"/>
      <c r="G1916" s="26">
        <f>PRODUCT(C1916:F1916)</f>
        <v>4</v>
      </c>
    </row>
    <row r="1917" spans="1:7" x14ac:dyDescent="0.25">
      <c r="A1917" s="27" t="s">
        <v>3693</v>
      </c>
      <c r="B1917" s="27" t="s">
        <v>3228</v>
      </c>
      <c r="C1917" s="28"/>
      <c r="D1917" s="28"/>
      <c r="E1917" s="28"/>
      <c r="F1917" s="28"/>
      <c r="G1917" s="29"/>
    </row>
    <row r="1918" spans="1:7" x14ac:dyDescent="0.25">
      <c r="A1918" s="25" t="s">
        <v>3659</v>
      </c>
      <c r="B1918" s="25"/>
      <c r="C1918" s="26">
        <v>1</v>
      </c>
      <c r="D1918" s="26">
        <v>3</v>
      </c>
      <c r="E1918" s="26"/>
      <c r="F1918" s="26"/>
      <c r="G1918" s="26">
        <f>PRODUCT(C1918:F1918)</f>
        <v>3</v>
      </c>
    </row>
    <row r="1919" spans="1:7" x14ac:dyDescent="0.25">
      <c r="A1919" s="25" t="s">
        <v>3652</v>
      </c>
      <c r="B1919" s="25"/>
      <c r="C1919" s="26">
        <v>1</v>
      </c>
      <c r="D1919" s="26">
        <v>15</v>
      </c>
      <c r="E1919" s="26"/>
      <c r="F1919" s="26"/>
      <c r="G1919" s="26">
        <f>PRODUCT(C1919:F1919)</f>
        <v>15</v>
      </c>
    </row>
    <row r="1920" spans="1:7" x14ac:dyDescent="0.25">
      <c r="A1920" s="25" t="s">
        <v>3659</v>
      </c>
      <c r="B1920" s="25"/>
      <c r="C1920" s="26">
        <v>2</v>
      </c>
      <c r="D1920" s="26">
        <v>3</v>
      </c>
      <c r="E1920" s="26"/>
      <c r="F1920" s="26"/>
      <c r="G1920" s="26">
        <f>PRODUCT(C1920:F1920)</f>
        <v>6</v>
      </c>
    </row>
    <row r="1921" spans="1:7" x14ac:dyDescent="0.25">
      <c r="A1921" s="25" t="s">
        <v>3633</v>
      </c>
      <c r="B1921" s="25"/>
      <c r="C1921" s="26">
        <v>2</v>
      </c>
      <c r="D1921" s="26">
        <v>1</v>
      </c>
      <c r="E1921" s="26"/>
      <c r="F1921" s="26"/>
      <c r="G1921" s="26">
        <f>PRODUCT(C1921:F1921)</f>
        <v>2</v>
      </c>
    </row>
    <row r="1922" spans="1:7" x14ac:dyDescent="0.25">
      <c r="A1922" s="27" t="s">
        <v>3694</v>
      </c>
      <c r="B1922" s="27" t="s">
        <v>3228</v>
      </c>
      <c r="C1922" s="28"/>
      <c r="D1922" s="28"/>
      <c r="E1922" s="28"/>
      <c r="F1922" s="28"/>
      <c r="G1922" s="29"/>
    </row>
    <row r="1923" spans="1:7" x14ac:dyDescent="0.25">
      <c r="A1923" s="25" t="s">
        <v>3659</v>
      </c>
      <c r="B1923" s="25"/>
      <c r="C1923" s="26">
        <v>1</v>
      </c>
      <c r="D1923" s="26">
        <v>3</v>
      </c>
      <c r="E1923" s="26"/>
      <c r="F1923" s="26"/>
      <c r="G1923" s="26">
        <f>PRODUCT(C1923:F1923)</f>
        <v>3</v>
      </c>
    </row>
    <row r="1924" spans="1:7" x14ac:dyDescent="0.25">
      <c r="A1924" s="25" t="s">
        <v>3652</v>
      </c>
      <c r="B1924" s="25"/>
      <c r="C1924" s="26">
        <v>1</v>
      </c>
      <c r="D1924" s="26">
        <v>15</v>
      </c>
      <c r="E1924" s="26"/>
      <c r="F1924" s="26"/>
      <c r="G1924" s="26">
        <f>PRODUCT(C1924:F1924)</f>
        <v>15</v>
      </c>
    </row>
    <row r="1925" spans="1:7" x14ac:dyDescent="0.25">
      <c r="A1925" s="25" t="s">
        <v>3659</v>
      </c>
      <c r="B1925" s="25"/>
      <c r="C1925" s="26">
        <v>2</v>
      </c>
      <c r="D1925" s="26">
        <v>3</v>
      </c>
      <c r="E1925" s="26"/>
      <c r="F1925" s="26"/>
      <c r="G1925" s="26">
        <f>PRODUCT(C1925:F1925)</f>
        <v>6</v>
      </c>
    </row>
    <row r="1926" spans="1:7" x14ac:dyDescent="0.25">
      <c r="A1926" s="25" t="s">
        <v>3633</v>
      </c>
      <c r="B1926" s="25"/>
      <c r="C1926" s="26">
        <v>2</v>
      </c>
      <c r="D1926" s="26">
        <v>1</v>
      </c>
      <c r="E1926" s="26"/>
      <c r="F1926" s="26"/>
      <c r="G1926" s="26">
        <f>PRODUCT(C1926:F1926)</f>
        <v>2</v>
      </c>
    </row>
    <row r="1927" spans="1:7" x14ac:dyDescent="0.25">
      <c r="A1927" s="27" t="s">
        <v>3695</v>
      </c>
      <c r="B1927" s="27" t="s">
        <v>3228</v>
      </c>
      <c r="C1927" s="28"/>
      <c r="D1927" s="28"/>
      <c r="E1927" s="28"/>
      <c r="F1927" s="28"/>
      <c r="G1927" s="29"/>
    </row>
    <row r="1928" spans="1:7" x14ac:dyDescent="0.25">
      <c r="A1928" s="25" t="s">
        <v>3633</v>
      </c>
      <c r="B1928" s="25"/>
      <c r="C1928" s="26">
        <v>1</v>
      </c>
      <c r="D1928" s="26">
        <v>6</v>
      </c>
      <c r="E1928" s="26"/>
      <c r="F1928" s="26"/>
      <c r="G1928" s="26">
        <f>PRODUCT(C1928:F1928)</f>
        <v>6</v>
      </c>
    </row>
    <row r="1929" spans="1:7" x14ac:dyDescent="0.25">
      <c r="A1929" s="27" t="s">
        <v>3696</v>
      </c>
      <c r="B1929" s="27" t="s">
        <v>3228</v>
      </c>
      <c r="C1929" s="28"/>
      <c r="D1929" s="28"/>
      <c r="E1929" s="28"/>
      <c r="F1929" s="28"/>
      <c r="G1929" s="29"/>
    </row>
    <row r="1930" spans="1:7" x14ac:dyDescent="0.25">
      <c r="A1930" s="25" t="s">
        <v>3633</v>
      </c>
      <c r="B1930" s="25"/>
      <c r="C1930" s="26">
        <v>1</v>
      </c>
      <c r="D1930" s="26">
        <v>6</v>
      </c>
      <c r="E1930" s="26"/>
      <c r="F1930" s="26"/>
      <c r="G1930" s="26">
        <f>PRODUCT(C1930:F1930)</f>
        <v>6</v>
      </c>
    </row>
    <row r="1932" spans="1:7" ht="45" customHeight="1" x14ac:dyDescent="0.25">
      <c r="A1932" s="19" t="s">
        <v>3697</v>
      </c>
      <c r="B1932" s="19" t="s">
        <v>3214</v>
      </c>
      <c r="C1932" s="19" t="s">
        <v>470</v>
      </c>
      <c r="D1932" s="20" t="s">
        <v>126</v>
      </c>
      <c r="E1932" s="61" t="s">
        <v>471</v>
      </c>
      <c r="F1932" s="61" t="s">
        <v>471</v>
      </c>
      <c r="G1932" s="21">
        <f>SUM(G1933:G1943)</f>
        <v>30</v>
      </c>
    </row>
    <row r="1933" spans="1:7" x14ac:dyDescent="0.25">
      <c r="A1933" s="27" t="s">
        <v>3624</v>
      </c>
      <c r="B1933" s="27" t="s">
        <v>3228</v>
      </c>
      <c r="C1933" s="28"/>
      <c r="D1933" s="28"/>
      <c r="E1933" s="28"/>
      <c r="F1933" s="28"/>
      <c r="G1933" s="29"/>
    </row>
    <row r="1934" spans="1:7" x14ac:dyDescent="0.25">
      <c r="A1934" s="27" t="s">
        <v>3698</v>
      </c>
      <c r="B1934" s="27" t="s">
        <v>3228</v>
      </c>
      <c r="C1934" s="28"/>
      <c r="D1934" s="28"/>
      <c r="E1934" s="28"/>
      <c r="F1934" s="28"/>
      <c r="G1934" s="29"/>
    </row>
    <row r="1935" spans="1:7" x14ac:dyDescent="0.25">
      <c r="A1935" s="25" t="s">
        <v>3633</v>
      </c>
      <c r="B1935" s="25"/>
      <c r="C1935" s="26">
        <v>1</v>
      </c>
      <c r="D1935" s="26">
        <v>6</v>
      </c>
      <c r="E1935" s="26"/>
      <c r="F1935" s="26"/>
      <c r="G1935" s="26">
        <f>PRODUCT(C1935:F1935)</f>
        <v>6</v>
      </c>
    </row>
    <row r="1936" spans="1:7" x14ac:dyDescent="0.25">
      <c r="A1936" s="27" t="s">
        <v>3699</v>
      </c>
      <c r="B1936" s="27" t="s">
        <v>3228</v>
      </c>
      <c r="C1936" s="28"/>
      <c r="D1936" s="28"/>
      <c r="E1936" s="28"/>
      <c r="F1936" s="28"/>
      <c r="G1936" s="29"/>
    </row>
    <row r="1937" spans="1:7" x14ac:dyDescent="0.25">
      <c r="A1937" s="25" t="s">
        <v>3633</v>
      </c>
      <c r="B1937" s="25"/>
      <c r="C1937" s="26">
        <v>1</v>
      </c>
      <c r="D1937" s="26">
        <v>6</v>
      </c>
      <c r="E1937" s="26"/>
      <c r="F1937" s="26"/>
      <c r="G1937" s="26">
        <f>PRODUCT(C1937:F1937)</f>
        <v>6</v>
      </c>
    </row>
    <row r="1938" spans="1:7" x14ac:dyDescent="0.25">
      <c r="A1938" s="27" t="s">
        <v>3680</v>
      </c>
      <c r="B1938" s="27" t="s">
        <v>3228</v>
      </c>
      <c r="C1938" s="28"/>
      <c r="D1938" s="28"/>
      <c r="E1938" s="28"/>
      <c r="F1938" s="28"/>
      <c r="G1938" s="29"/>
    </row>
    <row r="1939" spans="1:7" x14ac:dyDescent="0.25">
      <c r="A1939" s="25" t="s">
        <v>3633</v>
      </c>
      <c r="B1939" s="25"/>
      <c r="C1939" s="26">
        <v>1</v>
      </c>
      <c r="D1939" s="26">
        <v>6</v>
      </c>
      <c r="E1939" s="26"/>
      <c r="F1939" s="26"/>
      <c r="G1939" s="26">
        <f>PRODUCT(C1939:F1939)</f>
        <v>6</v>
      </c>
    </row>
    <row r="1940" spans="1:7" x14ac:dyDescent="0.25">
      <c r="A1940" s="27" t="s">
        <v>3700</v>
      </c>
      <c r="B1940" s="27" t="s">
        <v>3228</v>
      </c>
      <c r="C1940" s="28"/>
      <c r="D1940" s="28"/>
      <c r="E1940" s="28"/>
      <c r="F1940" s="28"/>
      <c r="G1940" s="29"/>
    </row>
    <row r="1941" spans="1:7" x14ac:dyDescent="0.25">
      <c r="A1941" s="25" t="s">
        <v>3633</v>
      </c>
      <c r="B1941" s="25"/>
      <c r="C1941" s="26">
        <v>1</v>
      </c>
      <c r="D1941" s="26">
        <v>6</v>
      </c>
      <c r="E1941" s="26"/>
      <c r="F1941" s="26"/>
      <c r="G1941" s="26">
        <f>PRODUCT(C1941:F1941)</f>
        <v>6</v>
      </c>
    </row>
    <row r="1942" spans="1:7" x14ac:dyDescent="0.25">
      <c r="A1942" s="27" t="s">
        <v>3701</v>
      </c>
      <c r="B1942" s="27" t="s">
        <v>3228</v>
      </c>
      <c r="C1942" s="28"/>
      <c r="D1942" s="28"/>
      <c r="E1942" s="28"/>
      <c r="F1942" s="28"/>
      <c r="G1942" s="29"/>
    </row>
    <row r="1943" spans="1:7" x14ac:dyDescent="0.25">
      <c r="A1943" s="25" t="s">
        <v>3633</v>
      </c>
      <c r="B1943" s="25"/>
      <c r="C1943" s="26">
        <v>1</v>
      </c>
      <c r="D1943" s="26">
        <v>6</v>
      </c>
      <c r="E1943" s="26"/>
      <c r="F1943" s="26"/>
      <c r="G1943" s="26">
        <f>PRODUCT(C1943:F1943)</f>
        <v>6</v>
      </c>
    </row>
    <row r="1945" spans="1:7" ht="45" customHeight="1" x14ac:dyDescent="0.25">
      <c r="A1945" s="19" t="s">
        <v>3702</v>
      </c>
      <c r="B1945" s="19" t="s">
        <v>3214</v>
      </c>
      <c r="C1945" s="19" t="s">
        <v>472</v>
      </c>
      <c r="D1945" s="20" t="s">
        <v>126</v>
      </c>
      <c r="E1945" s="61" t="s">
        <v>473</v>
      </c>
      <c r="F1945" s="61" t="s">
        <v>473</v>
      </c>
      <c r="G1945" s="21">
        <f>SUM(G1946:G1954)</f>
        <v>48</v>
      </c>
    </row>
    <row r="1946" spans="1:7" x14ac:dyDescent="0.25">
      <c r="A1946" s="27" t="s">
        <v>3642</v>
      </c>
      <c r="B1946" s="27" t="s">
        <v>3228</v>
      </c>
      <c r="C1946" s="28"/>
      <c r="D1946" s="28"/>
      <c r="E1946" s="28"/>
      <c r="F1946" s="28"/>
      <c r="G1946" s="29"/>
    </row>
    <row r="1947" spans="1:7" x14ac:dyDescent="0.25">
      <c r="A1947" s="27" t="s">
        <v>3703</v>
      </c>
      <c r="B1947" s="27" t="s">
        <v>3228</v>
      </c>
      <c r="C1947" s="28"/>
      <c r="D1947" s="28"/>
      <c r="E1947" s="28"/>
      <c r="F1947" s="28"/>
      <c r="G1947" s="29"/>
    </row>
    <row r="1948" spans="1:7" x14ac:dyDescent="0.25">
      <c r="A1948" s="25" t="s">
        <v>3633</v>
      </c>
      <c r="B1948" s="25"/>
      <c r="C1948" s="26">
        <v>1</v>
      </c>
      <c r="D1948" s="26">
        <v>12</v>
      </c>
      <c r="E1948" s="26"/>
      <c r="F1948" s="26"/>
      <c r="G1948" s="26">
        <f>PRODUCT(C1948:F1948)</f>
        <v>12</v>
      </c>
    </row>
    <row r="1949" spans="1:7" x14ac:dyDescent="0.25">
      <c r="A1949" s="27" t="s">
        <v>3704</v>
      </c>
      <c r="B1949" s="27" t="s">
        <v>3228</v>
      </c>
      <c r="C1949" s="28"/>
      <c r="D1949" s="28"/>
      <c r="E1949" s="28"/>
      <c r="F1949" s="28"/>
      <c r="G1949" s="29"/>
    </row>
    <row r="1950" spans="1:7" x14ac:dyDescent="0.25">
      <c r="A1950" s="25" t="s">
        <v>3633</v>
      </c>
      <c r="B1950" s="25"/>
      <c r="C1950" s="26">
        <v>1</v>
      </c>
      <c r="D1950" s="26">
        <v>12</v>
      </c>
      <c r="E1950" s="26"/>
      <c r="F1950" s="26"/>
      <c r="G1950" s="26">
        <f>PRODUCT(C1950:F1950)</f>
        <v>12</v>
      </c>
    </row>
    <row r="1951" spans="1:7" x14ac:dyDescent="0.25">
      <c r="A1951" s="27" t="s">
        <v>3705</v>
      </c>
      <c r="B1951" s="27" t="s">
        <v>3228</v>
      </c>
      <c r="C1951" s="28"/>
      <c r="D1951" s="28"/>
      <c r="E1951" s="28"/>
      <c r="F1951" s="28"/>
      <c r="G1951" s="29"/>
    </row>
    <row r="1952" spans="1:7" x14ac:dyDescent="0.25">
      <c r="A1952" s="25" t="s">
        <v>3633</v>
      </c>
      <c r="B1952" s="25"/>
      <c r="C1952" s="26">
        <v>1</v>
      </c>
      <c r="D1952" s="26">
        <v>12</v>
      </c>
      <c r="E1952" s="26"/>
      <c r="F1952" s="26"/>
      <c r="G1952" s="26">
        <f>PRODUCT(C1952:F1952)</f>
        <v>12</v>
      </c>
    </row>
    <row r="1953" spans="1:7" x14ac:dyDescent="0.25">
      <c r="A1953" s="27" t="s">
        <v>3706</v>
      </c>
      <c r="B1953" s="27" t="s">
        <v>3228</v>
      </c>
      <c r="C1953" s="28"/>
      <c r="D1953" s="28"/>
      <c r="E1953" s="28"/>
      <c r="F1953" s="28"/>
      <c r="G1953" s="29"/>
    </row>
    <row r="1954" spans="1:7" x14ac:dyDescent="0.25">
      <c r="A1954" s="25" t="s">
        <v>3633</v>
      </c>
      <c r="B1954" s="25"/>
      <c r="C1954" s="26">
        <v>1</v>
      </c>
      <c r="D1954" s="26">
        <v>12</v>
      </c>
      <c r="E1954" s="26"/>
      <c r="F1954" s="26"/>
      <c r="G1954" s="26">
        <f>PRODUCT(C1954:F1954)</f>
        <v>12</v>
      </c>
    </row>
    <row r="1956" spans="1:7" ht="45" customHeight="1" x14ac:dyDescent="0.25">
      <c r="A1956" s="19" t="s">
        <v>3707</v>
      </c>
      <c r="B1956" s="19" t="s">
        <v>3214</v>
      </c>
      <c r="C1956" s="19" t="s">
        <v>474</v>
      </c>
      <c r="D1956" s="20" t="s">
        <v>126</v>
      </c>
      <c r="E1956" s="61" t="s">
        <v>475</v>
      </c>
      <c r="F1956" s="61" t="s">
        <v>475</v>
      </c>
      <c r="G1956" s="21">
        <f>SUM(G1957:G1959)</f>
        <v>12</v>
      </c>
    </row>
    <row r="1957" spans="1:7" x14ac:dyDescent="0.25">
      <c r="A1957" s="27" t="s">
        <v>3642</v>
      </c>
      <c r="B1957" s="27" t="s">
        <v>3228</v>
      </c>
      <c r="C1957" s="28"/>
      <c r="D1957" s="28"/>
      <c r="E1957" s="28"/>
      <c r="F1957" s="28"/>
      <c r="G1957" s="29"/>
    </row>
    <row r="1958" spans="1:7" x14ac:dyDescent="0.25">
      <c r="A1958" s="27" t="s">
        <v>3708</v>
      </c>
      <c r="B1958" s="27" t="s">
        <v>3228</v>
      </c>
      <c r="C1958" s="28"/>
      <c r="D1958" s="28"/>
      <c r="E1958" s="28"/>
      <c r="F1958" s="28"/>
      <c r="G1958" s="29"/>
    </row>
    <row r="1959" spans="1:7" x14ac:dyDescent="0.25">
      <c r="A1959" s="25" t="s">
        <v>3633</v>
      </c>
      <c r="B1959" s="25"/>
      <c r="C1959" s="26">
        <v>1</v>
      </c>
      <c r="D1959" s="26">
        <v>12</v>
      </c>
      <c r="E1959" s="26"/>
      <c r="F1959" s="26"/>
      <c r="G1959" s="26">
        <f>PRODUCT(C1959:F1959)</f>
        <v>12</v>
      </c>
    </row>
    <row r="1961" spans="1:7" ht="45" customHeight="1" x14ac:dyDescent="0.25">
      <c r="A1961" s="19" t="s">
        <v>3709</v>
      </c>
      <c r="B1961" s="19" t="s">
        <v>3214</v>
      </c>
      <c r="C1961" s="19" t="s">
        <v>476</v>
      </c>
      <c r="D1961" s="20" t="s">
        <v>21</v>
      </c>
      <c r="E1961" s="61" t="s">
        <v>477</v>
      </c>
      <c r="F1961" s="61" t="s">
        <v>477</v>
      </c>
      <c r="G1961" s="21">
        <f>SUM(G1962:G1994)</f>
        <v>40</v>
      </c>
    </row>
    <row r="1962" spans="1:7" x14ac:dyDescent="0.25">
      <c r="A1962" s="27" t="s">
        <v>3710</v>
      </c>
      <c r="B1962" s="27" t="s">
        <v>3228</v>
      </c>
      <c r="C1962" s="28"/>
      <c r="D1962" s="28"/>
      <c r="E1962" s="28"/>
      <c r="F1962" s="28"/>
      <c r="G1962" s="29"/>
    </row>
    <row r="1963" spans="1:7" x14ac:dyDescent="0.25">
      <c r="A1963" s="25"/>
      <c r="B1963" s="25"/>
      <c r="C1963" s="26">
        <v>6</v>
      </c>
      <c r="D1963" s="26"/>
      <c r="E1963" s="26"/>
      <c r="F1963" s="26"/>
      <c r="G1963" s="26">
        <f t="shared" ref="G1963:G1971" si="27">PRODUCT(C1963:F1963)</f>
        <v>6</v>
      </c>
    </row>
    <row r="1964" spans="1:7" x14ac:dyDescent="0.25">
      <c r="A1964" s="25"/>
      <c r="B1964" s="25"/>
      <c r="C1964" s="26">
        <v>6</v>
      </c>
      <c r="D1964" s="26"/>
      <c r="E1964" s="26"/>
      <c r="F1964" s="26"/>
      <c r="G1964" s="26">
        <f t="shared" si="27"/>
        <v>6</v>
      </c>
    </row>
    <row r="1965" spans="1:7" x14ac:dyDescent="0.25">
      <c r="A1965" s="25"/>
      <c r="B1965" s="25"/>
      <c r="C1965" s="26">
        <v>1</v>
      </c>
      <c r="D1965" s="26"/>
      <c r="E1965" s="26"/>
      <c r="F1965" s="26"/>
      <c r="G1965" s="26">
        <f t="shared" si="27"/>
        <v>1</v>
      </c>
    </row>
    <row r="1966" spans="1:7" x14ac:dyDescent="0.25">
      <c r="A1966" s="25"/>
      <c r="B1966" s="25"/>
      <c r="C1966" s="26">
        <v>1</v>
      </c>
      <c r="D1966" s="26"/>
      <c r="E1966" s="26"/>
      <c r="F1966" s="26"/>
      <c r="G1966" s="26">
        <f t="shared" si="27"/>
        <v>1</v>
      </c>
    </row>
    <row r="1967" spans="1:7" x14ac:dyDescent="0.25">
      <c r="A1967" s="25"/>
      <c r="B1967" s="25"/>
      <c r="C1967" s="26">
        <v>1</v>
      </c>
      <c r="D1967" s="26"/>
      <c r="E1967" s="26"/>
      <c r="F1967" s="26"/>
      <c r="G1967" s="26">
        <f t="shared" si="27"/>
        <v>1</v>
      </c>
    </row>
    <row r="1968" spans="1:7" x14ac:dyDescent="0.25">
      <c r="A1968" s="25"/>
      <c r="B1968" s="25"/>
      <c r="C1968" s="26">
        <v>1</v>
      </c>
      <c r="D1968" s="26"/>
      <c r="E1968" s="26"/>
      <c r="F1968" s="26"/>
      <c r="G1968" s="26">
        <f t="shared" si="27"/>
        <v>1</v>
      </c>
    </row>
    <row r="1969" spans="1:7" x14ac:dyDescent="0.25">
      <c r="A1969" s="25"/>
      <c r="B1969" s="25"/>
      <c r="C1969" s="26">
        <v>1</v>
      </c>
      <c r="D1969" s="26"/>
      <c r="E1969" s="26"/>
      <c r="F1969" s="26"/>
      <c r="G1969" s="26">
        <f t="shared" si="27"/>
        <v>1</v>
      </c>
    </row>
    <row r="1970" spans="1:7" x14ac:dyDescent="0.25">
      <c r="A1970" s="25"/>
      <c r="B1970" s="25"/>
      <c r="C1970" s="26">
        <v>1</v>
      </c>
      <c r="D1970" s="26"/>
      <c r="E1970" s="26"/>
      <c r="F1970" s="26"/>
      <c r="G1970" s="26">
        <f t="shared" si="27"/>
        <v>1</v>
      </c>
    </row>
    <row r="1971" spans="1:7" x14ac:dyDescent="0.25">
      <c r="A1971" s="25"/>
      <c r="B1971" s="25"/>
      <c r="C1971" s="26">
        <v>1</v>
      </c>
      <c r="D1971" s="26"/>
      <c r="E1971" s="26"/>
      <c r="F1971" s="26"/>
      <c r="G1971" s="26">
        <f t="shared" si="27"/>
        <v>1</v>
      </c>
    </row>
    <row r="1972" spans="1:7" x14ac:dyDescent="0.25">
      <c r="A1972" s="27" t="s">
        <v>3711</v>
      </c>
      <c r="B1972" s="27" t="s">
        <v>3228</v>
      </c>
      <c r="C1972" s="28"/>
      <c r="D1972" s="28"/>
      <c r="E1972" s="28"/>
      <c r="F1972" s="28"/>
      <c r="G1972" s="29"/>
    </row>
    <row r="1973" spans="1:7" x14ac:dyDescent="0.25">
      <c r="A1973" s="25"/>
      <c r="B1973" s="25"/>
      <c r="C1973" s="26">
        <v>1</v>
      </c>
      <c r="D1973" s="26"/>
      <c r="E1973" s="26"/>
      <c r="F1973" s="26"/>
      <c r="G1973" s="26">
        <f t="shared" ref="G1973:G1978" si="28">PRODUCT(C1973:F1973)</f>
        <v>1</v>
      </c>
    </row>
    <row r="1974" spans="1:7" x14ac:dyDescent="0.25">
      <c r="A1974" s="25"/>
      <c r="B1974" s="25"/>
      <c r="C1974" s="26">
        <v>1</v>
      </c>
      <c r="D1974" s="26"/>
      <c r="E1974" s="26"/>
      <c r="F1974" s="26"/>
      <c r="G1974" s="26">
        <f t="shared" si="28"/>
        <v>1</v>
      </c>
    </row>
    <row r="1975" spans="1:7" x14ac:dyDescent="0.25">
      <c r="A1975" s="25"/>
      <c r="B1975" s="25"/>
      <c r="C1975" s="26">
        <v>1</v>
      </c>
      <c r="D1975" s="26"/>
      <c r="E1975" s="26"/>
      <c r="F1975" s="26"/>
      <c r="G1975" s="26">
        <f t="shared" si="28"/>
        <v>1</v>
      </c>
    </row>
    <row r="1976" spans="1:7" x14ac:dyDescent="0.25">
      <c r="A1976" s="25"/>
      <c r="B1976" s="25"/>
      <c r="C1976" s="26">
        <v>1</v>
      </c>
      <c r="D1976" s="26"/>
      <c r="E1976" s="26"/>
      <c r="F1976" s="26"/>
      <c r="G1976" s="26">
        <f t="shared" si="28"/>
        <v>1</v>
      </c>
    </row>
    <row r="1977" spans="1:7" x14ac:dyDescent="0.25">
      <c r="A1977" s="25"/>
      <c r="B1977" s="25"/>
      <c r="C1977" s="26">
        <v>1</v>
      </c>
      <c r="D1977" s="26"/>
      <c r="E1977" s="26"/>
      <c r="F1977" s="26"/>
      <c r="G1977" s="26">
        <f t="shared" si="28"/>
        <v>1</v>
      </c>
    </row>
    <row r="1978" spans="1:7" x14ac:dyDescent="0.25">
      <c r="A1978" s="25"/>
      <c r="B1978" s="25"/>
      <c r="C1978" s="26">
        <v>1</v>
      </c>
      <c r="D1978" s="26"/>
      <c r="E1978" s="26"/>
      <c r="F1978" s="26"/>
      <c r="G1978" s="26">
        <f t="shared" si="28"/>
        <v>1</v>
      </c>
    </row>
    <row r="1979" spans="1:7" x14ac:dyDescent="0.25">
      <c r="A1979" s="27" t="s">
        <v>3681</v>
      </c>
      <c r="B1979" s="27" t="s">
        <v>3228</v>
      </c>
      <c r="C1979" s="28"/>
      <c r="D1979" s="28"/>
      <c r="E1979" s="28"/>
      <c r="F1979" s="28"/>
      <c r="G1979" s="29"/>
    </row>
    <row r="1980" spans="1:7" x14ac:dyDescent="0.25">
      <c r="A1980" s="25"/>
      <c r="B1980" s="25"/>
      <c r="C1980" s="26">
        <v>1</v>
      </c>
      <c r="D1980" s="26"/>
      <c r="E1980" s="26"/>
      <c r="F1980" s="26"/>
      <c r="G1980" s="26">
        <f t="shared" ref="G1980:G1994" si="29">PRODUCT(C1980:F1980)</f>
        <v>1</v>
      </c>
    </row>
    <row r="1981" spans="1:7" x14ac:dyDescent="0.25">
      <c r="A1981" s="25"/>
      <c r="B1981" s="25"/>
      <c r="C1981" s="26">
        <v>1</v>
      </c>
      <c r="D1981" s="26"/>
      <c r="E1981" s="26"/>
      <c r="F1981" s="26"/>
      <c r="G1981" s="26">
        <f t="shared" si="29"/>
        <v>1</v>
      </c>
    </row>
    <row r="1982" spans="1:7" x14ac:dyDescent="0.25">
      <c r="A1982" s="25"/>
      <c r="B1982" s="25"/>
      <c r="C1982" s="26">
        <v>1</v>
      </c>
      <c r="D1982" s="26"/>
      <c r="E1982" s="26"/>
      <c r="F1982" s="26"/>
      <c r="G1982" s="26">
        <f t="shared" si="29"/>
        <v>1</v>
      </c>
    </row>
    <row r="1983" spans="1:7" x14ac:dyDescent="0.25">
      <c r="A1983" s="25"/>
      <c r="B1983" s="25"/>
      <c r="C1983" s="26">
        <v>1</v>
      </c>
      <c r="D1983" s="26"/>
      <c r="E1983" s="26"/>
      <c r="F1983" s="26"/>
      <c r="G1983" s="26">
        <f t="shared" si="29"/>
        <v>1</v>
      </c>
    </row>
    <row r="1984" spans="1:7" x14ac:dyDescent="0.25">
      <c r="A1984" s="25"/>
      <c r="B1984" s="25"/>
      <c r="C1984" s="26">
        <v>1</v>
      </c>
      <c r="D1984" s="26"/>
      <c r="E1984" s="26"/>
      <c r="F1984" s="26"/>
      <c r="G1984" s="26">
        <f t="shared" si="29"/>
        <v>1</v>
      </c>
    </row>
    <row r="1985" spans="1:7" x14ac:dyDescent="0.25">
      <c r="A1985" s="25"/>
      <c r="B1985" s="25"/>
      <c r="C1985" s="26">
        <v>1</v>
      </c>
      <c r="D1985" s="26"/>
      <c r="E1985" s="26"/>
      <c r="F1985" s="26"/>
      <c r="G1985" s="26">
        <f t="shared" si="29"/>
        <v>1</v>
      </c>
    </row>
    <row r="1986" spans="1:7" x14ac:dyDescent="0.25">
      <c r="A1986" s="25"/>
      <c r="B1986" s="25"/>
      <c r="C1986" s="26">
        <v>1</v>
      </c>
      <c r="D1986" s="26"/>
      <c r="E1986" s="26"/>
      <c r="F1986" s="26"/>
      <c r="G1986" s="26">
        <f t="shared" si="29"/>
        <v>1</v>
      </c>
    </row>
    <row r="1987" spans="1:7" x14ac:dyDescent="0.25">
      <c r="A1987" s="25"/>
      <c r="B1987" s="25"/>
      <c r="C1987" s="26">
        <v>1</v>
      </c>
      <c r="D1987" s="26"/>
      <c r="E1987" s="26"/>
      <c r="F1987" s="26"/>
      <c r="G1987" s="26">
        <f t="shared" si="29"/>
        <v>1</v>
      </c>
    </row>
    <row r="1988" spans="1:7" x14ac:dyDescent="0.25">
      <c r="A1988" s="25"/>
      <c r="B1988" s="25"/>
      <c r="C1988" s="26">
        <v>1</v>
      </c>
      <c r="D1988" s="26"/>
      <c r="E1988" s="26"/>
      <c r="F1988" s="26"/>
      <c r="G1988" s="26">
        <f t="shared" si="29"/>
        <v>1</v>
      </c>
    </row>
    <row r="1989" spans="1:7" x14ac:dyDescent="0.25">
      <c r="A1989" s="25"/>
      <c r="B1989" s="25"/>
      <c r="C1989" s="26">
        <v>1</v>
      </c>
      <c r="D1989" s="26"/>
      <c r="E1989" s="26"/>
      <c r="F1989" s="26"/>
      <c r="G1989" s="26">
        <f t="shared" si="29"/>
        <v>1</v>
      </c>
    </row>
    <row r="1990" spans="1:7" x14ac:dyDescent="0.25">
      <c r="A1990" s="25"/>
      <c r="B1990" s="25"/>
      <c r="C1990" s="26">
        <v>1</v>
      </c>
      <c r="D1990" s="26"/>
      <c r="E1990" s="26"/>
      <c r="F1990" s="26"/>
      <c r="G1990" s="26">
        <f t="shared" si="29"/>
        <v>1</v>
      </c>
    </row>
    <row r="1991" spans="1:7" x14ac:dyDescent="0.25">
      <c r="A1991" s="25"/>
      <c r="B1991" s="25"/>
      <c r="C1991" s="26">
        <v>1</v>
      </c>
      <c r="D1991" s="26"/>
      <c r="E1991" s="26"/>
      <c r="F1991" s="26"/>
      <c r="G1991" s="26">
        <f t="shared" si="29"/>
        <v>1</v>
      </c>
    </row>
    <row r="1992" spans="1:7" x14ac:dyDescent="0.25">
      <c r="A1992" s="25"/>
      <c r="B1992" s="25"/>
      <c r="C1992" s="26">
        <v>1</v>
      </c>
      <c r="D1992" s="26"/>
      <c r="E1992" s="26"/>
      <c r="F1992" s="26"/>
      <c r="G1992" s="26">
        <f t="shared" si="29"/>
        <v>1</v>
      </c>
    </row>
    <row r="1993" spans="1:7" x14ac:dyDescent="0.25">
      <c r="A1993" s="25"/>
      <c r="B1993" s="25"/>
      <c r="C1993" s="26">
        <v>1</v>
      </c>
      <c r="D1993" s="26"/>
      <c r="E1993" s="26"/>
      <c r="F1993" s="26"/>
      <c r="G1993" s="26">
        <f t="shared" si="29"/>
        <v>1</v>
      </c>
    </row>
    <row r="1994" spans="1:7" x14ac:dyDescent="0.25">
      <c r="A1994" s="25"/>
      <c r="B1994" s="25"/>
      <c r="C1994" s="26">
        <v>1</v>
      </c>
      <c r="D1994" s="26"/>
      <c r="E1994" s="26"/>
      <c r="F1994" s="26"/>
      <c r="G1994" s="26">
        <f t="shared" si="29"/>
        <v>1</v>
      </c>
    </row>
    <row r="1996" spans="1:7" ht="45" customHeight="1" x14ac:dyDescent="0.25">
      <c r="A1996" s="19" t="s">
        <v>3712</v>
      </c>
      <c r="B1996" s="19" t="s">
        <v>3214</v>
      </c>
      <c r="C1996" s="19" t="s">
        <v>478</v>
      </c>
      <c r="D1996" s="20" t="s">
        <v>21</v>
      </c>
      <c r="E1996" s="61" t="s">
        <v>479</v>
      </c>
      <c r="F1996" s="61" t="s">
        <v>479</v>
      </c>
      <c r="G1996" s="21">
        <f>SUM(G1997:G2019)</f>
        <v>34</v>
      </c>
    </row>
    <row r="1997" spans="1:7" x14ac:dyDescent="0.25">
      <c r="A1997" s="25" t="s">
        <v>3642</v>
      </c>
      <c r="B1997" s="25"/>
      <c r="C1997" s="26">
        <v>1</v>
      </c>
      <c r="D1997" s="26"/>
      <c r="E1997" s="26"/>
      <c r="F1997" s="26"/>
      <c r="G1997" s="26">
        <f>PRODUCT(C1997:F1997)</f>
        <v>1</v>
      </c>
    </row>
    <row r="1998" spans="1:7" x14ac:dyDescent="0.25">
      <c r="A1998" s="25"/>
      <c r="B1998" s="25"/>
      <c r="C1998" s="26">
        <v>1</v>
      </c>
      <c r="D1998" s="26"/>
      <c r="E1998" s="26"/>
      <c r="F1998" s="26"/>
      <c r="G1998" s="26">
        <f>PRODUCT(C1998:F1998)</f>
        <v>1</v>
      </c>
    </row>
    <row r="1999" spans="1:7" x14ac:dyDescent="0.25">
      <c r="A1999" s="25"/>
      <c r="B1999" s="25"/>
      <c r="C1999" s="26">
        <v>1</v>
      </c>
      <c r="D1999" s="26"/>
      <c r="E1999" s="26"/>
      <c r="F1999" s="26"/>
      <c r="G1999" s="26">
        <f>PRODUCT(C1999:F1999)</f>
        <v>1</v>
      </c>
    </row>
    <row r="2000" spans="1:7" x14ac:dyDescent="0.25">
      <c r="A2000" s="25"/>
      <c r="B2000" s="25"/>
      <c r="C2000" s="26">
        <v>1</v>
      </c>
      <c r="D2000" s="26"/>
      <c r="E2000" s="26"/>
      <c r="F2000" s="26"/>
      <c r="G2000" s="26">
        <f>PRODUCT(C2000:F2000)</f>
        <v>1</v>
      </c>
    </row>
    <row r="2001" spans="1:7" x14ac:dyDescent="0.25">
      <c r="A2001" s="25"/>
      <c r="B2001" s="25"/>
      <c r="C2001" s="26">
        <v>1</v>
      </c>
      <c r="D2001" s="26"/>
      <c r="E2001" s="26"/>
      <c r="F2001" s="26"/>
      <c r="G2001" s="26">
        <f>PRODUCT(C2001:F2001)</f>
        <v>1</v>
      </c>
    </row>
    <row r="2002" spans="1:7" x14ac:dyDescent="0.25">
      <c r="A2002" s="27" t="s">
        <v>3671</v>
      </c>
      <c r="B2002" s="27" t="s">
        <v>3228</v>
      </c>
      <c r="C2002" s="28"/>
      <c r="D2002" s="28"/>
      <c r="E2002" s="28"/>
      <c r="F2002" s="28"/>
      <c r="G2002" s="29"/>
    </row>
    <row r="2003" spans="1:7" x14ac:dyDescent="0.25">
      <c r="A2003" s="25"/>
      <c r="B2003" s="25"/>
      <c r="C2003" s="26">
        <v>1</v>
      </c>
      <c r="D2003" s="26"/>
      <c r="E2003" s="26"/>
      <c r="F2003" s="26"/>
      <c r="G2003" s="26">
        <f>PRODUCT(C2003:F2003)</f>
        <v>1</v>
      </c>
    </row>
    <row r="2004" spans="1:7" x14ac:dyDescent="0.25">
      <c r="A2004" s="25"/>
      <c r="B2004" s="25"/>
      <c r="C2004" s="26">
        <v>2</v>
      </c>
      <c r="D2004" s="26"/>
      <c r="E2004" s="26"/>
      <c r="F2004" s="26"/>
      <c r="G2004" s="26">
        <f>PRODUCT(C2004:F2004)</f>
        <v>2</v>
      </c>
    </row>
    <row r="2005" spans="1:7" x14ac:dyDescent="0.25">
      <c r="A2005" s="27" t="s">
        <v>3637</v>
      </c>
      <c r="B2005" s="27" t="s">
        <v>3228</v>
      </c>
      <c r="C2005" s="28"/>
      <c r="D2005" s="28"/>
      <c r="E2005" s="28"/>
      <c r="F2005" s="28"/>
      <c r="G2005" s="29"/>
    </row>
    <row r="2006" spans="1:7" x14ac:dyDescent="0.25">
      <c r="A2006" s="25"/>
      <c r="B2006" s="25"/>
      <c r="C2006" s="26">
        <v>2</v>
      </c>
      <c r="D2006" s="26"/>
      <c r="E2006" s="26"/>
      <c r="F2006" s="26"/>
      <c r="G2006" s="26">
        <f t="shared" ref="G2006:G2019" si="30">PRODUCT(C2006:F2006)</f>
        <v>2</v>
      </c>
    </row>
    <row r="2007" spans="1:7" x14ac:dyDescent="0.25">
      <c r="A2007" s="25"/>
      <c r="B2007" s="25"/>
      <c r="C2007" s="26">
        <v>3</v>
      </c>
      <c r="D2007" s="26"/>
      <c r="E2007" s="26"/>
      <c r="F2007" s="26"/>
      <c r="G2007" s="26">
        <f t="shared" si="30"/>
        <v>3</v>
      </c>
    </row>
    <row r="2008" spans="1:7" x14ac:dyDescent="0.25">
      <c r="A2008" s="25"/>
      <c r="B2008" s="25"/>
      <c r="C2008" s="26">
        <v>2</v>
      </c>
      <c r="D2008" s="26"/>
      <c r="E2008" s="26"/>
      <c r="F2008" s="26"/>
      <c r="G2008" s="26">
        <f t="shared" si="30"/>
        <v>2</v>
      </c>
    </row>
    <row r="2009" spans="1:7" x14ac:dyDescent="0.25">
      <c r="A2009" s="25"/>
      <c r="B2009" s="25"/>
      <c r="C2009" s="26">
        <v>2</v>
      </c>
      <c r="D2009" s="26"/>
      <c r="E2009" s="26"/>
      <c r="F2009" s="26"/>
      <c r="G2009" s="26">
        <f t="shared" si="30"/>
        <v>2</v>
      </c>
    </row>
    <row r="2010" spans="1:7" x14ac:dyDescent="0.25">
      <c r="A2010" s="25"/>
      <c r="B2010" s="25"/>
      <c r="C2010" s="26">
        <v>2</v>
      </c>
      <c r="D2010" s="26"/>
      <c r="E2010" s="26"/>
      <c r="F2010" s="26"/>
      <c r="G2010" s="26">
        <f t="shared" si="30"/>
        <v>2</v>
      </c>
    </row>
    <row r="2011" spans="1:7" x14ac:dyDescent="0.25">
      <c r="A2011" s="25"/>
      <c r="B2011" s="25"/>
      <c r="C2011" s="26">
        <v>1</v>
      </c>
      <c r="D2011" s="26"/>
      <c r="E2011" s="26"/>
      <c r="F2011" s="26"/>
      <c r="G2011" s="26">
        <f t="shared" si="30"/>
        <v>1</v>
      </c>
    </row>
    <row r="2012" spans="1:7" x14ac:dyDescent="0.25">
      <c r="A2012" s="25"/>
      <c r="B2012" s="25"/>
      <c r="C2012" s="26">
        <v>2</v>
      </c>
      <c r="D2012" s="26"/>
      <c r="E2012" s="26"/>
      <c r="F2012" s="26"/>
      <c r="G2012" s="26">
        <f t="shared" si="30"/>
        <v>2</v>
      </c>
    </row>
    <row r="2013" spans="1:7" x14ac:dyDescent="0.25">
      <c r="A2013" s="25"/>
      <c r="B2013" s="25"/>
      <c r="C2013" s="26">
        <v>2</v>
      </c>
      <c r="D2013" s="26"/>
      <c r="E2013" s="26"/>
      <c r="F2013" s="26"/>
      <c r="G2013" s="26">
        <f t="shared" si="30"/>
        <v>2</v>
      </c>
    </row>
    <row r="2014" spans="1:7" x14ac:dyDescent="0.25">
      <c r="A2014" s="25"/>
      <c r="B2014" s="25"/>
      <c r="C2014" s="26">
        <v>1</v>
      </c>
      <c r="D2014" s="26"/>
      <c r="E2014" s="26"/>
      <c r="F2014" s="26"/>
      <c r="G2014" s="26">
        <f t="shared" si="30"/>
        <v>1</v>
      </c>
    </row>
    <row r="2015" spans="1:7" x14ac:dyDescent="0.25">
      <c r="A2015" s="25"/>
      <c r="B2015" s="25"/>
      <c r="C2015" s="26">
        <v>1</v>
      </c>
      <c r="D2015" s="26"/>
      <c r="E2015" s="26"/>
      <c r="F2015" s="26"/>
      <c r="G2015" s="26">
        <f t="shared" si="30"/>
        <v>1</v>
      </c>
    </row>
    <row r="2016" spans="1:7" x14ac:dyDescent="0.25">
      <c r="A2016" s="25"/>
      <c r="B2016" s="25"/>
      <c r="C2016" s="26">
        <v>1</v>
      </c>
      <c r="D2016" s="26"/>
      <c r="E2016" s="26"/>
      <c r="F2016" s="26"/>
      <c r="G2016" s="26">
        <f t="shared" si="30"/>
        <v>1</v>
      </c>
    </row>
    <row r="2017" spans="1:7" x14ac:dyDescent="0.25">
      <c r="A2017" s="25"/>
      <c r="B2017" s="25"/>
      <c r="C2017" s="26">
        <v>2</v>
      </c>
      <c r="D2017" s="26"/>
      <c r="E2017" s="26"/>
      <c r="F2017" s="26"/>
      <c r="G2017" s="26">
        <f t="shared" si="30"/>
        <v>2</v>
      </c>
    </row>
    <row r="2018" spans="1:7" x14ac:dyDescent="0.25">
      <c r="A2018" s="25"/>
      <c r="B2018" s="25"/>
      <c r="C2018" s="26">
        <v>3</v>
      </c>
      <c r="D2018" s="26"/>
      <c r="E2018" s="26"/>
      <c r="F2018" s="26"/>
      <c r="G2018" s="26">
        <f t="shared" si="30"/>
        <v>3</v>
      </c>
    </row>
    <row r="2019" spans="1:7" x14ac:dyDescent="0.25">
      <c r="A2019" s="25"/>
      <c r="B2019" s="25"/>
      <c r="C2019" s="26">
        <v>2</v>
      </c>
      <c r="D2019" s="26"/>
      <c r="E2019" s="26"/>
      <c r="F2019" s="26"/>
      <c r="G2019" s="26">
        <f t="shared" si="30"/>
        <v>2</v>
      </c>
    </row>
    <row r="2021" spans="1:7" ht="45" customHeight="1" x14ac:dyDescent="0.25">
      <c r="A2021" s="19" t="s">
        <v>3713</v>
      </c>
      <c r="B2021" s="19" t="s">
        <v>3214</v>
      </c>
      <c r="C2021" s="19" t="s">
        <v>480</v>
      </c>
      <c r="D2021" s="20" t="s">
        <v>442</v>
      </c>
      <c r="E2021" s="61" t="s">
        <v>481</v>
      </c>
      <c r="F2021" s="61" t="s">
        <v>481</v>
      </c>
      <c r="G2021" s="21">
        <f>SUM(G2022:G2022)</f>
        <v>40</v>
      </c>
    </row>
    <row r="2022" spans="1:7" x14ac:dyDescent="0.25">
      <c r="A2022" s="25" t="s">
        <v>3633</v>
      </c>
      <c r="B2022" s="25"/>
      <c r="C2022" s="26">
        <v>1</v>
      </c>
      <c r="D2022" s="26">
        <v>40</v>
      </c>
      <c r="E2022" s="26"/>
      <c r="F2022" s="26"/>
      <c r="G2022" s="26">
        <f>PRODUCT(C2022:F2022)</f>
        <v>40</v>
      </c>
    </row>
    <row r="2024" spans="1:7" ht="45" customHeight="1" x14ac:dyDescent="0.25">
      <c r="A2024" s="19" t="s">
        <v>3714</v>
      </c>
      <c r="B2024" s="19" t="s">
        <v>3214</v>
      </c>
      <c r="C2024" s="19" t="s">
        <v>482</v>
      </c>
      <c r="D2024" s="20" t="s">
        <v>126</v>
      </c>
      <c r="E2024" s="61" t="s">
        <v>483</v>
      </c>
      <c r="F2024" s="61" t="s">
        <v>483</v>
      </c>
      <c r="G2024" s="21">
        <f>SUM(G2025:G2025)</f>
        <v>40</v>
      </c>
    </row>
    <row r="2025" spans="1:7" x14ac:dyDescent="0.25">
      <c r="A2025" s="25" t="s">
        <v>3633</v>
      </c>
      <c r="B2025" s="25"/>
      <c r="C2025" s="26">
        <v>1</v>
      </c>
      <c r="D2025" s="26">
        <v>40</v>
      </c>
      <c r="E2025" s="26"/>
      <c r="F2025" s="26"/>
      <c r="G2025" s="26">
        <f>PRODUCT(C2025:F2025)</f>
        <v>40</v>
      </c>
    </row>
    <row r="2027" spans="1:7" ht="45" customHeight="1" x14ac:dyDescent="0.25">
      <c r="A2027" s="19" t="s">
        <v>3715</v>
      </c>
      <c r="B2027" s="19" t="s">
        <v>3214</v>
      </c>
      <c r="C2027" s="19" t="s">
        <v>484</v>
      </c>
      <c r="D2027" s="20" t="s">
        <v>126</v>
      </c>
      <c r="E2027" s="61" t="s">
        <v>485</v>
      </c>
      <c r="F2027" s="61" t="s">
        <v>485</v>
      </c>
      <c r="G2027" s="21">
        <f>SUM(G2028:G2028)</f>
        <v>20</v>
      </c>
    </row>
    <row r="2028" spans="1:7" x14ac:dyDescent="0.25">
      <c r="A2028" s="25" t="s">
        <v>3633</v>
      </c>
      <c r="B2028" s="25"/>
      <c r="C2028" s="26">
        <v>2</v>
      </c>
      <c r="D2028" s="26">
        <v>10</v>
      </c>
      <c r="E2028" s="26"/>
      <c r="F2028" s="26"/>
      <c r="G2028" s="26">
        <f>PRODUCT(C2028:F2028)</f>
        <v>20</v>
      </c>
    </row>
    <row r="2030" spans="1:7" ht="45" customHeight="1" x14ac:dyDescent="0.25">
      <c r="A2030" s="19" t="s">
        <v>3716</v>
      </c>
      <c r="B2030" s="19" t="s">
        <v>3214</v>
      </c>
      <c r="C2030" s="19" t="s">
        <v>486</v>
      </c>
      <c r="D2030" s="20" t="s">
        <v>126</v>
      </c>
      <c r="E2030" s="61" t="s">
        <v>487</v>
      </c>
      <c r="F2030" s="61" t="s">
        <v>487</v>
      </c>
      <c r="G2030" s="21">
        <f>SUM(G2031:G2046)</f>
        <v>95</v>
      </c>
    </row>
    <row r="2031" spans="1:7" x14ac:dyDescent="0.25">
      <c r="A2031" s="27" t="s">
        <v>3650</v>
      </c>
      <c r="B2031" s="27" t="s">
        <v>3228</v>
      </c>
      <c r="C2031" s="28"/>
      <c r="D2031" s="28"/>
      <c r="E2031" s="28"/>
      <c r="F2031" s="28"/>
      <c r="G2031" s="29"/>
    </row>
    <row r="2032" spans="1:7" x14ac:dyDescent="0.25">
      <c r="A2032" s="27" t="s">
        <v>3651</v>
      </c>
      <c r="B2032" s="27" t="s">
        <v>3228</v>
      </c>
      <c r="C2032" s="28"/>
      <c r="D2032" s="28"/>
      <c r="E2032" s="28"/>
      <c r="F2032" s="28"/>
      <c r="G2032" s="29"/>
    </row>
    <row r="2033" spans="1:7" x14ac:dyDescent="0.25">
      <c r="A2033" s="25" t="s">
        <v>3659</v>
      </c>
      <c r="B2033" s="25"/>
      <c r="C2033" s="26">
        <v>1</v>
      </c>
      <c r="D2033" s="26">
        <v>3</v>
      </c>
      <c r="E2033" s="26"/>
      <c r="F2033" s="26"/>
      <c r="G2033" s="26">
        <f>PRODUCT(C2033:F2033)</f>
        <v>3</v>
      </c>
    </row>
    <row r="2034" spans="1:7" x14ac:dyDescent="0.25">
      <c r="A2034" s="25" t="s">
        <v>3652</v>
      </c>
      <c r="B2034" s="25"/>
      <c r="C2034" s="26">
        <v>1</v>
      </c>
      <c r="D2034" s="26">
        <v>10</v>
      </c>
      <c r="E2034" s="26"/>
      <c r="F2034" s="26"/>
      <c r="G2034" s="26">
        <f>PRODUCT(C2034:F2034)</f>
        <v>10</v>
      </c>
    </row>
    <row r="2035" spans="1:7" x14ac:dyDescent="0.25">
      <c r="A2035" s="27" t="s">
        <v>3653</v>
      </c>
      <c r="B2035" s="27" t="s">
        <v>3228</v>
      </c>
      <c r="C2035" s="28"/>
      <c r="D2035" s="28"/>
      <c r="E2035" s="28"/>
      <c r="F2035" s="28"/>
      <c r="G2035" s="29"/>
    </row>
    <row r="2036" spans="1:7" x14ac:dyDescent="0.25">
      <c r="A2036" s="25" t="s">
        <v>3659</v>
      </c>
      <c r="B2036" s="25"/>
      <c r="C2036" s="26">
        <v>1</v>
      </c>
      <c r="D2036" s="26">
        <v>3</v>
      </c>
      <c r="E2036" s="26"/>
      <c r="F2036" s="26"/>
      <c r="G2036" s="26">
        <f>PRODUCT(C2036:F2036)</f>
        <v>3</v>
      </c>
    </row>
    <row r="2037" spans="1:7" x14ac:dyDescent="0.25">
      <c r="A2037" s="25" t="s">
        <v>3652</v>
      </c>
      <c r="B2037" s="25"/>
      <c r="C2037" s="26">
        <v>1</v>
      </c>
      <c r="D2037" s="26">
        <v>15</v>
      </c>
      <c r="E2037" s="26"/>
      <c r="F2037" s="26"/>
      <c r="G2037" s="26">
        <f>PRODUCT(C2037:F2037)</f>
        <v>15</v>
      </c>
    </row>
    <row r="2038" spans="1:7" x14ac:dyDescent="0.25">
      <c r="A2038" s="27" t="s">
        <v>3654</v>
      </c>
      <c r="B2038" s="27" t="s">
        <v>3228</v>
      </c>
      <c r="C2038" s="28"/>
      <c r="D2038" s="28"/>
      <c r="E2038" s="28"/>
      <c r="F2038" s="28"/>
      <c r="G2038" s="29"/>
    </row>
    <row r="2039" spans="1:7" x14ac:dyDescent="0.25">
      <c r="A2039" s="25" t="s">
        <v>3659</v>
      </c>
      <c r="B2039" s="25"/>
      <c r="C2039" s="26">
        <v>1</v>
      </c>
      <c r="D2039" s="26">
        <v>3</v>
      </c>
      <c r="E2039" s="26"/>
      <c r="F2039" s="26"/>
      <c r="G2039" s="26">
        <f>PRODUCT(C2039:F2039)</f>
        <v>3</v>
      </c>
    </row>
    <row r="2040" spans="1:7" x14ac:dyDescent="0.25">
      <c r="A2040" s="25" t="s">
        <v>3652</v>
      </c>
      <c r="B2040" s="25"/>
      <c r="C2040" s="26">
        <v>1</v>
      </c>
      <c r="D2040" s="26">
        <v>10</v>
      </c>
      <c r="E2040" s="26"/>
      <c r="F2040" s="26"/>
      <c r="G2040" s="26">
        <f>PRODUCT(C2040:F2040)</f>
        <v>10</v>
      </c>
    </row>
    <row r="2041" spans="1:7" x14ac:dyDescent="0.25">
      <c r="A2041" s="27" t="s">
        <v>3655</v>
      </c>
      <c r="B2041" s="27" t="s">
        <v>3228</v>
      </c>
      <c r="C2041" s="28"/>
      <c r="D2041" s="28"/>
      <c r="E2041" s="28"/>
      <c r="F2041" s="28"/>
      <c r="G2041" s="29"/>
    </row>
    <row r="2042" spans="1:7" x14ac:dyDescent="0.25">
      <c r="A2042" s="25" t="s">
        <v>3659</v>
      </c>
      <c r="B2042" s="25"/>
      <c r="C2042" s="26">
        <v>1</v>
      </c>
      <c r="D2042" s="26">
        <v>3</v>
      </c>
      <c r="E2042" s="26"/>
      <c r="F2042" s="26"/>
      <c r="G2042" s="26">
        <f>PRODUCT(C2042:F2042)</f>
        <v>3</v>
      </c>
    </row>
    <row r="2043" spans="1:7" x14ac:dyDescent="0.25">
      <c r="A2043" s="25" t="s">
        <v>3652</v>
      </c>
      <c r="B2043" s="25"/>
      <c r="C2043" s="26">
        <v>1</v>
      </c>
      <c r="D2043" s="26">
        <v>20</v>
      </c>
      <c r="E2043" s="26"/>
      <c r="F2043" s="26"/>
      <c r="G2043" s="26">
        <f>PRODUCT(C2043:F2043)</f>
        <v>20</v>
      </c>
    </row>
    <row r="2044" spans="1:7" x14ac:dyDescent="0.25">
      <c r="A2044" s="27" t="s">
        <v>3656</v>
      </c>
      <c r="B2044" s="27" t="s">
        <v>3228</v>
      </c>
      <c r="C2044" s="28"/>
      <c r="D2044" s="28"/>
      <c r="E2044" s="28"/>
      <c r="F2044" s="28"/>
      <c r="G2044" s="29"/>
    </row>
    <row r="2045" spans="1:7" x14ac:dyDescent="0.25">
      <c r="A2045" s="25" t="s">
        <v>3659</v>
      </c>
      <c r="B2045" s="25"/>
      <c r="C2045" s="26">
        <v>1</v>
      </c>
      <c r="D2045" s="26">
        <v>3</v>
      </c>
      <c r="E2045" s="26"/>
      <c r="F2045" s="26"/>
      <c r="G2045" s="26">
        <f>PRODUCT(C2045:F2045)</f>
        <v>3</v>
      </c>
    </row>
    <row r="2046" spans="1:7" x14ac:dyDescent="0.25">
      <c r="A2046" s="25" t="s">
        <v>3652</v>
      </c>
      <c r="B2046" s="25"/>
      <c r="C2046" s="26">
        <v>1</v>
      </c>
      <c r="D2046" s="26">
        <v>25</v>
      </c>
      <c r="E2046" s="26"/>
      <c r="F2046" s="26"/>
      <c r="G2046" s="26">
        <f>PRODUCT(C2046:F2046)</f>
        <v>25</v>
      </c>
    </row>
    <row r="2048" spans="1:7" ht="45" customHeight="1" x14ac:dyDescent="0.25">
      <c r="A2048" s="19" t="s">
        <v>3717</v>
      </c>
      <c r="B2048" s="19" t="s">
        <v>3214</v>
      </c>
      <c r="C2048" s="19" t="s">
        <v>488</v>
      </c>
      <c r="D2048" s="20" t="s">
        <v>126</v>
      </c>
      <c r="E2048" s="61" t="s">
        <v>489</v>
      </c>
      <c r="F2048" s="61" t="s">
        <v>489</v>
      </c>
      <c r="G2048" s="21">
        <f>SUM(G2049:G2107)</f>
        <v>397</v>
      </c>
    </row>
    <row r="2049" spans="1:7" x14ac:dyDescent="0.25">
      <c r="A2049" s="27" t="s">
        <v>3710</v>
      </c>
      <c r="B2049" s="27" t="s">
        <v>3228</v>
      </c>
      <c r="C2049" s="28"/>
      <c r="D2049" s="28"/>
      <c r="E2049" s="28"/>
      <c r="F2049" s="28"/>
      <c r="G2049" s="29"/>
    </row>
    <row r="2050" spans="1:7" x14ac:dyDescent="0.25">
      <c r="A2050" s="27" t="s">
        <v>3666</v>
      </c>
      <c r="B2050" s="27" t="s">
        <v>3228</v>
      </c>
      <c r="C2050" s="28"/>
      <c r="D2050" s="28"/>
      <c r="E2050" s="28"/>
      <c r="F2050" s="28"/>
      <c r="G2050" s="29"/>
    </row>
    <row r="2051" spans="1:7" x14ac:dyDescent="0.25">
      <c r="A2051" s="25" t="s">
        <v>3659</v>
      </c>
      <c r="B2051" s="25"/>
      <c r="C2051" s="26">
        <v>1</v>
      </c>
      <c r="D2051" s="26">
        <v>3</v>
      </c>
      <c r="E2051" s="26"/>
      <c r="F2051" s="26"/>
      <c r="G2051" s="26">
        <f>PRODUCT(C2051:F2051)</f>
        <v>3</v>
      </c>
    </row>
    <row r="2052" spans="1:7" x14ac:dyDescent="0.25">
      <c r="A2052" s="25" t="s">
        <v>3652</v>
      </c>
      <c r="B2052" s="25"/>
      <c r="C2052" s="26">
        <v>1</v>
      </c>
      <c r="D2052" s="26">
        <v>25</v>
      </c>
      <c r="E2052" s="26"/>
      <c r="F2052" s="26"/>
      <c r="G2052" s="26">
        <f>PRODUCT(C2052:F2052)</f>
        <v>25</v>
      </c>
    </row>
    <row r="2053" spans="1:7" x14ac:dyDescent="0.25">
      <c r="A2053" s="27" t="s">
        <v>3667</v>
      </c>
      <c r="B2053" s="27" t="s">
        <v>3228</v>
      </c>
      <c r="C2053" s="28"/>
      <c r="D2053" s="28"/>
      <c r="E2053" s="28"/>
      <c r="F2053" s="28"/>
      <c r="G2053" s="29"/>
    </row>
    <row r="2054" spans="1:7" x14ac:dyDescent="0.25">
      <c r="A2054" s="25" t="s">
        <v>3659</v>
      </c>
      <c r="B2054" s="25"/>
      <c r="C2054" s="26">
        <v>1</v>
      </c>
      <c r="D2054" s="26">
        <v>3</v>
      </c>
      <c r="E2054" s="26"/>
      <c r="F2054" s="26"/>
      <c r="G2054" s="26">
        <f>PRODUCT(C2054:F2054)</f>
        <v>3</v>
      </c>
    </row>
    <row r="2055" spans="1:7" x14ac:dyDescent="0.25">
      <c r="A2055" s="25" t="s">
        <v>3652</v>
      </c>
      <c r="B2055" s="25"/>
      <c r="C2055" s="26">
        <v>1</v>
      </c>
      <c r="D2055" s="26">
        <v>25</v>
      </c>
      <c r="E2055" s="26"/>
      <c r="F2055" s="26"/>
      <c r="G2055" s="26">
        <f>PRODUCT(C2055:F2055)</f>
        <v>25</v>
      </c>
    </row>
    <row r="2056" spans="1:7" x14ac:dyDescent="0.25">
      <c r="A2056" s="27" t="s">
        <v>3668</v>
      </c>
      <c r="B2056" s="27" t="s">
        <v>3228</v>
      </c>
      <c r="C2056" s="28"/>
      <c r="D2056" s="28"/>
      <c r="E2056" s="28"/>
      <c r="F2056" s="28"/>
      <c r="G2056" s="29"/>
    </row>
    <row r="2057" spans="1:7" x14ac:dyDescent="0.25">
      <c r="A2057" s="25" t="s">
        <v>3659</v>
      </c>
      <c r="B2057" s="25"/>
      <c r="C2057" s="26">
        <v>1</v>
      </c>
      <c r="D2057" s="26">
        <v>3</v>
      </c>
      <c r="E2057" s="26"/>
      <c r="F2057" s="26"/>
      <c r="G2057" s="26">
        <f>PRODUCT(C2057:F2057)</f>
        <v>3</v>
      </c>
    </row>
    <row r="2058" spans="1:7" x14ac:dyDescent="0.25">
      <c r="A2058" s="25" t="s">
        <v>3652</v>
      </c>
      <c r="B2058" s="25"/>
      <c r="C2058" s="26">
        <v>1</v>
      </c>
      <c r="D2058" s="26">
        <v>25</v>
      </c>
      <c r="E2058" s="26"/>
      <c r="F2058" s="26"/>
      <c r="G2058" s="26">
        <f>PRODUCT(C2058:F2058)</f>
        <v>25</v>
      </c>
    </row>
    <row r="2059" spans="1:7" x14ac:dyDescent="0.25">
      <c r="A2059" s="27" t="s">
        <v>3669</v>
      </c>
      <c r="B2059" s="27" t="s">
        <v>3228</v>
      </c>
      <c r="C2059" s="28"/>
      <c r="D2059" s="28"/>
      <c r="E2059" s="28"/>
      <c r="F2059" s="28"/>
      <c r="G2059" s="29"/>
    </row>
    <row r="2060" spans="1:7" x14ac:dyDescent="0.25">
      <c r="A2060" s="25" t="s">
        <v>3659</v>
      </c>
      <c r="B2060" s="25"/>
      <c r="C2060" s="26">
        <v>1</v>
      </c>
      <c r="D2060" s="26">
        <v>3</v>
      </c>
      <c r="E2060" s="26"/>
      <c r="F2060" s="26"/>
      <c r="G2060" s="26">
        <f>PRODUCT(C2060:F2060)</f>
        <v>3</v>
      </c>
    </row>
    <row r="2061" spans="1:7" x14ac:dyDescent="0.25">
      <c r="A2061" s="25" t="s">
        <v>3652</v>
      </c>
      <c r="B2061" s="25"/>
      <c r="C2061" s="26">
        <v>1</v>
      </c>
      <c r="D2061" s="26">
        <v>25</v>
      </c>
      <c r="E2061" s="26"/>
      <c r="F2061" s="26"/>
      <c r="G2061" s="26">
        <f>PRODUCT(C2061:F2061)</f>
        <v>25</v>
      </c>
    </row>
    <row r="2062" spans="1:7" x14ac:dyDescent="0.25">
      <c r="A2062" s="27" t="s">
        <v>3670</v>
      </c>
      <c r="B2062" s="27" t="s">
        <v>3228</v>
      </c>
      <c r="C2062" s="28"/>
      <c r="D2062" s="28"/>
      <c r="E2062" s="28"/>
      <c r="F2062" s="28"/>
      <c r="G2062" s="29"/>
    </row>
    <row r="2063" spans="1:7" x14ac:dyDescent="0.25">
      <c r="A2063" s="25" t="s">
        <v>3659</v>
      </c>
      <c r="B2063" s="25"/>
      <c r="C2063" s="26">
        <v>1</v>
      </c>
      <c r="D2063" s="26">
        <v>3</v>
      </c>
      <c r="E2063" s="26"/>
      <c r="F2063" s="26"/>
      <c r="G2063" s="26">
        <f>PRODUCT(C2063:F2063)</f>
        <v>3</v>
      </c>
    </row>
    <row r="2064" spans="1:7" x14ac:dyDescent="0.25">
      <c r="A2064" s="25" t="s">
        <v>3652</v>
      </c>
      <c r="B2064" s="25"/>
      <c r="C2064" s="26">
        <v>1</v>
      </c>
      <c r="D2064" s="26">
        <v>10</v>
      </c>
      <c r="E2064" s="26"/>
      <c r="F2064" s="26"/>
      <c r="G2064" s="26">
        <f>PRODUCT(C2064:F2064)</f>
        <v>10</v>
      </c>
    </row>
    <row r="2065" spans="1:7" x14ac:dyDescent="0.25">
      <c r="A2065" s="27" t="s">
        <v>3642</v>
      </c>
      <c r="B2065" s="27" t="s">
        <v>3228</v>
      </c>
      <c r="C2065" s="28"/>
      <c r="D2065" s="28"/>
      <c r="E2065" s="28"/>
      <c r="F2065" s="28"/>
      <c r="G2065" s="29"/>
    </row>
    <row r="2066" spans="1:7" x14ac:dyDescent="0.25">
      <c r="A2066" s="27" t="s">
        <v>3705</v>
      </c>
      <c r="B2066" s="27" t="s">
        <v>3228</v>
      </c>
      <c r="C2066" s="28"/>
      <c r="D2066" s="28"/>
      <c r="E2066" s="28"/>
      <c r="F2066" s="28"/>
      <c r="G2066" s="29"/>
    </row>
    <row r="2067" spans="1:7" x14ac:dyDescent="0.25">
      <c r="A2067" s="25" t="s">
        <v>3659</v>
      </c>
      <c r="B2067" s="25"/>
      <c r="C2067" s="26">
        <v>1</v>
      </c>
      <c r="D2067" s="26">
        <v>3</v>
      </c>
      <c r="E2067" s="26"/>
      <c r="F2067" s="26"/>
      <c r="G2067" s="26">
        <f>PRODUCT(C2067:F2067)</f>
        <v>3</v>
      </c>
    </row>
    <row r="2068" spans="1:7" x14ac:dyDescent="0.25">
      <c r="A2068" s="25" t="s">
        <v>3652</v>
      </c>
      <c r="B2068" s="25"/>
      <c r="C2068" s="26">
        <v>1</v>
      </c>
      <c r="D2068" s="26">
        <v>15</v>
      </c>
      <c r="E2068" s="26"/>
      <c r="F2068" s="26"/>
      <c r="G2068" s="26">
        <f>PRODUCT(C2068:F2068)</f>
        <v>15</v>
      </c>
    </row>
    <row r="2069" spans="1:7" x14ac:dyDescent="0.25">
      <c r="A2069" s="27" t="s">
        <v>3706</v>
      </c>
      <c r="B2069" s="27" t="s">
        <v>3228</v>
      </c>
      <c r="C2069" s="28"/>
      <c r="D2069" s="28"/>
      <c r="E2069" s="28"/>
      <c r="F2069" s="28"/>
      <c r="G2069" s="29"/>
    </row>
    <row r="2070" spans="1:7" x14ac:dyDescent="0.25">
      <c r="A2070" s="25" t="s">
        <v>3659</v>
      </c>
      <c r="B2070" s="25"/>
      <c r="C2070" s="26">
        <v>1</v>
      </c>
      <c r="D2070" s="26">
        <v>3</v>
      </c>
      <c r="E2070" s="26"/>
      <c r="F2070" s="26"/>
      <c r="G2070" s="26">
        <f>PRODUCT(C2070:F2070)</f>
        <v>3</v>
      </c>
    </row>
    <row r="2071" spans="1:7" x14ac:dyDescent="0.25">
      <c r="A2071" s="25" t="s">
        <v>3652</v>
      </c>
      <c r="B2071" s="25"/>
      <c r="C2071" s="26">
        <v>1</v>
      </c>
      <c r="D2071" s="26">
        <v>15</v>
      </c>
      <c r="E2071" s="26"/>
      <c r="F2071" s="26"/>
      <c r="G2071" s="26">
        <f>PRODUCT(C2071:F2071)</f>
        <v>15</v>
      </c>
    </row>
    <row r="2072" spans="1:7" x14ac:dyDescent="0.25">
      <c r="A2072" s="27" t="s">
        <v>3671</v>
      </c>
      <c r="B2072" s="27" t="s">
        <v>3228</v>
      </c>
      <c r="C2072" s="28"/>
      <c r="D2072" s="28"/>
      <c r="E2072" s="28"/>
      <c r="F2072" s="28"/>
      <c r="G2072" s="29"/>
    </row>
    <row r="2073" spans="1:7" x14ac:dyDescent="0.25">
      <c r="A2073" s="25" t="s">
        <v>3659</v>
      </c>
      <c r="B2073" s="25"/>
      <c r="C2073" s="26">
        <v>1</v>
      </c>
      <c r="D2073" s="26">
        <v>3</v>
      </c>
      <c r="E2073" s="26"/>
      <c r="F2073" s="26"/>
      <c r="G2073" s="26">
        <f>PRODUCT(C2073:F2073)</f>
        <v>3</v>
      </c>
    </row>
    <row r="2074" spans="1:7" x14ac:dyDescent="0.25">
      <c r="A2074" s="25" t="s">
        <v>3652</v>
      </c>
      <c r="B2074" s="25"/>
      <c r="C2074" s="26">
        <v>1</v>
      </c>
      <c r="D2074" s="26">
        <v>20</v>
      </c>
      <c r="E2074" s="26"/>
      <c r="F2074" s="26"/>
      <c r="G2074" s="26">
        <f>PRODUCT(C2074:F2074)</f>
        <v>20</v>
      </c>
    </row>
    <row r="2075" spans="1:7" x14ac:dyDescent="0.25">
      <c r="A2075" s="25" t="s">
        <v>3659</v>
      </c>
      <c r="B2075" s="25"/>
      <c r="C2075" s="26">
        <v>1</v>
      </c>
      <c r="D2075" s="26">
        <v>3</v>
      </c>
      <c r="E2075" s="26"/>
      <c r="F2075" s="26"/>
      <c r="G2075" s="26">
        <f>PRODUCT(C2075:F2075)</f>
        <v>3</v>
      </c>
    </row>
    <row r="2076" spans="1:7" x14ac:dyDescent="0.25">
      <c r="A2076" s="25" t="s">
        <v>3652</v>
      </c>
      <c r="B2076" s="25"/>
      <c r="C2076" s="26">
        <v>1</v>
      </c>
      <c r="D2076" s="26">
        <v>20</v>
      </c>
      <c r="E2076" s="26"/>
      <c r="F2076" s="26"/>
      <c r="G2076" s="26">
        <f>PRODUCT(C2076:F2076)</f>
        <v>20</v>
      </c>
    </row>
    <row r="2077" spans="1:7" x14ac:dyDescent="0.25">
      <c r="A2077" s="27" t="s">
        <v>3650</v>
      </c>
      <c r="B2077" s="27" t="s">
        <v>3228</v>
      </c>
      <c r="C2077" s="28"/>
      <c r="D2077" s="28"/>
      <c r="E2077" s="28"/>
      <c r="F2077" s="28"/>
      <c r="G2077" s="29"/>
    </row>
    <row r="2078" spans="1:7" x14ac:dyDescent="0.25">
      <c r="A2078" s="27" t="s">
        <v>3672</v>
      </c>
      <c r="B2078" s="27" t="s">
        <v>3228</v>
      </c>
      <c r="C2078" s="28"/>
      <c r="D2078" s="28"/>
      <c r="E2078" s="28"/>
      <c r="F2078" s="28"/>
      <c r="G2078" s="29"/>
    </row>
    <row r="2079" spans="1:7" x14ac:dyDescent="0.25">
      <c r="A2079" s="25" t="s">
        <v>3659</v>
      </c>
      <c r="B2079" s="25"/>
      <c r="C2079" s="26">
        <v>1</v>
      </c>
      <c r="D2079" s="26">
        <v>3</v>
      </c>
      <c r="E2079" s="26"/>
      <c r="F2079" s="26"/>
      <c r="G2079" s="26">
        <f>PRODUCT(C2079:F2079)</f>
        <v>3</v>
      </c>
    </row>
    <row r="2080" spans="1:7" x14ac:dyDescent="0.25">
      <c r="A2080" s="25" t="s">
        <v>3652</v>
      </c>
      <c r="B2080" s="25"/>
      <c r="C2080" s="26">
        <v>1</v>
      </c>
      <c r="D2080" s="26">
        <v>15</v>
      </c>
      <c r="E2080" s="26"/>
      <c r="F2080" s="26"/>
      <c r="G2080" s="26">
        <f>PRODUCT(C2080:F2080)</f>
        <v>15</v>
      </c>
    </row>
    <row r="2081" spans="1:7" x14ac:dyDescent="0.25">
      <c r="A2081" s="27" t="s">
        <v>3673</v>
      </c>
      <c r="B2081" s="27" t="s">
        <v>3228</v>
      </c>
      <c r="C2081" s="28"/>
      <c r="D2081" s="28"/>
      <c r="E2081" s="28"/>
      <c r="F2081" s="28"/>
      <c r="G2081" s="29"/>
    </row>
    <row r="2082" spans="1:7" x14ac:dyDescent="0.25">
      <c r="A2082" s="25" t="s">
        <v>3659</v>
      </c>
      <c r="B2082" s="25"/>
      <c r="C2082" s="26">
        <v>1</v>
      </c>
      <c r="D2082" s="26">
        <v>3</v>
      </c>
      <c r="E2082" s="26"/>
      <c r="F2082" s="26"/>
      <c r="G2082" s="26">
        <f>PRODUCT(C2082:F2082)</f>
        <v>3</v>
      </c>
    </row>
    <row r="2083" spans="1:7" x14ac:dyDescent="0.25">
      <c r="A2083" s="25" t="s">
        <v>3652</v>
      </c>
      <c r="B2083" s="25"/>
      <c r="C2083" s="26">
        <v>1</v>
      </c>
      <c r="D2083" s="26">
        <v>15</v>
      </c>
      <c r="E2083" s="26"/>
      <c r="F2083" s="26"/>
      <c r="G2083" s="26">
        <f>PRODUCT(C2083:F2083)</f>
        <v>15</v>
      </c>
    </row>
    <row r="2084" spans="1:7" x14ac:dyDescent="0.25">
      <c r="A2084" s="27" t="s">
        <v>3674</v>
      </c>
      <c r="B2084" s="27" t="s">
        <v>3228</v>
      </c>
      <c r="C2084" s="28"/>
      <c r="D2084" s="28"/>
      <c r="E2084" s="28"/>
      <c r="F2084" s="28"/>
      <c r="G2084" s="29"/>
    </row>
    <row r="2085" spans="1:7" x14ac:dyDescent="0.25">
      <c r="A2085" s="25" t="s">
        <v>3659</v>
      </c>
      <c r="B2085" s="25"/>
      <c r="C2085" s="26">
        <v>1</v>
      </c>
      <c r="D2085" s="26">
        <v>3</v>
      </c>
      <c r="E2085" s="26"/>
      <c r="F2085" s="26"/>
      <c r="G2085" s="26">
        <f>PRODUCT(C2085:F2085)</f>
        <v>3</v>
      </c>
    </row>
    <row r="2086" spans="1:7" x14ac:dyDescent="0.25">
      <c r="A2086" s="25" t="s">
        <v>3652</v>
      </c>
      <c r="B2086" s="25"/>
      <c r="C2086" s="26">
        <v>1</v>
      </c>
      <c r="D2086" s="26">
        <v>15</v>
      </c>
      <c r="E2086" s="26"/>
      <c r="F2086" s="26"/>
      <c r="G2086" s="26">
        <f>PRODUCT(C2086:F2086)</f>
        <v>15</v>
      </c>
    </row>
    <row r="2087" spans="1:7" x14ac:dyDescent="0.25">
      <c r="A2087" s="27" t="s">
        <v>3675</v>
      </c>
      <c r="B2087" s="27" t="s">
        <v>3228</v>
      </c>
      <c r="C2087" s="28"/>
      <c r="D2087" s="28"/>
      <c r="E2087" s="28"/>
      <c r="F2087" s="28"/>
      <c r="G2087" s="29"/>
    </row>
    <row r="2088" spans="1:7" x14ac:dyDescent="0.25">
      <c r="A2088" s="25" t="s">
        <v>3659</v>
      </c>
      <c r="B2088" s="25"/>
      <c r="C2088" s="26">
        <v>1</v>
      </c>
      <c r="D2088" s="26">
        <v>3</v>
      </c>
      <c r="E2088" s="26"/>
      <c r="F2088" s="26"/>
      <c r="G2088" s="26">
        <f>PRODUCT(C2088:F2088)</f>
        <v>3</v>
      </c>
    </row>
    <row r="2089" spans="1:7" x14ac:dyDescent="0.25">
      <c r="A2089" s="25" t="s">
        <v>3652</v>
      </c>
      <c r="B2089" s="25"/>
      <c r="C2089" s="26">
        <v>1</v>
      </c>
      <c r="D2089" s="26">
        <v>25</v>
      </c>
      <c r="E2089" s="26"/>
      <c r="F2089" s="26"/>
      <c r="G2089" s="26">
        <f>PRODUCT(C2089:F2089)</f>
        <v>25</v>
      </c>
    </row>
    <row r="2090" spans="1:7" x14ac:dyDescent="0.25">
      <c r="A2090" s="27" t="s">
        <v>3677</v>
      </c>
      <c r="B2090" s="27" t="s">
        <v>3228</v>
      </c>
      <c r="C2090" s="28"/>
      <c r="D2090" s="28"/>
      <c r="E2090" s="28"/>
      <c r="F2090" s="28"/>
      <c r="G2090" s="29"/>
    </row>
    <row r="2091" spans="1:7" x14ac:dyDescent="0.25">
      <c r="A2091" s="25" t="s">
        <v>3659</v>
      </c>
      <c r="B2091" s="25"/>
      <c r="C2091" s="26">
        <v>1</v>
      </c>
      <c r="D2091" s="26">
        <v>3</v>
      </c>
      <c r="E2091" s="26"/>
      <c r="F2091" s="26"/>
      <c r="G2091" s="26">
        <f>PRODUCT(C2091:F2091)</f>
        <v>3</v>
      </c>
    </row>
    <row r="2092" spans="1:7" x14ac:dyDescent="0.25">
      <c r="A2092" s="25" t="s">
        <v>3652</v>
      </c>
      <c r="B2092" s="25"/>
      <c r="C2092" s="26">
        <v>1</v>
      </c>
      <c r="D2092" s="26">
        <v>15</v>
      </c>
      <c r="E2092" s="26"/>
      <c r="F2092" s="26"/>
      <c r="G2092" s="26">
        <f>PRODUCT(C2092:F2092)</f>
        <v>15</v>
      </c>
    </row>
    <row r="2093" spans="1:7" x14ac:dyDescent="0.25">
      <c r="A2093" s="27" t="s">
        <v>3678</v>
      </c>
      <c r="B2093" s="27" t="s">
        <v>3228</v>
      </c>
      <c r="C2093" s="28"/>
      <c r="D2093" s="28"/>
      <c r="E2093" s="28"/>
      <c r="F2093" s="28"/>
      <c r="G2093" s="29"/>
    </row>
    <row r="2094" spans="1:7" x14ac:dyDescent="0.25">
      <c r="A2094" s="25" t="s">
        <v>3659</v>
      </c>
      <c r="B2094" s="25"/>
      <c r="C2094" s="26">
        <v>1</v>
      </c>
      <c r="D2094" s="26">
        <v>3</v>
      </c>
      <c r="E2094" s="26"/>
      <c r="F2094" s="26"/>
      <c r="G2094" s="26">
        <f>PRODUCT(C2094:F2094)</f>
        <v>3</v>
      </c>
    </row>
    <row r="2095" spans="1:7" x14ac:dyDescent="0.25">
      <c r="A2095" s="25" t="s">
        <v>3652</v>
      </c>
      <c r="B2095" s="25"/>
      <c r="C2095" s="26">
        <v>1</v>
      </c>
      <c r="D2095" s="26">
        <v>15</v>
      </c>
      <c r="E2095" s="26"/>
      <c r="F2095" s="26"/>
      <c r="G2095" s="26">
        <f>PRODUCT(C2095:F2095)</f>
        <v>15</v>
      </c>
    </row>
    <row r="2096" spans="1:7" x14ac:dyDescent="0.25">
      <c r="A2096" s="27" t="s">
        <v>3679</v>
      </c>
      <c r="B2096" s="27" t="s">
        <v>3228</v>
      </c>
      <c r="C2096" s="28"/>
      <c r="D2096" s="28"/>
      <c r="E2096" s="28"/>
      <c r="F2096" s="28"/>
      <c r="G2096" s="29"/>
    </row>
    <row r="2097" spans="1:7" x14ac:dyDescent="0.25">
      <c r="A2097" s="25" t="s">
        <v>3659</v>
      </c>
      <c r="B2097" s="25"/>
      <c r="C2097" s="26">
        <v>1</v>
      </c>
      <c r="D2097" s="26">
        <v>3</v>
      </c>
      <c r="E2097" s="26"/>
      <c r="F2097" s="26"/>
      <c r="G2097" s="26">
        <f>PRODUCT(C2097:F2097)</f>
        <v>3</v>
      </c>
    </row>
    <row r="2098" spans="1:7" x14ac:dyDescent="0.25">
      <c r="A2098" s="25" t="s">
        <v>3652</v>
      </c>
      <c r="B2098" s="25"/>
      <c r="C2098" s="26">
        <v>1</v>
      </c>
      <c r="D2098" s="26">
        <v>15</v>
      </c>
      <c r="E2098" s="26"/>
      <c r="F2098" s="26"/>
      <c r="G2098" s="26">
        <f>PRODUCT(C2098:F2098)</f>
        <v>15</v>
      </c>
    </row>
    <row r="2099" spans="1:7" x14ac:dyDescent="0.25">
      <c r="A2099" s="27" t="s">
        <v>3680</v>
      </c>
      <c r="B2099" s="27" t="s">
        <v>3228</v>
      </c>
      <c r="C2099" s="28"/>
      <c r="D2099" s="28"/>
      <c r="E2099" s="28"/>
      <c r="F2099" s="28"/>
      <c r="G2099" s="29"/>
    </row>
    <row r="2100" spans="1:7" x14ac:dyDescent="0.25">
      <c r="A2100" s="25" t="s">
        <v>3659</v>
      </c>
      <c r="B2100" s="25"/>
      <c r="C2100" s="26">
        <v>1</v>
      </c>
      <c r="D2100" s="26">
        <v>3</v>
      </c>
      <c r="E2100" s="26"/>
      <c r="F2100" s="26"/>
      <c r="G2100" s="26">
        <f>PRODUCT(C2100:F2100)</f>
        <v>3</v>
      </c>
    </row>
    <row r="2101" spans="1:7" x14ac:dyDescent="0.25">
      <c r="A2101" s="25" t="s">
        <v>3652</v>
      </c>
      <c r="B2101" s="25"/>
      <c r="C2101" s="26">
        <v>1</v>
      </c>
      <c r="D2101" s="26">
        <v>15</v>
      </c>
      <c r="E2101" s="26"/>
      <c r="F2101" s="26"/>
      <c r="G2101" s="26">
        <f>PRODUCT(C2101:F2101)</f>
        <v>15</v>
      </c>
    </row>
    <row r="2102" spans="1:7" x14ac:dyDescent="0.25">
      <c r="A2102" s="27" t="s">
        <v>3695</v>
      </c>
      <c r="B2102" s="27" t="s">
        <v>3228</v>
      </c>
      <c r="C2102" s="28"/>
      <c r="D2102" s="28"/>
      <c r="E2102" s="28"/>
      <c r="F2102" s="28"/>
      <c r="G2102" s="29"/>
    </row>
    <row r="2103" spans="1:7" x14ac:dyDescent="0.25">
      <c r="A2103" s="25" t="s">
        <v>3633</v>
      </c>
      <c r="B2103" s="25"/>
      <c r="C2103" s="26">
        <v>1</v>
      </c>
      <c r="D2103" s="26">
        <v>6</v>
      </c>
      <c r="E2103" s="26"/>
      <c r="F2103" s="26"/>
      <c r="G2103" s="26">
        <f>PRODUCT(C2103:F2103)</f>
        <v>6</v>
      </c>
    </row>
    <row r="2104" spans="1:7" x14ac:dyDescent="0.25">
      <c r="A2104" s="27" t="s">
        <v>3701</v>
      </c>
      <c r="B2104" s="27" t="s">
        <v>3228</v>
      </c>
      <c r="C2104" s="28"/>
      <c r="D2104" s="28"/>
      <c r="E2104" s="28"/>
      <c r="F2104" s="28"/>
      <c r="G2104" s="29"/>
    </row>
    <row r="2105" spans="1:7" x14ac:dyDescent="0.25">
      <c r="A2105" s="25" t="s">
        <v>3633</v>
      </c>
      <c r="B2105" s="25"/>
      <c r="C2105" s="26">
        <v>2</v>
      </c>
      <c r="D2105" s="26">
        <v>6</v>
      </c>
      <c r="E2105" s="26"/>
      <c r="F2105" s="26"/>
      <c r="G2105" s="26">
        <f>PRODUCT(C2105:F2105)</f>
        <v>12</v>
      </c>
    </row>
    <row r="2106" spans="1:7" x14ac:dyDescent="0.25">
      <c r="A2106" s="27" t="s">
        <v>3696</v>
      </c>
      <c r="B2106" s="27" t="s">
        <v>3228</v>
      </c>
      <c r="C2106" s="28"/>
      <c r="D2106" s="28"/>
      <c r="E2106" s="28"/>
      <c r="F2106" s="28"/>
      <c r="G2106" s="29"/>
    </row>
    <row r="2107" spans="1:7" x14ac:dyDescent="0.25">
      <c r="A2107" s="25" t="s">
        <v>3633</v>
      </c>
      <c r="B2107" s="25"/>
      <c r="C2107" s="26">
        <v>3</v>
      </c>
      <c r="D2107" s="26">
        <v>6</v>
      </c>
      <c r="E2107" s="26"/>
      <c r="F2107" s="26"/>
      <c r="G2107" s="26">
        <f>PRODUCT(C2107:F2107)</f>
        <v>18</v>
      </c>
    </row>
    <row r="2109" spans="1:7" ht="45" customHeight="1" x14ac:dyDescent="0.25">
      <c r="A2109" s="19" t="s">
        <v>3718</v>
      </c>
      <c r="B2109" s="19" t="s">
        <v>3214</v>
      </c>
      <c r="C2109" s="19" t="s">
        <v>490</v>
      </c>
      <c r="D2109" s="20" t="s">
        <v>126</v>
      </c>
      <c r="E2109" s="61" t="s">
        <v>491</v>
      </c>
      <c r="F2109" s="61" t="s">
        <v>491</v>
      </c>
      <c r="G2109" s="21">
        <f>SUM(G2110:G2122)</f>
        <v>77</v>
      </c>
    </row>
    <row r="2110" spans="1:7" x14ac:dyDescent="0.25">
      <c r="A2110" s="27" t="s">
        <v>3710</v>
      </c>
      <c r="B2110" s="27" t="s">
        <v>3228</v>
      </c>
      <c r="C2110" s="28"/>
      <c r="D2110" s="28"/>
      <c r="E2110" s="28"/>
      <c r="F2110" s="28"/>
      <c r="G2110" s="29"/>
    </row>
    <row r="2111" spans="1:7" x14ac:dyDescent="0.25">
      <c r="A2111" s="27" t="s">
        <v>3698</v>
      </c>
      <c r="B2111" s="27" t="s">
        <v>3228</v>
      </c>
      <c r="C2111" s="28"/>
      <c r="D2111" s="28"/>
      <c r="E2111" s="28"/>
      <c r="F2111" s="28"/>
      <c r="G2111" s="29"/>
    </row>
    <row r="2112" spans="1:7" x14ac:dyDescent="0.25">
      <c r="A2112" s="25" t="s">
        <v>3659</v>
      </c>
      <c r="B2112" s="25"/>
      <c r="C2112" s="26">
        <v>1</v>
      </c>
      <c r="D2112" s="26">
        <v>3</v>
      </c>
      <c r="E2112" s="26"/>
      <c r="F2112" s="26"/>
      <c r="G2112" s="26">
        <f>PRODUCT(C2112:F2112)</f>
        <v>3</v>
      </c>
    </row>
    <row r="2113" spans="1:7" x14ac:dyDescent="0.25">
      <c r="A2113" s="25" t="s">
        <v>3652</v>
      </c>
      <c r="B2113" s="25"/>
      <c r="C2113" s="26">
        <v>1</v>
      </c>
      <c r="D2113" s="26">
        <v>10</v>
      </c>
      <c r="E2113" s="26"/>
      <c r="F2113" s="26"/>
      <c r="G2113" s="26">
        <f>PRODUCT(C2113:F2113)</f>
        <v>10</v>
      </c>
    </row>
    <row r="2114" spans="1:7" x14ac:dyDescent="0.25">
      <c r="A2114" s="27" t="s">
        <v>3699</v>
      </c>
      <c r="B2114" s="27" t="s">
        <v>3228</v>
      </c>
      <c r="C2114" s="28"/>
      <c r="D2114" s="28"/>
      <c r="E2114" s="28"/>
      <c r="F2114" s="28"/>
      <c r="G2114" s="29"/>
    </row>
    <row r="2115" spans="1:7" x14ac:dyDescent="0.25">
      <c r="A2115" s="25" t="s">
        <v>3659</v>
      </c>
      <c r="B2115" s="25"/>
      <c r="C2115" s="26">
        <v>1</v>
      </c>
      <c r="D2115" s="26">
        <v>3</v>
      </c>
      <c r="E2115" s="26"/>
      <c r="F2115" s="26"/>
      <c r="G2115" s="26">
        <f>PRODUCT(C2115:F2115)</f>
        <v>3</v>
      </c>
    </row>
    <row r="2116" spans="1:7" x14ac:dyDescent="0.25">
      <c r="A2116" s="25" t="s">
        <v>3652</v>
      </c>
      <c r="B2116" s="25"/>
      <c r="C2116" s="26">
        <v>1</v>
      </c>
      <c r="D2116" s="26">
        <v>10</v>
      </c>
      <c r="E2116" s="26"/>
      <c r="F2116" s="26"/>
      <c r="G2116" s="26">
        <f>PRODUCT(C2116:F2116)</f>
        <v>10</v>
      </c>
    </row>
    <row r="2117" spans="1:7" x14ac:dyDescent="0.25">
      <c r="A2117" s="27" t="s">
        <v>3680</v>
      </c>
      <c r="B2117" s="27" t="s">
        <v>3228</v>
      </c>
      <c r="C2117" s="28"/>
      <c r="D2117" s="28"/>
      <c r="E2117" s="28"/>
      <c r="F2117" s="28"/>
      <c r="G2117" s="29"/>
    </row>
    <row r="2118" spans="1:7" x14ac:dyDescent="0.25">
      <c r="A2118" s="25" t="s">
        <v>3659</v>
      </c>
      <c r="B2118" s="25"/>
      <c r="C2118" s="26">
        <v>1</v>
      </c>
      <c r="D2118" s="26">
        <v>3</v>
      </c>
      <c r="E2118" s="26"/>
      <c r="F2118" s="26"/>
      <c r="G2118" s="26">
        <f>PRODUCT(C2118:F2118)</f>
        <v>3</v>
      </c>
    </row>
    <row r="2119" spans="1:7" x14ac:dyDescent="0.25">
      <c r="A2119" s="25" t="s">
        <v>3652</v>
      </c>
      <c r="B2119" s="25"/>
      <c r="C2119" s="26">
        <v>1</v>
      </c>
      <c r="D2119" s="26">
        <v>20</v>
      </c>
      <c r="E2119" s="26"/>
      <c r="F2119" s="26"/>
      <c r="G2119" s="26">
        <f>PRODUCT(C2119:F2119)</f>
        <v>20</v>
      </c>
    </row>
    <row r="2120" spans="1:7" x14ac:dyDescent="0.25">
      <c r="A2120" s="27" t="s">
        <v>3700</v>
      </c>
      <c r="B2120" s="27" t="s">
        <v>3228</v>
      </c>
      <c r="C2120" s="28"/>
      <c r="D2120" s="28"/>
      <c r="E2120" s="28"/>
      <c r="F2120" s="28"/>
      <c r="G2120" s="29"/>
    </row>
    <row r="2121" spans="1:7" x14ac:dyDescent="0.25">
      <c r="A2121" s="25" t="s">
        <v>3659</v>
      </c>
      <c r="B2121" s="25"/>
      <c r="C2121" s="26">
        <v>1</v>
      </c>
      <c r="D2121" s="26">
        <v>3</v>
      </c>
      <c r="E2121" s="26"/>
      <c r="F2121" s="26"/>
      <c r="G2121" s="26">
        <f>PRODUCT(C2121:F2121)</f>
        <v>3</v>
      </c>
    </row>
    <row r="2122" spans="1:7" x14ac:dyDescent="0.25">
      <c r="A2122" s="25" t="s">
        <v>3652</v>
      </c>
      <c r="B2122" s="25"/>
      <c r="C2122" s="26">
        <v>1</v>
      </c>
      <c r="D2122" s="26">
        <v>25</v>
      </c>
      <c r="E2122" s="26"/>
      <c r="F2122" s="26"/>
      <c r="G2122" s="26">
        <f>PRODUCT(C2122:F2122)</f>
        <v>25</v>
      </c>
    </row>
    <row r="2124" spans="1:7" ht="45" customHeight="1" x14ac:dyDescent="0.25">
      <c r="A2124" s="19" t="s">
        <v>3719</v>
      </c>
      <c r="B2124" s="19" t="s">
        <v>3214</v>
      </c>
      <c r="C2124" s="19" t="s">
        <v>492</v>
      </c>
      <c r="D2124" s="20" t="s">
        <v>126</v>
      </c>
      <c r="E2124" s="61" t="s">
        <v>493</v>
      </c>
      <c r="F2124" s="61" t="s">
        <v>493</v>
      </c>
      <c r="G2124" s="21">
        <f>SUM(G2125:G2134)</f>
        <v>54</v>
      </c>
    </row>
    <row r="2125" spans="1:7" x14ac:dyDescent="0.25">
      <c r="A2125" s="27" t="s">
        <v>3681</v>
      </c>
      <c r="B2125" s="27" t="s">
        <v>3228</v>
      </c>
      <c r="C2125" s="28"/>
      <c r="D2125" s="28"/>
      <c r="E2125" s="28"/>
      <c r="F2125" s="28"/>
      <c r="G2125" s="29"/>
    </row>
    <row r="2126" spans="1:7" x14ac:dyDescent="0.25">
      <c r="A2126" s="27" t="s">
        <v>3720</v>
      </c>
      <c r="B2126" s="27" t="s">
        <v>3228</v>
      </c>
      <c r="C2126" s="28"/>
      <c r="D2126" s="28"/>
      <c r="E2126" s="28"/>
      <c r="F2126" s="28"/>
      <c r="G2126" s="29"/>
    </row>
    <row r="2127" spans="1:7" x14ac:dyDescent="0.25">
      <c r="A2127" s="25" t="s">
        <v>3659</v>
      </c>
      <c r="B2127" s="25"/>
      <c r="C2127" s="26">
        <v>1</v>
      </c>
      <c r="D2127" s="26">
        <v>3</v>
      </c>
      <c r="E2127" s="26"/>
      <c r="F2127" s="26"/>
      <c r="G2127" s="26">
        <f>PRODUCT(C2127:F2127)</f>
        <v>3</v>
      </c>
    </row>
    <row r="2128" spans="1:7" x14ac:dyDescent="0.25">
      <c r="A2128" s="25" t="s">
        <v>3652</v>
      </c>
      <c r="B2128" s="25"/>
      <c r="C2128" s="26">
        <v>1</v>
      </c>
      <c r="D2128" s="26">
        <v>15</v>
      </c>
      <c r="E2128" s="26"/>
      <c r="F2128" s="26"/>
      <c r="G2128" s="26">
        <f>PRODUCT(C2128:F2128)</f>
        <v>15</v>
      </c>
    </row>
    <row r="2129" spans="1:7" x14ac:dyDescent="0.25">
      <c r="A2129" s="27" t="s">
        <v>3721</v>
      </c>
      <c r="B2129" s="27" t="s">
        <v>3228</v>
      </c>
      <c r="C2129" s="28"/>
      <c r="D2129" s="28"/>
      <c r="E2129" s="28"/>
      <c r="F2129" s="28"/>
      <c r="G2129" s="29"/>
    </row>
    <row r="2130" spans="1:7" x14ac:dyDescent="0.25">
      <c r="A2130" s="25" t="s">
        <v>3659</v>
      </c>
      <c r="B2130" s="25"/>
      <c r="C2130" s="26">
        <v>1</v>
      </c>
      <c r="D2130" s="26">
        <v>3</v>
      </c>
      <c r="E2130" s="26"/>
      <c r="F2130" s="26"/>
      <c r="G2130" s="26">
        <f>PRODUCT(C2130:F2130)</f>
        <v>3</v>
      </c>
    </row>
    <row r="2131" spans="1:7" x14ac:dyDescent="0.25">
      <c r="A2131" s="25" t="s">
        <v>3652</v>
      </c>
      <c r="B2131" s="25"/>
      <c r="C2131" s="26">
        <v>1</v>
      </c>
      <c r="D2131" s="26">
        <v>15</v>
      </c>
      <c r="E2131" s="26"/>
      <c r="F2131" s="26"/>
      <c r="G2131" s="26">
        <f>PRODUCT(C2131:F2131)</f>
        <v>15</v>
      </c>
    </row>
    <row r="2132" spans="1:7" x14ac:dyDescent="0.25">
      <c r="A2132" s="27" t="s">
        <v>3722</v>
      </c>
      <c r="B2132" s="27" t="s">
        <v>3228</v>
      </c>
      <c r="C2132" s="28"/>
      <c r="D2132" s="28"/>
      <c r="E2132" s="28"/>
      <c r="F2132" s="28"/>
      <c r="G2132" s="29"/>
    </row>
    <row r="2133" spans="1:7" x14ac:dyDescent="0.25">
      <c r="A2133" s="25" t="s">
        <v>3659</v>
      </c>
      <c r="B2133" s="25"/>
      <c r="C2133" s="26">
        <v>1</v>
      </c>
      <c r="D2133" s="26">
        <v>3</v>
      </c>
      <c r="E2133" s="26"/>
      <c r="F2133" s="26"/>
      <c r="G2133" s="26">
        <f>PRODUCT(C2133:F2133)</f>
        <v>3</v>
      </c>
    </row>
    <row r="2134" spans="1:7" x14ac:dyDescent="0.25">
      <c r="A2134" s="25" t="s">
        <v>3652</v>
      </c>
      <c r="B2134" s="25"/>
      <c r="C2134" s="26">
        <v>1</v>
      </c>
      <c r="D2134" s="26">
        <v>15</v>
      </c>
      <c r="E2134" s="26"/>
      <c r="F2134" s="26"/>
      <c r="G2134" s="26">
        <f>PRODUCT(C2134:F2134)</f>
        <v>15</v>
      </c>
    </row>
    <row r="2136" spans="1:7" ht="45" customHeight="1" x14ac:dyDescent="0.25">
      <c r="A2136" s="19" t="s">
        <v>3723</v>
      </c>
      <c r="B2136" s="19" t="s">
        <v>3214</v>
      </c>
      <c r="C2136" s="19" t="s">
        <v>494</v>
      </c>
      <c r="D2136" s="20" t="s">
        <v>126</v>
      </c>
      <c r="E2136" s="61" t="s">
        <v>495</v>
      </c>
      <c r="F2136" s="61" t="s">
        <v>495</v>
      </c>
      <c r="G2136" s="21">
        <f>SUM(G2137:G2147)</f>
        <v>64</v>
      </c>
    </row>
    <row r="2137" spans="1:7" x14ac:dyDescent="0.25">
      <c r="A2137" s="27" t="s">
        <v>3642</v>
      </c>
      <c r="B2137" s="27" t="s">
        <v>3228</v>
      </c>
      <c r="C2137" s="28"/>
      <c r="D2137" s="28"/>
      <c r="E2137" s="28"/>
      <c r="F2137" s="28"/>
      <c r="G2137" s="29"/>
    </row>
    <row r="2138" spans="1:7" x14ac:dyDescent="0.25">
      <c r="A2138" s="27" t="s">
        <v>3703</v>
      </c>
      <c r="B2138" s="27" t="s">
        <v>3228</v>
      </c>
      <c r="C2138" s="28"/>
      <c r="D2138" s="28"/>
      <c r="E2138" s="28"/>
      <c r="F2138" s="28"/>
      <c r="G2138" s="29"/>
    </row>
    <row r="2139" spans="1:7" x14ac:dyDescent="0.25">
      <c r="A2139" s="25" t="s">
        <v>3659</v>
      </c>
      <c r="B2139" s="25"/>
      <c r="C2139" s="26">
        <v>1</v>
      </c>
      <c r="D2139" s="26">
        <v>3</v>
      </c>
      <c r="E2139" s="26"/>
      <c r="F2139" s="26"/>
      <c r="G2139" s="26">
        <f>PRODUCT(C2139:F2139)</f>
        <v>3</v>
      </c>
    </row>
    <row r="2140" spans="1:7" x14ac:dyDescent="0.25">
      <c r="A2140" s="25" t="s">
        <v>3652</v>
      </c>
      <c r="B2140" s="25"/>
      <c r="C2140" s="26">
        <v>1</v>
      </c>
      <c r="D2140" s="26">
        <v>15</v>
      </c>
      <c r="E2140" s="26"/>
      <c r="F2140" s="26"/>
      <c r="G2140" s="26">
        <f>PRODUCT(C2140:F2140)</f>
        <v>15</v>
      </c>
    </row>
    <row r="2141" spans="1:7" x14ac:dyDescent="0.25">
      <c r="A2141" s="27" t="s">
        <v>3704</v>
      </c>
      <c r="B2141" s="27" t="s">
        <v>3228</v>
      </c>
      <c r="C2141" s="28"/>
      <c r="D2141" s="28"/>
      <c r="E2141" s="28"/>
      <c r="F2141" s="28"/>
      <c r="G2141" s="29"/>
    </row>
    <row r="2142" spans="1:7" x14ac:dyDescent="0.25">
      <c r="A2142" s="25" t="s">
        <v>3659</v>
      </c>
      <c r="B2142" s="25"/>
      <c r="C2142" s="26">
        <v>1</v>
      </c>
      <c r="D2142" s="26">
        <v>3</v>
      </c>
      <c r="E2142" s="26"/>
      <c r="F2142" s="26"/>
      <c r="G2142" s="26">
        <f>PRODUCT(C2142:F2142)</f>
        <v>3</v>
      </c>
    </row>
    <row r="2143" spans="1:7" x14ac:dyDescent="0.25">
      <c r="A2143" s="25" t="s">
        <v>3652</v>
      </c>
      <c r="B2143" s="25"/>
      <c r="C2143" s="26">
        <v>1</v>
      </c>
      <c r="D2143" s="26">
        <v>15</v>
      </c>
      <c r="E2143" s="26"/>
      <c r="F2143" s="26"/>
      <c r="G2143" s="26">
        <f>PRODUCT(C2143:F2143)</f>
        <v>15</v>
      </c>
    </row>
    <row r="2144" spans="1:7" x14ac:dyDescent="0.25">
      <c r="A2144" s="27" t="s">
        <v>3650</v>
      </c>
      <c r="B2144" s="27" t="s">
        <v>3228</v>
      </c>
      <c r="C2144" s="28"/>
      <c r="D2144" s="28"/>
      <c r="E2144" s="28"/>
      <c r="F2144" s="28"/>
      <c r="G2144" s="29"/>
    </row>
    <row r="2145" spans="1:7" x14ac:dyDescent="0.25">
      <c r="A2145" s="27" t="s">
        <v>3676</v>
      </c>
      <c r="B2145" s="27" t="s">
        <v>3228</v>
      </c>
      <c r="C2145" s="28"/>
      <c r="D2145" s="28"/>
      <c r="E2145" s="28"/>
      <c r="F2145" s="28"/>
      <c r="G2145" s="29"/>
    </row>
    <row r="2146" spans="1:7" x14ac:dyDescent="0.25">
      <c r="A2146" s="25" t="s">
        <v>3659</v>
      </c>
      <c r="B2146" s="25"/>
      <c r="C2146" s="26">
        <v>1</v>
      </c>
      <c r="D2146" s="26">
        <v>3</v>
      </c>
      <c r="E2146" s="26"/>
      <c r="F2146" s="26"/>
      <c r="G2146" s="26">
        <f>PRODUCT(C2146:F2146)</f>
        <v>3</v>
      </c>
    </row>
    <row r="2147" spans="1:7" x14ac:dyDescent="0.25">
      <c r="A2147" s="25" t="s">
        <v>3652</v>
      </c>
      <c r="B2147" s="25"/>
      <c r="C2147" s="26">
        <v>1</v>
      </c>
      <c r="D2147" s="26">
        <v>25</v>
      </c>
      <c r="E2147" s="26"/>
      <c r="F2147" s="26"/>
      <c r="G2147" s="26">
        <f>PRODUCT(C2147:F2147)</f>
        <v>25</v>
      </c>
    </row>
    <row r="2149" spans="1:7" ht="45" customHeight="1" x14ac:dyDescent="0.25">
      <c r="A2149" s="19" t="s">
        <v>3724</v>
      </c>
      <c r="B2149" s="19" t="s">
        <v>3214</v>
      </c>
      <c r="C2149" s="19" t="s">
        <v>496</v>
      </c>
      <c r="D2149" s="20" t="s">
        <v>126</v>
      </c>
      <c r="E2149" s="61" t="s">
        <v>497</v>
      </c>
      <c r="F2149" s="61" t="s">
        <v>497</v>
      </c>
      <c r="G2149" s="21">
        <f>SUM(G2150:G2153)</f>
        <v>18</v>
      </c>
    </row>
    <row r="2150" spans="1:7" x14ac:dyDescent="0.25">
      <c r="A2150" s="27" t="s">
        <v>3646</v>
      </c>
      <c r="B2150" s="27" t="s">
        <v>3228</v>
      </c>
      <c r="C2150" s="28"/>
      <c r="D2150" s="28"/>
      <c r="E2150" s="28"/>
      <c r="F2150" s="28"/>
      <c r="G2150" s="29"/>
    </row>
    <row r="2151" spans="1:7" x14ac:dyDescent="0.25">
      <c r="A2151" s="27" t="s">
        <v>3708</v>
      </c>
      <c r="B2151" s="27" t="s">
        <v>3228</v>
      </c>
      <c r="C2151" s="28"/>
      <c r="D2151" s="28"/>
      <c r="E2151" s="28"/>
      <c r="F2151" s="28"/>
      <c r="G2151" s="29"/>
    </row>
    <row r="2152" spans="1:7" x14ac:dyDescent="0.25">
      <c r="A2152" s="25" t="s">
        <v>3659</v>
      </c>
      <c r="B2152" s="25"/>
      <c r="C2152" s="26">
        <v>1</v>
      </c>
      <c r="D2152" s="26">
        <v>3</v>
      </c>
      <c r="E2152" s="26"/>
      <c r="F2152" s="26"/>
      <c r="G2152" s="26">
        <f>PRODUCT(C2152:F2152)</f>
        <v>3</v>
      </c>
    </row>
    <row r="2153" spans="1:7" x14ac:dyDescent="0.25">
      <c r="A2153" s="25" t="s">
        <v>3652</v>
      </c>
      <c r="B2153" s="25"/>
      <c r="C2153" s="26">
        <v>1</v>
      </c>
      <c r="D2153" s="26">
        <v>15</v>
      </c>
      <c r="E2153" s="26"/>
      <c r="F2153" s="26"/>
      <c r="G2153" s="26">
        <f>PRODUCT(C2153:F2153)</f>
        <v>15</v>
      </c>
    </row>
    <row r="2155" spans="1:7" ht="45" customHeight="1" x14ac:dyDescent="0.25">
      <c r="A2155" s="19" t="s">
        <v>3725</v>
      </c>
      <c r="B2155" s="19" t="s">
        <v>3214</v>
      </c>
      <c r="C2155" s="19" t="s">
        <v>498</v>
      </c>
      <c r="D2155" s="20" t="s">
        <v>126</v>
      </c>
      <c r="E2155" s="61" t="s">
        <v>499</v>
      </c>
      <c r="F2155" s="61" t="s">
        <v>499</v>
      </c>
      <c r="G2155" s="21">
        <f>SUM(G2156:G2160)</f>
        <v>160</v>
      </c>
    </row>
    <row r="2156" spans="1:7" x14ac:dyDescent="0.25">
      <c r="A2156" s="27" t="s">
        <v>3726</v>
      </c>
      <c r="B2156" s="27" t="s">
        <v>3228</v>
      </c>
      <c r="C2156" s="28"/>
      <c r="D2156" s="28"/>
      <c r="E2156" s="28"/>
      <c r="F2156" s="28"/>
      <c r="G2156" s="29"/>
    </row>
    <row r="2157" spans="1:7" x14ac:dyDescent="0.25">
      <c r="A2157" s="27" t="s">
        <v>3727</v>
      </c>
      <c r="B2157" s="27" t="s">
        <v>3228</v>
      </c>
      <c r="C2157" s="28"/>
      <c r="D2157" s="28"/>
      <c r="E2157" s="28"/>
      <c r="F2157" s="28"/>
      <c r="G2157" s="29"/>
    </row>
    <row r="2158" spans="1:7" x14ac:dyDescent="0.25">
      <c r="A2158" s="25" t="s">
        <v>3633</v>
      </c>
      <c r="B2158" s="25"/>
      <c r="C2158" s="26">
        <v>1</v>
      </c>
      <c r="D2158" s="26">
        <v>80</v>
      </c>
      <c r="E2158" s="26"/>
      <c r="F2158" s="26"/>
      <c r="G2158" s="26">
        <f>PRODUCT(C2158:F2158)</f>
        <v>80</v>
      </c>
    </row>
    <row r="2159" spans="1:7" x14ac:dyDescent="0.25">
      <c r="A2159" s="27" t="s">
        <v>3728</v>
      </c>
      <c r="B2159" s="27" t="s">
        <v>3228</v>
      </c>
      <c r="C2159" s="28"/>
      <c r="D2159" s="28"/>
      <c r="E2159" s="28"/>
      <c r="F2159" s="28"/>
      <c r="G2159" s="29"/>
    </row>
    <row r="2160" spans="1:7" x14ac:dyDescent="0.25">
      <c r="A2160" s="25" t="s">
        <v>3633</v>
      </c>
      <c r="B2160" s="25"/>
      <c r="C2160" s="26">
        <v>1</v>
      </c>
      <c r="D2160" s="26">
        <v>80</v>
      </c>
      <c r="E2160" s="26"/>
      <c r="F2160" s="26"/>
      <c r="G2160" s="26">
        <f>PRODUCT(C2160:F2160)</f>
        <v>80</v>
      </c>
    </row>
    <row r="2162" spans="1:7" ht="45" customHeight="1" x14ac:dyDescent="0.25">
      <c r="A2162" s="19" t="s">
        <v>3729</v>
      </c>
      <c r="B2162" s="19" t="s">
        <v>3214</v>
      </c>
      <c r="C2162" s="19" t="s">
        <v>500</v>
      </c>
      <c r="D2162" s="20" t="s">
        <v>126</v>
      </c>
      <c r="E2162" s="61" t="s">
        <v>501</v>
      </c>
      <c r="F2162" s="61" t="s">
        <v>501</v>
      </c>
      <c r="G2162" s="21">
        <f>SUM(G2163:G2164)</f>
        <v>50</v>
      </c>
    </row>
    <row r="2163" spans="1:7" x14ac:dyDescent="0.25">
      <c r="A2163" s="27" t="s">
        <v>3730</v>
      </c>
      <c r="B2163" s="27" t="s">
        <v>3228</v>
      </c>
      <c r="C2163" s="28"/>
      <c r="D2163" s="28"/>
      <c r="E2163" s="28"/>
      <c r="F2163" s="28"/>
      <c r="G2163" s="29"/>
    </row>
    <row r="2164" spans="1:7" x14ac:dyDescent="0.25">
      <c r="A2164" s="25" t="s">
        <v>3633</v>
      </c>
      <c r="B2164" s="25"/>
      <c r="C2164" s="26">
        <v>1</v>
      </c>
      <c r="D2164" s="26">
        <v>50</v>
      </c>
      <c r="E2164" s="26"/>
      <c r="F2164" s="26"/>
      <c r="G2164" s="26">
        <f>PRODUCT(C2164:F2164)</f>
        <v>50</v>
      </c>
    </row>
    <row r="2166" spans="1:7" ht="45" customHeight="1" x14ac:dyDescent="0.25">
      <c r="A2166" s="19" t="s">
        <v>3731</v>
      </c>
      <c r="B2166" s="19" t="s">
        <v>3214</v>
      </c>
      <c r="C2166" s="19" t="s">
        <v>502</v>
      </c>
      <c r="D2166" s="20" t="s">
        <v>442</v>
      </c>
      <c r="E2166" s="61" t="s">
        <v>503</v>
      </c>
      <c r="F2166" s="61" t="s">
        <v>503</v>
      </c>
      <c r="G2166" s="21">
        <f>SUM(G2167:G2211)</f>
        <v>858</v>
      </c>
    </row>
    <row r="2167" spans="1:7" x14ac:dyDescent="0.25">
      <c r="A2167" s="27" t="s">
        <v>3650</v>
      </c>
      <c r="B2167" s="27" t="s">
        <v>3228</v>
      </c>
      <c r="C2167" s="28"/>
      <c r="D2167" s="28"/>
      <c r="E2167" s="28"/>
      <c r="F2167" s="28"/>
      <c r="G2167" s="29"/>
    </row>
    <row r="2168" spans="1:7" x14ac:dyDescent="0.25">
      <c r="A2168" s="27" t="s">
        <v>3651</v>
      </c>
      <c r="B2168" s="27" t="s">
        <v>3228</v>
      </c>
      <c r="C2168" s="28"/>
      <c r="D2168" s="28"/>
      <c r="E2168" s="28"/>
      <c r="F2168" s="28"/>
      <c r="G2168" s="29"/>
    </row>
    <row r="2169" spans="1:7" x14ac:dyDescent="0.25">
      <c r="A2169" s="25" t="s">
        <v>3652</v>
      </c>
      <c r="B2169" s="25"/>
      <c r="C2169" s="26">
        <v>1</v>
      </c>
      <c r="D2169" s="26">
        <v>7</v>
      </c>
      <c r="E2169" s="26">
        <v>3</v>
      </c>
      <c r="F2169" s="26"/>
      <c r="G2169" s="26">
        <f>PRODUCT(C2169:F2169)</f>
        <v>21</v>
      </c>
    </row>
    <row r="2170" spans="1:7" x14ac:dyDescent="0.25">
      <c r="A2170" s="25" t="s">
        <v>3652</v>
      </c>
      <c r="B2170" s="25"/>
      <c r="C2170" s="26">
        <v>2</v>
      </c>
      <c r="D2170" s="26">
        <v>2</v>
      </c>
      <c r="E2170" s="26">
        <v>3</v>
      </c>
      <c r="F2170" s="26"/>
      <c r="G2170" s="26">
        <f>PRODUCT(C2170:F2170)</f>
        <v>12</v>
      </c>
    </row>
    <row r="2171" spans="1:7" x14ac:dyDescent="0.25">
      <c r="A2171" s="27" t="s">
        <v>3653</v>
      </c>
      <c r="B2171" s="27" t="s">
        <v>3228</v>
      </c>
      <c r="C2171" s="28"/>
      <c r="D2171" s="28"/>
      <c r="E2171" s="28"/>
      <c r="F2171" s="28"/>
      <c r="G2171" s="29"/>
    </row>
    <row r="2172" spans="1:7" x14ac:dyDescent="0.25">
      <c r="A2172" s="25" t="s">
        <v>3633</v>
      </c>
      <c r="B2172" s="25"/>
      <c r="C2172" s="26">
        <v>1</v>
      </c>
      <c r="D2172" s="26">
        <v>6</v>
      </c>
      <c r="E2172" s="26">
        <v>3</v>
      </c>
      <c r="F2172" s="26"/>
      <c r="G2172" s="26">
        <f>PRODUCT(C2172:F2172)</f>
        <v>18</v>
      </c>
    </row>
    <row r="2173" spans="1:7" x14ac:dyDescent="0.25">
      <c r="A2173" s="27" t="s">
        <v>3654</v>
      </c>
      <c r="B2173" s="27" t="s">
        <v>3228</v>
      </c>
      <c r="C2173" s="28"/>
      <c r="D2173" s="28"/>
      <c r="E2173" s="28"/>
      <c r="F2173" s="28"/>
      <c r="G2173" s="29"/>
    </row>
    <row r="2174" spans="1:7" x14ac:dyDescent="0.25">
      <c r="A2174" s="25" t="s">
        <v>3652</v>
      </c>
      <c r="B2174" s="25"/>
      <c r="C2174" s="26">
        <v>2</v>
      </c>
      <c r="D2174" s="26">
        <v>4</v>
      </c>
      <c r="E2174" s="26">
        <v>3</v>
      </c>
      <c r="F2174" s="26"/>
      <c r="G2174" s="26">
        <f>PRODUCT(C2174:F2174)</f>
        <v>24</v>
      </c>
    </row>
    <row r="2175" spans="1:7" x14ac:dyDescent="0.25">
      <c r="A2175" s="25" t="s">
        <v>3633</v>
      </c>
      <c r="B2175" s="25"/>
      <c r="C2175" s="26">
        <v>2</v>
      </c>
      <c r="D2175" s="26">
        <v>4</v>
      </c>
      <c r="E2175" s="26">
        <v>3</v>
      </c>
      <c r="F2175" s="26"/>
      <c r="G2175" s="26">
        <f>PRODUCT(C2175:F2175)</f>
        <v>24</v>
      </c>
    </row>
    <row r="2176" spans="1:7" x14ac:dyDescent="0.25">
      <c r="A2176" s="27" t="s">
        <v>3655</v>
      </c>
      <c r="B2176" s="27" t="s">
        <v>3228</v>
      </c>
      <c r="C2176" s="28"/>
      <c r="D2176" s="28"/>
      <c r="E2176" s="28"/>
      <c r="F2176" s="28"/>
      <c r="G2176" s="29"/>
    </row>
    <row r="2177" spans="1:7" x14ac:dyDescent="0.25">
      <c r="A2177" s="25" t="s">
        <v>3652</v>
      </c>
      <c r="B2177" s="25"/>
      <c r="C2177" s="26">
        <v>2</v>
      </c>
      <c r="D2177" s="26">
        <v>8</v>
      </c>
      <c r="E2177" s="26">
        <v>3</v>
      </c>
      <c r="F2177" s="26"/>
      <c r="G2177" s="26">
        <f>PRODUCT(C2177:F2177)</f>
        <v>48</v>
      </c>
    </row>
    <row r="2178" spans="1:7" x14ac:dyDescent="0.25">
      <c r="A2178" s="25" t="s">
        <v>3633</v>
      </c>
      <c r="B2178" s="25"/>
      <c r="C2178" s="26">
        <v>4</v>
      </c>
      <c r="D2178" s="26">
        <v>4</v>
      </c>
      <c r="E2178" s="26">
        <v>3</v>
      </c>
      <c r="F2178" s="26"/>
      <c r="G2178" s="26">
        <f>PRODUCT(C2178:F2178)</f>
        <v>48</v>
      </c>
    </row>
    <row r="2179" spans="1:7" x14ac:dyDescent="0.25">
      <c r="A2179" s="27" t="s">
        <v>3656</v>
      </c>
      <c r="B2179" s="27" t="s">
        <v>3228</v>
      </c>
      <c r="C2179" s="28"/>
      <c r="D2179" s="28"/>
      <c r="E2179" s="28"/>
      <c r="F2179" s="28"/>
      <c r="G2179" s="29"/>
    </row>
    <row r="2180" spans="1:7" x14ac:dyDescent="0.25">
      <c r="A2180" s="25" t="s">
        <v>3652</v>
      </c>
      <c r="B2180" s="25"/>
      <c r="C2180" s="26">
        <v>1</v>
      </c>
      <c r="D2180" s="26">
        <v>15</v>
      </c>
      <c r="E2180" s="26">
        <v>3</v>
      </c>
      <c r="F2180" s="26"/>
      <c r="G2180" s="26">
        <f>PRODUCT(C2180:F2180)</f>
        <v>45</v>
      </c>
    </row>
    <row r="2181" spans="1:7" x14ac:dyDescent="0.25">
      <c r="A2181" s="25" t="s">
        <v>3633</v>
      </c>
      <c r="B2181" s="25"/>
      <c r="C2181" s="26">
        <v>8</v>
      </c>
      <c r="D2181" s="26">
        <v>2</v>
      </c>
      <c r="E2181" s="26">
        <v>3</v>
      </c>
      <c r="F2181" s="26"/>
      <c r="G2181" s="26">
        <f>PRODUCT(C2181:F2181)</f>
        <v>48</v>
      </c>
    </row>
    <row r="2182" spans="1:7" x14ac:dyDescent="0.25">
      <c r="A2182" s="27" t="s">
        <v>3657</v>
      </c>
      <c r="B2182" s="27" t="s">
        <v>3228</v>
      </c>
      <c r="C2182" s="28"/>
      <c r="D2182" s="28"/>
      <c r="E2182" s="28"/>
      <c r="F2182" s="28"/>
      <c r="G2182" s="29"/>
    </row>
    <row r="2183" spans="1:7" x14ac:dyDescent="0.25">
      <c r="A2183" s="27" t="s">
        <v>3658</v>
      </c>
      <c r="B2183" s="27" t="s">
        <v>3228</v>
      </c>
      <c r="C2183" s="28"/>
      <c r="D2183" s="28"/>
      <c r="E2183" s="28"/>
      <c r="F2183" s="28"/>
      <c r="G2183" s="29"/>
    </row>
    <row r="2184" spans="1:7" x14ac:dyDescent="0.25">
      <c r="A2184" s="25" t="s">
        <v>3659</v>
      </c>
      <c r="B2184" s="25"/>
      <c r="C2184" s="26">
        <v>1</v>
      </c>
      <c r="D2184" s="26">
        <v>3</v>
      </c>
      <c r="E2184" s="26">
        <v>3</v>
      </c>
      <c r="F2184" s="26"/>
      <c r="G2184" s="26">
        <f>PRODUCT(C2184:F2184)</f>
        <v>9</v>
      </c>
    </row>
    <row r="2185" spans="1:7" x14ac:dyDescent="0.25">
      <c r="A2185" s="25" t="s">
        <v>3652</v>
      </c>
      <c r="B2185" s="25"/>
      <c r="C2185" s="26">
        <v>1</v>
      </c>
      <c r="D2185" s="26">
        <v>20</v>
      </c>
      <c r="E2185" s="26">
        <v>3</v>
      </c>
      <c r="F2185" s="26"/>
      <c r="G2185" s="26">
        <f>PRODUCT(C2185:F2185)</f>
        <v>60</v>
      </c>
    </row>
    <row r="2186" spans="1:7" x14ac:dyDescent="0.25">
      <c r="A2186" s="25" t="s">
        <v>3659</v>
      </c>
      <c r="B2186" s="25"/>
      <c r="C2186" s="26">
        <v>2</v>
      </c>
      <c r="D2186" s="26">
        <v>3</v>
      </c>
      <c r="E2186" s="26">
        <v>3</v>
      </c>
      <c r="F2186" s="26"/>
      <c r="G2186" s="26">
        <f>PRODUCT(C2186:F2186)</f>
        <v>18</v>
      </c>
    </row>
    <row r="2187" spans="1:7" x14ac:dyDescent="0.25">
      <c r="A2187" s="25" t="s">
        <v>3633</v>
      </c>
      <c r="B2187" s="25"/>
      <c r="C2187" s="26">
        <v>2</v>
      </c>
      <c r="D2187" s="26">
        <v>1</v>
      </c>
      <c r="E2187" s="26">
        <v>3</v>
      </c>
      <c r="F2187" s="26"/>
      <c r="G2187" s="26">
        <f>PRODUCT(C2187:F2187)</f>
        <v>6</v>
      </c>
    </row>
    <row r="2188" spans="1:7" x14ac:dyDescent="0.25">
      <c r="A2188" s="27" t="s">
        <v>3660</v>
      </c>
      <c r="B2188" s="27" t="s">
        <v>3228</v>
      </c>
      <c r="C2188" s="28"/>
      <c r="D2188" s="28"/>
      <c r="E2188" s="28"/>
      <c r="F2188" s="28"/>
      <c r="G2188" s="29"/>
    </row>
    <row r="2189" spans="1:7" x14ac:dyDescent="0.25">
      <c r="A2189" s="25" t="s">
        <v>3659</v>
      </c>
      <c r="B2189" s="25"/>
      <c r="C2189" s="26">
        <v>1</v>
      </c>
      <c r="D2189" s="26">
        <v>3</v>
      </c>
      <c r="E2189" s="26">
        <v>3</v>
      </c>
      <c r="F2189" s="26"/>
      <c r="G2189" s="26">
        <f>PRODUCT(C2189:F2189)</f>
        <v>9</v>
      </c>
    </row>
    <row r="2190" spans="1:7" x14ac:dyDescent="0.25">
      <c r="A2190" s="25" t="s">
        <v>3652</v>
      </c>
      <c r="B2190" s="25"/>
      <c r="C2190" s="26">
        <v>1</v>
      </c>
      <c r="D2190" s="26">
        <v>20</v>
      </c>
      <c r="E2190" s="26">
        <v>3</v>
      </c>
      <c r="F2190" s="26"/>
      <c r="G2190" s="26">
        <f>PRODUCT(C2190:F2190)</f>
        <v>60</v>
      </c>
    </row>
    <row r="2191" spans="1:7" x14ac:dyDescent="0.25">
      <c r="A2191" s="25" t="s">
        <v>3659</v>
      </c>
      <c r="B2191" s="25"/>
      <c r="C2191" s="26">
        <v>2</v>
      </c>
      <c r="D2191" s="26">
        <v>3</v>
      </c>
      <c r="E2191" s="26">
        <v>3</v>
      </c>
      <c r="F2191" s="26"/>
      <c r="G2191" s="26">
        <f>PRODUCT(C2191:F2191)</f>
        <v>18</v>
      </c>
    </row>
    <row r="2192" spans="1:7" x14ac:dyDescent="0.25">
      <c r="A2192" s="25" t="s">
        <v>3633</v>
      </c>
      <c r="B2192" s="25"/>
      <c r="C2192" s="26">
        <v>2</v>
      </c>
      <c r="D2192" s="26">
        <v>1</v>
      </c>
      <c r="E2192" s="26">
        <v>3</v>
      </c>
      <c r="F2192" s="26"/>
      <c r="G2192" s="26">
        <f>PRODUCT(C2192:F2192)</f>
        <v>6</v>
      </c>
    </row>
    <row r="2193" spans="1:7" x14ac:dyDescent="0.25">
      <c r="A2193" s="27" t="s">
        <v>3661</v>
      </c>
      <c r="B2193" s="27" t="s">
        <v>3228</v>
      </c>
      <c r="C2193" s="28"/>
      <c r="D2193" s="28"/>
      <c r="E2193" s="28"/>
      <c r="F2193" s="28"/>
      <c r="G2193" s="29"/>
    </row>
    <row r="2194" spans="1:7" x14ac:dyDescent="0.25">
      <c r="A2194" s="25" t="s">
        <v>3659</v>
      </c>
      <c r="B2194" s="25"/>
      <c r="C2194" s="26">
        <v>1</v>
      </c>
      <c r="D2194" s="26">
        <v>3</v>
      </c>
      <c r="E2194" s="26">
        <v>3</v>
      </c>
      <c r="F2194" s="26"/>
      <c r="G2194" s="26">
        <f>PRODUCT(C2194:F2194)</f>
        <v>9</v>
      </c>
    </row>
    <row r="2195" spans="1:7" x14ac:dyDescent="0.25">
      <c r="A2195" s="25" t="s">
        <v>3652</v>
      </c>
      <c r="B2195" s="25"/>
      <c r="C2195" s="26">
        <v>1</v>
      </c>
      <c r="D2195" s="26">
        <v>20</v>
      </c>
      <c r="E2195" s="26">
        <v>3</v>
      </c>
      <c r="F2195" s="26"/>
      <c r="G2195" s="26">
        <f>PRODUCT(C2195:F2195)</f>
        <v>60</v>
      </c>
    </row>
    <row r="2196" spans="1:7" x14ac:dyDescent="0.25">
      <c r="A2196" s="25" t="s">
        <v>3659</v>
      </c>
      <c r="B2196" s="25"/>
      <c r="C2196" s="26">
        <v>2</v>
      </c>
      <c r="D2196" s="26">
        <v>3</v>
      </c>
      <c r="E2196" s="26">
        <v>3</v>
      </c>
      <c r="F2196" s="26"/>
      <c r="G2196" s="26">
        <f>PRODUCT(C2196:F2196)</f>
        <v>18</v>
      </c>
    </row>
    <row r="2197" spans="1:7" x14ac:dyDescent="0.25">
      <c r="A2197" s="25" t="s">
        <v>3633</v>
      </c>
      <c r="B2197" s="25"/>
      <c r="C2197" s="26">
        <v>2</v>
      </c>
      <c r="D2197" s="26">
        <v>1</v>
      </c>
      <c r="E2197" s="26">
        <v>3</v>
      </c>
      <c r="F2197" s="26"/>
      <c r="G2197" s="26">
        <f>PRODUCT(C2197:F2197)</f>
        <v>6</v>
      </c>
    </row>
    <row r="2198" spans="1:7" x14ac:dyDescent="0.25">
      <c r="A2198" s="27" t="s">
        <v>3662</v>
      </c>
      <c r="B2198" s="27" t="s">
        <v>3228</v>
      </c>
      <c r="C2198" s="28"/>
      <c r="D2198" s="28"/>
      <c r="E2198" s="28"/>
      <c r="F2198" s="28"/>
      <c r="G2198" s="29"/>
    </row>
    <row r="2199" spans="1:7" x14ac:dyDescent="0.25">
      <c r="A2199" s="25" t="s">
        <v>3659</v>
      </c>
      <c r="B2199" s="25"/>
      <c r="C2199" s="26">
        <v>1</v>
      </c>
      <c r="D2199" s="26">
        <v>3</v>
      </c>
      <c r="E2199" s="26">
        <v>3</v>
      </c>
      <c r="F2199" s="26"/>
      <c r="G2199" s="26">
        <f>PRODUCT(C2199:F2199)</f>
        <v>9</v>
      </c>
    </row>
    <row r="2200" spans="1:7" x14ac:dyDescent="0.25">
      <c r="A2200" s="25" t="s">
        <v>3652</v>
      </c>
      <c r="B2200" s="25"/>
      <c r="C2200" s="26">
        <v>1</v>
      </c>
      <c r="D2200" s="26">
        <v>20</v>
      </c>
      <c r="E2200" s="26">
        <v>3</v>
      </c>
      <c r="F2200" s="26"/>
      <c r="G2200" s="26">
        <f>PRODUCT(C2200:F2200)</f>
        <v>60</v>
      </c>
    </row>
    <row r="2201" spans="1:7" x14ac:dyDescent="0.25">
      <c r="A2201" s="25" t="s">
        <v>3659</v>
      </c>
      <c r="B2201" s="25"/>
      <c r="C2201" s="26">
        <v>2</v>
      </c>
      <c r="D2201" s="26">
        <v>3</v>
      </c>
      <c r="E2201" s="26">
        <v>3</v>
      </c>
      <c r="F2201" s="26"/>
      <c r="G2201" s="26">
        <f>PRODUCT(C2201:F2201)</f>
        <v>18</v>
      </c>
    </row>
    <row r="2202" spans="1:7" x14ac:dyDescent="0.25">
      <c r="A2202" s="25" t="s">
        <v>3633</v>
      </c>
      <c r="B2202" s="25"/>
      <c r="C2202" s="26">
        <v>2</v>
      </c>
      <c r="D2202" s="26">
        <v>1</v>
      </c>
      <c r="E2202" s="26">
        <v>3</v>
      </c>
      <c r="F2202" s="26"/>
      <c r="G2202" s="26">
        <f>PRODUCT(C2202:F2202)</f>
        <v>6</v>
      </c>
    </row>
    <row r="2203" spans="1:7" x14ac:dyDescent="0.25">
      <c r="A2203" s="27" t="s">
        <v>3663</v>
      </c>
      <c r="B2203" s="27" t="s">
        <v>3228</v>
      </c>
      <c r="C2203" s="28"/>
      <c r="D2203" s="28"/>
      <c r="E2203" s="28"/>
      <c r="F2203" s="28"/>
      <c r="G2203" s="29"/>
    </row>
    <row r="2204" spans="1:7" x14ac:dyDescent="0.25">
      <c r="A2204" s="25" t="s">
        <v>3659</v>
      </c>
      <c r="B2204" s="25"/>
      <c r="C2204" s="26">
        <v>1</v>
      </c>
      <c r="D2204" s="26">
        <v>3</v>
      </c>
      <c r="E2204" s="26">
        <v>3</v>
      </c>
      <c r="F2204" s="26"/>
      <c r="G2204" s="26">
        <f>PRODUCT(C2204:F2204)</f>
        <v>9</v>
      </c>
    </row>
    <row r="2205" spans="1:7" x14ac:dyDescent="0.25">
      <c r="A2205" s="25" t="s">
        <v>3652</v>
      </c>
      <c r="B2205" s="25"/>
      <c r="C2205" s="26">
        <v>1</v>
      </c>
      <c r="D2205" s="26">
        <v>20</v>
      </c>
      <c r="E2205" s="26">
        <v>3</v>
      </c>
      <c r="F2205" s="26"/>
      <c r="G2205" s="26">
        <f>PRODUCT(C2205:F2205)</f>
        <v>60</v>
      </c>
    </row>
    <row r="2206" spans="1:7" x14ac:dyDescent="0.25">
      <c r="A2206" s="25" t="s">
        <v>3659</v>
      </c>
      <c r="B2206" s="25"/>
      <c r="C2206" s="26">
        <v>2</v>
      </c>
      <c r="D2206" s="26">
        <v>3</v>
      </c>
      <c r="E2206" s="26">
        <v>3</v>
      </c>
      <c r="F2206" s="26"/>
      <c r="G2206" s="26">
        <f>PRODUCT(C2206:F2206)</f>
        <v>18</v>
      </c>
    </row>
    <row r="2207" spans="1:7" x14ac:dyDescent="0.25">
      <c r="A2207" s="25" t="s">
        <v>3633</v>
      </c>
      <c r="B2207" s="25"/>
      <c r="C2207" s="26">
        <v>2</v>
      </c>
      <c r="D2207" s="26">
        <v>1</v>
      </c>
      <c r="E2207" s="26">
        <v>3</v>
      </c>
      <c r="F2207" s="26"/>
      <c r="G2207" s="26">
        <f>PRODUCT(C2207:F2207)</f>
        <v>6</v>
      </c>
    </row>
    <row r="2208" spans="1:7" x14ac:dyDescent="0.25">
      <c r="A2208" s="27" t="s">
        <v>3664</v>
      </c>
      <c r="B2208" s="27" t="s">
        <v>3228</v>
      </c>
      <c r="C2208" s="28"/>
      <c r="D2208" s="28"/>
      <c r="E2208" s="28"/>
      <c r="F2208" s="28"/>
      <c r="G2208" s="29"/>
    </row>
    <row r="2209" spans="1:7" x14ac:dyDescent="0.25">
      <c r="A2209" s="25" t="s">
        <v>3659</v>
      </c>
      <c r="B2209" s="25"/>
      <c r="C2209" s="26">
        <v>1</v>
      </c>
      <c r="D2209" s="26">
        <v>3</v>
      </c>
      <c r="E2209" s="26">
        <v>3</v>
      </c>
      <c r="F2209" s="26"/>
      <c r="G2209" s="26">
        <f>PRODUCT(C2209:F2209)</f>
        <v>9</v>
      </c>
    </row>
    <row r="2210" spans="1:7" x14ac:dyDescent="0.25">
      <c r="A2210" s="25" t="s">
        <v>3652</v>
      </c>
      <c r="B2210" s="25"/>
      <c r="C2210" s="26">
        <v>1</v>
      </c>
      <c r="D2210" s="26">
        <v>20</v>
      </c>
      <c r="E2210" s="26">
        <v>3</v>
      </c>
      <c r="F2210" s="26"/>
      <c r="G2210" s="26">
        <f>PRODUCT(C2210:F2210)</f>
        <v>60</v>
      </c>
    </row>
    <row r="2211" spans="1:7" x14ac:dyDescent="0.25">
      <c r="A2211" s="25" t="s">
        <v>3633</v>
      </c>
      <c r="B2211" s="25"/>
      <c r="C2211" s="26">
        <v>1</v>
      </c>
      <c r="D2211" s="26">
        <v>12</v>
      </c>
      <c r="E2211" s="26">
        <v>3</v>
      </c>
      <c r="F2211" s="26"/>
      <c r="G2211" s="26">
        <f>PRODUCT(C2211:F2211)</f>
        <v>36</v>
      </c>
    </row>
    <row r="2213" spans="1:7" ht="45" customHeight="1" x14ac:dyDescent="0.25">
      <c r="A2213" s="19" t="s">
        <v>3732</v>
      </c>
      <c r="B2213" s="19" t="s">
        <v>3214</v>
      </c>
      <c r="C2213" s="19" t="s">
        <v>504</v>
      </c>
      <c r="D2213" s="20" t="s">
        <v>442</v>
      </c>
      <c r="E2213" s="61" t="s">
        <v>505</v>
      </c>
      <c r="F2213" s="61" t="s">
        <v>505</v>
      </c>
      <c r="G2213" s="21">
        <f>SUM(G2214:G2328)</f>
        <v>3128</v>
      </c>
    </row>
    <row r="2214" spans="1:7" x14ac:dyDescent="0.25">
      <c r="A2214" s="27" t="s">
        <v>3624</v>
      </c>
      <c r="B2214" s="27" t="s">
        <v>3228</v>
      </c>
      <c r="C2214" s="28"/>
      <c r="D2214" s="28"/>
      <c r="E2214" s="28"/>
      <c r="F2214" s="28"/>
      <c r="G2214" s="29"/>
    </row>
    <row r="2215" spans="1:7" x14ac:dyDescent="0.25">
      <c r="A2215" s="27" t="s">
        <v>3666</v>
      </c>
      <c r="B2215" s="27" t="s">
        <v>3228</v>
      </c>
      <c r="C2215" s="28"/>
      <c r="D2215" s="28"/>
      <c r="E2215" s="28"/>
      <c r="F2215" s="28"/>
      <c r="G2215" s="29"/>
    </row>
    <row r="2216" spans="1:7" x14ac:dyDescent="0.25">
      <c r="A2216" s="25" t="s">
        <v>3652</v>
      </c>
      <c r="B2216" s="25"/>
      <c r="C2216" s="26">
        <v>4</v>
      </c>
      <c r="D2216" s="26">
        <v>5</v>
      </c>
      <c r="E2216" s="26">
        <v>3</v>
      </c>
      <c r="F2216" s="26"/>
      <c r="G2216" s="26">
        <f>PRODUCT(C2216:F2216)</f>
        <v>60</v>
      </c>
    </row>
    <row r="2217" spans="1:7" x14ac:dyDescent="0.25">
      <c r="A2217" s="25" t="s">
        <v>3659</v>
      </c>
      <c r="B2217" s="25"/>
      <c r="C2217" s="26">
        <v>12</v>
      </c>
      <c r="D2217" s="26">
        <v>3</v>
      </c>
      <c r="E2217" s="26">
        <v>3</v>
      </c>
      <c r="F2217" s="26"/>
      <c r="G2217" s="26">
        <f>PRODUCT(C2217:F2217)</f>
        <v>108</v>
      </c>
    </row>
    <row r="2218" spans="1:7" x14ac:dyDescent="0.25">
      <c r="A2218" s="25" t="s">
        <v>3633</v>
      </c>
      <c r="B2218" s="25"/>
      <c r="C2218" s="26">
        <v>12</v>
      </c>
      <c r="D2218" s="26">
        <v>1</v>
      </c>
      <c r="E2218" s="26">
        <v>3</v>
      </c>
      <c r="F2218" s="26"/>
      <c r="G2218" s="26">
        <f>PRODUCT(C2218:F2218)</f>
        <v>36</v>
      </c>
    </row>
    <row r="2219" spans="1:7" x14ac:dyDescent="0.25">
      <c r="A2219" s="27" t="s">
        <v>3667</v>
      </c>
      <c r="B2219" s="27" t="s">
        <v>3228</v>
      </c>
      <c r="C2219" s="28"/>
      <c r="D2219" s="28"/>
      <c r="E2219" s="28"/>
      <c r="F2219" s="28"/>
      <c r="G2219" s="29"/>
    </row>
    <row r="2220" spans="1:7" x14ac:dyDescent="0.25">
      <c r="A2220" s="25" t="s">
        <v>3633</v>
      </c>
      <c r="B2220" s="25"/>
      <c r="C2220" s="26">
        <v>6</v>
      </c>
      <c r="D2220" s="26">
        <v>12</v>
      </c>
      <c r="E2220" s="26">
        <v>3</v>
      </c>
      <c r="F2220" s="26"/>
      <c r="G2220" s="26">
        <f>PRODUCT(C2220:F2220)</f>
        <v>216</v>
      </c>
    </row>
    <row r="2221" spans="1:7" x14ac:dyDescent="0.25">
      <c r="A2221" s="27" t="s">
        <v>3668</v>
      </c>
      <c r="B2221" s="27" t="s">
        <v>3228</v>
      </c>
      <c r="C2221" s="28"/>
      <c r="D2221" s="28"/>
      <c r="E2221" s="28"/>
      <c r="F2221" s="28"/>
      <c r="G2221" s="29"/>
    </row>
    <row r="2222" spans="1:7" x14ac:dyDescent="0.25">
      <c r="A2222" s="25" t="s">
        <v>3633</v>
      </c>
      <c r="B2222" s="25"/>
      <c r="C2222" s="26">
        <v>5</v>
      </c>
      <c r="D2222" s="26">
        <v>4</v>
      </c>
      <c r="E2222" s="26">
        <v>3</v>
      </c>
      <c r="F2222" s="26"/>
      <c r="G2222" s="26">
        <f>PRODUCT(C2222:F2222)</f>
        <v>60</v>
      </c>
    </row>
    <row r="2223" spans="1:7" x14ac:dyDescent="0.25">
      <c r="A2223" s="27" t="s">
        <v>3669</v>
      </c>
      <c r="B2223" s="27" t="s">
        <v>3228</v>
      </c>
      <c r="C2223" s="28"/>
      <c r="D2223" s="28"/>
      <c r="E2223" s="28"/>
      <c r="F2223" s="28"/>
      <c r="G2223" s="29"/>
    </row>
    <row r="2224" spans="1:7" x14ac:dyDescent="0.25">
      <c r="A2224" s="25" t="s">
        <v>3633</v>
      </c>
      <c r="B2224" s="25"/>
      <c r="C2224" s="26">
        <v>1</v>
      </c>
      <c r="D2224" s="26">
        <v>12</v>
      </c>
      <c r="E2224" s="26">
        <v>3</v>
      </c>
      <c r="F2224" s="26"/>
      <c r="G2224" s="26">
        <f>PRODUCT(C2224:F2224)</f>
        <v>36</v>
      </c>
    </row>
    <row r="2225" spans="1:7" x14ac:dyDescent="0.25">
      <c r="A2225" s="27" t="s">
        <v>3670</v>
      </c>
      <c r="B2225" s="27" t="s">
        <v>3228</v>
      </c>
      <c r="C2225" s="28"/>
      <c r="D2225" s="28"/>
      <c r="E2225" s="28"/>
      <c r="F2225" s="28"/>
      <c r="G2225" s="29"/>
    </row>
    <row r="2226" spans="1:7" x14ac:dyDescent="0.25">
      <c r="A2226" s="25" t="s">
        <v>3633</v>
      </c>
      <c r="B2226" s="25"/>
      <c r="C2226" s="26">
        <v>1</v>
      </c>
      <c r="D2226" s="26">
        <v>12</v>
      </c>
      <c r="E2226" s="26">
        <v>3</v>
      </c>
      <c r="F2226" s="26"/>
      <c r="G2226" s="26">
        <f>PRODUCT(C2226:F2226)</f>
        <v>36</v>
      </c>
    </row>
    <row r="2227" spans="1:7" x14ac:dyDescent="0.25">
      <c r="A2227" s="27" t="s">
        <v>3642</v>
      </c>
      <c r="B2227" s="27" t="s">
        <v>3228</v>
      </c>
      <c r="C2227" s="28"/>
      <c r="D2227" s="28"/>
      <c r="E2227" s="28"/>
      <c r="F2227" s="28"/>
      <c r="G2227" s="29"/>
    </row>
    <row r="2228" spans="1:7" x14ac:dyDescent="0.25">
      <c r="A2228" s="27" t="s">
        <v>3703</v>
      </c>
      <c r="B2228" s="27" t="s">
        <v>3228</v>
      </c>
      <c r="C2228" s="28"/>
      <c r="D2228" s="28"/>
      <c r="E2228" s="28"/>
      <c r="F2228" s="28"/>
      <c r="G2228" s="29"/>
    </row>
    <row r="2229" spans="1:7" x14ac:dyDescent="0.25">
      <c r="A2229" s="25" t="s">
        <v>3633</v>
      </c>
      <c r="B2229" s="25"/>
      <c r="C2229" s="26">
        <v>1</v>
      </c>
      <c r="D2229" s="26">
        <v>12</v>
      </c>
      <c r="E2229" s="26">
        <v>3</v>
      </c>
      <c r="F2229" s="26"/>
      <c r="G2229" s="26">
        <f>PRODUCT(C2229:F2229)</f>
        <v>36</v>
      </c>
    </row>
    <row r="2230" spans="1:7" x14ac:dyDescent="0.25">
      <c r="A2230" s="27" t="s">
        <v>3704</v>
      </c>
      <c r="B2230" s="27" t="s">
        <v>3228</v>
      </c>
      <c r="C2230" s="28"/>
      <c r="D2230" s="28"/>
      <c r="E2230" s="28"/>
      <c r="F2230" s="28"/>
      <c r="G2230" s="29"/>
    </row>
    <row r="2231" spans="1:7" x14ac:dyDescent="0.25">
      <c r="A2231" s="25" t="s">
        <v>3633</v>
      </c>
      <c r="B2231" s="25"/>
      <c r="C2231" s="26">
        <v>1</v>
      </c>
      <c r="D2231" s="26">
        <v>12</v>
      </c>
      <c r="E2231" s="26">
        <v>3</v>
      </c>
      <c r="F2231" s="26"/>
      <c r="G2231" s="26">
        <f>PRODUCT(C2231:F2231)</f>
        <v>36</v>
      </c>
    </row>
    <row r="2232" spans="1:7" x14ac:dyDescent="0.25">
      <c r="A2232" s="27" t="s">
        <v>3705</v>
      </c>
      <c r="B2232" s="27" t="s">
        <v>3228</v>
      </c>
      <c r="C2232" s="28"/>
      <c r="D2232" s="28"/>
      <c r="E2232" s="28"/>
      <c r="F2232" s="28"/>
      <c r="G2232" s="29"/>
    </row>
    <row r="2233" spans="1:7" x14ac:dyDescent="0.25">
      <c r="A2233" s="25" t="s">
        <v>3633</v>
      </c>
      <c r="B2233" s="25"/>
      <c r="C2233" s="26">
        <v>1</v>
      </c>
      <c r="D2233" s="26">
        <v>12</v>
      </c>
      <c r="E2233" s="26">
        <v>3</v>
      </c>
      <c r="F2233" s="26"/>
      <c r="G2233" s="26">
        <f>PRODUCT(C2233:F2233)</f>
        <v>36</v>
      </c>
    </row>
    <row r="2234" spans="1:7" x14ac:dyDescent="0.25">
      <c r="A2234" s="27" t="s">
        <v>3706</v>
      </c>
      <c r="B2234" s="27" t="s">
        <v>3228</v>
      </c>
      <c r="C2234" s="28"/>
      <c r="D2234" s="28"/>
      <c r="E2234" s="28"/>
      <c r="F2234" s="28"/>
      <c r="G2234" s="29"/>
    </row>
    <row r="2235" spans="1:7" x14ac:dyDescent="0.25">
      <c r="A2235" s="25" t="s">
        <v>3633</v>
      </c>
      <c r="B2235" s="25"/>
      <c r="C2235" s="26">
        <v>1</v>
      </c>
      <c r="D2235" s="26">
        <v>12</v>
      </c>
      <c r="E2235" s="26">
        <v>3</v>
      </c>
      <c r="F2235" s="26"/>
      <c r="G2235" s="26">
        <f>PRODUCT(C2235:F2235)</f>
        <v>36</v>
      </c>
    </row>
    <row r="2236" spans="1:7" x14ac:dyDescent="0.25">
      <c r="A2236" s="27" t="s">
        <v>3671</v>
      </c>
      <c r="B2236" s="27" t="s">
        <v>3228</v>
      </c>
      <c r="C2236" s="28"/>
      <c r="D2236" s="28"/>
      <c r="E2236" s="28"/>
      <c r="F2236" s="28"/>
      <c r="G2236" s="29"/>
    </row>
    <row r="2237" spans="1:7" x14ac:dyDescent="0.25">
      <c r="A2237" s="25" t="s">
        <v>3633</v>
      </c>
      <c r="B2237" s="25"/>
      <c r="C2237" s="26">
        <v>2</v>
      </c>
      <c r="D2237" s="26">
        <v>12</v>
      </c>
      <c r="E2237" s="26">
        <v>3</v>
      </c>
      <c r="F2237" s="26"/>
      <c r="G2237" s="26">
        <f>PRODUCT(C2237:F2237)</f>
        <v>72</v>
      </c>
    </row>
    <row r="2238" spans="1:7" x14ac:dyDescent="0.25">
      <c r="A2238" s="25" t="s">
        <v>3633</v>
      </c>
      <c r="B2238" s="25"/>
      <c r="C2238" s="26">
        <v>4</v>
      </c>
      <c r="D2238" s="26">
        <v>12</v>
      </c>
      <c r="E2238" s="26">
        <v>3</v>
      </c>
      <c r="F2238" s="26"/>
      <c r="G2238" s="26">
        <f>PRODUCT(C2238:F2238)</f>
        <v>144</v>
      </c>
    </row>
    <row r="2239" spans="1:7" x14ac:dyDescent="0.25">
      <c r="A2239" s="27" t="s">
        <v>3650</v>
      </c>
      <c r="B2239" s="27" t="s">
        <v>3228</v>
      </c>
      <c r="C2239" s="28"/>
      <c r="D2239" s="28"/>
      <c r="E2239" s="28"/>
      <c r="F2239" s="28"/>
      <c r="G2239" s="29"/>
    </row>
    <row r="2240" spans="1:7" x14ac:dyDescent="0.25">
      <c r="A2240" s="27" t="s">
        <v>3672</v>
      </c>
      <c r="B2240" s="27" t="s">
        <v>3228</v>
      </c>
      <c r="C2240" s="28"/>
      <c r="D2240" s="28"/>
      <c r="E2240" s="28"/>
      <c r="F2240" s="28"/>
      <c r="G2240" s="29"/>
    </row>
    <row r="2241" spans="1:7" x14ac:dyDescent="0.25">
      <c r="A2241" s="25" t="s">
        <v>3652</v>
      </c>
      <c r="B2241" s="25"/>
      <c r="C2241" s="26">
        <v>1</v>
      </c>
      <c r="D2241" s="26">
        <v>15</v>
      </c>
      <c r="E2241" s="26">
        <v>3</v>
      </c>
      <c r="F2241" s="26"/>
      <c r="G2241" s="26">
        <f>PRODUCT(C2241:F2241)</f>
        <v>45</v>
      </c>
    </row>
    <row r="2242" spans="1:7" x14ac:dyDescent="0.25">
      <c r="A2242" s="25" t="s">
        <v>3633</v>
      </c>
      <c r="B2242" s="25"/>
      <c r="C2242" s="26">
        <v>9</v>
      </c>
      <c r="D2242" s="26">
        <v>2</v>
      </c>
      <c r="E2242" s="26">
        <v>3</v>
      </c>
      <c r="F2242" s="26"/>
      <c r="G2242" s="26">
        <f>PRODUCT(C2242:F2242)</f>
        <v>54</v>
      </c>
    </row>
    <row r="2243" spans="1:7" x14ac:dyDescent="0.25">
      <c r="A2243" s="25" t="s">
        <v>3652</v>
      </c>
      <c r="B2243" s="25"/>
      <c r="C2243" s="26">
        <v>2</v>
      </c>
      <c r="D2243" s="26">
        <v>5</v>
      </c>
      <c r="E2243" s="26">
        <v>2</v>
      </c>
      <c r="F2243" s="26"/>
      <c r="G2243" s="26">
        <f>PRODUCT(C2243:F2243)</f>
        <v>20</v>
      </c>
    </row>
    <row r="2244" spans="1:7" x14ac:dyDescent="0.25">
      <c r="A2244" s="27" t="s">
        <v>3673</v>
      </c>
      <c r="B2244" s="27" t="s">
        <v>3228</v>
      </c>
      <c r="C2244" s="28"/>
      <c r="D2244" s="28"/>
      <c r="E2244" s="28"/>
      <c r="F2244" s="28"/>
      <c r="G2244" s="29"/>
    </row>
    <row r="2245" spans="1:7" x14ac:dyDescent="0.25">
      <c r="A2245" s="25" t="s">
        <v>3652</v>
      </c>
      <c r="B2245" s="25"/>
      <c r="C2245" s="26">
        <v>1</v>
      </c>
      <c r="D2245" s="26">
        <v>10</v>
      </c>
      <c r="E2245" s="26">
        <v>3</v>
      </c>
      <c r="F2245" s="26"/>
      <c r="G2245" s="26">
        <f>PRODUCT(C2245:F2245)</f>
        <v>30</v>
      </c>
    </row>
    <row r="2246" spans="1:7" x14ac:dyDescent="0.25">
      <c r="A2246" s="25" t="s">
        <v>3633</v>
      </c>
      <c r="B2246" s="25"/>
      <c r="C2246" s="26">
        <v>2</v>
      </c>
      <c r="D2246" s="26">
        <v>5</v>
      </c>
      <c r="E2246" s="26">
        <v>2</v>
      </c>
      <c r="F2246" s="26"/>
      <c r="G2246" s="26">
        <f>PRODUCT(C2246:F2246)</f>
        <v>20</v>
      </c>
    </row>
    <row r="2247" spans="1:7" x14ac:dyDescent="0.25">
      <c r="A2247" s="25" t="s">
        <v>3633</v>
      </c>
      <c r="B2247" s="25"/>
      <c r="C2247" s="26">
        <v>9</v>
      </c>
      <c r="D2247" s="26">
        <v>2</v>
      </c>
      <c r="E2247" s="26">
        <v>3</v>
      </c>
      <c r="F2247" s="26"/>
      <c r="G2247" s="26">
        <f>PRODUCT(C2247:F2247)</f>
        <v>54</v>
      </c>
    </row>
    <row r="2248" spans="1:7" x14ac:dyDescent="0.25">
      <c r="A2248" s="27" t="s">
        <v>3674</v>
      </c>
      <c r="B2248" s="27" t="s">
        <v>3228</v>
      </c>
      <c r="C2248" s="28"/>
      <c r="D2248" s="28"/>
      <c r="E2248" s="28"/>
      <c r="F2248" s="28"/>
      <c r="G2248" s="29"/>
    </row>
    <row r="2249" spans="1:7" x14ac:dyDescent="0.25">
      <c r="A2249" s="25" t="s">
        <v>3652</v>
      </c>
      <c r="B2249" s="25"/>
      <c r="C2249" s="26">
        <v>3</v>
      </c>
      <c r="D2249" s="26">
        <v>5</v>
      </c>
      <c r="E2249" s="26">
        <v>3</v>
      </c>
      <c r="F2249" s="26"/>
      <c r="G2249" s="26">
        <f>PRODUCT(C2249:F2249)</f>
        <v>45</v>
      </c>
    </row>
    <row r="2250" spans="1:7" x14ac:dyDescent="0.25">
      <c r="A2250" s="25" t="s">
        <v>3652</v>
      </c>
      <c r="B2250" s="25"/>
      <c r="C2250" s="26">
        <v>3</v>
      </c>
      <c r="D2250" s="26">
        <v>5</v>
      </c>
      <c r="E2250" s="26">
        <v>2</v>
      </c>
      <c r="F2250" s="26"/>
      <c r="G2250" s="26">
        <f>PRODUCT(C2250:F2250)</f>
        <v>30</v>
      </c>
    </row>
    <row r="2251" spans="1:7" x14ac:dyDescent="0.25">
      <c r="A2251" s="25" t="s">
        <v>3633</v>
      </c>
      <c r="B2251" s="25"/>
      <c r="C2251" s="26">
        <v>6</v>
      </c>
      <c r="D2251" s="26">
        <v>2</v>
      </c>
      <c r="E2251" s="26">
        <v>3</v>
      </c>
      <c r="F2251" s="26"/>
      <c r="G2251" s="26">
        <f>PRODUCT(C2251:F2251)</f>
        <v>36</v>
      </c>
    </row>
    <row r="2252" spans="1:7" x14ac:dyDescent="0.25">
      <c r="A2252" s="27" t="s">
        <v>3675</v>
      </c>
      <c r="B2252" s="27" t="s">
        <v>3228</v>
      </c>
      <c r="C2252" s="28"/>
      <c r="D2252" s="28"/>
      <c r="E2252" s="28"/>
      <c r="F2252" s="28"/>
      <c r="G2252" s="29"/>
    </row>
    <row r="2253" spans="1:7" x14ac:dyDescent="0.25">
      <c r="A2253" s="25" t="s">
        <v>3652</v>
      </c>
      <c r="B2253" s="25"/>
      <c r="C2253" s="26">
        <v>8</v>
      </c>
      <c r="D2253" s="26">
        <v>5</v>
      </c>
      <c r="E2253" s="26">
        <v>2</v>
      </c>
      <c r="F2253" s="26"/>
      <c r="G2253" s="26">
        <f>PRODUCT(C2253:F2253)</f>
        <v>80</v>
      </c>
    </row>
    <row r="2254" spans="1:7" x14ac:dyDescent="0.25">
      <c r="A2254" s="25" t="s">
        <v>3652</v>
      </c>
      <c r="B2254" s="25"/>
      <c r="C2254" s="26">
        <v>2</v>
      </c>
      <c r="D2254" s="26">
        <v>10</v>
      </c>
      <c r="E2254" s="26">
        <v>3</v>
      </c>
      <c r="F2254" s="26"/>
      <c r="G2254" s="26">
        <f>PRODUCT(C2254:F2254)</f>
        <v>60</v>
      </c>
    </row>
    <row r="2255" spans="1:7" x14ac:dyDescent="0.25">
      <c r="A2255" s="25" t="s">
        <v>3633</v>
      </c>
      <c r="B2255" s="25"/>
      <c r="C2255" s="26">
        <v>14</v>
      </c>
      <c r="D2255" s="26">
        <v>2</v>
      </c>
      <c r="E2255" s="26">
        <v>3</v>
      </c>
      <c r="F2255" s="26"/>
      <c r="G2255" s="26">
        <f>PRODUCT(C2255:F2255)</f>
        <v>84</v>
      </c>
    </row>
    <row r="2256" spans="1:7" x14ac:dyDescent="0.25">
      <c r="A2256" s="27" t="s">
        <v>3676</v>
      </c>
      <c r="B2256" s="27" t="s">
        <v>3228</v>
      </c>
      <c r="C2256" s="28"/>
      <c r="D2256" s="28"/>
      <c r="E2256" s="28"/>
      <c r="F2256" s="28"/>
      <c r="G2256" s="29"/>
    </row>
    <row r="2257" spans="1:7" x14ac:dyDescent="0.25">
      <c r="A2257" s="25" t="s">
        <v>3652</v>
      </c>
      <c r="B2257" s="25"/>
      <c r="C2257" s="26">
        <v>5</v>
      </c>
      <c r="D2257" s="26">
        <v>5</v>
      </c>
      <c r="E2257" s="26">
        <v>3</v>
      </c>
      <c r="F2257" s="26"/>
      <c r="G2257" s="26">
        <f>PRODUCT(C2257:F2257)</f>
        <v>75</v>
      </c>
    </row>
    <row r="2258" spans="1:7" x14ac:dyDescent="0.25">
      <c r="A2258" s="25" t="s">
        <v>3659</v>
      </c>
      <c r="B2258" s="25"/>
      <c r="C2258" s="26">
        <v>3</v>
      </c>
      <c r="D2258" s="26">
        <v>3</v>
      </c>
      <c r="E2258" s="26">
        <v>3</v>
      </c>
      <c r="F2258" s="26"/>
      <c r="G2258" s="26">
        <f>PRODUCT(C2258:F2258)</f>
        <v>27</v>
      </c>
    </row>
    <row r="2259" spans="1:7" x14ac:dyDescent="0.25">
      <c r="A2259" s="25" t="s">
        <v>3633</v>
      </c>
      <c r="B2259" s="25"/>
      <c r="C2259" s="26">
        <v>3</v>
      </c>
      <c r="D2259" s="26">
        <v>1</v>
      </c>
      <c r="E2259" s="26">
        <v>3</v>
      </c>
      <c r="F2259" s="26"/>
      <c r="G2259" s="26">
        <f>PRODUCT(C2259:F2259)</f>
        <v>9</v>
      </c>
    </row>
    <row r="2260" spans="1:7" x14ac:dyDescent="0.25">
      <c r="A2260" s="27" t="s">
        <v>3677</v>
      </c>
      <c r="B2260" s="27" t="s">
        <v>3228</v>
      </c>
      <c r="C2260" s="28"/>
      <c r="D2260" s="28"/>
      <c r="E2260" s="28"/>
      <c r="F2260" s="28"/>
      <c r="G2260" s="29"/>
    </row>
    <row r="2261" spans="1:7" x14ac:dyDescent="0.25">
      <c r="A2261" s="25" t="s">
        <v>3633</v>
      </c>
      <c r="B2261" s="25"/>
      <c r="C2261" s="26">
        <v>15</v>
      </c>
      <c r="D2261" s="26">
        <v>2</v>
      </c>
      <c r="E2261" s="26">
        <v>3</v>
      </c>
      <c r="F2261" s="26"/>
      <c r="G2261" s="26">
        <f>PRODUCT(C2261:F2261)</f>
        <v>90</v>
      </c>
    </row>
    <row r="2262" spans="1:7" x14ac:dyDescent="0.25">
      <c r="A2262" s="27" t="s">
        <v>3678</v>
      </c>
      <c r="B2262" s="27" t="s">
        <v>3228</v>
      </c>
      <c r="C2262" s="28"/>
      <c r="D2262" s="28"/>
      <c r="E2262" s="28"/>
      <c r="F2262" s="28"/>
      <c r="G2262" s="29"/>
    </row>
    <row r="2263" spans="1:7" x14ac:dyDescent="0.25">
      <c r="A2263" s="25" t="s">
        <v>3633</v>
      </c>
      <c r="B2263" s="25"/>
      <c r="C2263" s="26">
        <v>11</v>
      </c>
      <c r="D2263" s="26">
        <v>2</v>
      </c>
      <c r="E2263" s="26">
        <v>3</v>
      </c>
      <c r="F2263" s="26"/>
      <c r="G2263" s="26">
        <f>PRODUCT(C2263:F2263)</f>
        <v>66</v>
      </c>
    </row>
    <row r="2264" spans="1:7" x14ac:dyDescent="0.25">
      <c r="A2264" s="27" t="s">
        <v>3679</v>
      </c>
      <c r="B2264" s="27" t="s">
        <v>3228</v>
      </c>
      <c r="C2264" s="28"/>
      <c r="D2264" s="28"/>
      <c r="E2264" s="28"/>
      <c r="F2264" s="28"/>
      <c r="G2264" s="29"/>
    </row>
    <row r="2265" spans="1:7" x14ac:dyDescent="0.25">
      <c r="A2265" s="25" t="s">
        <v>3633</v>
      </c>
      <c r="B2265" s="25"/>
      <c r="C2265" s="26">
        <v>9</v>
      </c>
      <c r="D2265" s="26">
        <v>2</v>
      </c>
      <c r="E2265" s="26">
        <v>3</v>
      </c>
      <c r="F2265" s="26"/>
      <c r="G2265" s="26">
        <f>PRODUCT(C2265:F2265)</f>
        <v>54</v>
      </c>
    </row>
    <row r="2266" spans="1:7" x14ac:dyDescent="0.25">
      <c r="A2266" s="27" t="s">
        <v>3680</v>
      </c>
      <c r="B2266" s="27" t="s">
        <v>3228</v>
      </c>
      <c r="C2266" s="28"/>
      <c r="D2266" s="28"/>
      <c r="E2266" s="28"/>
      <c r="F2266" s="28"/>
      <c r="G2266" s="29"/>
    </row>
    <row r="2267" spans="1:7" x14ac:dyDescent="0.25">
      <c r="A2267" s="25" t="s">
        <v>3633</v>
      </c>
      <c r="B2267" s="25"/>
      <c r="C2267" s="26">
        <v>2</v>
      </c>
      <c r="D2267" s="26">
        <v>12</v>
      </c>
      <c r="E2267" s="26">
        <v>3</v>
      </c>
      <c r="F2267" s="26"/>
      <c r="G2267" s="26">
        <f>PRODUCT(C2267:F2267)</f>
        <v>72</v>
      </c>
    </row>
    <row r="2268" spans="1:7" x14ac:dyDescent="0.25">
      <c r="A2268" s="27" t="s">
        <v>3681</v>
      </c>
      <c r="B2268" s="27" t="s">
        <v>3228</v>
      </c>
      <c r="C2268" s="28"/>
      <c r="D2268" s="28"/>
      <c r="E2268" s="28"/>
      <c r="F2268" s="28"/>
      <c r="G2268" s="29"/>
    </row>
    <row r="2269" spans="1:7" x14ac:dyDescent="0.25">
      <c r="A2269" s="27" t="s">
        <v>3682</v>
      </c>
      <c r="B2269" s="27" t="s">
        <v>3228</v>
      </c>
      <c r="C2269" s="28"/>
      <c r="D2269" s="28"/>
      <c r="E2269" s="28"/>
      <c r="F2269" s="28"/>
      <c r="G2269" s="29"/>
    </row>
    <row r="2270" spans="1:7" x14ac:dyDescent="0.25">
      <c r="A2270" s="25" t="s">
        <v>3659</v>
      </c>
      <c r="B2270" s="25"/>
      <c r="C2270" s="26">
        <v>1</v>
      </c>
      <c r="D2270" s="26">
        <v>3</v>
      </c>
      <c r="E2270" s="26">
        <v>3</v>
      </c>
      <c r="F2270" s="26"/>
      <c r="G2270" s="26">
        <f>PRODUCT(C2270:F2270)</f>
        <v>9</v>
      </c>
    </row>
    <row r="2271" spans="1:7" x14ac:dyDescent="0.25">
      <c r="A2271" s="25" t="s">
        <v>3652</v>
      </c>
      <c r="B2271" s="25"/>
      <c r="C2271" s="26">
        <v>1</v>
      </c>
      <c r="D2271" s="26">
        <v>5</v>
      </c>
      <c r="E2271" s="26">
        <v>3</v>
      </c>
      <c r="F2271" s="26"/>
      <c r="G2271" s="26">
        <f>PRODUCT(C2271:F2271)</f>
        <v>15</v>
      </c>
    </row>
    <row r="2272" spans="1:7" x14ac:dyDescent="0.25">
      <c r="A2272" s="25" t="s">
        <v>3633</v>
      </c>
      <c r="B2272" s="25"/>
      <c r="C2272" s="26">
        <v>2</v>
      </c>
      <c r="D2272" s="26">
        <v>2</v>
      </c>
      <c r="E2272" s="26">
        <v>3</v>
      </c>
      <c r="F2272" s="26"/>
      <c r="G2272" s="26">
        <f>PRODUCT(C2272:F2272)</f>
        <v>12</v>
      </c>
    </row>
    <row r="2273" spans="1:7" x14ac:dyDescent="0.25">
      <c r="A2273" s="27" t="s">
        <v>3683</v>
      </c>
      <c r="B2273" s="27" t="s">
        <v>3228</v>
      </c>
      <c r="C2273" s="28"/>
      <c r="D2273" s="28"/>
      <c r="E2273" s="28"/>
      <c r="F2273" s="28"/>
      <c r="G2273" s="29"/>
    </row>
    <row r="2274" spans="1:7" x14ac:dyDescent="0.25">
      <c r="A2274" s="25" t="s">
        <v>3659</v>
      </c>
      <c r="B2274" s="25"/>
      <c r="C2274" s="26">
        <v>1</v>
      </c>
      <c r="D2274" s="26">
        <v>3</v>
      </c>
      <c r="E2274" s="26">
        <v>3</v>
      </c>
      <c r="F2274" s="26"/>
      <c r="G2274" s="26">
        <f>PRODUCT(C2274:F2274)</f>
        <v>9</v>
      </c>
    </row>
    <row r="2275" spans="1:7" x14ac:dyDescent="0.25">
      <c r="A2275" s="25" t="s">
        <v>3652</v>
      </c>
      <c r="B2275" s="25"/>
      <c r="C2275" s="26">
        <v>1</v>
      </c>
      <c r="D2275" s="26">
        <v>10</v>
      </c>
      <c r="E2275" s="26">
        <v>3</v>
      </c>
      <c r="F2275" s="26"/>
      <c r="G2275" s="26">
        <f>PRODUCT(C2275:F2275)</f>
        <v>30</v>
      </c>
    </row>
    <row r="2276" spans="1:7" x14ac:dyDescent="0.25">
      <c r="A2276" s="25" t="s">
        <v>3652</v>
      </c>
      <c r="B2276" s="25"/>
      <c r="C2276" s="26">
        <v>2</v>
      </c>
      <c r="D2276" s="26">
        <v>5</v>
      </c>
      <c r="E2276" s="26">
        <v>2</v>
      </c>
      <c r="F2276" s="26"/>
      <c r="G2276" s="26">
        <f>PRODUCT(C2276:F2276)</f>
        <v>20</v>
      </c>
    </row>
    <row r="2277" spans="1:7" x14ac:dyDescent="0.25">
      <c r="A2277" s="25" t="s">
        <v>3633</v>
      </c>
      <c r="B2277" s="25"/>
      <c r="C2277" s="26">
        <v>2</v>
      </c>
      <c r="D2277" s="26">
        <v>2</v>
      </c>
      <c r="E2277" s="26">
        <v>3</v>
      </c>
      <c r="F2277" s="26"/>
      <c r="G2277" s="26">
        <f>PRODUCT(C2277:F2277)</f>
        <v>12</v>
      </c>
    </row>
    <row r="2278" spans="1:7" x14ac:dyDescent="0.25">
      <c r="A2278" s="27" t="s">
        <v>3684</v>
      </c>
      <c r="B2278" s="27" t="s">
        <v>3228</v>
      </c>
      <c r="C2278" s="28"/>
      <c r="D2278" s="28"/>
      <c r="E2278" s="28"/>
      <c r="F2278" s="28"/>
      <c r="G2278" s="29"/>
    </row>
    <row r="2279" spans="1:7" x14ac:dyDescent="0.25">
      <c r="A2279" s="25" t="s">
        <v>3659</v>
      </c>
      <c r="B2279" s="25"/>
      <c r="C2279" s="26">
        <v>1</v>
      </c>
      <c r="D2279" s="26">
        <v>3</v>
      </c>
      <c r="E2279" s="26">
        <v>3</v>
      </c>
      <c r="F2279" s="26"/>
      <c r="G2279" s="26">
        <f>PRODUCT(C2279:F2279)</f>
        <v>9</v>
      </c>
    </row>
    <row r="2280" spans="1:7" x14ac:dyDescent="0.25">
      <c r="A2280" s="25" t="s">
        <v>3652</v>
      </c>
      <c r="B2280" s="25"/>
      <c r="C2280" s="26">
        <v>1</v>
      </c>
      <c r="D2280" s="26">
        <v>15</v>
      </c>
      <c r="E2280" s="26">
        <v>3</v>
      </c>
      <c r="F2280" s="26"/>
      <c r="G2280" s="26">
        <f>PRODUCT(C2280:F2280)</f>
        <v>45</v>
      </c>
    </row>
    <row r="2281" spans="1:7" x14ac:dyDescent="0.25">
      <c r="A2281" s="25" t="s">
        <v>3659</v>
      </c>
      <c r="B2281" s="25"/>
      <c r="C2281" s="26">
        <v>6</v>
      </c>
      <c r="D2281" s="26">
        <v>3</v>
      </c>
      <c r="E2281" s="26">
        <v>3</v>
      </c>
      <c r="F2281" s="26"/>
      <c r="G2281" s="26">
        <f>PRODUCT(C2281:F2281)</f>
        <v>54</v>
      </c>
    </row>
    <row r="2282" spans="1:7" x14ac:dyDescent="0.25">
      <c r="A2282" s="25" t="s">
        <v>3633</v>
      </c>
      <c r="B2282" s="25"/>
      <c r="C2282" s="26">
        <v>6</v>
      </c>
      <c r="D2282" s="26">
        <v>1</v>
      </c>
      <c r="E2282" s="26">
        <v>3</v>
      </c>
      <c r="F2282" s="26"/>
      <c r="G2282" s="26">
        <f>PRODUCT(C2282:F2282)</f>
        <v>18</v>
      </c>
    </row>
    <row r="2283" spans="1:7" x14ac:dyDescent="0.25">
      <c r="A2283" s="27" t="s">
        <v>3685</v>
      </c>
      <c r="B2283" s="27" t="s">
        <v>3228</v>
      </c>
      <c r="C2283" s="28"/>
      <c r="D2283" s="28"/>
      <c r="E2283" s="28"/>
      <c r="F2283" s="28"/>
      <c r="G2283" s="29"/>
    </row>
    <row r="2284" spans="1:7" x14ac:dyDescent="0.25">
      <c r="A2284" s="25" t="s">
        <v>3659</v>
      </c>
      <c r="B2284" s="25"/>
      <c r="C2284" s="26">
        <v>1</v>
      </c>
      <c r="D2284" s="26">
        <v>3</v>
      </c>
      <c r="E2284" s="26">
        <v>3</v>
      </c>
      <c r="F2284" s="26"/>
      <c r="G2284" s="26">
        <f>PRODUCT(C2284:F2284)</f>
        <v>9</v>
      </c>
    </row>
    <row r="2285" spans="1:7" x14ac:dyDescent="0.25">
      <c r="A2285" s="25" t="s">
        <v>3652</v>
      </c>
      <c r="B2285" s="25"/>
      <c r="C2285" s="26">
        <v>1</v>
      </c>
      <c r="D2285" s="26">
        <v>15</v>
      </c>
      <c r="E2285" s="26">
        <v>3</v>
      </c>
      <c r="F2285" s="26"/>
      <c r="G2285" s="26">
        <f>PRODUCT(C2285:F2285)</f>
        <v>45</v>
      </c>
    </row>
    <row r="2286" spans="1:7" x14ac:dyDescent="0.25">
      <c r="A2286" s="25" t="s">
        <v>3659</v>
      </c>
      <c r="B2286" s="25"/>
      <c r="C2286" s="26">
        <v>6</v>
      </c>
      <c r="D2286" s="26">
        <v>3</v>
      </c>
      <c r="E2286" s="26">
        <v>3</v>
      </c>
      <c r="F2286" s="26"/>
      <c r="G2286" s="26">
        <f>PRODUCT(C2286:F2286)</f>
        <v>54</v>
      </c>
    </row>
    <row r="2287" spans="1:7" x14ac:dyDescent="0.25">
      <c r="A2287" s="25" t="s">
        <v>3633</v>
      </c>
      <c r="B2287" s="25"/>
      <c r="C2287" s="26">
        <v>6</v>
      </c>
      <c r="D2287" s="26">
        <v>1</v>
      </c>
      <c r="E2287" s="26">
        <v>3</v>
      </c>
      <c r="F2287" s="26"/>
      <c r="G2287" s="26">
        <f>PRODUCT(C2287:F2287)</f>
        <v>18</v>
      </c>
    </row>
    <row r="2288" spans="1:7" x14ac:dyDescent="0.25">
      <c r="A2288" s="27" t="s">
        <v>3686</v>
      </c>
      <c r="B2288" s="27" t="s">
        <v>3228</v>
      </c>
      <c r="C2288" s="28"/>
      <c r="D2288" s="28"/>
      <c r="E2288" s="28"/>
      <c r="F2288" s="28"/>
      <c r="G2288" s="29"/>
    </row>
    <row r="2289" spans="1:7" x14ac:dyDescent="0.25">
      <c r="A2289" s="25" t="s">
        <v>3659</v>
      </c>
      <c r="B2289" s="25"/>
      <c r="C2289" s="26">
        <v>1</v>
      </c>
      <c r="D2289" s="26">
        <v>3</v>
      </c>
      <c r="E2289" s="26">
        <v>3</v>
      </c>
      <c r="F2289" s="26"/>
      <c r="G2289" s="26">
        <f>PRODUCT(C2289:F2289)</f>
        <v>9</v>
      </c>
    </row>
    <row r="2290" spans="1:7" x14ac:dyDescent="0.25">
      <c r="A2290" s="25" t="s">
        <v>3652</v>
      </c>
      <c r="B2290" s="25"/>
      <c r="C2290" s="26">
        <v>1</v>
      </c>
      <c r="D2290" s="26">
        <v>15</v>
      </c>
      <c r="E2290" s="26">
        <v>3</v>
      </c>
      <c r="F2290" s="26"/>
      <c r="G2290" s="26">
        <f>PRODUCT(C2290:F2290)</f>
        <v>45</v>
      </c>
    </row>
    <row r="2291" spans="1:7" x14ac:dyDescent="0.25">
      <c r="A2291" s="25" t="s">
        <v>3659</v>
      </c>
      <c r="B2291" s="25"/>
      <c r="C2291" s="26">
        <v>6</v>
      </c>
      <c r="D2291" s="26">
        <v>3</v>
      </c>
      <c r="E2291" s="26">
        <v>3</v>
      </c>
      <c r="F2291" s="26"/>
      <c r="G2291" s="26">
        <f>PRODUCT(C2291:F2291)</f>
        <v>54</v>
      </c>
    </row>
    <row r="2292" spans="1:7" x14ac:dyDescent="0.25">
      <c r="A2292" s="25" t="s">
        <v>3633</v>
      </c>
      <c r="B2292" s="25"/>
      <c r="C2292" s="26">
        <v>6</v>
      </c>
      <c r="D2292" s="26">
        <v>1</v>
      </c>
      <c r="E2292" s="26">
        <v>3</v>
      </c>
      <c r="F2292" s="26"/>
      <c r="G2292" s="26">
        <f>PRODUCT(C2292:F2292)</f>
        <v>18</v>
      </c>
    </row>
    <row r="2293" spans="1:7" x14ac:dyDescent="0.25">
      <c r="A2293" s="27" t="s">
        <v>3687</v>
      </c>
      <c r="B2293" s="27" t="s">
        <v>3228</v>
      </c>
      <c r="C2293" s="28"/>
      <c r="D2293" s="28"/>
      <c r="E2293" s="28"/>
      <c r="F2293" s="28"/>
      <c r="G2293" s="29"/>
    </row>
    <row r="2294" spans="1:7" x14ac:dyDescent="0.25">
      <c r="A2294" s="25" t="s">
        <v>3659</v>
      </c>
      <c r="B2294" s="25"/>
      <c r="C2294" s="26">
        <v>1</v>
      </c>
      <c r="D2294" s="26">
        <v>3</v>
      </c>
      <c r="E2294" s="26">
        <v>3</v>
      </c>
      <c r="F2294" s="26"/>
      <c r="G2294" s="26">
        <f>PRODUCT(C2294:F2294)</f>
        <v>9</v>
      </c>
    </row>
    <row r="2295" spans="1:7" x14ac:dyDescent="0.25">
      <c r="A2295" s="25" t="s">
        <v>3652</v>
      </c>
      <c r="B2295" s="25"/>
      <c r="C2295" s="26">
        <v>1</v>
      </c>
      <c r="D2295" s="26">
        <v>20</v>
      </c>
      <c r="E2295" s="26">
        <v>3</v>
      </c>
      <c r="F2295" s="26"/>
      <c r="G2295" s="26">
        <f>PRODUCT(C2295:F2295)</f>
        <v>60</v>
      </c>
    </row>
    <row r="2296" spans="1:7" x14ac:dyDescent="0.25">
      <c r="A2296" s="25" t="s">
        <v>3633</v>
      </c>
      <c r="B2296" s="25"/>
      <c r="C2296" s="26">
        <v>1</v>
      </c>
      <c r="D2296" s="26">
        <v>12</v>
      </c>
      <c r="E2296" s="26">
        <v>3</v>
      </c>
      <c r="F2296" s="26"/>
      <c r="G2296" s="26">
        <f>PRODUCT(C2296:F2296)</f>
        <v>36</v>
      </c>
    </row>
    <row r="2297" spans="1:7" x14ac:dyDescent="0.25">
      <c r="A2297" s="27" t="s">
        <v>3688</v>
      </c>
      <c r="B2297" s="27" t="s">
        <v>3228</v>
      </c>
      <c r="C2297" s="28"/>
      <c r="D2297" s="28"/>
      <c r="E2297" s="28"/>
      <c r="F2297" s="28"/>
      <c r="G2297" s="29"/>
    </row>
    <row r="2298" spans="1:7" x14ac:dyDescent="0.25">
      <c r="A2298" s="25" t="s">
        <v>3659</v>
      </c>
      <c r="B2298" s="25"/>
      <c r="C2298" s="26">
        <v>1</v>
      </c>
      <c r="D2298" s="26">
        <v>3</v>
      </c>
      <c r="E2298" s="26">
        <v>3</v>
      </c>
      <c r="F2298" s="26"/>
      <c r="G2298" s="26">
        <f>PRODUCT(C2298:F2298)</f>
        <v>9</v>
      </c>
    </row>
    <row r="2299" spans="1:7" x14ac:dyDescent="0.25">
      <c r="A2299" s="25" t="s">
        <v>3652</v>
      </c>
      <c r="B2299" s="25"/>
      <c r="C2299" s="26">
        <v>1</v>
      </c>
      <c r="D2299" s="26">
        <v>20</v>
      </c>
      <c r="E2299" s="26">
        <v>3</v>
      </c>
      <c r="F2299" s="26"/>
      <c r="G2299" s="26">
        <f>PRODUCT(C2299:F2299)</f>
        <v>60</v>
      </c>
    </row>
    <row r="2300" spans="1:7" x14ac:dyDescent="0.25">
      <c r="A2300" s="25" t="s">
        <v>3633</v>
      </c>
      <c r="B2300" s="25"/>
      <c r="C2300" s="26">
        <v>1</v>
      </c>
      <c r="D2300" s="26">
        <v>12</v>
      </c>
      <c r="E2300" s="26">
        <v>3</v>
      </c>
      <c r="F2300" s="26"/>
      <c r="G2300" s="26">
        <f>PRODUCT(C2300:F2300)</f>
        <v>36</v>
      </c>
    </row>
    <row r="2301" spans="1:7" x14ac:dyDescent="0.25">
      <c r="A2301" s="27" t="s">
        <v>3689</v>
      </c>
      <c r="B2301" s="27" t="s">
        <v>3228</v>
      </c>
      <c r="C2301" s="28"/>
      <c r="D2301" s="28"/>
      <c r="E2301" s="28"/>
      <c r="F2301" s="28"/>
      <c r="G2301" s="29"/>
    </row>
    <row r="2302" spans="1:7" x14ac:dyDescent="0.25">
      <c r="A2302" s="25" t="s">
        <v>3659</v>
      </c>
      <c r="B2302" s="25"/>
      <c r="C2302" s="26">
        <v>1</v>
      </c>
      <c r="D2302" s="26">
        <v>3</v>
      </c>
      <c r="E2302" s="26">
        <v>3</v>
      </c>
      <c r="F2302" s="26"/>
      <c r="G2302" s="26">
        <f>PRODUCT(C2302:F2302)</f>
        <v>9</v>
      </c>
    </row>
    <row r="2303" spans="1:7" x14ac:dyDescent="0.25">
      <c r="A2303" s="25" t="s">
        <v>3652</v>
      </c>
      <c r="B2303" s="25"/>
      <c r="C2303" s="26">
        <v>1</v>
      </c>
      <c r="D2303" s="26">
        <v>20</v>
      </c>
      <c r="E2303" s="26">
        <v>3</v>
      </c>
      <c r="F2303" s="26"/>
      <c r="G2303" s="26">
        <f>PRODUCT(C2303:F2303)</f>
        <v>60</v>
      </c>
    </row>
    <row r="2304" spans="1:7" x14ac:dyDescent="0.25">
      <c r="A2304" s="25" t="s">
        <v>3633</v>
      </c>
      <c r="B2304" s="25"/>
      <c r="C2304" s="26">
        <v>1</v>
      </c>
      <c r="D2304" s="26">
        <v>12</v>
      </c>
      <c r="E2304" s="26">
        <v>3</v>
      </c>
      <c r="F2304" s="26"/>
      <c r="G2304" s="26">
        <f>PRODUCT(C2304:F2304)</f>
        <v>36</v>
      </c>
    </row>
    <row r="2305" spans="1:7" x14ac:dyDescent="0.25">
      <c r="A2305" s="27" t="s">
        <v>3690</v>
      </c>
      <c r="B2305" s="27" t="s">
        <v>3228</v>
      </c>
      <c r="C2305" s="28"/>
      <c r="D2305" s="28"/>
      <c r="E2305" s="28"/>
      <c r="F2305" s="28"/>
      <c r="G2305" s="29"/>
    </row>
    <row r="2306" spans="1:7" x14ac:dyDescent="0.25">
      <c r="A2306" s="25" t="s">
        <v>3659</v>
      </c>
      <c r="B2306" s="25"/>
      <c r="C2306" s="26">
        <v>1</v>
      </c>
      <c r="D2306" s="26">
        <v>3</v>
      </c>
      <c r="E2306" s="26">
        <v>3</v>
      </c>
      <c r="F2306" s="26"/>
      <c r="G2306" s="26">
        <f>PRODUCT(C2306:F2306)</f>
        <v>9</v>
      </c>
    </row>
    <row r="2307" spans="1:7" x14ac:dyDescent="0.25">
      <c r="A2307" s="25" t="s">
        <v>3652</v>
      </c>
      <c r="B2307" s="25"/>
      <c r="C2307" s="26">
        <v>1</v>
      </c>
      <c r="D2307" s="26">
        <v>20</v>
      </c>
      <c r="E2307" s="26">
        <v>3</v>
      </c>
      <c r="F2307" s="26"/>
      <c r="G2307" s="26">
        <f>PRODUCT(C2307:F2307)</f>
        <v>60</v>
      </c>
    </row>
    <row r="2308" spans="1:7" x14ac:dyDescent="0.25">
      <c r="A2308" s="25" t="s">
        <v>3633</v>
      </c>
      <c r="B2308" s="25"/>
      <c r="C2308" s="26">
        <v>1</v>
      </c>
      <c r="D2308" s="26">
        <v>12</v>
      </c>
      <c r="E2308" s="26">
        <v>3</v>
      </c>
      <c r="F2308" s="26"/>
      <c r="G2308" s="26">
        <f>PRODUCT(C2308:F2308)</f>
        <v>36</v>
      </c>
    </row>
    <row r="2309" spans="1:7" x14ac:dyDescent="0.25">
      <c r="A2309" s="27" t="s">
        <v>3691</v>
      </c>
      <c r="B2309" s="27" t="s">
        <v>3228</v>
      </c>
      <c r="C2309" s="28"/>
      <c r="D2309" s="28"/>
      <c r="E2309" s="28"/>
      <c r="F2309" s="28"/>
      <c r="G2309" s="29"/>
    </row>
    <row r="2310" spans="1:7" x14ac:dyDescent="0.25">
      <c r="A2310" s="25" t="s">
        <v>3659</v>
      </c>
      <c r="B2310" s="25"/>
      <c r="C2310" s="26">
        <v>1</v>
      </c>
      <c r="D2310" s="26">
        <v>3</v>
      </c>
      <c r="E2310" s="26">
        <v>3</v>
      </c>
      <c r="F2310" s="26"/>
      <c r="G2310" s="26">
        <f>PRODUCT(C2310:F2310)</f>
        <v>9</v>
      </c>
    </row>
    <row r="2311" spans="1:7" x14ac:dyDescent="0.25">
      <c r="A2311" s="25" t="s">
        <v>3652</v>
      </c>
      <c r="B2311" s="25"/>
      <c r="C2311" s="26">
        <v>1</v>
      </c>
      <c r="D2311" s="26">
        <v>15</v>
      </c>
      <c r="E2311" s="26">
        <v>3</v>
      </c>
      <c r="F2311" s="26"/>
      <c r="G2311" s="26">
        <f>PRODUCT(C2311:F2311)</f>
        <v>45</v>
      </c>
    </row>
    <row r="2312" spans="1:7" x14ac:dyDescent="0.25">
      <c r="A2312" s="25" t="s">
        <v>3659</v>
      </c>
      <c r="B2312" s="25"/>
      <c r="C2312" s="26">
        <v>4</v>
      </c>
      <c r="D2312" s="26">
        <v>3</v>
      </c>
      <c r="E2312" s="26">
        <v>3</v>
      </c>
      <c r="F2312" s="26"/>
      <c r="G2312" s="26">
        <f>PRODUCT(C2312:F2312)</f>
        <v>36</v>
      </c>
    </row>
    <row r="2313" spans="1:7" x14ac:dyDescent="0.25">
      <c r="A2313" s="25" t="s">
        <v>3633</v>
      </c>
      <c r="B2313" s="25"/>
      <c r="C2313" s="26">
        <v>4</v>
      </c>
      <c r="D2313" s="26">
        <v>1</v>
      </c>
      <c r="E2313" s="26">
        <v>3</v>
      </c>
      <c r="F2313" s="26"/>
      <c r="G2313" s="26">
        <f>PRODUCT(C2313:F2313)</f>
        <v>12</v>
      </c>
    </row>
    <row r="2314" spans="1:7" x14ac:dyDescent="0.25">
      <c r="A2314" s="27" t="s">
        <v>3692</v>
      </c>
      <c r="B2314" s="27" t="s">
        <v>3228</v>
      </c>
      <c r="C2314" s="28"/>
      <c r="D2314" s="28"/>
      <c r="E2314" s="28"/>
      <c r="F2314" s="28"/>
      <c r="G2314" s="29"/>
    </row>
    <row r="2315" spans="1:7" x14ac:dyDescent="0.25">
      <c r="A2315" s="25" t="s">
        <v>3659</v>
      </c>
      <c r="B2315" s="25"/>
      <c r="C2315" s="26">
        <v>1</v>
      </c>
      <c r="D2315" s="26">
        <v>3</v>
      </c>
      <c r="E2315" s="26">
        <v>3</v>
      </c>
      <c r="F2315" s="26"/>
      <c r="G2315" s="26">
        <f>PRODUCT(C2315:F2315)</f>
        <v>9</v>
      </c>
    </row>
    <row r="2316" spans="1:7" x14ac:dyDescent="0.25">
      <c r="A2316" s="25" t="s">
        <v>3652</v>
      </c>
      <c r="B2316" s="25"/>
      <c r="C2316" s="26">
        <v>1</v>
      </c>
      <c r="D2316" s="26">
        <v>15</v>
      </c>
      <c r="E2316" s="26">
        <v>3</v>
      </c>
      <c r="F2316" s="26"/>
      <c r="G2316" s="26">
        <f>PRODUCT(C2316:F2316)</f>
        <v>45</v>
      </c>
    </row>
    <row r="2317" spans="1:7" x14ac:dyDescent="0.25">
      <c r="A2317" s="25" t="s">
        <v>3659</v>
      </c>
      <c r="B2317" s="25"/>
      <c r="C2317" s="26">
        <v>4</v>
      </c>
      <c r="D2317" s="26">
        <v>3</v>
      </c>
      <c r="E2317" s="26">
        <v>3</v>
      </c>
      <c r="F2317" s="26"/>
      <c r="G2317" s="26">
        <f>PRODUCT(C2317:F2317)</f>
        <v>36</v>
      </c>
    </row>
    <row r="2318" spans="1:7" x14ac:dyDescent="0.25">
      <c r="A2318" s="25" t="s">
        <v>3633</v>
      </c>
      <c r="B2318" s="25"/>
      <c r="C2318" s="26">
        <v>4</v>
      </c>
      <c r="D2318" s="26">
        <v>1</v>
      </c>
      <c r="E2318" s="26">
        <v>3</v>
      </c>
      <c r="F2318" s="26"/>
      <c r="G2318" s="26">
        <f>PRODUCT(C2318:F2318)</f>
        <v>12</v>
      </c>
    </row>
    <row r="2319" spans="1:7" x14ac:dyDescent="0.25">
      <c r="A2319" s="27" t="s">
        <v>3693</v>
      </c>
      <c r="B2319" s="27" t="s">
        <v>3228</v>
      </c>
      <c r="C2319" s="28"/>
      <c r="D2319" s="28"/>
      <c r="E2319" s="28"/>
      <c r="F2319" s="28"/>
      <c r="G2319" s="29"/>
    </row>
    <row r="2320" spans="1:7" x14ac:dyDescent="0.25">
      <c r="A2320" s="25" t="s">
        <v>3659</v>
      </c>
      <c r="B2320" s="25"/>
      <c r="C2320" s="26">
        <v>1</v>
      </c>
      <c r="D2320" s="26">
        <v>3</v>
      </c>
      <c r="E2320" s="26">
        <v>3</v>
      </c>
      <c r="F2320" s="26"/>
      <c r="G2320" s="26">
        <f>PRODUCT(C2320:F2320)</f>
        <v>9</v>
      </c>
    </row>
    <row r="2321" spans="1:7" x14ac:dyDescent="0.25">
      <c r="A2321" s="25" t="s">
        <v>3652</v>
      </c>
      <c r="B2321" s="25"/>
      <c r="C2321" s="26">
        <v>1</v>
      </c>
      <c r="D2321" s="26">
        <v>15</v>
      </c>
      <c r="E2321" s="26">
        <v>3</v>
      </c>
      <c r="F2321" s="26"/>
      <c r="G2321" s="26">
        <f>PRODUCT(C2321:F2321)</f>
        <v>45</v>
      </c>
    </row>
    <row r="2322" spans="1:7" x14ac:dyDescent="0.25">
      <c r="A2322" s="25" t="s">
        <v>3659</v>
      </c>
      <c r="B2322" s="25"/>
      <c r="C2322" s="26">
        <v>2</v>
      </c>
      <c r="D2322" s="26">
        <v>3</v>
      </c>
      <c r="E2322" s="26">
        <v>3</v>
      </c>
      <c r="F2322" s="26"/>
      <c r="G2322" s="26">
        <f>PRODUCT(C2322:F2322)</f>
        <v>18</v>
      </c>
    </row>
    <row r="2323" spans="1:7" x14ac:dyDescent="0.25">
      <c r="A2323" s="25" t="s">
        <v>3633</v>
      </c>
      <c r="B2323" s="25"/>
      <c r="C2323" s="26">
        <v>2</v>
      </c>
      <c r="D2323" s="26">
        <v>1</v>
      </c>
      <c r="E2323" s="26">
        <v>3</v>
      </c>
      <c r="F2323" s="26"/>
      <c r="G2323" s="26">
        <f>PRODUCT(C2323:F2323)</f>
        <v>6</v>
      </c>
    </row>
    <row r="2324" spans="1:7" x14ac:dyDescent="0.25">
      <c r="A2324" s="27" t="s">
        <v>3694</v>
      </c>
      <c r="B2324" s="27" t="s">
        <v>3228</v>
      </c>
      <c r="C2324" s="28"/>
      <c r="D2324" s="28"/>
      <c r="E2324" s="28"/>
      <c r="F2324" s="28"/>
      <c r="G2324" s="29"/>
    </row>
    <row r="2325" spans="1:7" x14ac:dyDescent="0.25">
      <c r="A2325" s="25" t="s">
        <v>3659</v>
      </c>
      <c r="B2325" s="25"/>
      <c r="C2325" s="26">
        <v>1</v>
      </c>
      <c r="D2325" s="26">
        <v>3</v>
      </c>
      <c r="E2325" s="26">
        <v>3</v>
      </c>
      <c r="F2325" s="26"/>
      <c r="G2325" s="26">
        <f>PRODUCT(C2325:F2325)</f>
        <v>9</v>
      </c>
    </row>
    <row r="2326" spans="1:7" x14ac:dyDescent="0.25">
      <c r="A2326" s="25" t="s">
        <v>3652</v>
      </c>
      <c r="B2326" s="25"/>
      <c r="C2326" s="26">
        <v>1</v>
      </c>
      <c r="D2326" s="26">
        <v>15</v>
      </c>
      <c r="E2326" s="26">
        <v>3</v>
      </c>
      <c r="F2326" s="26"/>
      <c r="G2326" s="26">
        <f>PRODUCT(C2326:F2326)</f>
        <v>45</v>
      </c>
    </row>
    <row r="2327" spans="1:7" x14ac:dyDescent="0.25">
      <c r="A2327" s="25" t="s">
        <v>3659</v>
      </c>
      <c r="B2327" s="25"/>
      <c r="C2327" s="26">
        <v>2</v>
      </c>
      <c r="D2327" s="26">
        <v>3</v>
      </c>
      <c r="E2327" s="26">
        <v>3</v>
      </c>
      <c r="F2327" s="26"/>
      <c r="G2327" s="26">
        <f>PRODUCT(C2327:F2327)</f>
        <v>18</v>
      </c>
    </row>
    <row r="2328" spans="1:7" x14ac:dyDescent="0.25">
      <c r="A2328" s="25" t="s">
        <v>3633</v>
      </c>
      <c r="B2328" s="25"/>
      <c r="C2328" s="26">
        <v>2</v>
      </c>
      <c r="D2328" s="26">
        <v>1</v>
      </c>
      <c r="E2328" s="26">
        <v>3</v>
      </c>
      <c r="F2328" s="26"/>
      <c r="G2328" s="26">
        <f>PRODUCT(C2328:F2328)</f>
        <v>6</v>
      </c>
    </row>
    <row r="2330" spans="1:7" ht="45" customHeight="1" x14ac:dyDescent="0.25">
      <c r="A2330" s="19" t="s">
        <v>3733</v>
      </c>
      <c r="B2330" s="19" t="s">
        <v>3214</v>
      </c>
      <c r="C2330" s="19" t="s">
        <v>506</v>
      </c>
      <c r="D2330" s="20" t="s">
        <v>126</v>
      </c>
      <c r="E2330" s="61" t="s">
        <v>507</v>
      </c>
      <c r="F2330" s="61" t="s">
        <v>507</v>
      </c>
      <c r="G2330" s="21">
        <f>SUM(G2331:G2335)</f>
        <v>36</v>
      </c>
    </row>
    <row r="2331" spans="1:7" x14ac:dyDescent="0.25">
      <c r="A2331" s="27" t="s">
        <v>3734</v>
      </c>
      <c r="B2331" s="27" t="s">
        <v>3228</v>
      </c>
      <c r="C2331" s="28"/>
      <c r="D2331" s="28"/>
      <c r="E2331" s="28"/>
      <c r="F2331" s="28"/>
      <c r="G2331" s="29"/>
    </row>
    <row r="2332" spans="1:7" x14ac:dyDescent="0.25">
      <c r="A2332" s="25" t="s">
        <v>3695</v>
      </c>
      <c r="B2332" s="25"/>
      <c r="C2332" s="26">
        <v>1</v>
      </c>
      <c r="D2332" s="26">
        <v>6</v>
      </c>
      <c r="E2332" s="26">
        <v>1</v>
      </c>
      <c r="F2332" s="26"/>
      <c r="G2332" s="26">
        <f>PRODUCT(C2332:F2332)</f>
        <v>6</v>
      </c>
    </row>
    <row r="2333" spans="1:7" x14ac:dyDescent="0.25">
      <c r="A2333" s="25" t="s">
        <v>3735</v>
      </c>
      <c r="B2333" s="25"/>
      <c r="C2333" s="26">
        <v>1</v>
      </c>
      <c r="D2333" s="26">
        <v>6</v>
      </c>
      <c r="E2333" s="26">
        <v>1</v>
      </c>
      <c r="F2333" s="26"/>
      <c r="G2333" s="26">
        <f>PRODUCT(C2333:F2333)</f>
        <v>6</v>
      </c>
    </row>
    <row r="2334" spans="1:7" x14ac:dyDescent="0.25">
      <c r="A2334" s="25" t="s">
        <v>3736</v>
      </c>
      <c r="B2334" s="25"/>
      <c r="C2334" s="26">
        <v>1</v>
      </c>
      <c r="D2334" s="26">
        <v>6</v>
      </c>
      <c r="E2334" s="26">
        <v>1</v>
      </c>
      <c r="F2334" s="26"/>
      <c r="G2334" s="26">
        <f>PRODUCT(C2334:F2334)</f>
        <v>6</v>
      </c>
    </row>
    <row r="2335" spans="1:7" x14ac:dyDescent="0.25">
      <c r="A2335" s="25" t="s">
        <v>3737</v>
      </c>
      <c r="B2335" s="25"/>
      <c r="C2335" s="26">
        <v>1</v>
      </c>
      <c r="D2335" s="26">
        <v>6</v>
      </c>
      <c r="E2335" s="26">
        <v>3</v>
      </c>
      <c r="F2335" s="26"/>
      <c r="G2335" s="26">
        <f>PRODUCT(C2335:F2335)</f>
        <v>18</v>
      </c>
    </row>
    <row r="2337" spans="1:7" ht="45" customHeight="1" x14ac:dyDescent="0.25">
      <c r="A2337" s="19" t="s">
        <v>3738</v>
      </c>
      <c r="B2337" s="19" t="s">
        <v>3214</v>
      </c>
      <c r="C2337" s="19" t="s">
        <v>508</v>
      </c>
      <c r="D2337" s="20" t="s">
        <v>126</v>
      </c>
      <c r="E2337" s="61" t="s">
        <v>509</v>
      </c>
      <c r="F2337" s="61" t="s">
        <v>509</v>
      </c>
      <c r="G2337" s="21">
        <f>SUM(G2338:G2349)</f>
        <v>108</v>
      </c>
    </row>
    <row r="2338" spans="1:7" x14ac:dyDescent="0.25">
      <c r="A2338" s="27" t="s">
        <v>3624</v>
      </c>
      <c r="B2338" s="27" t="s">
        <v>3228</v>
      </c>
      <c r="C2338" s="28"/>
      <c r="D2338" s="28"/>
      <c r="E2338" s="28"/>
      <c r="F2338" s="28"/>
      <c r="G2338" s="29"/>
    </row>
    <row r="2339" spans="1:7" x14ac:dyDescent="0.25">
      <c r="A2339" s="27" t="s">
        <v>3698</v>
      </c>
      <c r="B2339" s="27" t="s">
        <v>3228</v>
      </c>
      <c r="C2339" s="28"/>
      <c r="D2339" s="28"/>
      <c r="E2339" s="28"/>
      <c r="F2339" s="28"/>
      <c r="G2339" s="29"/>
    </row>
    <row r="2340" spans="1:7" x14ac:dyDescent="0.25">
      <c r="A2340" s="25" t="s">
        <v>3633</v>
      </c>
      <c r="B2340" s="25"/>
      <c r="C2340" s="26">
        <v>1</v>
      </c>
      <c r="D2340" s="26">
        <v>6</v>
      </c>
      <c r="E2340" s="26">
        <v>3</v>
      </c>
      <c r="F2340" s="26"/>
      <c r="G2340" s="26">
        <f>PRODUCT(C2340:F2340)</f>
        <v>18</v>
      </c>
    </row>
    <row r="2341" spans="1:7" x14ac:dyDescent="0.25">
      <c r="A2341" s="27" t="s">
        <v>3699</v>
      </c>
      <c r="B2341" s="27" t="s">
        <v>3228</v>
      </c>
      <c r="C2341" s="28"/>
      <c r="D2341" s="28"/>
      <c r="E2341" s="28"/>
      <c r="F2341" s="28"/>
      <c r="G2341" s="29"/>
    </row>
    <row r="2342" spans="1:7" x14ac:dyDescent="0.25">
      <c r="A2342" s="25" t="s">
        <v>3633</v>
      </c>
      <c r="B2342" s="25"/>
      <c r="C2342" s="26">
        <v>1</v>
      </c>
      <c r="D2342" s="26">
        <v>6</v>
      </c>
      <c r="E2342" s="26">
        <v>3</v>
      </c>
      <c r="F2342" s="26"/>
      <c r="G2342" s="26">
        <f>PRODUCT(C2342:F2342)</f>
        <v>18</v>
      </c>
    </row>
    <row r="2343" spans="1:7" x14ac:dyDescent="0.25">
      <c r="A2343" s="27" t="s">
        <v>3680</v>
      </c>
      <c r="B2343" s="27" t="s">
        <v>3228</v>
      </c>
      <c r="C2343" s="28"/>
      <c r="D2343" s="28"/>
      <c r="E2343" s="28"/>
      <c r="F2343" s="28"/>
      <c r="G2343" s="29"/>
    </row>
    <row r="2344" spans="1:7" x14ac:dyDescent="0.25">
      <c r="A2344" s="25" t="s">
        <v>3633</v>
      </c>
      <c r="B2344" s="25"/>
      <c r="C2344" s="26">
        <v>1</v>
      </c>
      <c r="D2344" s="26">
        <v>6</v>
      </c>
      <c r="E2344" s="26">
        <v>3</v>
      </c>
      <c r="F2344" s="26"/>
      <c r="G2344" s="26">
        <f>PRODUCT(C2344:F2344)</f>
        <v>18</v>
      </c>
    </row>
    <row r="2345" spans="1:7" x14ac:dyDescent="0.25">
      <c r="A2345" s="27" t="s">
        <v>3700</v>
      </c>
      <c r="B2345" s="27" t="s">
        <v>3228</v>
      </c>
      <c r="C2345" s="28"/>
      <c r="D2345" s="28"/>
      <c r="E2345" s="28"/>
      <c r="F2345" s="28"/>
      <c r="G2345" s="29"/>
    </row>
    <row r="2346" spans="1:7" x14ac:dyDescent="0.25">
      <c r="A2346" s="25" t="s">
        <v>3633</v>
      </c>
      <c r="B2346" s="25"/>
      <c r="C2346" s="26">
        <v>1</v>
      </c>
      <c r="D2346" s="26">
        <v>6</v>
      </c>
      <c r="E2346" s="26">
        <v>3</v>
      </c>
      <c r="F2346" s="26"/>
      <c r="G2346" s="26">
        <f>PRODUCT(C2346:F2346)</f>
        <v>18</v>
      </c>
    </row>
    <row r="2347" spans="1:7" x14ac:dyDescent="0.25">
      <c r="A2347" s="27" t="s">
        <v>3642</v>
      </c>
      <c r="B2347" s="27" t="s">
        <v>3228</v>
      </c>
      <c r="C2347" s="28"/>
      <c r="D2347" s="28"/>
      <c r="E2347" s="28"/>
      <c r="F2347" s="28"/>
      <c r="G2347" s="29"/>
    </row>
    <row r="2348" spans="1:7" x14ac:dyDescent="0.25">
      <c r="A2348" s="27" t="s">
        <v>3708</v>
      </c>
      <c r="B2348" s="27" t="s">
        <v>3228</v>
      </c>
      <c r="C2348" s="28"/>
      <c r="D2348" s="28"/>
      <c r="E2348" s="28"/>
      <c r="F2348" s="28"/>
      <c r="G2348" s="29"/>
    </row>
    <row r="2349" spans="1:7" x14ac:dyDescent="0.25">
      <c r="A2349" s="25" t="s">
        <v>3633</v>
      </c>
      <c r="B2349" s="25"/>
      <c r="C2349" s="26">
        <v>1</v>
      </c>
      <c r="D2349" s="26">
        <v>12</v>
      </c>
      <c r="E2349" s="26">
        <v>3</v>
      </c>
      <c r="F2349" s="26"/>
      <c r="G2349" s="26">
        <f>PRODUCT(C2349:F2349)</f>
        <v>36</v>
      </c>
    </row>
    <row r="2351" spans="1:7" ht="45" customHeight="1" x14ac:dyDescent="0.25">
      <c r="A2351" s="19" t="s">
        <v>3739</v>
      </c>
      <c r="B2351" s="19" t="s">
        <v>3214</v>
      </c>
      <c r="C2351" s="19" t="s">
        <v>510</v>
      </c>
      <c r="D2351" s="20" t="s">
        <v>126</v>
      </c>
      <c r="E2351" s="61" t="s">
        <v>511</v>
      </c>
      <c r="F2351" s="61" t="s">
        <v>511</v>
      </c>
      <c r="G2351" s="21">
        <f>SUM(G2352:G2353)</f>
        <v>10</v>
      </c>
    </row>
    <row r="2352" spans="1:7" x14ac:dyDescent="0.25">
      <c r="A2352" s="27" t="s">
        <v>3740</v>
      </c>
      <c r="B2352" s="27" t="s">
        <v>3228</v>
      </c>
      <c r="C2352" s="28"/>
      <c r="D2352" s="28"/>
      <c r="E2352" s="28"/>
      <c r="F2352" s="28"/>
      <c r="G2352" s="29"/>
    </row>
    <row r="2353" spans="1:7" x14ac:dyDescent="0.25">
      <c r="A2353" s="25" t="s">
        <v>3696</v>
      </c>
      <c r="B2353" s="25"/>
      <c r="C2353" s="26">
        <v>1</v>
      </c>
      <c r="D2353" s="26">
        <v>10</v>
      </c>
      <c r="E2353" s="26">
        <v>1</v>
      </c>
      <c r="F2353" s="26"/>
      <c r="G2353" s="26">
        <f>PRODUCT(C2353:F2353)</f>
        <v>10</v>
      </c>
    </row>
    <row r="2355" spans="1:7" ht="45" customHeight="1" x14ac:dyDescent="0.25">
      <c r="A2355" s="19" t="s">
        <v>3741</v>
      </c>
      <c r="B2355" s="19" t="s">
        <v>3214</v>
      </c>
      <c r="C2355" s="19" t="s">
        <v>512</v>
      </c>
      <c r="D2355" s="20" t="s">
        <v>21</v>
      </c>
      <c r="E2355" s="61" t="s">
        <v>3742</v>
      </c>
      <c r="F2355" s="61" t="s">
        <v>3742</v>
      </c>
      <c r="G2355" s="21">
        <f>SUM(G2356:G2357)</f>
        <v>12</v>
      </c>
    </row>
    <row r="2356" spans="1:7" x14ac:dyDescent="0.25">
      <c r="A2356" s="25"/>
      <c r="B2356" s="25"/>
      <c r="C2356" s="26">
        <v>4</v>
      </c>
      <c r="D2356" s="26"/>
      <c r="E2356" s="26"/>
      <c r="F2356" s="26"/>
      <c r="G2356" s="26">
        <f>PRODUCT(C2356:F2356)</f>
        <v>4</v>
      </c>
    </row>
    <row r="2357" spans="1:7" x14ac:dyDescent="0.25">
      <c r="A2357" s="25"/>
      <c r="B2357" s="25"/>
      <c r="C2357" s="26">
        <v>4</v>
      </c>
      <c r="D2357" s="26">
        <v>2</v>
      </c>
      <c r="E2357" s="26"/>
      <c r="F2357" s="26"/>
      <c r="G2357" s="26">
        <f>PRODUCT(C2357:F2357)</f>
        <v>8</v>
      </c>
    </row>
    <row r="2359" spans="1:7" ht="45" customHeight="1" x14ac:dyDescent="0.25">
      <c r="A2359" s="19" t="s">
        <v>3743</v>
      </c>
      <c r="B2359" s="19" t="s">
        <v>3214</v>
      </c>
      <c r="C2359" s="19" t="s">
        <v>514</v>
      </c>
      <c r="D2359" s="20" t="s">
        <v>21</v>
      </c>
      <c r="E2359" s="61" t="s">
        <v>515</v>
      </c>
      <c r="F2359" s="61" t="s">
        <v>515</v>
      </c>
      <c r="G2359" s="21">
        <f>SUM(G2360:G2360)</f>
        <v>1</v>
      </c>
    </row>
    <row r="2360" spans="1:7" x14ac:dyDescent="0.25">
      <c r="A2360" s="25"/>
      <c r="B2360" s="25"/>
      <c r="C2360" s="26">
        <v>1</v>
      </c>
      <c r="D2360" s="26"/>
      <c r="E2360" s="26"/>
      <c r="F2360" s="26"/>
      <c r="G2360" s="26">
        <f>PRODUCT(C2360:F2360)</f>
        <v>1</v>
      </c>
    </row>
    <row r="2362" spans="1:7" ht="45" customHeight="1" x14ac:dyDescent="0.25">
      <c r="A2362" s="19" t="s">
        <v>3744</v>
      </c>
      <c r="B2362" s="19" t="s">
        <v>3214</v>
      </c>
      <c r="C2362" s="19" t="s">
        <v>516</v>
      </c>
      <c r="D2362" s="20" t="s">
        <v>21</v>
      </c>
      <c r="E2362" s="61" t="s">
        <v>517</v>
      </c>
      <c r="F2362" s="61" t="s">
        <v>517</v>
      </c>
      <c r="G2362" s="21">
        <f>SUM(G2363:G2363)</f>
        <v>1</v>
      </c>
    </row>
    <row r="2363" spans="1:7" x14ac:dyDescent="0.25">
      <c r="A2363" s="25"/>
      <c r="B2363" s="25"/>
      <c r="C2363" s="26">
        <v>1</v>
      </c>
      <c r="D2363" s="26"/>
      <c r="E2363" s="26"/>
      <c r="F2363" s="26"/>
      <c r="G2363" s="26">
        <f>PRODUCT(C2363:F2363)</f>
        <v>1</v>
      </c>
    </row>
    <row r="2365" spans="1:7" ht="45" customHeight="1" x14ac:dyDescent="0.25">
      <c r="A2365" s="19" t="s">
        <v>3745</v>
      </c>
      <c r="B2365" s="19" t="s">
        <v>3214</v>
      </c>
      <c r="C2365" s="19" t="s">
        <v>518</v>
      </c>
      <c r="D2365" s="20" t="s">
        <v>21</v>
      </c>
      <c r="E2365" s="61" t="s">
        <v>519</v>
      </c>
      <c r="F2365" s="61" t="s">
        <v>519</v>
      </c>
      <c r="G2365" s="21">
        <f>SUM(G2366:G2366)</f>
        <v>12</v>
      </c>
    </row>
    <row r="2366" spans="1:7" x14ac:dyDescent="0.25">
      <c r="A2366" s="25" t="s">
        <v>3746</v>
      </c>
      <c r="B2366" s="25"/>
      <c r="C2366" s="26">
        <v>12</v>
      </c>
      <c r="D2366" s="26"/>
      <c r="E2366" s="26"/>
      <c r="F2366" s="26"/>
      <c r="G2366" s="26">
        <f>PRODUCT(C2366:F2366)</f>
        <v>12</v>
      </c>
    </row>
    <row r="2368" spans="1:7" ht="45" customHeight="1" x14ac:dyDescent="0.25">
      <c r="A2368" s="19" t="s">
        <v>3747</v>
      </c>
      <c r="B2368" s="19" t="s">
        <v>3214</v>
      </c>
      <c r="C2368" s="19" t="s">
        <v>520</v>
      </c>
      <c r="D2368" s="20" t="s">
        <v>239</v>
      </c>
      <c r="E2368" s="61" t="s">
        <v>521</v>
      </c>
      <c r="F2368" s="61" t="s">
        <v>521</v>
      </c>
      <c r="G2368" s="21">
        <f>SUM(G2369:G2370)</f>
        <v>10</v>
      </c>
    </row>
    <row r="2369" spans="1:7" x14ac:dyDescent="0.25">
      <c r="A2369" s="25" t="s">
        <v>3748</v>
      </c>
      <c r="B2369" s="25"/>
      <c r="C2369" s="26">
        <v>6</v>
      </c>
      <c r="D2369" s="26"/>
      <c r="E2369" s="26"/>
      <c r="F2369" s="26"/>
      <c r="G2369" s="26">
        <f>PRODUCT(C2369:F2369)</f>
        <v>6</v>
      </c>
    </row>
    <row r="2370" spans="1:7" x14ac:dyDescent="0.25">
      <c r="A2370" s="25" t="s">
        <v>3749</v>
      </c>
      <c r="B2370" s="25"/>
      <c r="C2370" s="26">
        <v>4</v>
      </c>
      <c r="D2370" s="26"/>
      <c r="E2370" s="26"/>
      <c r="F2370" s="26"/>
      <c r="G2370" s="26">
        <f>PRODUCT(C2370:F2370)</f>
        <v>4</v>
      </c>
    </row>
    <row r="2372" spans="1:7" ht="45" customHeight="1" x14ac:dyDescent="0.25">
      <c r="A2372" s="19" t="s">
        <v>3750</v>
      </c>
      <c r="B2372" s="19" t="s">
        <v>3214</v>
      </c>
      <c r="C2372" s="19" t="s">
        <v>522</v>
      </c>
      <c r="D2372" s="20" t="s">
        <v>239</v>
      </c>
      <c r="E2372" s="61" t="s">
        <v>523</v>
      </c>
      <c r="F2372" s="61" t="s">
        <v>523</v>
      </c>
      <c r="G2372" s="21">
        <f>SUM(G2373:G2373)</f>
        <v>1</v>
      </c>
    </row>
    <row r="2373" spans="1:7" x14ac:dyDescent="0.25">
      <c r="A2373" s="25"/>
      <c r="B2373" s="25"/>
      <c r="C2373" s="26">
        <v>1</v>
      </c>
      <c r="D2373" s="26"/>
      <c r="E2373" s="26"/>
      <c r="F2373" s="26"/>
      <c r="G2373" s="26">
        <f>PRODUCT(C2373:F2373)</f>
        <v>1</v>
      </c>
    </row>
    <row r="2375" spans="1:7" ht="45" customHeight="1" x14ac:dyDescent="0.25">
      <c r="A2375" s="19" t="s">
        <v>3751</v>
      </c>
      <c r="B2375" s="19" t="s">
        <v>3214</v>
      </c>
      <c r="C2375" s="19" t="s">
        <v>524</v>
      </c>
      <c r="D2375" s="20" t="s">
        <v>239</v>
      </c>
      <c r="E2375" s="61" t="s">
        <v>525</v>
      </c>
      <c r="F2375" s="61" t="s">
        <v>525</v>
      </c>
      <c r="G2375" s="21">
        <f>SUM(G2376:G2376)</f>
        <v>2</v>
      </c>
    </row>
    <row r="2376" spans="1:7" x14ac:dyDescent="0.25">
      <c r="A2376" s="25"/>
      <c r="B2376" s="25"/>
      <c r="C2376" s="26">
        <v>2</v>
      </c>
      <c r="D2376" s="26"/>
      <c r="E2376" s="26"/>
      <c r="F2376" s="26"/>
      <c r="G2376" s="26">
        <f>PRODUCT(C2376:F2376)</f>
        <v>2</v>
      </c>
    </row>
    <row r="2378" spans="1:7" ht="45" customHeight="1" x14ac:dyDescent="0.25">
      <c r="A2378" s="19" t="s">
        <v>3752</v>
      </c>
      <c r="B2378" s="19" t="s">
        <v>3214</v>
      </c>
      <c r="C2378" s="19" t="s">
        <v>526</v>
      </c>
      <c r="D2378" s="20" t="s">
        <v>21</v>
      </c>
      <c r="E2378" s="61" t="s">
        <v>527</v>
      </c>
      <c r="F2378" s="61" t="s">
        <v>527</v>
      </c>
      <c r="G2378" s="21">
        <f>SUM(G2379:G2380)</f>
        <v>4</v>
      </c>
    </row>
    <row r="2379" spans="1:7" x14ac:dyDescent="0.25">
      <c r="A2379" s="25" t="s">
        <v>3748</v>
      </c>
      <c r="B2379" s="25"/>
      <c r="C2379" s="26">
        <v>2</v>
      </c>
      <c r="D2379" s="26"/>
      <c r="E2379" s="26"/>
      <c r="F2379" s="26"/>
      <c r="G2379" s="26">
        <f>PRODUCT(C2379:F2379)</f>
        <v>2</v>
      </c>
    </row>
    <row r="2380" spans="1:7" x14ac:dyDescent="0.25">
      <c r="A2380" s="25" t="s">
        <v>3749</v>
      </c>
      <c r="B2380" s="25"/>
      <c r="C2380" s="26">
        <v>2</v>
      </c>
      <c r="D2380" s="26"/>
      <c r="E2380" s="26"/>
      <c r="F2380" s="26"/>
      <c r="G2380" s="26">
        <f>PRODUCT(C2380:F2380)</f>
        <v>2</v>
      </c>
    </row>
    <row r="2382" spans="1:7" ht="45" customHeight="1" x14ac:dyDescent="0.25">
      <c r="A2382" s="19" t="s">
        <v>3753</v>
      </c>
      <c r="B2382" s="19" t="s">
        <v>3214</v>
      </c>
      <c r="C2382" s="19" t="s">
        <v>528</v>
      </c>
      <c r="D2382" s="20" t="s">
        <v>21</v>
      </c>
      <c r="E2382" s="61" t="s">
        <v>529</v>
      </c>
      <c r="F2382" s="61" t="s">
        <v>529</v>
      </c>
      <c r="G2382" s="21">
        <f>SUM(G2383:G2383)</f>
        <v>10</v>
      </c>
    </row>
    <row r="2383" spans="1:7" x14ac:dyDescent="0.25">
      <c r="A2383" s="25"/>
      <c r="B2383" s="25"/>
      <c r="C2383" s="26">
        <v>10</v>
      </c>
      <c r="D2383" s="26"/>
      <c r="E2383" s="26"/>
      <c r="F2383" s="26"/>
      <c r="G2383" s="26">
        <f>PRODUCT(C2383:F2383)</f>
        <v>10</v>
      </c>
    </row>
    <row r="2385" spans="1:7" ht="45" customHeight="1" x14ac:dyDescent="0.25">
      <c r="A2385" s="19" t="s">
        <v>3754</v>
      </c>
      <c r="B2385" s="19" t="s">
        <v>3214</v>
      </c>
      <c r="C2385" s="19" t="s">
        <v>530</v>
      </c>
      <c r="D2385" s="20" t="s">
        <v>21</v>
      </c>
      <c r="E2385" s="61" t="s">
        <v>531</v>
      </c>
      <c r="F2385" s="61" t="s">
        <v>531</v>
      </c>
      <c r="G2385" s="21">
        <f>SUM(G2386:G2386)</f>
        <v>1</v>
      </c>
    </row>
    <row r="2386" spans="1:7" x14ac:dyDescent="0.25">
      <c r="A2386" s="25" t="s">
        <v>3749</v>
      </c>
      <c r="B2386" s="25"/>
      <c r="C2386" s="26">
        <v>1</v>
      </c>
      <c r="D2386" s="26"/>
      <c r="E2386" s="26"/>
      <c r="F2386" s="26"/>
      <c r="G2386" s="26">
        <f>PRODUCT(C2386:F2386)</f>
        <v>1</v>
      </c>
    </row>
    <row r="2388" spans="1:7" ht="45" customHeight="1" x14ac:dyDescent="0.25">
      <c r="A2388" s="19" t="s">
        <v>3755</v>
      </c>
      <c r="B2388" s="19" t="s">
        <v>3214</v>
      </c>
      <c r="C2388" s="19" t="s">
        <v>532</v>
      </c>
      <c r="D2388" s="20" t="s">
        <v>21</v>
      </c>
      <c r="E2388" s="61" t="s">
        <v>533</v>
      </c>
      <c r="F2388" s="61" t="s">
        <v>533</v>
      </c>
      <c r="G2388" s="21">
        <f>SUM(G2389:G2389)</f>
        <v>2</v>
      </c>
    </row>
    <row r="2389" spans="1:7" x14ac:dyDescent="0.25">
      <c r="A2389" s="25" t="s">
        <v>3746</v>
      </c>
      <c r="B2389" s="25"/>
      <c r="C2389" s="26">
        <v>2</v>
      </c>
      <c r="D2389" s="26"/>
      <c r="E2389" s="26"/>
      <c r="F2389" s="26"/>
      <c r="G2389" s="26">
        <f>PRODUCT(C2389:F2389)</f>
        <v>2</v>
      </c>
    </row>
    <row r="2391" spans="1:7" ht="45" customHeight="1" x14ac:dyDescent="0.25">
      <c r="A2391" s="19" t="s">
        <v>3756</v>
      </c>
      <c r="B2391" s="19" t="s">
        <v>3214</v>
      </c>
      <c r="C2391" s="19" t="s">
        <v>534</v>
      </c>
      <c r="D2391" s="20" t="s">
        <v>21</v>
      </c>
      <c r="E2391" s="61" t="s">
        <v>535</v>
      </c>
      <c r="F2391" s="61" t="s">
        <v>535</v>
      </c>
      <c r="G2391" s="21">
        <f>SUM(G2392:G2392)</f>
        <v>1</v>
      </c>
    </row>
    <row r="2392" spans="1:7" x14ac:dyDescent="0.25">
      <c r="A2392" s="25"/>
      <c r="B2392" s="25"/>
      <c r="C2392" s="26">
        <v>1</v>
      </c>
      <c r="D2392" s="26"/>
      <c r="E2392" s="26"/>
      <c r="F2392" s="26"/>
      <c r="G2392" s="26">
        <f>PRODUCT(C2392:F2392)</f>
        <v>1</v>
      </c>
    </row>
    <row r="2394" spans="1:7" ht="45" customHeight="1" x14ac:dyDescent="0.25">
      <c r="A2394" s="19" t="s">
        <v>3757</v>
      </c>
      <c r="B2394" s="19" t="s">
        <v>3214</v>
      </c>
      <c r="C2394" s="19" t="s">
        <v>536</v>
      </c>
      <c r="D2394" s="20" t="s">
        <v>21</v>
      </c>
      <c r="E2394" s="61" t="s">
        <v>537</v>
      </c>
      <c r="F2394" s="61" t="s">
        <v>537</v>
      </c>
      <c r="G2394" s="21">
        <f>SUM(G2395:G2395)</f>
        <v>1</v>
      </c>
    </row>
    <row r="2395" spans="1:7" x14ac:dyDescent="0.25">
      <c r="A2395" s="25" t="s">
        <v>3758</v>
      </c>
      <c r="B2395" s="25"/>
      <c r="C2395" s="26">
        <v>1</v>
      </c>
      <c r="D2395" s="26"/>
      <c r="E2395" s="26"/>
      <c r="F2395" s="26"/>
      <c r="G2395" s="26">
        <f>PRODUCT(C2395:F2395)</f>
        <v>1</v>
      </c>
    </row>
    <row r="2397" spans="1:7" ht="45" customHeight="1" x14ac:dyDescent="0.25">
      <c r="A2397" s="19" t="s">
        <v>3759</v>
      </c>
      <c r="B2397" s="19" t="s">
        <v>3214</v>
      </c>
      <c r="C2397" s="19" t="s">
        <v>538</v>
      </c>
      <c r="D2397" s="20" t="s">
        <v>21</v>
      </c>
      <c r="E2397" s="61" t="s">
        <v>539</v>
      </c>
      <c r="F2397" s="61" t="s">
        <v>539</v>
      </c>
      <c r="G2397" s="21">
        <f>SUM(G2398:G2398)</f>
        <v>1</v>
      </c>
    </row>
    <row r="2398" spans="1:7" x14ac:dyDescent="0.25">
      <c r="A2398" s="25" t="s">
        <v>3758</v>
      </c>
      <c r="B2398" s="25"/>
      <c r="C2398" s="26">
        <v>1</v>
      </c>
      <c r="D2398" s="26"/>
      <c r="E2398" s="26"/>
      <c r="F2398" s="26"/>
      <c r="G2398" s="26">
        <f>PRODUCT(C2398:F2398)</f>
        <v>1</v>
      </c>
    </row>
    <row r="2400" spans="1:7" ht="45" customHeight="1" x14ac:dyDescent="0.25">
      <c r="A2400" s="19" t="s">
        <v>3760</v>
      </c>
      <c r="B2400" s="19" t="s">
        <v>3214</v>
      </c>
      <c r="C2400" s="19" t="s">
        <v>540</v>
      </c>
      <c r="D2400" s="20" t="s">
        <v>21</v>
      </c>
      <c r="E2400" s="61" t="s">
        <v>541</v>
      </c>
      <c r="F2400" s="61" t="s">
        <v>541</v>
      </c>
      <c r="G2400" s="21">
        <f>SUM(G2401:G2401)</f>
        <v>1</v>
      </c>
    </row>
    <row r="2401" spans="1:7" x14ac:dyDescent="0.25">
      <c r="A2401" s="25" t="s">
        <v>3758</v>
      </c>
      <c r="B2401" s="25"/>
      <c r="C2401" s="26">
        <v>1</v>
      </c>
      <c r="D2401" s="26"/>
      <c r="E2401" s="26"/>
      <c r="F2401" s="26"/>
      <c r="G2401" s="26">
        <f>PRODUCT(C2401:F2401)</f>
        <v>1</v>
      </c>
    </row>
    <row r="2403" spans="1:7" ht="45" customHeight="1" x14ac:dyDescent="0.25">
      <c r="A2403" s="19" t="s">
        <v>3761</v>
      </c>
      <c r="B2403" s="19" t="s">
        <v>3214</v>
      </c>
      <c r="C2403" s="19" t="s">
        <v>542</v>
      </c>
      <c r="D2403" s="20" t="s">
        <v>21</v>
      </c>
      <c r="E2403" s="61" t="s">
        <v>543</v>
      </c>
      <c r="F2403" s="61" t="s">
        <v>543</v>
      </c>
      <c r="G2403" s="21">
        <f>SUM(G2404:G2404)</f>
        <v>3</v>
      </c>
    </row>
    <row r="2404" spans="1:7" x14ac:dyDescent="0.25">
      <c r="A2404" s="25" t="s">
        <v>3646</v>
      </c>
      <c r="B2404" s="25"/>
      <c r="C2404" s="26">
        <v>3</v>
      </c>
      <c r="D2404" s="26"/>
      <c r="E2404" s="26"/>
      <c r="F2404" s="26"/>
      <c r="G2404" s="26">
        <f>PRODUCT(C2404:F2404)</f>
        <v>3</v>
      </c>
    </row>
    <row r="2406" spans="1:7" ht="45" customHeight="1" x14ac:dyDescent="0.25">
      <c r="A2406" s="19" t="s">
        <v>3762</v>
      </c>
      <c r="B2406" s="19" t="s">
        <v>3214</v>
      </c>
      <c r="C2406" s="19" t="s">
        <v>544</v>
      </c>
      <c r="D2406" s="20" t="s">
        <v>126</v>
      </c>
      <c r="E2406" s="61" t="s">
        <v>545</v>
      </c>
      <c r="F2406" s="61" t="s">
        <v>545</v>
      </c>
      <c r="G2406" s="21">
        <f>SUM(G2407:G2407)</f>
        <v>1</v>
      </c>
    </row>
    <row r="2407" spans="1:7" x14ac:dyDescent="0.25">
      <c r="A2407" s="25"/>
      <c r="B2407" s="25"/>
      <c r="C2407" s="26">
        <v>1</v>
      </c>
      <c r="D2407" s="26"/>
      <c r="E2407" s="26"/>
      <c r="F2407" s="26"/>
      <c r="G2407" s="26">
        <f>PRODUCT(C2407:F2407)</f>
        <v>1</v>
      </c>
    </row>
    <row r="2409" spans="1:7" x14ac:dyDescent="0.25">
      <c r="B2409" t="s">
        <v>3212</v>
      </c>
      <c r="C2409" s="17" t="s">
        <v>8</v>
      </c>
      <c r="D2409" s="18" t="s">
        <v>9</v>
      </c>
      <c r="E2409" s="17" t="s">
        <v>10</v>
      </c>
    </row>
    <row r="2410" spans="1:7" x14ac:dyDescent="0.25">
      <c r="B2410" t="s">
        <v>3212</v>
      </c>
      <c r="C2410" s="17" t="s">
        <v>11</v>
      </c>
      <c r="D2410" s="18" t="s">
        <v>214</v>
      </c>
      <c r="E2410" s="17" t="s">
        <v>215</v>
      </c>
    </row>
    <row r="2411" spans="1:7" x14ac:dyDescent="0.25">
      <c r="B2411" t="s">
        <v>3212</v>
      </c>
      <c r="C2411" s="17" t="s">
        <v>13</v>
      </c>
      <c r="D2411" s="18" t="s">
        <v>546</v>
      </c>
      <c r="E2411" s="17" t="s">
        <v>547</v>
      </c>
    </row>
    <row r="2413" spans="1:7" ht="45" customHeight="1" x14ac:dyDescent="0.25">
      <c r="A2413" s="19" t="s">
        <v>3763</v>
      </c>
      <c r="B2413" s="19" t="s">
        <v>3214</v>
      </c>
      <c r="C2413" s="19" t="s">
        <v>548</v>
      </c>
      <c r="D2413" s="20" t="s">
        <v>21</v>
      </c>
      <c r="E2413" s="61" t="s">
        <v>549</v>
      </c>
      <c r="F2413" s="61" t="s">
        <v>549</v>
      </c>
      <c r="G2413" s="21">
        <f>SUM(G2414:G2415)</f>
        <v>4</v>
      </c>
    </row>
    <row r="2414" spans="1:7" x14ac:dyDescent="0.25">
      <c r="A2414" s="25" t="s">
        <v>3764</v>
      </c>
      <c r="B2414" s="25"/>
      <c r="C2414" s="26">
        <v>2</v>
      </c>
      <c r="D2414" s="26"/>
      <c r="E2414" s="26"/>
      <c r="F2414" s="26"/>
      <c r="G2414" s="26">
        <f>PRODUCT(C2414:F2414)</f>
        <v>2</v>
      </c>
    </row>
    <row r="2415" spans="1:7" x14ac:dyDescent="0.25">
      <c r="A2415" s="25" t="s">
        <v>3749</v>
      </c>
      <c r="B2415" s="25"/>
      <c r="C2415" s="26">
        <v>2</v>
      </c>
      <c r="D2415" s="26"/>
      <c r="E2415" s="26"/>
      <c r="F2415" s="26"/>
      <c r="G2415" s="26">
        <f>PRODUCT(C2415:F2415)</f>
        <v>2</v>
      </c>
    </row>
    <row r="2417" spans="1:7" ht="45" customHeight="1" x14ac:dyDescent="0.25">
      <c r="A2417" s="19" t="s">
        <v>3765</v>
      </c>
      <c r="B2417" s="19" t="s">
        <v>3214</v>
      </c>
      <c r="C2417" s="19" t="s">
        <v>550</v>
      </c>
      <c r="D2417" s="20" t="s">
        <v>239</v>
      </c>
      <c r="E2417" s="61" t="s">
        <v>551</v>
      </c>
      <c r="F2417" s="61" t="s">
        <v>551</v>
      </c>
      <c r="G2417" s="21">
        <f>SUM(G2418:G2418)</f>
        <v>13</v>
      </c>
    </row>
    <row r="2418" spans="1:7" x14ac:dyDescent="0.25">
      <c r="A2418" s="25"/>
      <c r="B2418" s="25"/>
      <c r="C2418" s="26">
        <v>13</v>
      </c>
      <c r="D2418" s="26"/>
      <c r="E2418" s="26"/>
      <c r="F2418" s="26"/>
      <c r="G2418" s="26">
        <f>PRODUCT(C2418:F2418)</f>
        <v>13</v>
      </c>
    </row>
    <row r="2420" spans="1:7" ht="45" customHeight="1" x14ac:dyDescent="0.25">
      <c r="A2420" s="19" t="s">
        <v>3766</v>
      </c>
      <c r="B2420" s="19" t="s">
        <v>3214</v>
      </c>
      <c r="C2420" s="19" t="s">
        <v>552</v>
      </c>
      <c r="D2420" s="20" t="s">
        <v>239</v>
      </c>
      <c r="E2420" s="61" t="s">
        <v>553</v>
      </c>
      <c r="F2420" s="61" t="s">
        <v>553</v>
      </c>
      <c r="G2420" s="21">
        <f>SUM(G2421:G2421)</f>
        <v>1</v>
      </c>
    </row>
    <row r="2421" spans="1:7" x14ac:dyDescent="0.25">
      <c r="A2421" s="25"/>
      <c r="B2421" s="25"/>
      <c r="C2421" s="26">
        <v>1</v>
      </c>
      <c r="D2421" s="26"/>
      <c r="E2421" s="26"/>
      <c r="F2421" s="26"/>
      <c r="G2421" s="26">
        <f>PRODUCT(C2421:F2421)</f>
        <v>1</v>
      </c>
    </row>
    <row r="2423" spans="1:7" ht="45" customHeight="1" x14ac:dyDescent="0.25">
      <c r="A2423" s="19" t="s">
        <v>3767</v>
      </c>
      <c r="B2423" s="19" t="s">
        <v>3214</v>
      </c>
      <c r="C2423" s="19" t="s">
        <v>554</v>
      </c>
      <c r="D2423" s="20" t="s">
        <v>239</v>
      </c>
      <c r="E2423" s="61" t="s">
        <v>555</v>
      </c>
      <c r="F2423" s="61" t="s">
        <v>555</v>
      </c>
      <c r="G2423" s="21">
        <f>SUM(G2424:G2424)</f>
        <v>2</v>
      </c>
    </row>
    <row r="2424" spans="1:7" x14ac:dyDescent="0.25">
      <c r="A2424" s="25" t="s">
        <v>3768</v>
      </c>
      <c r="B2424" s="25"/>
      <c r="C2424" s="26">
        <v>2</v>
      </c>
      <c r="D2424" s="26"/>
      <c r="E2424" s="26"/>
      <c r="F2424" s="26"/>
      <c r="G2424" s="26">
        <f>PRODUCT(C2424:F2424)</f>
        <v>2</v>
      </c>
    </row>
    <row r="2426" spans="1:7" ht="45" customHeight="1" x14ac:dyDescent="0.25">
      <c r="A2426" s="19" t="s">
        <v>3769</v>
      </c>
      <c r="B2426" s="19" t="s">
        <v>3214</v>
      </c>
      <c r="C2426" s="19" t="s">
        <v>556</v>
      </c>
      <c r="D2426" s="20" t="s">
        <v>239</v>
      </c>
      <c r="E2426" s="61" t="s">
        <v>557</v>
      </c>
      <c r="F2426" s="61" t="s">
        <v>557</v>
      </c>
      <c r="G2426" s="21">
        <f>SUM(G2427:G2427)</f>
        <v>14</v>
      </c>
    </row>
    <row r="2427" spans="1:7" x14ac:dyDescent="0.25">
      <c r="A2427" s="25"/>
      <c r="B2427" s="25"/>
      <c r="C2427" s="26">
        <v>14</v>
      </c>
      <c r="D2427" s="26"/>
      <c r="E2427" s="26"/>
      <c r="F2427" s="26"/>
      <c r="G2427" s="26">
        <f>PRODUCT(C2427:F2427)</f>
        <v>14</v>
      </c>
    </row>
    <row r="2429" spans="1:7" ht="45" customHeight="1" x14ac:dyDescent="0.25">
      <c r="A2429" s="19" t="s">
        <v>3770</v>
      </c>
      <c r="B2429" s="19" t="s">
        <v>3214</v>
      </c>
      <c r="C2429" s="19" t="s">
        <v>558</v>
      </c>
      <c r="D2429" s="20" t="s">
        <v>239</v>
      </c>
      <c r="E2429" s="61" t="s">
        <v>559</v>
      </c>
      <c r="F2429" s="61" t="s">
        <v>559</v>
      </c>
      <c r="G2429" s="21">
        <f>SUM(G2430:G2430)</f>
        <v>6</v>
      </c>
    </row>
    <row r="2430" spans="1:7" x14ac:dyDescent="0.25">
      <c r="A2430" s="25"/>
      <c r="B2430" s="25"/>
      <c r="C2430" s="26">
        <v>6</v>
      </c>
      <c r="D2430" s="26"/>
      <c r="E2430" s="26"/>
      <c r="F2430" s="26"/>
      <c r="G2430" s="26">
        <f>PRODUCT(C2430:F2430)</f>
        <v>6</v>
      </c>
    </row>
    <row r="2432" spans="1:7" ht="45" customHeight="1" x14ac:dyDescent="0.25">
      <c r="A2432" s="19" t="s">
        <v>3771</v>
      </c>
      <c r="B2432" s="19" t="s">
        <v>3214</v>
      </c>
      <c r="C2432" s="19" t="s">
        <v>560</v>
      </c>
      <c r="D2432" s="20" t="s">
        <v>21</v>
      </c>
      <c r="E2432" s="61" t="s">
        <v>561</v>
      </c>
      <c r="F2432" s="61" t="s">
        <v>561</v>
      </c>
      <c r="G2432" s="21">
        <f>SUM(G2433:G2433)</f>
        <v>47</v>
      </c>
    </row>
    <row r="2433" spans="1:7" x14ac:dyDescent="0.25">
      <c r="A2433" s="25"/>
      <c r="B2433" s="25"/>
      <c r="C2433" s="26">
        <v>47</v>
      </c>
      <c r="D2433" s="26"/>
      <c r="E2433" s="26"/>
      <c r="F2433" s="26"/>
      <c r="G2433" s="26">
        <f>PRODUCT(C2433:F2433)</f>
        <v>47</v>
      </c>
    </row>
    <row r="2435" spans="1:7" ht="45" customHeight="1" x14ac:dyDescent="0.25">
      <c r="A2435" s="19" t="s">
        <v>3772</v>
      </c>
      <c r="B2435" s="19" t="s">
        <v>3214</v>
      </c>
      <c r="C2435" s="19" t="s">
        <v>562</v>
      </c>
      <c r="D2435" s="20" t="s">
        <v>21</v>
      </c>
      <c r="E2435" s="61" t="s">
        <v>563</v>
      </c>
      <c r="F2435" s="61" t="s">
        <v>563</v>
      </c>
      <c r="G2435" s="21">
        <f>SUM(G2436:G2436)</f>
        <v>2</v>
      </c>
    </row>
    <row r="2436" spans="1:7" x14ac:dyDescent="0.25">
      <c r="A2436" s="25"/>
      <c r="B2436" s="25"/>
      <c r="C2436" s="26">
        <v>2</v>
      </c>
      <c r="D2436" s="26"/>
      <c r="E2436" s="26"/>
      <c r="F2436" s="26"/>
      <c r="G2436" s="26">
        <f>PRODUCT(C2436:F2436)</f>
        <v>2</v>
      </c>
    </row>
    <row r="2438" spans="1:7" x14ac:dyDescent="0.25">
      <c r="B2438" t="s">
        <v>3212</v>
      </c>
      <c r="C2438" s="17" t="s">
        <v>8</v>
      </c>
      <c r="D2438" s="18" t="s">
        <v>9</v>
      </c>
      <c r="E2438" s="17" t="s">
        <v>10</v>
      </c>
    </row>
    <row r="2439" spans="1:7" x14ac:dyDescent="0.25">
      <c r="B2439" t="s">
        <v>3212</v>
      </c>
      <c r="C2439" s="17" t="s">
        <v>11</v>
      </c>
      <c r="D2439" s="18" t="s">
        <v>214</v>
      </c>
      <c r="E2439" s="17" t="s">
        <v>215</v>
      </c>
    </row>
    <row r="2440" spans="1:7" x14ac:dyDescent="0.25">
      <c r="B2440" t="s">
        <v>3212</v>
      </c>
      <c r="C2440" s="17" t="s">
        <v>13</v>
      </c>
      <c r="D2440" s="18" t="s">
        <v>564</v>
      </c>
      <c r="E2440" s="17" t="s">
        <v>565</v>
      </c>
    </row>
    <row r="2441" spans="1:7" x14ac:dyDescent="0.25">
      <c r="B2441" t="s">
        <v>3212</v>
      </c>
      <c r="C2441" s="17" t="s">
        <v>92</v>
      </c>
      <c r="D2441" s="18" t="s">
        <v>9</v>
      </c>
      <c r="E2441" s="17" t="s">
        <v>566</v>
      </c>
    </row>
    <row r="2443" spans="1:7" ht="45" customHeight="1" x14ac:dyDescent="0.25">
      <c r="A2443" s="19" t="s">
        <v>3773</v>
      </c>
      <c r="B2443" s="19" t="s">
        <v>3214</v>
      </c>
      <c r="C2443" s="19" t="s">
        <v>567</v>
      </c>
      <c r="D2443" s="20" t="s">
        <v>21</v>
      </c>
      <c r="E2443" s="61" t="s">
        <v>568</v>
      </c>
      <c r="F2443" s="61" t="s">
        <v>568</v>
      </c>
      <c r="G2443" s="21">
        <f>SUM(G2444:G2445)</f>
        <v>1</v>
      </c>
    </row>
    <row r="2444" spans="1:7" x14ac:dyDescent="0.25">
      <c r="A2444" s="27" t="s">
        <v>3774</v>
      </c>
      <c r="B2444" s="27" t="s">
        <v>3228</v>
      </c>
      <c r="C2444" s="28"/>
      <c r="D2444" s="28"/>
      <c r="E2444" s="28"/>
      <c r="F2444" s="28"/>
      <c r="G2444" s="29"/>
    </row>
    <row r="2445" spans="1:7" x14ac:dyDescent="0.25">
      <c r="A2445" s="25"/>
      <c r="B2445" s="25"/>
      <c r="C2445" s="26">
        <v>1</v>
      </c>
      <c r="D2445" s="26"/>
      <c r="E2445" s="26"/>
      <c r="F2445" s="26"/>
      <c r="G2445" s="26">
        <f>PRODUCT(C2445:F2445)</f>
        <v>1</v>
      </c>
    </row>
    <row r="2447" spans="1:7" ht="45" customHeight="1" x14ac:dyDescent="0.25">
      <c r="A2447" s="19" t="s">
        <v>3775</v>
      </c>
      <c r="B2447" s="19" t="s">
        <v>3214</v>
      </c>
      <c r="C2447" s="19" t="s">
        <v>569</v>
      </c>
      <c r="D2447" s="20" t="s">
        <v>21</v>
      </c>
      <c r="E2447" s="61" t="s">
        <v>3776</v>
      </c>
      <c r="F2447" s="61" t="s">
        <v>3776</v>
      </c>
      <c r="G2447" s="21">
        <f>SUM(G2448:G2449)</f>
        <v>1</v>
      </c>
    </row>
    <row r="2448" spans="1:7" x14ac:dyDescent="0.25">
      <c r="A2448" s="27" t="s">
        <v>3774</v>
      </c>
      <c r="B2448" s="27" t="s">
        <v>3228</v>
      </c>
      <c r="C2448" s="28"/>
      <c r="D2448" s="28"/>
      <c r="E2448" s="28"/>
      <c r="F2448" s="28"/>
      <c r="G2448" s="29"/>
    </row>
    <row r="2449" spans="1:7" x14ac:dyDescent="0.25">
      <c r="A2449" s="25"/>
      <c r="B2449" s="25"/>
      <c r="C2449" s="26">
        <v>1</v>
      </c>
      <c r="D2449" s="26"/>
      <c r="E2449" s="26"/>
      <c r="F2449" s="26"/>
      <c r="G2449" s="26">
        <f>PRODUCT(C2449:F2449)</f>
        <v>1</v>
      </c>
    </row>
    <row r="2451" spans="1:7" ht="45" customHeight="1" x14ac:dyDescent="0.25">
      <c r="A2451" s="19" t="s">
        <v>3777</v>
      </c>
      <c r="B2451" s="19" t="s">
        <v>3214</v>
      </c>
      <c r="C2451" s="19" t="s">
        <v>571</v>
      </c>
      <c r="D2451" s="20" t="s">
        <v>21</v>
      </c>
      <c r="E2451" s="61" t="s">
        <v>572</v>
      </c>
      <c r="F2451" s="61" t="s">
        <v>572</v>
      </c>
      <c r="G2451" s="21">
        <f>SUM(G2452:G2461)</f>
        <v>29</v>
      </c>
    </row>
    <row r="2452" spans="1:7" x14ac:dyDescent="0.25">
      <c r="A2452" s="27" t="s">
        <v>3774</v>
      </c>
      <c r="B2452" s="27" t="s">
        <v>3228</v>
      </c>
      <c r="C2452" s="28"/>
      <c r="D2452" s="28"/>
      <c r="E2452" s="28"/>
      <c r="F2452" s="28"/>
      <c r="G2452" s="29"/>
    </row>
    <row r="2453" spans="1:7" x14ac:dyDescent="0.25">
      <c r="A2453" s="25" t="s">
        <v>3778</v>
      </c>
      <c r="B2453" s="25"/>
      <c r="C2453" s="26">
        <v>11</v>
      </c>
      <c r="D2453" s="26">
        <v>1</v>
      </c>
      <c r="E2453" s="26"/>
      <c r="F2453" s="26"/>
      <c r="G2453" s="26">
        <f t="shared" ref="G2453:G2458" si="31">PRODUCT(C2453:F2453)</f>
        <v>11</v>
      </c>
    </row>
    <row r="2454" spans="1:7" x14ac:dyDescent="0.25">
      <c r="A2454" s="25" t="s">
        <v>3779</v>
      </c>
      <c r="B2454" s="25"/>
      <c r="C2454" s="26">
        <v>1</v>
      </c>
      <c r="D2454" s="26">
        <v>2</v>
      </c>
      <c r="E2454" s="26"/>
      <c r="F2454" s="26"/>
      <c r="G2454" s="26">
        <f t="shared" si="31"/>
        <v>2</v>
      </c>
    </row>
    <row r="2455" spans="1:7" x14ac:dyDescent="0.25">
      <c r="A2455" s="25" t="s">
        <v>3780</v>
      </c>
      <c r="B2455" s="25"/>
      <c r="C2455" s="26">
        <v>1</v>
      </c>
      <c r="D2455" s="26">
        <v>2</v>
      </c>
      <c r="E2455" s="26"/>
      <c r="F2455" s="26"/>
      <c r="G2455" s="26">
        <f t="shared" si="31"/>
        <v>2</v>
      </c>
    </row>
    <row r="2456" spans="1:7" x14ac:dyDescent="0.25">
      <c r="A2456" s="25" t="s">
        <v>3781</v>
      </c>
      <c r="B2456" s="25"/>
      <c r="C2456" s="26">
        <v>1</v>
      </c>
      <c r="D2456" s="26">
        <v>3</v>
      </c>
      <c r="E2456" s="26"/>
      <c r="F2456" s="26"/>
      <c r="G2456" s="26">
        <f t="shared" si="31"/>
        <v>3</v>
      </c>
    </row>
    <row r="2457" spans="1:7" x14ac:dyDescent="0.25">
      <c r="A2457" s="25" t="s">
        <v>3782</v>
      </c>
      <c r="B2457" s="25"/>
      <c r="C2457" s="26">
        <v>1</v>
      </c>
      <c r="D2457" s="26">
        <v>4</v>
      </c>
      <c r="E2457" s="26"/>
      <c r="F2457" s="26"/>
      <c r="G2457" s="26">
        <f t="shared" si="31"/>
        <v>4</v>
      </c>
    </row>
    <row r="2458" spans="1:7" x14ac:dyDescent="0.25">
      <c r="A2458" s="25" t="s">
        <v>3783</v>
      </c>
      <c r="B2458" s="25"/>
      <c r="C2458" s="26">
        <v>2</v>
      </c>
      <c r="D2458" s="26">
        <v>1</v>
      </c>
      <c r="E2458" s="26"/>
      <c r="F2458" s="26"/>
      <c r="G2458" s="26">
        <f t="shared" si="31"/>
        <v>2</v>
      </c>
    </row>
    <row r="2459" spans="1:7" x14ac:dyDescent="0.25">
      <c r="A2459" s="27" t="s">
        <v>3784</v>
      </c>
      <c r="B2459" s="27" t="s">
        <v>3228</v>
      </c>
      <c r="C2459" s="28"/>
      <c r="D2459" s="28"/>
      <c r="E2459" s="28"/>
      <c r="F2459" s="28"/>
      <c r="G2459" s="29"/>
    </row>
    <row r="2460" spans="1:7" x14ac:dyDescent="0.25">
      <c r="A2460" s="25" t="s">
        <v>3785</v>
      </c>
      <c r="B2460" s="25"/>
      <c r="C2460" s="26">
        <v>3</v>
      </c>
      <c r="D2460" s="26">
        <v>1</v>
      </c>
      <c r="E2460" s="26"/>
      <c r="F2460" s="26"/>
      <c r="G2460" s="26">
        <f>PRODUCT(C2460:F2460)</f>
        <v>3</v>
      </c>
    </row>
    <row r="2461" spans="1:7" x14ac:dyDescent="0.25">
      <c r="A2461" s="25" t="s">
        <v>3786</v>
      </c>
      <c r="B2461" s="25"/>
      <c r="C2461" s="26">
        <v>2</v>
      </c>
      <c r="D2461" s="26">
        <v>1</v>
      </c>
      <c r="E2461" s="26"/>
      <c r="F2461" s="26"/>
      <c r="G2461" s="26">
        <f>PRODUCT(C2461:F2461)</f>
        <v>2</v>
      </c>
    </row>
    <row r="2463" spans="1:7" ht="45" customHeight="1" x14ac:dyDescent="0.25">
      <c r="A2463" s="19" t="s">
        <v>3787</v>
      </c>
      <c r="B2463" s="19" t="s">
        <v>3214</v>
      </c>
      <c r="C2463" s="19" t="s">
        <v>573</v>
      </c>
      <c r="D2463" s="20" t="s">
        <v>21</v>
      </c>
      <c r="E2463" s="61" t="s">
        <v>574</v>
      </c>
      <c r="F2463" s="61" t="s">
        <v>574</v>
      </c>
      <c r="G2463" s="21">
        <f>SUM(G2464:G2473)</f>
        <v>29</v>
      </c>
    </row>
    <row r="2464" spans="1:7" x14ac:dyDescent="0.25">
      <c r="A2464" s="27" t="s">
        <v>3774</v>
      </c>
      <c r="B2464" s="27" t="s">
        <v>3228</v>
      </c>
      <c r="C2464" s="28"/>
      <c r="D2464" s="28"/>
      <c r="E2464" s="28"/>
      <c r="F2464" s="28"/>
      <c r="G2464" s="29"/>
    </row>
    <row r="2465" spans="1:7" x14ac:dyDescent="0.25">
      <c r="A2465" s="25" t="s">
        <v>3778</v>
      </c>
      <c r="B2465" s="25"/>
      <c r="C2465" s="26">
        <v>11</v>
      </c>
      <c r="D2465" s="26">
        <v>1</v>
      </c>
      <c r="E2465" s="26"/>
      <c r="F2465" s="26"/>
      <c r="G2465" s="26">
        <f t="shared" ref="G2465:G2470" si="32">PRODUCT(C2465:F2465)</f>
        <v>11</v>
      </c>
    </row>
    <row r="2466" spans="1:7" x14ac:dyDescent="0.25">
      <c r="A2466" s="25" t="s">
        <v>3779</v>
      </c>
      <c r="B2466" s="25"/>
      <c r="C2466" s="26">
        <v>1</v>
      </c>
      <c r="D2466" s="26">
        <v>2</v>
      </c>
      <c r="E2466" s="26"/>
      <c r="F2466" s="26"/>
      <c r="G2466" s="26">
        <f t="shared" si="32"/>
        <v>2</v>
      </c>
    </row>
    <row r="2467" spans="1:7" x14ac:dyDescent="0.25">
      <c r="A2467" s="25" t="s">
        <v>3780</v>
      </c>
      <c r="B2467" s="25"/>
      <c r="C2467" s="26">
        <v>1</v>
      </c>
      <c r="D2467" s="26">
        <v>2</v>
      </c>
      <c r="E2467" s="26"/>
      <c r="F2467" s="26"/>
      <c r="G2467" s="26">
        <f t="shared" si="32"/>
        <v>2</v>
      </c>
    </row>
    <row r="2468" spans="1:7" x14ac:dyDescent="0.25">
      <c r="A2468" s="25" t="s">
        <v>3781</v>
      </c>
      <c r="B2468" s="25"/>
      <c r="C2468" s="26">
        <v>1</v>
      </c>
      <c r="D2468" s="26">
        <v>3</v>
      </c>
      <c r="E2468" s="26"/>
      <c r="F2468" s="26"/>
      <c r="G2468" s="26">
        <f t="shared" si="32"/>
        <v>3</v>
      </c>
    </row>
    <row r="2469" spans="1:7" x14ac:dyDescent="0.25">
      <c r="A2469" s="25" t="s">
        <v>3782</v>
      </c>
      <c r="B2469" s="25"/>
      <c r="C2469" s="26">
        <v>1</v>
      </c>
      <c r="D2469" s="26">
        <v>4</v>
      </c>
      <c r="E2469" s="26"/>
      <c r="F2469" s="26"/>
      <c r="G2469" s="26">
        <f t="shared" si="32"/>
        <v>4</v>
      </c>
    </row>
    <row r="2470" spans="1:7" x14ac:dyDescent="0.25">
      <c r="A2470" s="25" t="s">
        <v>3783</v>
      </c>
      <c r="B2470" s="25"/>
      <c r="C2470" s="26">
        <v>2</v>
      </c>
      <c r="D2470" s="26">
        <v>1</v>
      </c>
      <c r="E2470" s="26"/>
      <c r="F2470" s="26"/>
      <c r="G2470" s="26">
        <f t="shared" si="32"/>
        <v>2</v>
      </c>
    </row>
    <row r="2471" spans="1:7" x14ac:dyDescent="0.25">
      <c r="A2471" s="27" t="s">
        <v>3784</v>
      </c>
      <c r="B2471" s="27" t="s">
        <v>3228</v>
      </c>
      <c r="C2471" s="28"/>
      <c r="D2471" s="28"/>
      <c r="E2471" s="28"/>
      <c r="F2471" s="28"/>
      <c r="G2471" s="29"/>
    </row>
    <row r="2472" spans="1:7" x14ac:dyDescent="0.25">
      <c r="A2472" s="25" t="s">
        <v>3785</v>
      </c>
      <c r="B2472" s="25"/>
      <c r="C2472" s="26">
        <v>3</v>
      </c>
      <c r="D2472" s="26">
        <v>1</v>
      </c>
      <c r="E2472" s="26"/>
      <c r="F2472" s="26"/>
      <c r="G2472" s="26">
        <f>PRODUCT(C2472:F2472)</f>
        <v>3</v>
      </c>
    </row>
    <row r="2473" spans="1:7" x14ac:dyDescent="0.25">
      <c r="A2473" s="25" t="s">
        <v>3786</v>
      </c>
      <c r="B2473" s="25"/>
      <c r="C2473" s="26">
        <v>2</v>
      </c>
      <c r="D2473" s="26">
        <v>1</v>
      </c>
      <c r="E2473" s="26"/>
      <c r="F2473" s="26"/>
      <c r="G2473" s="26">
        <f>PRODUCT(C2473:F2473)</f>
        <v>2</v>
      </c>
    </row>
    <row r="2475" spans="1:7" ht="45" customHeight="1" x14ac:dyDescent="0.25">
      <c r="A2475" s="19" t="s">
        <v>3788</v>
      </c>
      <c r="B2475" s="19" t="s">
        <v>3214</v>
      </c>
      <c r="C2475" s="19" t="s">
        <v>575</v>
      </c>
      <c r="D2475" s="20" t="s">
        <v>126</v>
      </c>
      <c r="E2475" s="61" t="s">
        <v>3789</v>
      </c>
      <c r="F2475" s="61" t="s">
        <v>3789</v>
      </c>
      <c r="G2475" s="21">
        <f>SUM(G2476:G2485)</f>
        <v>29</v>
      </c>
    </row>
    <row r="2476" spans="1:7" x14ac:dyDescent="0.25">
      <c r="A2476" s="27" t="s">
        <v>3774</v>
      </c>
      <c r="B2476" s="27" t="s">
        <v>3228</v>
      </c>
      <c r="C2476" s="28"/>
      <c r="D2476" s="28"/>
      <c r="E2476" s="28"/>
      <c r="F2476" s="28"/>
      <c r="G2476" s="29"/>
    </row>
    <row r="2477" spans="1:7" x14ac:dyDescent="0.25">
      <c r="A2477" s="25" t="s">
        <v>3778</v>
      </c>
      <c r="B2477" s="25"/>
      <c r="C2477" s="26">
        <v>11</v>
      </c>
      <c r="D2477" s="26">
        <v>1</v>
      </c>
      <c r="E2477" s="26"/>
      <c r="F2477" s="26"/>
      <c r="G2477" s="26">
        <f t="shared" ref="G2477:G2482" si="33">PRODUCT(C2477:F2477)</f>
        <v>11</v>
      </c>
    </row>
    <row r="2478" spans="1:7" x14ac:dyDescent="0.25">
      <c r="A2478" s="25" t="s">
        <v>3779</v>
      </c>
      <c r="B2478" s="25"/>
      <c r="C2478" s="26">
        <v>1</v>
      </c>
      <c r="D2478" s="26">
        <v>2</v>
      </c>
      <c r="E2478" s="26"/>
      <c r="F2478" s="26"/>
      <c r="G2478" s="26">
        <f t="shared" si="33"/>
        <v>2</v>
      </c>
    </row>
    <row r="2479" spans="1:7" x14ac:dyDescent="0.25">
      <c r="A2479" s="25" t="s">
        <v>3780</v>
      </c>
      <c r="B2479" s="25"/>
      <c r="C2479" s="26">
        <v>1</v>
      </c>
      <c r="D2479" s="26">
        <v>2</v>
      </c>
      <c r="E2479" s="26"/>
      <c r="F2479" s="26"/>
      <c r="G2479" s="26">
        <f t="shared" si="33"/>
        <v>2</v>
      </c>
    </row>
    <row r="2480" spans="1:7" x14ac:dyDescent="0.25">
      <c r="A2480" s="25" t="s">
        <v>3781</v>
      </c>
      <c r="B2480" s="25"/>
      <c r="C2480" s="26">
        <v>1</v>
      </c>
      <c r="D2480" s="26">
        <v>3</v>
      </c>
      <c r="E2480" s="26"/>
      <c r="F2480" s="26"/>
      <c r="G2480" s="26">
        <f t="shared" si="33"/>
        <v>3</v>
      </c>
    </row>
    <row r="2481" spans="1:7" x14ac:dyDescent="0.25">
      <c r="A2481" s="25" t="s">
        <v>3782</v>
      </c>
      <c r="B2481" s="25"/>
      <c r="C2481" s="26">
        <v>1</v>
      </c>
      <c r="D2481" s="26">
        <v>4</v>
      </c>
      <c r="E2481" s="26"/>
      <c r="F2481" s="26"/>
      <c r="G2481" s="26">
        <f t="shared" si="33"/>
        <v>4</v>
      </c>
    </row>
    <row r="2482" spans="1:7" x14ac:dyDescent="0.25">
      <c r="A2482" s="25" t="s">
        <v>3783</v>
      </c>
      <c r="B2482" s="25"/>
      <c r="C2482" s="26">
        <v>2</v>
      </c>
      <c r="D2482" s="26">
        <v>1</v>
      </c>
      <c r="E2482" s="26"/>
      <c r="F2482" s="26"/>
      <c r="G2482" s="26">
        <f t="shared" si="33"/>
        <v>2</v>
      </c>
    </row>
    <row r="2483" spans="1:7" x14ac:dyDescent="0.25">
      <c r="A2483" s="27" t="s">
        <v>3784</v>
      </c>
      <c r="B2483" s="27" t="s">
        <v>3228</v>
      </c>
      <c r="C2483" s="28"/>
      <c r="D2483" s="28"/>
      <c r="E2483" s="28"/>
      <c r="F2483" s="28"/>
      <c r="G2483" s="29"/>
    </row>
    <row r="2484" spans="1:7" x14ac:dyDescent="0.25">
      <c r="A2484" s="25" t="s">
        <v>3785</v>
      </c>
      <c r="B2484" s="25"/>
      <c r="C2484" s="26">
        <v>3</v>
      </c>
      <c r="D2484" s="26">
        <v>1</v>
      </c>
      <c r="E2484" s="26"/>
      <c r="F2484" s="26"/>
      <c r="G2484" s="26">
        <f>PRODUCT(C2484:F2484)</f>
        <v>3</v>
      </c>
    </row>
    <row r="2485" spans="1:7" x14ac:dyDescent="0.25">
      <c r="A2485" s="25" t="s">
        <v>3786</v>
      </c>
      <c r="B2485" s="25"/>
      <c r="C2485" s="26">
        <v>2</v>
      </c>
      <c r="D2485" s="26">
        <v>1</v>
      </c>
      <c r="E2485" s="26"/>
      <c r="F2485" s="26"/>
      <c r="G2485" s="26">
        <f>PRODUCT(C2485:F2485)</f>
        <v>2</v>
      </c>
    </row>
    <row r="2487" spans="1:7" ht="45" customHeight="1" x14ac:dyDescent="0.25">
      <c r="A2487" s="19" t="s">
        <v>3790</v>
      </c>
      <c r="B2487" s="19" t="s">
        <v>3214</v>
      </c>
      <c r="C2487" s="19" t="s">
        <v>577</v>
      </c>
      <c r="D2487" s="20" t="s">
        <v>126</v>
      </c>
      <c r="E2487" s="61" t="s">
        <v>3791</v>
      </c>
      <c r="F2487" s="61" t="s">
        <v>3791</v>
      </c>
      <c r="G2487" s="21">
        <f>SUM(G2488:G2497)</f>
        <v>29</v>
      </c>
    </row>
    <row r="2488" spans="1:7" x14ac:dyDescent="0.25">
      <c r="A2488" s="27" t="s">
        <v>3774</v>
      </c>
      <c r="B2488" s="27" t="s">
        <v>3228</v>
      </c>
      <c r="C2488" s="28"/>
      <c r="D2488" s="28"/>
      <c r="E2488" s="28"/>
      <c r="F2488" s="28"/>
      <c r="G2488" s="29"/>
    </row>
    <row r="2489" spans="1:7" x14ac:dyDescent="0.25">
      <c r="A2489" s="25" t="s">
        <v>3778</v>
      </c>
      <c r="B2489" s="25"/>
      <c r="C2489" s="26">
        <v>11</v>
      </c>
      <c r="D2489" s="26">
        <v>1</v>
      </c>
      <c r="E2489" s="26"/>
      <c r="F2489" s="26"/>
      <c r="G2489" s="26">
        <f t="shared" ref="G2489:G2494" si="34">PRODUCT(C2489:F2489)</f>
        <v>11</v>
      </c>
    </row>
    <row r="2490" spans="1:7" x14ac:dyDescent="0.25">
      <c r="A2490" s="25" t="s">
        <v>3779</v>
      </c>
      <c r="B2490" s="25"/>
      <c r="C2490" s="26">
        <v>1</v>
      </c>
      <c r="D2490" s="26">
        <v>2</v>
      </c>
      <c r="E2490" s="26"/>
      <c r="F2490" s="26"/>
      <c r="G2490" s="26">
        <f t="shared" si="34"/>
        <v>2</v>
      </c>
    </row>
    <row r="2491" spans="1:7" x14ac:dyDescent="0.25">
      <c r="A2491" s="25" t="s">
        <v>3780</v>
      </c>
      <c r="B2491" s="25"/>
      <c r="C2491" s="26">
        <v>1</v>
      </c>
      <c r="D2491" s="26">
        <v>2</v>
      </c>
      <c r="E2491" s="26"/>
      <c r="F2491" s="26"/>
      <c r="G2491" s="26">
        <f t="shared" si="34"/>
        <v>2</v>
      </c>
    </row>
    <row r="2492" spans="1:7" x14ac:dyDescent="0.25">
      <c r="A2492" s="25" t="s">
        <v>3781</v>
      </c>
      <c r="B2492" s="25"/>
      <c r="C2492" s="26">
        <v>1</v>
      </c>
      <c r="D2492" s="26">
        <v>3</v>
      </c>
      <c r="E2492" s="26"/>
      <c r="F2492" s="26"/>
      <c r="G2492" s="26">
        <f t="shared" si="34"/>
        <v>3</v>
      </c>
    </row>
    <row r="2493" spans="1:7" x14ac:dyDescent="0.25">
      <c r="A2493" s="25" t="s">
        <v>3782</v>
      </c>
      <c r="B2493" s="25"/>
      <c r="C2493" s="26">
        <v>1</v>
      </c>
      <c r="D2493" s="26">
        <v>4</v>
      </c>
      <c r="E2493" s="26"/>
      <c r="F2493" s="26"/>
      <c r="G2493" s="26">
        <f t="shared" si="34"/>
        <v>4</v>
      </c>
    </row>
    <row r="2494" spans="1:7" x14ac:dyDescent="0.25">
      <c r="A2494" s="25" t="s">
        <v>3783</v>
      </c>
      <c r="B2494" s="25"/>
      <c r="C2494" s="26">
        <v>2</v>
      </c>
      <c r="D2494" s="26">
        <v>1</v>
      </c>
      <c r="E2494" s="26"/>
      <c r="F2494" s="26"/>
      <c r="G2494" s="26">
        <f t="shared" si="34"/>
        <v>2</v>
      </c>
    </row>
    <row r="2495" spans="1:7" x14ac:dyDescent="0.25">
      <c r="A2495" s="27" t="s">
        <v>3784</v>
      </c>
      <c r="B2495" s="27" t="s">
        <v>3228</v>
      </c>
      <c r="C2495" s="28"/>
      <c r="D2495" s="28"/>
      <c r="E2495" s="28"/>
      <c r="F2495" s="28"/>
      <c r="G2495" s="29"/>
    </row>
    <row r="2496" spans="1:7" x14ac:dyDescent="0.25">
      <c r="A2496" s="25" t="s">
        <v>3785</v>
      </c>
      <c r="B2496" s="25"/>
      <c r="C2496" s="26">
        <v>3</v>
      </c>
      <c r="D2496" s="26">
        <v>1</v>
      </c>
      <c r="E2496" s="26"/>
      <c r="F2496" s="26"/>
      <c r="G2496" s="26">
        <f>PRODUCT(C2496:F2496)</f>
        <v>3</v>
      </c>
    </row>
    <row r="2497" spans="1:7" x14ac:dyDescent="0.25">
      <c r="A2497" s="25" t="s">
        <v>3786</v>
      </c>
      <c r="B2497" s="25"/>
      <c r="C2497" s="26">
        <v>2</v>
      </c>
      <c r="D2497" s="26">
        <v>1</v>
      </c>
      <c r="E2497" s="26"/>
      <c r="F2497" s="26"/>
      <c r="G2497" s="26">
        <f>PRODUCT(C2497:F2497)</f>
        <v>2</v>
      </c>
    </row>
    <row r="2499" spans="1:7" ht="45" customHeight="1" x14ac:dyDescent="0.25">
      <c r="A2499" s="19" t="s">
        <v>3792</v>
      </c>
      <c r="B2499" s="19" t="s">
        <v>3214</v>
      </c>
      <c r="C2499" s="19" t="s">
        <v>579</v>
      </c>
      <c r="D2499" s="20" t="s">
        <v>126</v>
      </c>
      <c r="E2499" s="61" t="s">
        <v>3793</v>
      </c>
      <c r="F2499" s="61" t="s">
        <v>3793</v>
      </c>
      <c r="G2499" s="21">
        <f>SUM(G2500:G2509)</f>
        <v>1260</v>
      </c>
    </row>
    <row r="2500" spans="1:7" x14ac:dyDescent="0.25">
      <c r="A2500" s="27" t="s">
        <v>3774</v>
      </c>
      <c r="B2500" s="27" t="s">
        <v>3228</v>
      </c>
      <c r="C2500" s="28"/>
      <c r="D2500" s="28"/>
      <c r="E2500" s="28"/>
      <c r="F2500" s="28"/>
      <c r="G2500" s="29"/>
    </row>
    <row r="2501" spans="1:7" x14ac:dyDescent="0.25">
      <c r="A2501" s="25" t="s">
        <v>3778</v>
      </c>
      <c r="B2501" s="25"/>
      <c r="C2501" s="26">
        <v>11</v>
      </c>
      <c r="D2501" s="26">
        <v>1</v>
      </c>
      <c r="E2501" s="26">
        <v>40</v>
      </c>
      <c r="F2501" s="26"/>
      <c r="G2501" s="26">
        <f t="shared" ref="G2501:G2506" si="35">PRODUCT(C2501:F2501)</f>
        <v>440</v>
      </c>
    </row>
    <row r="2502" spans="1:7" x14ac:dyDescent="0.25">
      <c r="A2502" s="25" t="s">
        <v>3779</v>
      </c>
      <c r="B2502" s="25"/>
      <c r="C2502" s="26">
        <v>1</v>
      </c>
      <c r="D2502" s="26">
        <v>2</v>
      </c>
      <c r="E2502" s="26">
        <v>40</v>
      </c>
      <c r="F2502" s="26"/>
      <c r="G2502" s="26">
        <f t="shared" si="35"/>
        <v>80</v>
      </c>
    </row>
    <row r="2503" spans="1:7" x14ac:dyDescent="0.25">
      <c r="A2503" s="25" t="s">
        <v>3780</v>
      </c>
      <c r="B2503" s="25"/>
      <c r="C2503" s="26">
        <v>1</v>
      </c>
      <c r="D2503" s="26">
        <v>2</v>
      </c>
      <c r="E2503" s="26">
        <v>40</v>
      </c>
      <c r="F2503" s="26"/>
      <c r="G2503" s="26">
        <f t="shared" si="35"/>
        <v>80</v>
      </c>
    </row>
    <row r="2504" spans="1:7" x14ac:dyDescent="0.25">
      <c r="A2504" s="25" t="s">
        <v>3781</v>
      </c>
      <c r="B2504" s="25"/>
      <c r="C2504" s="26">
        <v>1</v>
      </c>
      <c r="D2504" s="26">
        <v>3</v>
      </c>
      <c r="E2504" s="26">
        <v>40</v>
      </c>
      <c r="F2504" s="26"/>
      <c r="G2504" s="26">
        <f t="shared" si="35"/>
        <v>120</v>
      </c>
    </row>
    <row r="2505" spans="1:7" x14ac:dyDescent="0.25">
      <c r="A2505" s="25" t="s">
        <v>3782</v>
      </c>
      <c r="B2505" s="25"/>
      <c r="C2505" s="26">
        <v>1</v>
      </c>
      <c r="D2505" s="26">
        <v>4</v>
      </c>
      <c r="E2505" s="26">
        <v>40</v>
      </c>
      <c r="F2505" s="26"/>
      <c r="G2505" s="26">
        <f t="shared" si="35"/>
        <v>160</v>
      </c>
    </row>
    <row r="2506" spans="1:7" x14ac:dyDescent="0.25">
      <c r="A2506" s="25" t="s">
        <v>3783</v>
      </c>
      <c r="B2506" s="25"/>
      <c r="C2506" s="26">
        <v>2</v>
      </c>
      <c r="D2506" s="26">
        <v>1</v>
      </c>
      <c r="E2506" s="26">
        <v>40</v>
      </c>
      <c r="F2506" s="26"/>
      <c r="G2506" s="26">
        <f t="shared" si="35"/>
        <v>80</v>
      </c>
    </row>
    <row r="2507" spans="1:7" x14ac:dyDescent="0.25">
      <c r="A2507" s="27" t="s">
        <v>3794</v>
      </c>
      <c r="B2507" s="27" t="s">
        <v>3228</v>
      </c>
      <c r="C2507" s="28"/>
      <c r="D2507" s="28"/>
      <c r="E2507" s="28"/>
      <c r="F2507" s="28"/>
      <c r="G2507" s="29"/>
    </row>
    <row r="2508" spans="1:7" x14ac:dyDescent="0.25">
      <c r="A2508" s="25" t="s">
        <v>3785</v>
      </c>
      <c r="B2508" s="25"/>
      <c r="C2508" s="26">
        <v>3</v>
      </c>
      <c r="D2508" s="26">
        <v>1</v>
      </c>
      <c r="E2508" s="26">
        <v>60</v>
      </c>
      <c r="F2508" s="26"/>
      <c r="G2508" s="26">
        <f>PRODUCT(C2508:F2508)</f>
        <v>180</v>
      </c>
    </row>
    <row r="2509" spans="1:7" x14ac:dyDescent="0.25">
      <c r="A2509" s="25" t="s">
        <v>3786</v>
      </c>
      <c r="B2509" s="25"/>
      <c r="C2509" s="26">
        <v>2</v>
      </c>
      <c r="D2509" s="26">
        <v>1</v>
      </c>
      <c r="E2509" s="26">
        <v>60</v>
      </c>
      <c r="F2509" s="26"/>
      <c r="G2509" s="26">
        <f>PRODUCT(C2509:F2509)</f>
        <v>120</v>
      </c>
    </row>
    <row r="2511" spans="1:7" ht="45" customHeight="1" x14ac:dyDescent="0.25">
      <c r="A2511" s="19" t="s">
        <v>3795</v>
      </c>
      <c r="B2511" s="19" t="s">
        <v>3214</v>
      </c>
      <c r="C2511" s="19" t="s">
        <v>581</v>
      </c>
      <c r="D2511" s="20" t="s">
        <v>126</v>
      </c>
      <c r="E2511" s="61" t="s">
        <v>582</v>
      </c>
      <c r="F2511" s="61" t="s">
        <v>582</v>
      </c>
      <c r="G2511" s="21">
        <f>SUM(G2512:G2521)</f>
        <v>290</v>
      </c>
    </row>
    <row r="2512" spans="1:7" x14ac:dyDescent="0.25">
      <c r="A2512" s="27" t="s">
        <v>3796</v>
      </c>
      <c r="B2512" s="27" t="s">
        <v>3228</v>
      </c>
      <c r="C2512" s="28"/>
      <c r="D2512" s="28"/>
      <c r="E2512" s="28"/>
      <c r="F2512" s="28"/>
      <c r="G2512" s="29"/>
    </row>
    <row r="2513" spans="1:7" x14ac:dyDescent="0.25">
      <c r="A2513" s="25" t="s">
        <v>3778</v>
      </c>
      <c r="B2513" s="25"/>
      <c r="C2513" s="26">
        <v>11</v>
      </c>
      <c r="D2513" s="26">
        <v>1</v>
      </c>
      <c r="E2513" s="26">
        <v>10</v>
      </c>
      <c r="F2513" s="26"/>
      <c r="G2513" s="26">
        <f t="shared" ref="G2513:G2518" si="36">PRODUCT(C2513:F2513)</f>
        <v>110</v>
      </c>
    </row>
    <row r="2514" spans="1:7" x14ac:dyDescent="0.25">
      <c r="A2514" s="25" t="s">
        <v>3779</v>
      </c>
      <c r="B2514" s="25"/>
      <c r="C2514" s="26">
        <v>1</v>
      </c>
      <c r="D2514" s="26">
        <v>2</v>
      </c>
      <c r="E2514" s="26">
        <v>10</v>
      </c>
      <c r="F2514" s="26"/>
      <c r="G2514" s="26">
        <f t="shared" si="36"/>
        <v>20</v>
      </c>
    </row>
    <row r="2515" spans="1:7" x14ac:dyDescent="0.25">
      <c r="A2515" s="25" t="s">
        <v>3780</v>
      </c>
      <c r="B2515" s="25"/>
      <c r="C2515" s="26">
        <v>1</v>
      </c>
      <c r="D2515" s="26">
        <v>2</v>
      </c>
      <c r="E2515" s="26">
        <v>10</v>
      </c>
      <c r="F2515" s="26"/>
      <c r="G2515" s="26">
        <f t="shared" si="36"/>
        <v>20</v>
      </c>
    </row>
    <row r="2516" spans="1:7" x14ac:dyDescent="0.25">
      <c r="A2516" s="25" t="s">
        <v>3781</v>
      </c>
      <c r="B2516" s="25"/>
      <c r="C2516" s="26">
        <v>1</v>
      </c>
      <c r="D2516" s="26">
        <v>3</v>
      </c>
      <c r="E2516" s="26">
        <v>10</v>
      </c>
      <c r="F2516" s="26"/>
      <c r="G2516" s="26">
        <f t="shared" si="36"/>
        <v>30</v>
      </c>
    </row>
    <row r="2517" spans="1:7" x14ac:dyDescent="0.25">
      <c r="A2517" s="25" t="s">
        <v>3782</v>
      </c>
      <c r="B2517" s="25"/>
      <c r="C2517" s="26">
        <v>1</v>
      </c>
      <c r="D2517" s="26">
        <v>4</v>
      </c>
      <c r="E2517" s="26">
        <v>10</v>
      </c>
      <c r="F2517" s="26"/>
      <c r="G2517" s="26">
        <f t="shared" si="36"/>
        <v>40</v>
      </c>
    </row>
    <row r="2518" spans="1:7" x14ac:dyDescent="0.25">
      <c r="A2518" s="25" t="s">
        <v>3783</v>
      </c>
      <c r="B2518" s="25"/>
      <c r="C2518" s="26">
        <v>2</v>
      </c>
      <c r="D2518" s="26">
        <v>1</v>
      </c>
      <c r="E2518" s="26">
        <v>10</v>
      </c>
      <c r="F2518" s="26"/>
      <c r="G2518" s="26">
        <f t="shared" si="36"/>
        <v>20</v>
      </c>
    </row>
    <row r="2519" spans="1:7" x14ac:dyDescent="0.25">
      <c r="A2519" s="27" t="s">
        <v>3794</v>
      </c>
      <c r="B2519" s="27" t="s">
        <v>3228</v>
      </c>
      <c r="C2519" s="28"/>
      <c r="D2519" s="28"/>
      <c r="E2519" s="28"/>
      <c r="F2519" s="28"/>
      <c r="G2519" s="29"/>
    </row>
    <row r="2520" spans="1:7" x14ac:dyDescent="0.25">
      <c r="A2520" s="25" t="s">
        <v>3785</v>
      </c>
      <c r="B2520" s="25"/>
      <c r="C2520" s="26">
        <v>3</v>
      </c>
      <c r="D2520" s="26">
        <v>1</v>
      </c>
      <c r="E2520" s="26">
        <v>10</v>
      </c>
      <c r="F2520" s="26"/>
      <c r="G2520" s="26">
        <f>PRODUCT(C2520:F2520)</f>
        <v>30</v>
      </c>
    </row>
    <row r="2521" spans="1:7" x14ac:dyDescent="0.25">
      <c r="A2521" s="25" t="s">
        <v>3786</v>
      </c>
      <c r="B2521" s="25"/>
      <c r="C2521" s="26">
        <v>2</v>
      </c>
      <c r="D2521" s="26">
        <v>1</v>
      </c>
      <c r="E2521" s="26">
        <v>10</v>
      </c>
      <c r="F2521" s="26"/>
      <c r="G2521" s="26">
        <f>PRODUCT(C2521:F2521)</f>
        <v>20</v>
      </c>
    </row>
    <row r="2523" spans="1:7" x14ac:dyDescent="0.25">
      <c r="B2523" t="s">
        <v>3212</v>
      </c>
      <c r="C2523" s="17" t="s">
        <v>8</v>
      </c>
      <c r="D2523" s="18" t="s">
        <v>9</v>
      </c>
      <c r="E2523" s="17" t="s">
        <v>10</v>
      </c>
    </row>
    <row r="2524" spans="1:7" x14ac:dyDescent="0.25">
      <c r="B2524" t="s">
        <v>3212</v>
      </c>
      <c r="C2524" s="17" t="s">
        <v>11</v>
      </c>
      <c r="D2524" s="18" t="s">
        <v>214</v>
      </c>
      <c r="E2524" s="17" t="s">
        <v>215</v>
      </c>
    </row>
    <row r="2525" spans="1:7" x14ac:dyDescent="0.25">
      <c r="B2525" t="s">
        <v>3212</v>
      </c>
      <c r="C2525" s="17" t="s">
        <v>13</v>
      </c>
      <c r="D2525" s="18" t="s">
        <v>583</v>
      </c>
      <c r="E2525" s="17" t="s">
        <v>584</v>
      </c>
    </row>
    <row r="2526" spans="1:7" x14ac:dyDescent="0.25">
      <c r="B2526" t="s">
        <v>3212</v>
      </c>
      <c r="C2526" s="17" t="s">
        <v>92</v>
      </c>
      <c r="D2526" s="18" t="s">
        <v>9</v>
      </c>
      <c r="E2526" s="17" t="s">
        <v>585</v>
      </c>
    </row>
    <row r="2528" spans="1:7" ht="45" customHeight="1" x14ac:dyDescent="0.25">
      <c r="A2528" s="19" t="s">
        <v>3797</v>
      </c>
      <c r="B2528" s="19" t="s">
        <v>3214</v>
      </c>
      <c r="C2528" s="19" t="s">
        <v>586</v>
      </c>
      <c r="D2528" s="20" t="s">
        <v>21</v>
      </c>
      <c r="E2528" s="61" t="s">
        <v>3798</v>
      </c>
      <c r="F2528" s="61" t="s">
        <v>3798</v>
      </c>
      <c r="G2528" s="21">
        <f>SUM(G2529:G2529)</f>
        <v>3</v>
      </c>
    </row>
    <row r="2529" spans="1:7" x14ac:dyDescent="0.25">
      <c r="A2529" s="25"/>
      <c r="B2529" s="25"/>
      <c r="C2529" s="26">
        <v>3</v>
      </c>
      <c r="D2529" s="26"/>
      <c r="E2529" s="26"/>
      <c r="F2529" s="26"/>
      <c r="G2529" s="26">
        <f>PRODUCT(C2529:F2529)</f>
        <v>3</v>
      </c>
    </row>
    <row r="2531" spans="1:7" ht="45" customHeight="1" x14ac:dyDescent="0.25">
      <c r="A2531" s="19" t="s">
        <v>3799</v>
      </c>
      <c r="B2531" s="19" t="s">
        <v>3214</v>
      </c>
      <c r="C2531" s="19" t="s">
        <v>588</v>
      </c>
      <c r="D2531" s="20" t="s">
        <v>21</v>
      </c>
      <c r="E2531" s="61" t="s">
        <v>589</v>
      </c>
      <c r="F2531" s="61" t="s">
        <v>589</v>
      </c>
      <c r="G2531" s="21">
        <f>SUM(G2532:G2532)</f>
        <v>2</v>
      </c>
    </row>
    <row r="2532" spans="1:7" x14ac:dyDescent="0.25">
      <c r="A2532" s="25"/>
      <c r="B2532" s="25"/>
      <c r="C2532" s="26">
        <v>2</v>
      </c>
      <c r="D2532" s="26"/>
      <c r="E2532" s="26"/>
      <c r="F2532" s="26"/>
      <c r="G2532" s="26">
        <f>PRODUCT(C2532:F2532)</f>
        <v>2</v>
      </c>
    </row>
    <row r="2534" spans="1:7" ht="45" customHeight="1" x14ac:dyDescent="0.25">
      <c r="A2534" s="19" t="s">
        <v>3800</v>
      </c>
      <c r="B2534" s="19" t="s">
        <v>3214</v>
      </c>
      <c r="C2534" s="19" t="s">
        <v>590</v>
      </c>
      <c r="D2534" s="20" t="s">
        <v>239</v>
      </c>
      <c r="E2534" s="61" t="s">
        <v>591</v>
      </c>
      <c r="F2534" s="61" t="s">
        <v>591</v>
      </c>
      <c r="G2534" s="21">
        <f>SUM(G2535:G2535)</f>
        <v>2</v>
      </c>
    </row>
    <row r="2535" spans="1:7" x14ac:dyDescent="0.25">
      <c r="A2535" s="25"/>
      <c r="B2535" s="25"/>
      <c r="C2535" s="26">
        <v>2</v>
      </c>
      <c r="D2535" s="26"/>
      <c r="E2535" s="26"/>
      <c r="F2535" s="26"/>
      <c r="G2535" s="26">
        <f>PRODUCT(C2535:F2535)</f>
        <v>2</v>
      </c>
    </row>
    <row r="2537" spans="1:7" ht="45" customHeight="1" x14ac:dyDescent="0.25">
      <c r="A2537" s="19" t="s">
        <v>3801</v>
      </c>
      <c r="B2537" s="19" t="s">
        <v>3214</v>
      </c>
      <c r="C2537" s="19" t="s">
        <v>592</v>
      </c>
      <c r="D2537" s="20" t="s">
        <v>21</v>
      </c>
      <c r="E2537" s="61" t="s">
        <v>593</v>
      </c>
      <c r="F2537" s="61" t="s">
        <v>593</v>
      </c>
      <c r="G2537" s="21">
        <f>SUM(G2538:G2538)</f>
        <v>3</v>
      </c>
    </row>
    <row r="2538" spans="1:7" x14ac:dyDescent="0.25">
      <c r="A2538" s="25"/>
      <c r="B2538" s="25"/>
      <c r="C2538" s="26">
        <v>3</v>
      </c>
      <c r="D2538" s="26"/>
      <c r="E2538" s="26"/>
      <c r="F2538" s="26"/>
      <c r="G2538" s="26">
        <f>PRODUCT(C2538:F2538)</f>
        <v>3</v>
      </c>
    </row>
    <row r="2540" spans="1:7" ht="45" customHeight="1" x14ac:dyDescent="0.25">
      <c r="A2540" s="19" t="s">
        <v>3802</v>
      </c>
      <c r="B2540" s="19" t="s">
        <v>3214</v>
      </c>
      <c r="C2540" s="19" t="s">
        <v>594</v>
      </c>
      <c r="D2540" s="20" t="s">
        <v>239</v>
      </c>
      <c r="E2540" s="61" t="s">
        <v>3803</v>
      </c>
      <c r="F2540" s="61" t="s">
        <v>3803</v>
      </c>
      <c r="G2540" s="21">
        <f>SUM(G2541:G2541)</f>
        <v>1</v>
      </c>
    </row>
    <row r="2541" spans="1:7" x14ac:dyDescent="0.25">
      <c r="A2541" s="25"/>
      <c r="B2541" s="25"/>
      <c r="C2541" s="26">
        <v>1</v>
      </c>
      <c r="D2541" s="26"/>
      <c r="E2541" s="26"/>
      <c r="F2541" s="26"/>
      <c r="G2541" s="26">
        <f>PRODUCT(C2541:F2541)</f>
        <v>1</v>
      </c>
    </row>
    <row r="2543" spans="1:7" ht="45" customHeight="1" x14ac:dyDescent="0.25">
      <c r="A2543" s="19" t="s">
        <v>3804</v>
      </c>
      <c r="B2543" s="19" t="s">
        <v>3214</v>
      </c>
      <c r="C2543" s="19" t="s">
        <v>596</v>
      </c>
      <c r="D2543" s="20" t="s">
        <v>239</v>
      </c>
      <c r="E2543" s="61" t="s">
        <v>3805</v>
      </c>
      <c r="F2543" s="61" t="s">
        <v>3805</v>
      </c>
      <c r="G2543" s="21">
        <f>SUM(G2544:G2544)</f>
        <v>1</v>
      </c>
    </row>
    <row r="2544" spans="1:7" x14ac:dyDescent="0.25">
      <c r="A2544" s="25"/>
      <c r="B2544" s="25"/>
      <c r="C2544" s="26">
        <v>1</v>
      </c>
      <c r="D2544" s="26"/>
      <c r="E2544" s="26"/>
      <c r="F2544" s="26"/>
      <c r="G2544" s="26">
        <f>PRODUCT(C2544:F2544)</f>
        <v>1</v>
      </c>
    </row>
    <row r="2546" spans="1:7" ht="45" customHeight="1" x14ac:dyDescent="0.25">
      <c r="A2546" s="19" t="s">
        <v>3806</v>
      </c>
      <c r="B2546" s="19" t="s">
        <v>3214</v>
      </c>
      <c r="C2546" s="19" t="s">
        <v>598</v>
      </c>
      <c r="D2546" s="20" t="s">
        <v>239</v>
      </c>
      <c r="E2546" s="61" t="s">
        <v>3807</v>
      </c>
      <c r="F2546" s="61" t="s">
        <v>3807</v>
      </c>
      <c r="G2546" s="21">
        <f>SUM(G2547:G2547)</f>
        <v>1</v>
      </c>
    </row>
    <row r="2547" spans="1:7" x14ac:dyDescent="0.25">
      <c r="A2547" s="25"/>
      <c r="B2547" s="25"/>
      <c r="C2547" s="26">
        <v>1</v>
      </c>
      <c r="D2547" s="26"/>
      <c r="E2547" s="26"/>
      <c r="F2547" s="26"/>
      <c r="G2547" s="26">
        <f>PRODUCT(C2547:F2547)</f>
        <v>1</v>
      </c>
    </row>
    <row r="2549" spans="1:7" ht="45" customHeight="1" x14ac:dyDescent="0.25">
      <c r="A2549" s="19" t="s">
        <v>3808</v>
      </c>
      <c r="B2549" s="19" t="s">
        <v>3214</v>
      </c>
      <c r="C2549" s="19" t="s">
        <v>600</v>
      </c>
      <c r="D2549" s="20" t="s">
        <v>239</v>
      </c>
      <c r="E2549" s="61" t="s">
        <v>3809</v>
      </c>
      <c r="F2549" s="61" t="s">
        <v>3809</v>
      </c>
      <c r="G2549" s="21">
        <f>SUM(G2550:G2550)</f>
        <v>1</v>
      </c>
    </row>
    <row r="2550" spans="1:7" x14ac:dyDescent="0.25">
      <c r="A2550" s="25"/>
      <c r="B2550" s="25"/>
      <c r="C2550" s="26">
        <v>1</v>
      </c>
      <c r="D2550" s="26"/>
      <c r="E2550" s="26"/>
      <c r="F2550" s="26"/>
      <c r="G2550" s="26">
        <f>PRODUCT(C2550:F2550)</f>
        <v>1</v>
      </c>
    </row>
    <row r="2552" spans="1:7" ht="45" customHeight="1" x14ac:dyDescent="0.25">
      <c r="A2552" s="19" t="s">
        <v>3810</v>
      </c>
      <c r="B2552" s="19" t="s">
        <v>3214</v>
      </c>
      <c r="C2552" s="19" t="s">
        <v>602</v>
      </c>
      <c r="D2552" s="20" t="s">
        <v>239</v>
      </c>
      <c r="E2552" s="61" t="s">
        <v>3811</v>
      </c>
      <c r="F2552" s="61" t="s">
        <v>3811</v>
      </c>
      <c r="G2552" s="21">
        <f>SUM(G2553:G2553)</f>
        <v>1</v>
      </c>
    </row>
    <row r="2553" spans="1:7" x14ac:dyDescent="0.25">
      <c r="A2553" s="25"/>
      <c r="B2553" s="25"/>
      <c r="C2553" s="26">
        <v>1</v>
      </c>
      <c r="D2553" s="26"/>
      <c r="E2553" s="26"/>
      <c r="F2553" s="26"/>
      <c r="G2553" s="26">
        <f>PRODUCT(C2553:F2553)</f>
        <v>1</v>
      </c>
    </row>
    <row r="2555" spans="1:7" ht="45" customHeight="1" x14ac:dyDescent="0.25">
      <c r="A2555" s="19" t="s">
        <v>3812</v>
      </c>
      <c r="B2555" s="19" t="s">
        <v>3214</v>
      </c>
      <c r="C2555" s="19" t="s">
        <v>604</v>
      </c>
      <c r="D2555" s="20" t="s">
        <v>239</v>
      </c>
      <c r="E2555" s="61" t="s">
        <v>3813</v>
      </c>
      <c r="F2555" s="61" t="s">
        <v>3813</v>
      </c>
      <c r="G2555" s="21">
        <f>SUM(G2556:G2556)</f>
        <v>1</v>
      </c>
    </row>
    <row r="2556" spans="1:7" x14ac:dyDescent="0.25">
      <c r="A2556" s="25"/>
      <c r="B2556" s="25"/>
      <c r="C2556" s="26">
        <v>1</v>
      </c>
      <c r="D2556" s="26"/>
      <c r="E2556" s="26"/>
      <c r="F2556" s="26"/>
      <c r="G2556" s="26">
        <f>PRODUCT(C2556:F2556)</f>
        <v>1</v>
      </c>
    </row>
    <row r="2558" spans="1:7" ht="45" customHeight="1" x14ac:dyDescent="0.25">
      <c r="A2558" s="19" t="s">
        <v>3814</v>
      </c>
      <c r="B2558" s="19" t="s">
        <v>3214</v>
      </c>
      <c r="C2558" s="19" t="s">
        <v>606</v>
      </c>
      <c r="D2558" s="20" t="s">
        <v>21</v>
      </c>
      <c r="E2558" s="61" t="s">
        <v>607</v>
      </c>
      <c r="F2558" s="61" t="s">
        <v>607</v>
      </c>
      <c r="G2558" s="21">
        <f>SUM(G2559:G2559)</f>
        <v>1</v>
      </c>
    </row>
    <row r="2559" spans="1:7" x14ac:dyDescent="0.25">
      <c r="A2559" s="25"/>
      <c r="B2559" s="25"/>
      <c r="C2559" s="26">
        <v>1</v>
      </c>
      <c r="D2559" s="26"/>
      <c r="E2559" s="26"/>
      <c r="F2559" s="26"/>
      <c r="G2559" s="26">
        <f>PRODUCT(C2559:F2559)</f>
        <v>1</v>
      </c>
    </row>
    <row r="2561" spans="1:7" ht="45" customHeight="1" x14ac:dyDescent="0.25">
      <c r="A2561" s="19" t="s">
        <v>3815</v>
      </c>
      <c r="B2561" s="19" t="s">
        <v>3214</v>
      </c>
      <c r="C2561" s="19" t="s">
        <v>608</v>
      </c>
      <c r="D2561" s="20" t="s">
        <v>239</v>
      </c>
      <c r="E2561" s="61" t="s">
        <v>3816</v>
      </c>
      <c r="F2561" s="61" t="s">
        <v>3816</v>
      </c>
      <c r="G2561" s="21">
        <f>SUM(G2562:G2562)</f>
        <v>1</v>
      </c>
    </row>
    <row r="2562" spans="1:7" x14ac:dyDescent="0.25">
      <c r="A2562" s="25"/>
      <c r="B2562" s="25"/>
      <c r="C2562" s="26">
        <v>1</v>
      </c>
      <c r="D2562" s="26"/>
      <c r="E2562" s="26"/>
      <c r="F2562" s="26"/>
      <c r="G2562" s="26">
        <f>PRODUCT(C2562:F2562)</f>
        <v>1</v>
      </c>
    </row>
    <row r="2564" spans="1:7" ht="45" customHeight="1" x14ac:dyDescent="0.25">
      <c r="A2564" s="19" t="s">
        <v>3817</v>
      </c>
      <c r="B2564" s="19" t="s">
        <v>3214</v>
      </c>
      <c r="C2564" s="19" t="s">
        <v>610</v>
      </c>
      <c r="D2564" s="20" t="s">
        <v>21</v>
      </c>
      <c r="E2564" s="61" t="s">
        <v>611</v>
      </c>
      <c r="F2564" s="61" t="s">
        <v>611</v>
      </c>
      <c r="G2564" s="21">
        <f>SUM(G2565:G2565)</f>
        <v>1</v>
      </c>
    </row>
    <row r="2565" spans="1:7" x14ac:dyDescent="0.25">
      <c r="A2565" s="25"/>
      <c r="B2565" s="25"/>
      <c r="C2565" s="26">
        <v>1</v>
      </c>
      <c r="D2565" s="26"/>
      <c r="E2565" s="26"/>
      <c r="F2565" s="26"/>
      <c r="G2565" s="26">
        <f>PRODUCT(C2565:F2565)</f>
        <v>1</v>
      </c>
    </row>
    <row r="2567" spans="1:7" ht="45" customHeight="1" x14ac:dyDescent="0.25">
      <c r="A2567" s="19" t="s">
        <v>3818</v>
      </c>
      <c r="B2567" s="19" t="s">
        <v>3214</v>
      </c>
      <c r="C2567" s="19" t="s">
        <v>612</v>
      </c>
      <c r="D2567" s="20" t="s">
        <v>442</v>
      </c>
      <c r="E2567" s="61" t="s">
        <v>613</v>
      </c>
      <c r="F2567" s="61" t="s">
        <v>613</v>
      </c>
      <c r="G2567" s="21">
        <f>SUM(G2568:G2568)</f>
        <v>75</v>
      </c>
    </row>
    <row r="2568" spans="1:7" x14ac:dyDescent="0.25">
      <c r="A2568" s="25"/>
      <c r="B2568" s="25"/>
      <c r="C2568" s="26">
        <v>1</v>
      </c>
      <c r="D2568" s="26">
        <v>75</v>
      </c>
      <c r="E2568" s="26"/>
      <c r="F2568" s="26"/>
      <c r="G2568" s="26">
        <f>PRODUCT(C2568:F2568)</f>
        <v>75</v>
      </c>
    </row>
    <row r="2570" spans="1:7" ht="45" customHeight="1" x14ac:dyDescent="0.25">
      <c r="A2570" s="19" t="s">
        <v>3819</v>
      </c>
      <c r="B2570" s="19" t="s">
        <v>3214</v>
      </c>
      <c r="C2570" s="19" t="s">
        <v>614</v>
      </c>
      <c r="D2570" s="20" t="s">
        <v>442</v>
      </c>
      <c r="E2570" s="61" t="s">
        <v>615</v>
      </c>
      <c r="F2570" s="61" t="s">
        <v>615</v>
      </c>
      <c r="G2570" s="21">
        <f>SUM(G2571:G2571)</f>
        <v>75</v>
      </c>
    </row>
    <row r="2571" spans="1:7" x14ac:dyDescent="0.25">
      <c r="A2571" s="25"/>
      <c r="B2571" s="25"/>
      <c r="C2571" s="26">
        <v>1</v>
      </c>
      <c r="D2571" s="26">
        <v>75</v>
      </c>
      <c r="E2571" s="26"/>
      <c r="F2571" s="26"/>
      <c r="G2571" s="26">
        <f>PRODUCT(C2571:F2571)</f>
        <v>75</v>
      </c>
    </row>
    <row r="2573" spans="1:7" ht="45" customHeight="1" x14ac:dyDescent="0.25">
      <c r="A2573" s="19" t="s">
        <v>3820</v>
      </c>
      <c r="B2573" s="19" t="s">
        <v>3214</v>
      </c>
      <c r="C2573" s="19" t="s">
        <v>616</v>
      </c>
      <c r="D2573" s="20" t="s">
        <v>126</v>
      </c>
      <c r="E2573" s="61" t="s">
        <v>617</v>
      </c>
      <c r="F2573" s="61" t="s">
        <v>617</v>
      </c>
      <c r="G2573" s="21">
        <f>SUM(G2574:G2574)</f>
        <v>50</v>
      </c>
    </row>
    <row r="2574" spans="1:7" x14ac:dyDescent="0.25">
      <c r="A2574" s="25"/>
      <c r="B2574" s="25"/>
      <c r="C2574" s="26">
        <v>1</v>
      </c>
      <c r="D2574" s="26">
        <v>50</v>
      </c>
      <c r="E2574" s="26"/>
      <c r="F2574" s="26"/>
      <c r="G2574" s="26">
        <f>PRODUCT(C2574:F2574)</f>
        <v>50</v>
      </c>
    </row>
    <row r="2576" spans="1:7" ht="45" customHeight="1" x14ac:dyDescent="0.25">
      <c r="A2576" s="19" t="s">
        <v>3821</v>
      </c>
      <c r="B2576" s="19" t="s">
        <v>3214</v>
      </c>
      <c r="C2576" s="19" t="s">
        <v>618</v>
      </c>
      <c r="D2576" s="20" t="s">
        <v>126</v>
      </c>
      <c r="E2576" s="61" t="s">
        <v>619</v>
      </c>
      <c r="F2576" s="61" t="s">
        <v>619</v>
      </c>
      <c r="G2576" s="21">
        <f>SUM(G2577:G2577)</f>
        <v>50</v>
      </c>
    </row>
    <row r="2577" spans="1:7" x14ac:dyDescent="0.25">
      <c r="A2577" s="25"/>
      <c r="B2577" s="25"/>
      <c r="C2577" s="26">
        <v>1</v>
      </c>
      <c r="D2577" s="26">
        <v>50</v>
      </c>
      <c r="E2577" s="26"/>
      <c r="F2577" s="26"/>
      <c r="G2577" s="26">
        <f>PRODUCT(C2577:F2577)</f>
        <v>50</v>
      </c>
    </row>
    <row r="2579" spans="1:7" x14ac:dyDescent="0.25">
      <c r="B2579" t="s">
        <v>3212</v>
      </c>
      <c r="C2579" s="17" t="s">
        <v>8</v>
      </c>
      <c r="D2579" s="18" t="s">
        <v>9</v>
      </c>
      <c r="E2579" s="17" t="s">
        <v>10</v>
      </c>
    </row>
    <row r="2580" spans="1:7" x14ac:dyDescent="0.25">
      <c r="B2580" t="s">
        <v>3212</v>
      </c>
      <c r="C2580" s="17" t="s">
        <v>11</v>
      </c>
      <c r="D2580" s="18" t="s">
        <v>214</v>
      </c>
      <c r="E2580" s="17" t="s">
        <v>215</v>
      </c>
    </row>
    <row r="2581" spans="1:7" x14ac:dyDescent="0.25">
      <c r="B2581" t="s">
        <v>3212</v>
      </c>
      <c r="C2581" s="17" t="s">
        <v>13</v>
      </c>
      <c r="D2581" s="18" t="s">
        <v>583</v>
      </c>
      <c r="E2581" s="17" t="s">
        <v>584</v>
      </c>
    </row>
    <row r="2582" spans="1:7" x14ac:dyDescent="0.25">
      <c r="B2582" t="s">
        <v>3212</v>
      </c>
      <c r="C2582" s="17" t="s">
        <v>92</v>
      </c>
      <c r="D2582" s="18" t="s">
        <v>28</v>
      </c>
      <c r="E2582" s="17" t="s">
        <v>620</v>
      </c>
    </row>
    <row r="2584" spans="1:7" ht="45" customHeight="1" x14ac:dyDescent="0.25">
      <c r="A2584" s="19" t="s">
        <v>3822</v>
      </c>
      <c r="B2584" s="19" t="s">
        <v>3214</v>
      </c>
      <c r="C2584" s="19" t="s">
        <v>621</v>
      </c>
      <c r="D2584" s="20" t="s">
        <v>239</v>
      </c>
      <c r="E2584" s="61" t="s">
        <v>622</v>
      </c>
      <c r="F2584" s="61" t="s">
        <v>622</v>
      </c>
      <c r="G2584" s="21">
        <f>SUM(G2585:G2585)</f>
        <v>8</v>
      </c>
    </row>
    <row r="2585" spans="1:7" x14ac:dyDescent="0.25">
      <c r="A2585" s="25" t="s">
        <v>3823</v>
      </c>
      <c r="B2585" s="25"/>
      <c r="C2585" s="26">
        <v>8</v>
      </c>
      <c r="D2585" s="26"/>
      <c r="E2585" s="26"/>
      <c r="F2585" s="26"/>
      <c r="G2585" s="26">
        <f>PRODUCT(C2585:F2585)</f>
        <v>8</v>
      </c>
    </row>
    <row r="2587" spans="1:7" ht="45" customHeight="1" x14ac:dyDescent="0.25">
      <c r="A2587" s="19" t="s">
        <v>3824</v>
      </c>
      <c r="B2587" s="19" t="s">
        <v>3214</v>
      </c>
      <c r="C2587" s="19" t="s">
        <v>623</v>
      </c>
      <c r="D2587" s="20" t="s">
        <v>126</v>
      </c>
      <c r="E2587" s="61" t="s">
        <v>624</v>
      </c>
      <c r="F2587" s="61" t="s">
        <v>624</v>
      </c>
      <c r="G2587" s="21">
        <f>SUM(G2588:G2588)</f>
        <v>120</v>
      </c>
    </row>
    <row r="2588" spans="1:7" x14ac:dyDescent="0.25">
      <c r="A2588" s="25"/>
      <c r="B2588" s="25"/>
      <c r="C2588" s="26">
        <v>120</v>
      </c>
      <c r="D2588" s="26"/>
      <c r="E2588" s="26"/>
      <c r="F2588" s="26"/>
      <c r="G2588" s="26">
        <f>PRODUCT(C2588:F2588)</f>
        <v>120</v>
      </c>
    </row>
    <row r="2590" spans="1:7" ht="45" customHeight="1" x14ac:dyDescent="0.25">
      <c r="A2590" s="19" t="s">
        <v>3825</v>
      </c>
      <c r="B2590" s="19" t="s">
        <v>3214</v>
      </c>
      <c r="C2590" s="19" t="s">
        <v>468</v>
      </c>
      <c r="D2590" s="20" t="s">
        <v>126</v>
      </c>
      <c r="E2590" s="61" t="s">
        <v>469</v>
      </c>
      <c r="F2590" s="61" t="s">
        <v>469</v>
      </c>
      <c r="G2590" s="21">
        <f>SUM(G2591:G2592)</f>
        <v>70</v>
      </c>
    </row>
    <row r="2591" spans="1:7" x14ac:dyDescent="0.25">
      <c r="A2591" s="25"/>
      <c r="B2591" s="25"/>
      <c r="C2591" s="26">
        <v>30</v>
      </c>
      <c r="D2591" s="26"/>
      <c r="E2591" s="26"/>
      <c r="F2591" s="26"/>
      <c r="G2591" s="26">
        <f>PRODUCT(C2591:F2591)</f>
        <v>30</v>
      </c>
    </row>
    <row r="2592" spans="1:7" x14ac:dyDescent="0.25">
      <c r="A2592" s="25"/>
      <c r="B2592" s="25"/>
      <c r="C2592" s="26">
        <v>40</v>
      </c>
      <c r="D2592" s="26"/>
      <c r="E2592" s="26"/>
      <c r="F2592" s="26"/>
      <c r="G2592" s="26">
        <f>PRODUCT(C2592:F2592)</f>
        <v>40</v>
      </c>
    </row>
    <row r="2594" spans="1:7" ht="45" customHeight="1" x14ac:dyDescent="0.25">
      <c r="A2594" s="19" t="s">
        <v>3826</v>
      </c>
      <c r="B2594" s="19" t="s">
        <v>3214</v>
      </c>
      <c r="C2594" s="19" t="s">
        <v>625</v>
      </c>
      <c r="D2594" s="20" t="s">
        <v>126</v>
      </c>
      <c r="E2594" s="61" t="s">
        <v>626</v>
      </c>
      <c r="F2594" s="61" t="s">
        <v>626</v>
      </c>
      <c r="G2594" s="21">
        <f>SUM(G2595:G2595)</f>
        <v>20</v>
      </c>
    </row>
    <row r="2595" spans="1:7" x14ac:dyDescent="0.25">
      <c r="A2595" s="25"/>
      <c r="B2595" s="25"/>
      <c r="C2595" s="26">
        <v>20</v>
      </c>
      <c r="D2595" s="26"/>
      <c r="E2595" s="26"/>
      <c r="F2595" s="26"/>
      <c r="G2595" s="26">
        <f>PRODUCT(C2595:F2595)</f>
        <v>20</v>
      </c>
    </row>
    <row r="2597" spans="1:7" ht="45" customHeight="1" x14ac:dyDescent="0.25">
      <c r="A2597" s="19" t="s">
        <v>3827</v>
      </c>
      <c r="B2597" s="19" t="s">
        <v>3214</v>
      </c>
      <c r="C2597" s="19" t="s">
        <v>627</v>
      </c>
      <c r="D2597" s="20" t="s">
        <v>239</v>
      </c>
      <c r="E2597" s="61" t="s">
        <v>477</v>
      </c>
      <c r="F2597" s="61" t="s">
        <v>477</v>
      </c>
      <c r="G2597" s="21">
        <f>SUM(G2598:G2598)</f>
        <v>8</v>
      </c>
    </row>
    <row r="2598" spans="1:7" x14ac:dyDescent="0.25">
      <c r="A2598" s="25"/>
      <c r="B2598" s="25"/>
      <c r="C2598" s="26">
        <v>8</v>
      </c>
      <c r="D2598" s="26"/>
      <c r="E2598" s="26"/>
      <c r="F2598" s="26"/>
      <c r="G2598" s="26">
        <f>PRODUCT(C2598:F2598)</f>
        <v>8</v>
      </c>
    </row>
    <row r="2600" spans="1:7" ht="45" customHeight="1" x14ac:dyDescent="0.25">
      <c r="A2600" s="19" t="s">
        <v>3828</v>
      </c>
      <c r="B2600" s="19" t="s">
        <v>3214</v>
      </c>
      <c r="C2600" s="19" t="s">
        <v>628</v>
      </c>
      <c r="D2600" s="20" t="s">
        <v>21</v>
      </c>
      <c r="E2600" s="61" t="s">
        <v>629</v>
      </c>
      <c r="F2600" s="61" t="s">
        <v>629</v>
      </c>
      <c r="G2600" s="21">
        <f>SUM(G2601:G2601)</f>
        <v>1</v>
      </c>
    </row>
    <row r="2601" spans="1:7" x14ac:dyDescent="0.25">
      <c r="A2601" s="25"/>
      <c r="B2601" s="25"/>
      <c r="C2601" s="26">
        <v>1</v>
      </c>
      <c r="D2601" s="26"/>
      <c r="E2601" s="26"/>
      <c r="F2601" s="26"/>
      <c r="G2601" s="26">
        <f>PRODUCT(C2601:F2601)</f>
        <v>1</v>
      </c>
    </row>
    <row r="2603" spans="1:7" ht="45" customHeight="1" x14ac:dyDescent="0.25">
      <c r="A2603" s="19" t="s">
        <v>3829</v>
      </c>
      <c r="B2603" s="19" t="s">
        <v>3214</v>
      </c>
      <c r="C2603" s="19" t="s">
        <v>630</v>
      </c>
      <c r="D2603" s="20" t="s">
        <v>21</v>
      </c>
      <c r="E2603" s="61" t="s">
        <v>631</v>
      </c>
      <c r="F2603" s="61" t="s">
        <v>631</v>
      </c>
      <c r="G2603" s="21">
        <f>SUM(G2604:G2604)</f>
        <v>1</v>
      </c>
    </row>
    <row r="2604" spans="1:7" x14ac:dyDescent="0.25">
      <c r="A2604" s="25"/>
      <c r="B2604" s="25"/>
      <c r="C2604" s="26">
        <v>1</v>
      </c>
      <c r="D2604" s="26"/>
      <c r="E2604" s="26"/>
      <c r="F2604" s="26"/>
      <c r="G2604" s="26">
        <f>PRODUCT(C2604:F2604)</f>
        <v>1</v>
      </c>
    </row>
    <row r="2606" spans="1:7" x14ac:dyDescent="0.25">
      <c r="B2606" t="s">
        <v>3212</v>
      </c>
      <c r="C2606" s="17" t="s">
        <v>8</v>
      </c>
      <c r="D2606" s="18" t="s">
        <v>9</v>
      </c>
      <c r="E2606" s="17" t="s">
        <v>10</v>
      </c>
    </row>
    <row r="2607" spans="1:7" x14ac:dyDescent="0.25">
      <c r="B2607" t="s">
        <v>3212</v>
      </c>
      <c r="C2607" s="17" t="s">
        <v>11</v>
      </c>
      <c r="D2607" s="18" t="s">
        <v>214</v>
      </c>
      <c r="E2607" s="17" t="s">
        <v>215</v>
      </c>
    </row>
    <row r="2608" spans="1:7" x14ac:dyDescent="0.25">
      <c r="B2608" t="s">
        <v>3212</v>
      </c>
      <c r="C2608" s="17" t="s">
        <v>13</v>
      </c>
      <c r="D2608" s="18" t="s">
        <v>632</v>
      </c>
      <c r="E2608" s="17" t="s">
        <v>633</v>
      </c>
    </row>
    <row r="2609" spans="1:7" x14ac:dyDescent="0.25">
      <c r="B2609" t="s">
        <v>3212</v>
      </c>
      <c r="C2609" s="17" t="s">
        <v>92</v>
      </c>
      <c r="D2609" s="18" t="s">
        <v>9</v>
      </c>
      <c r="E2609" s="17" t="s">
        <v>634</v>
      </c>
    </row>
    <row r="2611" spans="1:7" ht="45" customHeight="1" x14ac:dyDescent="0.25">
      <c r="A2611" s="19" t="s">
        <v>3830</v>
      </c>
      <c r="B2611" s="19" t="s">
        <v>3214</v>
      </c>
      <c r="C2611" s="19" t="s">
        <v>635</v>
      </c>
      <c r="D2611" s="20" t="s">
        <v>21</v>
      </c>
      <c r="E2611" s="61" t="s">
        <v>636</v>
      </c>
      <c r="F2611" s="61" t="s">
        <v>636</v>
      </c>
      <c r="G2611" s="21">
        <f>SUM(G2612:G2612)</f>
        <v>1</v>
      </c>
    </row>
    <row r="2612" spans="1:7" x14ac:dyDescent="0.25">
      <c r="A2612" s="25" t="s">
        <v>3823</v>
      </c>
      <c r="B2612" s="25"/>
      <c r="C2612" s="26">
        <v>1</v>
      </c>
      <c r="D2612" s="26"/>
      <c r="E2612" s="26"/>
      <c r="F2612" s="26"/>
      <c r="G2612" s="26">
        <f>PRODUCT(C2612:F2612)</f>
        <v>1</v>
      </c>
    </row>
    <row r="2614" spans="1:7" ht="45" customHeight="1" x14ac:dyDescent="0.25">
      <c r="A2614" s="19" t="s">
        <v>3831</v>
      </c>
      <c r="B2614" s="19" t="s">
        <v>3214</v>
      </c>
      <c r="C2614" s="19" t="s">
        <v>637</v>
      </c>
      <c r="D2614" s="20" t="s">
        <v>21</v>
      </c>
      <c r="E2614" s="61" t="s">
        <v>638</v>
      </c>
      <c r="F2614" s="61" t="s">
        <v>638</v>
      </c>
      <c r="G2614" s="21">
        <f>SUM(G2615:G2615)</f>
        <v>2</v>
      </c>
    </row>
    <row r="2615" spans="1:7" x14ac:dyDescent="0.25">
      <c r="A2615" s="25" t="s">
        <v>3823</v>
      </c>
      <c r="B2615" s="25"/>
      <c r="C2615" s="26">
        <v>2</v>
      </c>
      <c r="D2615" s="26"/>
      <c r="E2615" s="26"/>
      <c r="F2615" s="26"/>
      <c r="G2615" s="26">
        <f>PRODUCT(C2615:F2615)</f>
        <v>2</v>
      </c>
    </row>
    <row r="2617" spans="1:7" ht="45" customHeight="1" x14ac:dyDescent="0.25">
      <c r="A2617" s="19" t="s">
        <v>3832</v>
      </c>
      <c r="B2617" s="19" t="s">
        <v>3214</v>
      </c>
      <c r="C2617" s="19" t="s">
        <v>639</v>
      </c>
      <c r="D2617" s="20" t="s">
        <v>21</v>
      </c>
      <c r="E2617" s="61" t="s">
        <v>640</v>
      </c>
      <c r="F2617" s="61" t="s">
        <v>640</v>
      </c>
      <c r="G2617" s="21">
        <f>SUM(G2618:G2618)</f>
        <v>1</v>
      </c>
    </row>
    <row r="2618" spans="1:7" x14ac:dyDescent="0.25">
      <c r="A2618" s="25" t="s">
        <v>3823</v>
      </c>
      <c r="B2618" s="25"/>
      <c r="C2618" s="26">
        <v>1</v>
      </c>
      <c r="D2618" s="26"/>
      <c r="E2618" s="26"/>
      <c r="F2618" s="26"/>
      <c r="G2618" s="26">
        <f>PRODUCT(C2618:F2618)</f>
        <v>1</v>
      </c>
    </row>
    <row r="2620" spans="1:7" ht="45" customHeight="1" x14ac:dyDescent="0.25">
      <c r="A2620" s="19" t="s">
        <v>3833</v>
      </c>
      <c r="B2620" s="19" t="s">
        <v>3214</v>
      </c>
      <c r="C2620" s="19" t="s">
        <v>641</v>
      </c>
      <c r="D2620" s="20" t="s">
        <v>126</v>
      </c>
      <c r="E2620" s="61" t="s">
        <v>642</v>
      </c>
      <c r="F2620" s="61" t="s">
        <v>642</v>
      </c>
      <c r="G2620" s="21">
        <f>SUM(G2621:G2621)</f>
        <v>10</v>
      </c>
    </row>
    <row r="2621" spans="1:7" x14ac:dyDescent="0.25">
      <c r="A2621" s="25"/>
      <c r="B2621" s="25"/>
      <c r="C2621" s="26">
        <v>10</v>
      </c>
      <c r="D2621" s="26"/>
      <c r="E2621" s="26"/>
      <c r="F2621" s="26"/>
      <c r="G2621" s="26">
        <f>PRODUCT(C2621:F2621)</f>
        <v>10</v>
      </c>
    </row>
    <row r="2623" spans="1:7" ht="45" customHeight="1" x14ac:dyDescent="0.25">
      <c r="A2623" s="19" t="s">
        <v>3834</v>
      </c>
      <c r="B2623" s="19" t="s">
        <v>3214</v>
      </c>
      <c r="C2623" s="19" t="s">
        <v>643</v>
      </c>
      <c r="D2623" s="20" t="s">
        <v>126</v>
      </c>
      <c r="E2623" s="61" t="s">
        <v>644</v>
      </c>
      <c r="F2623" s="61" t="s">
        <v>644</v>
      </c>
      <c r="G2623" s="21">
        <f>SUM(G2624:G2624)</f>
        <v>5</v>
      </c>
    </row>
    <row r="2624" spans="1:7" x14ac:dyDescent="0.25">
      <c r="A2624" s="25"/>
      <c r="B2624" s="25"/>
      <c r="C2624" s="26">
        <v>5</v>
      </c>
      <c r="D2624" s="26"/>
      <c r="E2624" s="26"/>
      <c r="F2624" s="26"/>
      <c r="G2624" s="26">
        <f>PRODUCT(C2624:F2624)</f>
        <v>5</v>
      </c>
    </row>
    <row r="2626" spans="1:7" ht="45" customHeight="1" x14ac:dyDescent="0.25">
      <c r="A2626" s="19" t="s">
        <v>3835</v>
      </c>
      <c r="B2626" s="19" t="s">
        <v>3214</v>
      </c>
      <c r="C2626" s="19" t="s">
        <v>645</v>
      </c>
      <c r="D2626" s="20" t="s">
        <v>126</v>
      </c>
      <c r="E2626" s="61" t="s">
        <v>646</v>
      </c>
      <c r="F2626" s="61" t="s">
        <v>646</v>
      </c>
      <c r="G2626" s="21">
        <f>SUM(G2627:G2627)</f>
        <v>10</v>
      </c>
    </row>
    <row r="2627" spans="1:7" x14ac:dyDescent="0.25">
      <c r="A2627" s="25"/>
      <c r="B2627" s="25"/>
      <c r="C2627" s="26">
        <v>10</v>
      </c>
      <c r="D2627" s="26"/>
      <c r="E2627" s="26"/>
      <c r="F2627" s="26"/>
      <c r="G2627" s="26">
        <f>PRODUCT(C2627:F2627)</f>
        <v>10</v>
      </c>
    </row>
    <row r="2629" spans="1:7" ht="45" customHeight="1" x14ac:dyDescent="0.25">
      <c r="A2629" s="19" t="s">
        <v>3836</v>
      </c>
      <c r="B2629" s="19" t="s">
        <v>3214</v>
      </c>
      <c r="C2629" s="19" t="s">
        <v>647</v>
      </c>
      <c r="D2629" s="20" t="s">
        <v>126</v>
      </c>
      <c r="E2629" s="61" t="s">
        <v>648</v>
      </c>
      <c r="F2629" s="61" t="s">
        <v>648</v>
      </c>
      <c r="G2629" s="21">
        <f>SUM(G2630:G2630)</f>
        <v>5</v>
      </c>
    </row>
    <row r="2630" spans="1:7" x14ac:dyDescent="0.25">
      <c r="A2630" s="25"/>
      <c r="B2630" s="25"/>
      <c r="C2630" s="26">
        <v>5</v>
      </c>
      <c r="D2630" s="26"/>
      <c r="E2630" s="26"/>
      <c r="F2630" s="26"/>
      <c r="G2630" s="26">
        <f>PRODUCT(C2630:F2630)</f>
        <v>5</v>
      </c>
    </row>
    <row r="2632" spans="1:7" ht="45" customHeight="1" x14ac:dyDescent="0.25">
      <c r="A2632" s="19" t="s">
        <v>3837</v>
      </c>
      <c r="B2632" s="19" t="s">
        <v>3214</v>
      </c>
      <c r="C2632" s="19" t="s">
        <v>649</v>
      </c>
      <c r="D2632" s="20" t="s">
        <v>239</v>
      </c>
      <c r="E2632" s="61" t="s">
        <v>650</v>
      </c>
      <c r="F2632" s="61" t="s">
        <v>650</v>
      </c>
      <c r="G2632" s="21">
        <f>SUM(G2633:G2635)</f>
        <v>38</v>
      </c>
    </row>
    <row r="2633" spans="1:7" x14ac:dyDescent="0.25">
      <c r="A2633" s="27" t="s">
        <v>3823</v>
      </c>
      <c r="B2633" s="27" t="s">
        <v>3228</v>
      </c>
      <c r="C2633" s="28"/>
      <c r="D2633" s="28"/>
      <c r="E2633" s="28"/>
      <c r="F2633" s="28"/>
      <c r="G2633" s="29"/>
    </row>
    <row r="2634" spans="1:7" x14ac:dyDescent="0.25">
      <c r="A2634" s="25" t="s">
        <v>3838</v>
      </c>
      <c r="B2634" s="25"/>
      <c r="C2634" s="26">
        <v>19</v>
      </c>
      <c r="D2634" s="26"/>
      <c r="E2634" s="26"/>
      <c r="F2634" s="26"/>
      <c r="G2634" s="26">
        <f>PRODUCT(C2634:F2634)</f>
        <v>19</v>
      </c>
    </row>
    <row r="2635" spans="1:7" x14ac:dyDescent="0.25">
      <c r="A2635" s="25" t="s">
        <v>3839</v>
      </c>
      <c r="B2635" s="25"/>
      <c r="C2635" s="26">
        <v>19</v>
      </c>
      <c r="D2635" s="26"/>
      <c r="E2635" s="26"/>
      <c r="F2635" s="26"/>
      <c r="G2635" s="26">
        <f>PRODUCT(C2635:F2635)</f>
        <v>19</v>
      </c>
    </row>
    <row r="2637" spans="1:7" ht="45" customHeight="1" x14ac:dyDescent="0.25">
      <c r="A2637" s="19" t="s">
        <v>3840</v>
      </c>
      <c r="B2637" s="19" t="s">
        <v>3214</v>
      </c>
      <c r="C2637" s="19" t="s">
        <v>651</v>
      </c>
      <c r="D2637" s="20" t="s">
        <v>21</v>
      </c>
      <c r="E2637" s="61" t="s">
        <v>652</v>
      </c>
      <c r="F2637" s="61" t="s">
        <v>652</v>
      </c>
      <c r="G2637" s="21">
        <f>SUM(G2638:G2638)</f>
        <v>1</v>
      </c>
    </row>
    <row r="2638" spans="1:7" x14ac:dyDescent="0.25">
      <c r="A2638" s="25" t="s">
        <v>3823</v>
      </c>
      <c r="B2638" s="25"/>
      <c r="C2638" s="26">
        <v>1</v>
      </c>
      <c r="D2638" s="26"/>
      <c r="E2638" s="26"/>
      <c r="F2638" s="26"/>
      <c r="G2638" s="26">
        <f>PRODUCT(C2638:F2638)</f>
        <v>1</v>
      </c>
    </row>
    <row r="2640" spans="1:7" ht="45" customHeight="1" x14ac:dyDescent="0.25">
      <c r="A2640" s="19" t="s">
        <v>3841</v>
      </c>
      <c r="B2640" s="19" t="s">
        <v>3214</v>
      </c>
      <c r="C2640" s="19" t="s">
        <v>653</v>
      </c>
      <c r="D2640" s="20" t="s">
        <v>21</v>
      </c>
      <c r="E2640" s="61" t="s">
        <v>654</v>
      </c>
      <c r="F2640" s="61" t="s">
        <v>654</v>
      </c>
      <c r="G2640" s="21">
        <f>SUM(G2641:G2641)</f>
        <v>1</v>
      </c>
    </row>
    <row r="2641" spans="1:7" x14ac:dyDescent="0.25">
      <c r="A2641" s="25" t="s">
        <v>3823</v>
      </c>
      <c r="B2641" s="25"/>
      <c r="C2641" s="26">
        <v>1</v>
      </c>
      <c r="D2641" s="26"/>
      <c r="E2641" s="26"/>
      <c r="F2641" s="26"/>
      <c r="G2641" s="26">
        <f>PRODUCT(C2641:F2641)</f>
        <v>1</v>
      </c>
    </row>
    <row r="2643" spans="1:7" ht="45" customHeight="1" x14ac:dyDescent="0.25">
      <c r="A2643" s="19" t="s">
        <v>3842</v>
      </c>
      <c r="B2643" s="19" t="s">
        <v>3214</v>
      </c>
      <c r="C2643" s="19" t="s">
        <v>655</v>
      </c>
      <c r="D2643" s="20" t="s">
        <v>239</v>
      </c>
      <c r="E2643" s="61" t="s">
        <v>656</v>
      </c>
      <c r="F2643" s="61" t="s">
        <v>656</v>
      </c>
      <c r="G2643" s="21">
        <f>SUM(G2644:G2644)</f>
        <v>1</v>
      </c>
    </row>
    <row r="2644" spans="1:7" x14ac:dyDescent="0.25">
      <c r="A2644" s="25" t="s">
        <v>3823</v>
      </c>
      <c r="B2644" s="25"/>
      <c r="C2644" s="26">
        <v>1</v>
      </c>
      <c r="D2644" s="26"/>
      <c r="E2644" s="26"/>
      <c r="F2644" s="26"/>
      <c r="G2644" s="26">
        <f>PRODUCT(C2644:F2644)</f>
        <v>1</v>
      </c>
    </row>
    <row r="2646" spans="1:7" ht="45" customHeight="1" x14ac:dyDescent="0.25">
      <c r="A2646" s="19" t="s">
        <v>3843</v>
      </c>
      <c r="B2646" s="19" t="s">
        <v>3214</v>
      </c>
      <c r="C2646" s="19" t="s">
        <v>657</v>
      </c>
      <c r="D2646" s="20" t="s">
        <v>239</v>
      </c>
      <c r="E2646" s="61" t="s">
        <v>658</v>
      </c>
      <c r="F2646" s="61" t="s">
        <v>658</v>
      </c>
      <c r="G2646" s="21">
        <f>SUM(G2647:G2647)</f>
        <v>1</v>
      </c>
    </row>
    <row r="2647" spans="1:7" x14ac:dyDescent="0.25">
      <c r="A2647" s="25" t="s">
        <v>3823</v>
      </c>
      <c r="B2647" s="25"/>
      <c r="C2647" s="26">
        <v>1</v>
      </c>
      <c r="D2647" s="26"/>
      <c r="E2647" s="26"/>
      <c r="F2647" s="26"/>
      <c r="G2647" s="26">
        <f>PRODUCT(C2647:F2647)</f>
        <v>1</v>
      </c>
    </row>
    <row r="2649" spans="1:7" ht="45" customHeight="1" x14ac:dyDescent="0.25">
      <c r="A2649" s="19" t="s">
        <v>3844</v>
      </c>
      <c r="B2649" s="19" t="s">
        <v>3214</v>
      </c>
      <c r="C2649" s="19" t="s">
        <v>659</v>
      </c>
      <c r="D2649" s="20" t="s">
        <v>239</v>
      </c>
      <c r="E2649" s="61" t="s">
        <v>660</v>
      </c>
      <c r="F2649" s="61" t="s">
        <v>660</v>
      </c>
      <c r="G2649" s="21">
        <f>SUM(G2650:G2650)</f>
        <v>1</v>
      </c>
    </row>
    <row r="2650" spans="1:7" x14ac:dyDescent="0.25">
      <c r="A2650" s="25" t="s">
        <v>3845</v>
      </c>
      <c r="B2650" s="25"/>
      <c r="C2650" s="26">
        <v>1</v>
      </c>
      <c r="D2650" s="26"/>
      <c r="E2650" s="26"/>
      <c r="F2650" s="26"/>
      <c r="G2650" s="26">
        <f>PRODUCT(C2650:F2650)</f>
        <v>1</v>
      </c>
    </row>
    <row r="2652" spans="1:7" ht="45" customHeight="1" x14ac:dyDescent="0.25">
      <c r="A2652" s="19" t="s">
        <v>3846</v>
      </c>
      <c r="B2652" s="19" t="s">
        <v>3214</v>
      </c>
      <c r="C2652" s="19" t="s">
        <v>661</v>
      </c>
      <c r="D2652" s="20" t="s">
        <v>239</v>
      </c>
      <c r="E2652" s="61" t="s">
        <v>662</v>
      </c>
      <c r="F2652" s="61" t="s">
        <v>662</v>
      </c>
      <c r="G2652" s="21">
        <f>SUM(G2653:G2653)</f>
        <v>2</v>
      </c>
    </row>
    <row r="2653" spans="1:7" x14ac:dyDescent="0.25">
      <c r="A2653" s="25" t="s">
        <v>3823</v>
      </c>
      <c r="B2653" s="25"/>
      <c r="C2653" s="26">
        <v>2</v>
      </c>
      <c r="D2653" s="26"/>
      <c r="E2653" s="26"/>
      <c r="F2653" s="26"/>
      <c r="G2653" s="26">
        <f>PRODUCT(C2653:F2653)</f>
        <v>2</v>
      </c>
    </row>
    <row r="2655" spans="1:7" ht="45" customHeight="1" x14ac:dyDescent="0.25">
      <c r="A2655" s="19" t="s">
        <v>3847</v>
      </c>
      <c r="B2655" s="19" t="s">
        <v>3214</v>
      </c>
      <c r="C2655" s="19" t="s">
        <v>663</v>
      </c>
      <c r="D2655" s="20" t="s">
        <v>239</v>
      </c>
      <c r="E2655" s="61" t="s">
        <v>664</v>
      </c>
      <c r="F2655" s="61" t="s">
        <v>664</v>
      </c>
      <c r="G2655" s="21">
        <f>SUM(G2656:G2657)</f>
        <v>6</v>
      </c>
    </row>
    <row r="2656" spans="1:7" x14ac:dyDescent="0.25">
      <c r="A2656" s="25" t="s">
        <v>691</v>
      </c>
      <c r="B2656" s="25"/>
      <c r="C2656" s="26">
        <v>5</v>
      </c>
      <c r="D2656" s="26"/>
      <c r="E2656" s="26"/>
      <c r="F2656" s="26"/>
      <c r="G2656" s="26">
        <f>PRODUCT(C2656:F2656)</f>
        <v>5</v>
      </c>
    </row>
    <row r="2657" spans="1:7" x14ac:dyDescent="0.25">
      <c r="A2657" s="25" t="s">
        <v>3848</v>
      </c>
      <c r="B2657" s="25"/>
      <c r="C2657" s="26">
        <v>1</v>
      </c>
      <c r="D2657" s="26"/>
      <c r="E2657" s="26"/>
      <c r="F2657" s="26"/>
      <c r="G2657" s="26">
        <f>PRODUCT(C2657:F2657)</f>
        <v>1</v>
      </c>
    </row>
    <row r="2659" spans="1:7" ht="45" customHeight="1" x14ac:dyDescent="0.25">
      <c r="A2659" s="19" t="s">
        <v>3849</v>
      </c>
      <c r="B2659" s="19" t="s">
        <v>3214</v>
      </c>
      <c r="C2659" s="19" t="s">
        <v>665</v>
      </c>
      <c r="D2659" s="20" t="s">
        <v>239</v>
      </c>
      <c r="E2659" s="61" t="s">
        <v>666</v>
      </c>
      <c r="F2659" s="61" t="s">
        <v>666</v>
      </c>
      <c r="G2659" s="21">
        <f>SUM(G2660:G2661)</f>
        <v>4</v>
      </c>
    </row>
    <row r="2660" spans="1:7" x14ac:dyDescent="0.25">
      <c r="A2660" s="25" t="s">
        <v>3850</v>
      </c>
      <c r="B2660" s="25"/>
      <c r="C2660" s="26">
        <v>2</v>
      </c>
      <c r="D2660" s="26"/>
      <c r="E2660" s="26"/>
      <c r="F2660" s="26"/>
      <c r="G2660" s="26">
        <f>PRODUCT(C2660:F2660)</f>
        <v>2</v>
      </c>
    </row>
    <row r="2661" spans="1:7" x14ac:dyDescent="0.25">
      <c r="A2661" s="25" t="s">
        <v>3851</v>
      </c>
      <c r="B2661" s="25"/>
      <c r="C2661" s="26">
        <v>2</v>
      </c>
      <c r="D2661" s="26"/>
      <c r="E2661" s="26"/>
      <c r="F2661" s="26"/>
      <c r="G2661" s="26">
        <f>PRODUCT(C2661:F2661)</f>
        <v>2</v>
      </c>
    </row>
    <row r="2663" spans="1:7" ht="45" customHeight="1" x14ac:dyDescent="0.25">
      <c r="A2663" s="19" t="s">
        <v>3852</v>
      </c>
      <c r="B2663" s="19" t="s">
        <v>3214</v>
      </c>
      <c r="C2663" s="19" t="s">
        <v>667</v>
      </c>
      <c r="D2663" s="20" t="s">
        <v>126</v>
      </c>
      <c r="E2663" s="61" t="s">
        <v>668</v>
      </c>
      <c r="F2663" s="61" t="s">
        <v>668</v>
      </c>
      <c r="G2663" s="21">
        <f>SUM(G2664:G2672)</f>
        <v>840</v>
      </c>
    </row>
    <row r="2664" spans="1:7" x14ac:dyDescent="0.25">
      <c r="A2664" s="25" t="s">
        <v>3652</v>
      </c>
      <c r="B2664" s="25"/>
      <c r="C2664" s="26">
        <v>2</v>
      </c>
      <c r="D2664" s="26">
        <v>65</v>
      </c>
      <c r="E2664" s="26">
        <v>3</v>
      </c>
      <c r="F2664" s="26"/>
      <c r="G2664" s="26">
        <f t="shared" ref="G2664:G2672" si="37">PRODUCT(C2664:F2664)</f>
        <v>390</v>
      </c>
    </row>
    <row r="2665" spans="1:7" x14ac:dyDescent="0.25">
      <c r="A2665" s="25" t="s">
        <v>3659</v>
      </c>
      <c r="B2665" s="25"/>
      <c r="C2665" s="26">
        <v>2</v>
      </c>
      <c r="D2665" s="26">
        <v>25</v>
      </c>
      <c r="E2665" s="26">
        <v>3</v>
      </c>
      <c r="F2665" s="26"/>
      <c r="G2665" s="26">
        <f t="shared" si="37"/>
        <v>150</v>
      </c>
    </row>
    <row r="2666" spans="1:7" x14ac:dyDescent="0.25">
      <c r="A2666" s="25" t="s">
        <v>3652</v>
      </c>
      <c r="B2666" s="25"/>
      <c r="C2666" s="26">
        <v>2</v>
      </c>
      <c r="D2666" s="26">
        <v>15</v>
      </c>
      <c r="E2666" s="26"/>
      <c r="F2666" s="26"/>
      <c r="G2666" s="26">
        <f t="shared" si="37"/>
        <v>30</v>
      </c>
    </row>
    <row r="2667" spans="1:7" x14ac:dyDescent="0.25">
      <c r="A2667" s="25" t="s">
        <v>3652</v>
      </c>
      <c r="B2667" s="25"/>
      <c r="C2667" s="26">
        <v>2</v>
      </c>
      <c r="D2667" s="26">
        <v>10</v>
      </c>
      <c r="E2667" s="26">
        <v>2</v>
      </c>
      <c r="F2667" s="26"/>
      <c r="G2667" s="26">
        <f t="shared" si="37"/>
        <v>40</v>
      </c>
    </row>
    <row r="2668" spans="1:7" x14ac:dyDescent="0.25">
      <c r="A2668" s="25" t="s">
        <v>3652</v>
      </c>
      <c r="B2668" s="25"/>
      <c r="C2668" s="26">
        <v>2</v>
      </c>
      <c r="D2668" s="26">
        <v>5</v>
      </c>
      <c r="E2668" s="26">
        <v>6</v>
      </c>
      <c r="F2668" s="26"/>
      <c r="G2668" s="26">
        <f t="shared" si="37"/>
        <v>60</v>
      </c>
    </row>
    <row r="2669" spans="1:7" x14ac:dyDescent="0.25">
      <c r="A2669" s="25" t="s">
        <v>3652</v>
      </c>
      <c r="B2669" s="25"/>
      <c r="C2669" s="26">
        <v>2</v>
      </c>
      <c r="D2669" s="26">
        <v>10</v>
      </c>
      <c r="E2669" s="26">
        <v>2</v>
      </c>
      <c r="F2669" s="26"/>
      <c r="G2669" s="26">
        <f t="shared" si="37"/>
        <v>40</v>
      </c>
    </row>
    <row r="2670" spans="1:7" x14ac:dyDescent="0.25">
      <c r="A2670" s="25" t="s">
        <v>3652</v>
      </c>
      <c r="B2670" s="25"/>
      <c r="C2670" s="26">
        <v>2</v>
      </c>
      <c r="D2670" s="26">
        <v>20</v>
      </c>
      <c r="E2670" s="26">
        <v>2</v>
      </c>
      <c r="F2670" s="26"/>
      <c r="G2670" s="26">
        <f t="shared" si="37"/>
        <v>80</v>
      </c>
    </row>
    <row r="2671" spans="1:7" x14ac:dyDescent="0.25">
      <c r="A2671" s="25" t="s">
        <v>3652</v>
      </c>
      <c r="B2671" s="25"/>
      <c r="C2671" s="26">
        <v>2</v>
      </c>
      <c r="D2671" s="26">
        <v>5</v>
      </c>
      <c r="E2671" s="26">
        <v>4</v>
      </c>
      <c r="F2671" s="26"/>
      <c r="G2671" s="26">
        <f t="shared" si="37"/>
        <v>40</v>
      </c>
    </row>
    <row r="2672" spans="1:7" x14ac:dyDescent="0.25">
      <c r="A2672" s="25" t="s">
        <v>3659</v>
      </c>
      <c r="B2672" s="25"/>
      <c r="C2672" s="26">
        <v>2</v>
      </c>
      <c r="D2672" s="26">
        <v>5</v>
      </c>
      <c r="E2672" s="26"/>
      <c r="F2672" s="26"/>
      <c r="G2672" s="26">
        <f t="shared" si="37"/>
        <v>10</v>
      </c>
    </row>
    <row r="2674" spans="1:7" ht="45" customHeight="1" x14ac:dyDescent="0.25">
      <c r="A2674" s="19" t="s">
        <v>3853</v>
      </c>
      <c r="B2674" s="19" t="s">
        <v>3214</v>
      </c>
      <c r="C2674" s="19" t="s">
        <v>669</v>
      </c>
      <c r="D2674" s="20" t="s">
        <v>126</v>
      </c>
      <c r="E2674" s="61" t="s">
        <v>670</v>
      </c>
      <c r="F2674" s="61" t="s">
        <v>670</v>
      </c>
      <c r="G2674" s="21">
        <f>SUM(G2675:G2683)</f>
        <v>420</v>
      </c>
    </row>
    <row r="2675" spans="1:7" x14ac:dyDescent="0.25">
      <c r="A2675" s="25" t="s">
        <v>3652</v>
      </c>
      <c r="B2675" s="25"/>
      <c r="C2675" s="26">
        <v>65</v>
      </c>
      <c r="D2675" s="26">
        <v>3</v>
      </c>
      <c r="E2675" s="26"/>
      <c r="F2675" s="26"/>
      <c r="G2675" s="26">
        <f t="shared" ref="G2675:G2683" si="38">PRODUCT(C2675:F2675)</f>
        <v>195</v>
      </c>
    </row>
    <row r="2676" spans="1:7" x14ac:dyDescent="0.25">
      <c r="A2676" s="25" t="s">
        <v>3659</v>
      </c>
      <c r="B2676" s="25"/>
      <c r="C2676" s="26">
        <v>25</v>
      </c>
      <c r="D2676" s="26">
        <v>3</v>
      </c>
      <c r="E2676" s="26"/>
      <c r="F2676" s="26"/>
      <c r="G2676" s="26">
        <f t="shared" si="38"/>
        <v>75</v>
      </c>
    </row>
    <row r="2677" spans="1:7" x14ac:dyDescent="0.25">
      <c r="A2677" s="25" t="s">
        <v>3652</v>
      </c>
      <c r="B2677" s="25"/>
      <c r="C2677" s="26">
        <v>15</v>
      </c>
      <c r="D2677" s="26"/>
      <c r="E2677" s="26"/>
      <c r="F2677" s="26"/>
      <c r="G2677" s="26">
        <f t="shared" si="38"/>
        <v>15</v>
      </c>
    </row>
    <row r="2678" spans="1:7" x14ac:dyDescent="0.25">
      <c r="A2678" s="25" t="s">
        <v>3652</v>
      </c>
      <c r="B2678" s="25"/>
      <c r="C2678" s="26">
        <v>10</v>
      </c>
      <c r="D2678" s="26">
        <v>2</v>
      </c>
      <c r="E2678" s="26"/>
      <c r="F2678" s="26"/>
      <c r="G2678" s="26">
        <f t="shared" si="38"/>
        <v>20</v>
      </c>
    </row>
    <row r="2679" spans="1:7" x14ac:dyDescent="0.25">
      <c r="A2679" s="25" t="s">
        <v>3652</v>
      </c>
      <c r="B2679" s="25"/>
      <c r="C2679" s="26">
        <v>5</v>
      </c>
      <c r="D2679" s="26">
        <v>6</v>
      </c>
      <c r="E2679" s="26"/>
      <c r="F2679" s="26"/>
      <c r="G2679" s="26">
        <f t="shared" si="38"/>
        <v>30</v>
      </c>
    </row>
    <row r="2680" spans="1:7" x14ac:dyDescent="0.25">
      <c r="A2680" s="25" t="s">
        <v>3652</v>
      </c>
      <c r="B2680" s="25"/>
      <c r="C2680" s="26">
        <v>10</v>
      </c>
      <c r="D2680" s="26">
        <v>2</v>
      </c>
      <c r="E2680" s="26"/>
      <c r="F2680" s="26"/>
      <c r="G2680" s="26">
        <f t="shared" si="38"/>
        <v>20</v>
      </c>
    </row>
    <row r="2681" spans="1:7" x14ac:dyDescent="0.25">
      <c r="A2681" s="25" t="s">
        <v>3652</v>
      </c>
      <c r="B2681" s="25"/>
      <c r="C2681" s="26">
        <v>20</v>
      </c>
      <c r="D2681" s="26">
        <v>2</v>
      </c>
      <c r="E2681" s="26"/>
      <c r="F2681" s="26"/>
      <c r="G2681" s="26">
        <f t="shared" si="38"/>
        <v>40</v>
      </c>
    </row>
    <row r="2682" spans="1:7" x14ac:dyDescent="0.25">
      <c r="A2682" s="25" t="s">
        <v>3652</v>
      </c>
      <c r="B2682" s="25"/>
      <c r="C2682" s="26">
        <v>5</v>
      </c>
      <c r="D2682" s="26">
        <v>4</v>
      </c>
      <c r="E2682" s="26"/>
      <c r="F2682" s="26"/>
      <c r="G2682" s="26">
        <f t="shared" si="38"/>
        <v>20</v>
      </c>
    </row>
    <row r="2683" spans="1:7" x14ac:dyDescent="0.25">
      <c r="A2683" s="25" t="s">
        <v>3659</v>
      </c>
      <c r="B2683" s="25"/>
      <c r="C2683" s="26">
        <v>5</v>
      </c>
      <c r="D2683" s="26"/>
      <c r="E2683" s="26"/>
      <c r="F2683" s="26"/>
      <c r="G2683" s="26">
        <f t="shared" si="38"/>
        <v>5</v>
      </c>
    </row>
    <row r="2685" spans="1:7" ht="45" customHeight="1" x14ac:dyDescent="0.25">
      <c r="A2685" s="19" t="s">
        <v>3854</v>
      </c>
      <c r="B2685" s="19" t="s">
        <v>3214</v>
      </c>
      <c r="C2685" s="19" t="s">
        <v>671</v>
      </c>
      <c r="D2685" s="20" t="s">
        <v>126</v>
      </c>
      <c r="E2685" s="61" t="s">
        <v>672</v>
      </c>
      <c r="F2685" s="61" t="s">
        <v>672</v>
      </c>
      <c r="G2685" s="21">
        <f>SUM(G2686:G2686)</f>
        <v>40</v>
      </c>
    </row>
    <row r="2686" spans="1:7" x14ac:dyDescent="0.25">
      <c r="A2686" s="25"/>
      <c r="B2686" s="25"/>
      <c r="C2686" s="26">
        <v>40</v>
      </c>
      <c r="D2686" s="26"/>
      <c r="E2686" s="26"/>
      <c r="F2686" s="26"/>
      <c r="G2686" s="26">
        <f>PRODUCT(C2686:F2686)</f>
        <v>40</v>
      </c>
    </row>
    <row r="2688" spans="1:7" ht="45" customHeight="1" x14ac:dyDescent="0.25">
      <c r="A2688" s="19" t="s">
        <v>3855</v>
      </c>
      <c r="B2688" s="19" t="s">
        <v>3214</v>
      </c>
      <c r="C2688" s="19" t="s">
        <v>673</v>
      </c>
      <c r="D2688" s="20" t="s">
        <v>126</v>
      </c>
      <c r="E2688" s="61" t="s">
        <v>674</v>
      </c>
      <c r="F2688" s="61" t="s">
        <v>674</v>
      </c>
      <c r="G2688" s="21">
        <f>SUM(G2689:G2689)</f>
        <v>20</v>
      </c>
    </row>
    <row r="2689" spans="1:7" x14ac:dyDescent="0.25">
      <c r="A2689" s="25"/>
      <c r="B2689" s="25"/>
      <c r="C2689" s="26">
        <v>20</v>
      </c>
      <c r="D2689" s="26"/>
      <c r="E2689" s="26"/>
      <c r="F2689" s="26"/>
      <c r="G2689" s="26">
        <f>PRODUCT(C2689:F2689)</f>
        <v>20</v>
      </c>
    </row>
    <row r="2691" spans="1:7" ht="45" customHeight="1" x14ac:dyDescent="0.25">
      <c r="A2691" s="19" t="s">
        <v>3856</v>
      </c>
      <c r="B2691" s="19" t="s">
        <v>3214</v>
      </c>
      <c r="C2691" s="19" t="s">
        <v>675</v>
      </c>
      <c r="D2691" s="20" t="s">
        <v>21</v>
      </c>
      <c r="E2691" s="61" t="s">
        <v>676</v>
      </c>
      <c r="F2691" s="61" t="s">
        <v>676</v>
      </c>
      <c r="G2691" s="21">
        <f>SUM(G2692:G2692)</f>
        <v>5</v>
      </c>
    </row>
    <row r="2692" spans="1:7" x14ac:dyDescent="0.25">
      <c r="A2692" s="25" t="s">
        <v>3823</v>
      </c>
      <c r="B2692" s="25"/>
      <c r="C2692" s="26">
        <v>5</v>
      </c>
      <c r="D2692" s="26"/>
      <c r="E2692" s="26"/>
      <c r="F2692" s="26"/>
      <c r="G2692" s="26">
        <f>PRODUCT(C2692:F2692)</f>
        <v>5</v>
      </c>
    </row>
    <row r="2694" spans="1:7" ht="45" customHeight="1" x14ac:dyDescent="0.25">
      <c r="A2694" s="19" t="s">
        <v>3857</v>
      </c>
      <c r="B2694" s="19" t="s">
        <v>3214</v>
      </c>
      <c r="C2694" s="19" t="s">
        <v>677</v>
      </c>
      <c r="D2694" s="20" t="s">
        <v>21</v>
      </c>
      <c r="E2694" s="61" t="s">
        <v>678</v>
      </c>
      <c r="F2694" s="61" t="s">
        <v>678</v>
      </c>
      <c r="G2694" s="21">
        <f>SUM(G2695:G2695)</f>
        <v>5</v>
      </c>
    </row>
    <row r="2695" spans="1:7" x14ac:dyDescent="0.25">
      <c r="A2695" s="25"/>
      <c r="B2695" s="25"/>
      <c r="C2695" s="26">
        <v>5</v>
      </c>
      <c r="D2695" s="26"/>
      <c r="E2695" s="26"/>
      <c r="F2695" s="26"/>
      <c r="G2695" s="26">
        <f>PRODUCT(C2695:F2695)</f>
        <v>5</v>
      </c>
    </row>
    <row r="2697" spans="1:7" ht="45" customHeight="1" x14ac:dyDescent="0.25">
      <c r="A2697" s="19" t="s">
        <v>3858</v>
      </c>
      <c r="B2697" s="19" t="s">
        <v>3214</v>
      </c>
      <c r="C2697" s="19" t="s">
        <v>679</v>
      </c>
      <c r="D2697" s="20" t="s">
        <v>16</v>
      </c>
      <c r="E2697" s="61" t="s">
        <v>680</v>
      </c>
      <c r="F2697" s="61" t="s">
        <v>680</v>
      </c>
      <c r="G2697" s="21">
        <f>SUM(G2698:G2698)</f>
        <v>5</v>
      </c>
    </row>
    <row r="2698" spans="1:7" x14ac:dyDescent="0.25">
      <c r="A2698" s="25"/>
      <c r="B2698" s="25"/>
      <c r="C2698" s="26">
        <v>5</v>
      </c>
      <c r="D2698" s="26"/>
      <c r="E2698" s="26"/>
      <c r="F2698" s="26"/>
      <c r="G2698" s="26">
        <f>PRODUCT(C2698:F2698)</f>
        <v>5</v>
      </c>
    </row>
    <row r="2700" spans="1:7" ht="45" customHeight="1" x14ac:dyDescent="0.25">
      <c r="A2700" s="19" t="s">
        <v>3859</v>
      </c>
      <c r="B2700" s="19" t="s">
        <v>3214</v>
      </c>
      <c r="C2700" s="19" t="s">
        <v>681</v>
      </c>
      <c r="D2700" s="20" t="s">
        <v>16</v>
      </c>
      <c r="E2700" s="61" t="s">
        <v>682</v>
      </c>
      <c r="F2700" s="61" t="s">
        <v>682</v>
      </c>
      <c r="G2700" s="21">
        <f>SUM(G2701:G2701)</f>
        <v>2</v>
      </c>
    </row>
    <row r="2701" spans="1:7" x14ac:dyDescent="0.25">
      <c r="A2701" s="25"/>
      <c r="B2701" s="25"/>
      <c r="C2701" s="26">
        <v>2</v>
      </c>
      <c r="D2701" s="26"/>
      <c r="E2701" s="26"/>
      <c r="F2701" s="26"/>
      <c r="G2701" s="26">
        <f>PRODUCT(C2701:F2701)</f>
        <v>2</v>
      </c>
    </row>
    <row r="2703" spans="1:7" ht="45" customHeight="1" x14ac:dyDescent="0.25">
      <c r="A2703" s="19" t="s">
        <v>3860</v>
      </c>
      <c r="B2703" s="19" t="s">
        <v>3214</v>
      </c>
      <c r="C2703" s="19" t="s">
        <v>683</v>
      </c>
      <c r="D2703" s="20" t="s">
        <v>16</v>
      </c>
      <c r="E2703" s="61" t="s">
        <v>684</v>
      </c>
      <c r="F2703" s="61" t="s">
        <v>684</v>
      </c>
      <c r="G2703" s="21">
        <f>SUM(G2704:G2704)</f>
        <v>2</v>
      </c>
    </row>
    <row r="2704" spans="1:7" x14ac:dyDescent="0.25">
      <c r="A2704" s="25"/>
      <c r="B2704" s="25"/>
      <c r="C2704" s="26">
        <v>2</v>
      </c>
      <c r="D2704" s="26"/>
      <c r="E2704" s="26"/>
      <c r="F2704" s="26"/>
      <c r="G2704" s="26">
        <f>PRODUCT(C2704:F2704)</f>
        <v>2</v>
      </c>
    </row>
    <row r="2706" spans="1:7" ht="45" customHeight="1" x14ac:dyDescent="0.25">
      <c r="A2706" s="19" t="s">
        <v>3861</v>
      </c>
      <c r="B2706" s="19" t="s">
        <v>3214</v>
      </c>
      <c r="C2706" s="19" t="s">
        <v>685</v>
      </c>
      <c r="D2706" s="20" t="s">
        <v>21</v>
      </c>
      <c r="E2706" s="61" t="s">
        <v>686</v>
      </c>
      <c r="F2706" s="61" t="s">
        <v>686</v>
      </c>
      <c r="G2706" s="21">
        <f>SUM(G2707:G2707)</f>
        <v>1</v>
      </c>
    </row>
    <row r="2707" spans="1:7" x14ac:dyDescent="0.25">
      <c r="A2707" s="25"/>
      <c r="B2707" s="25"/>
      <c r="C2707" s="26">
        <v>1</v>
      </c>
      <c r="D2707" s="26"/>
      <c r="E2707" s="26"/>
      <c r="F2707" s="26"/>
      <c r="G2707" s="26">
        <f>PRODUCT(C2707:F2707)</f>
        <v>1</v>
      </c>
    </row>
    <row r="2709" spans="1:7" ht="45" customHeight="1" x14ac:dyDescent="0.25">
      <c r="A2709" s="19" t="s">
        <v>3862</v>
      </c>
      <c r="B2709" s="19" t="s">
        <v>3214</v>
      </c>
      <c r="C2709" s="19" t="s">
        <v>687</v>
      </c>
      <c r="D2709" s="20" t="s">
        <v>21</v>
      </c>
      <c r="E2709" s="61" t="s">
        <v>688</v>
      </c>
      <c r="F2709" s="61" t="s">
        <v>688</v>
      </c>
      <c r="G2709" s="21">
        <f>SUM(G2710:G2710)</f>
        <v>1</v>
      </c>
    </row>
    <row r="2710" spans="1:7" x14ac:dyDescent="0.25">
      <c r="A2710" s="25"/>
      <c r="B2710" s="25"/>
      <c r="C2710" s="26">
        <v>1</v>
      </c>
      <c r="D2710" s="26"/>
      <c r="E2710" s="26"/>
      <c r="F2710" s="26"/>
      <c r="G2710" s="26">
        <f>PRODUCT(C2710:F2710)</f>
        <v>1</v>
      </c>
    </row>
    <row r="2712" spans="1:7" ht="45" customHeight="1" x14ac:dyDescent="0.25">
      <c r="A2712" s="19" t="s">
        <v>3863</v>
      </c>
      <c r="B2712" s="19" t="s">
        <v>3214</v>
      </c>
      <c r="C2712" s="19" t="s">
        <v>689</v>
      </c>
      <c r="D2712" s="20" t="s">
        <v>21</v>
      </c>
      <c r="E2712" s="61" t="s">
        <v>690</v>
      </c>
      <c r="F2712" s="61" t="s">
        <v>690</v>
      </c>
      <c r="G2712" s="21">
        <f>SUM(G2713:G2713)</f>
        <v>1</v>
      </c>
    </row>
    <row r="2713" spans="1:7" x14ac:dyDescent="0.25">
      <c r="A2713" s="25"/>
      <c r="B2713" s="25"/>
      <c r="C2713" s="26">
        <v>1</v>
      </c>
      <c r="D2713" s="26"/>
      <c r="E2713" s="26"/>
      <c r="F2713" s="26"/>
      <c r="G2713" s="26">
        <f>PRODUCT(C2713:F2713)</f>
        <v>1</v>
      </c>
    </row>
    <row r="2715" spans="1:7" x14ac:dyDescent="0.25">
      <c r="B2715" t="s">
        <v>3212</v>
      </c>
      <c r="C2715" s="17" t="s">
        <v>8</v>
      </c>
      <c r="D2715" s="18" t="s">
        <v>9</v>
      </c>
      <c r="E2715" s="17" t="s">
        <v>10</v>
      </c>
    </row>
    <row r="2716" spans="1:7" x14ac:dyDescent="0.25">
      <c r="B2716" t="s">
        <v>3212</v>
      </c>
      <c r="C2716" s="17" t="s">
        <v>11</v>
      </c>
      <c r="D2716" s="18" t="s">
        <v>214</v>
      </c>
      <c r="E2716" s="17" t="s">
        <v>215</v>
      </c>
    </row>
    <row r="2717" spans="1:7" x14ac:dyDescent="0.25">
      <c r="B2717" t="s">
        <v>3212</v>
      </c>
      <c r="C2717" s="17" t="s">
        <v>13</v>
      </c>
      <c r="D2717" s="18" t="s">
        <v>632</v>
      </c>
      <c r="E2717" s="17" t="s">
        <v>633</v>
      </c>
    </row>
    <row r="2718" spans="1:7" x14ac:dyDescent="0.25">
      <c r="B2718" t="s">
        <v>3212</v>
      </c>
      <c r="C2718" s="17" t="s">
        <v>92</v>
      </c>
      <c r="D2718" s="18" t="s">
        <v>28</v>
      </c>
      <c r="E2718" s="17" t="s">
        <v>691</v>
      </c>
    </row>
    <row r="2720" spans="1:7" ht="45" customHeight="1" x14ac:dyDescent="0.25">
      <c r="A2720" s="19" t="s">
        <v>3864</v>
      </c>
      <c r="B2720" s="19" t="s">
        <v>3214</v>
      </c>
      <c r="C2720" s="19" t="s">
        <v>692</v>
      </c>
      <c r="D2720" s="20" t="s">
        <v>21</v>
      </c>
      <c r="E2720" s="61" t="s">
        <v>693</v>
      </c>
      <c r="F2720" s="61" t="s">
        <v>693</v>
      </c>
      <c r="G2720" s="21">
        <f>SUM(G2721:G2721)</f>
        <v>10</v>
      </c>
    </row>
    <row r="2721" spans="1:7" x14ac:dyDescent="0.25">
      <c r="A2721" s="25"/>
      <c r="B2721" s="25"/>
      <c r="C2721" s="26">
        <v>10</v>
      </c>
      <c r="D2721" s="26"/>
      <c r="E2721" s="26"/>
      <c r="F2721" s="26"/>
      <c r="G2721" s="26">
        <f>PRODUCT(C2721:F2721)</f>
        <v>10</v>
      </c>
    </row>
    <row r="2723" spans="1:7" ht="45" customHeight="1" x14ac:dyDescent="0.25">
      <c r="A2723" s="19" t="s">
        <v>3865</v>
      </c>
      <c r="B2723" s="19" t="s">
        <v>3214</v>
      </c>
      <c r="C2723" s="19" t="s">
        <v>694</v>
      </c>
      <c r="D2723" s="20" t="s">
        <v>239</v>
      </c>
      <c r="E2723" s="61" t="s">
        <v>695</v>
      </c>
      <c r="F2723" s="61" t="s">
        <v>695</v>
      </c>
      <c r="G2723" s="21">
        <f>SUM(G2724:G2724)</f>
        <v>1</v>
      </c>
    </row>
    <row r="2724" spans="1:7" x14ac:dyDescent="0.25">
      <c r="A2724" s="25" t="s">
        <v>3866</v>
      </c>
      <c r="B2724" s="25"/>
      <c r="C2724" s="26">
        <v>1</v>
      </c>
      <c r="D2724" s="26"/>
      <c r="E2724" s="26"/>
      <c r="F2724" s="26"/>
      <c r="G2724" s="26">
        <f>PRODUCT(C2724:F2724)</f>
        <v>1</v>
      </c>
    </row>
    <row r="2726" spans="1:7" ht="45" customHeight="1" x14ac:dyDescent="0.25">
      <c r="A2726" s="19" t="s">
        <v>3867</v>
      </c>
      <c r="B2726" s="19" t="s">
        <v>3214</v>
      </c>
      <c r="C2726" s="19" t="s">
        <v>696</v>
      </c>
      <c r="D2726" s="20" t="s">
        <v>239</v>
      </c>
      <c r="E2726" s="61" t="s">
        <v>697</v>
      </c>
      <c r="F2726" s="61" t="s">
        <v>697</v>
      </c>
      <c r="G2726" s="21">
        <f>SUM(G2727:G2727)</f>
        <v>1</v>
      </c>
    </row>
    <row r="2727" spans="1:7" x14ac:dyDescent="0.25">
      <c r="A2727" s="25" t="s">
        <v>3868</v>
      </c>
      <c r="B2727" s="25"/>
      <c r="C2727" s="26">
        <v>1</v>
      </c>
      <c r="D2727" s="26"/>
      <c r="E2727" s="26"/>
      <c r="F2727" s="26"/>
      <c r="G2727" s="26">
        <f>PRODUCT(C2727:F2727)</f>
        <v>1</v>
      </c>
    </row>
    <row r="2729" spans="1:7" ht="45" customHeight="1" x14ac:dyDescent="0.25">
      <c r="A2729" s="19" t="s">
        <v>3869</v>
      </c>
      <c r="B2729" s="19" t="s">
        <v>3214</v>
      </c>
      <c r="C2729" s="19" t="s">
        <v>698</v>
      </c>
      <c r="D2729" s="20" t="s">
        <v>239</v>
      </c>
      <c r="E2729" s="61" t="s">
        <v>699</v>
      </c>
      <c r="F2729" s="61" t="s">
        <v>699</v>
      </c>
      <c r="G2729" s="21">
        <f>SUM(G2730:G2730)</f>
        <v>2</v>
      </c>
    </row>
    <row r="2730" spans="1:7" x14ac:dyDescent="0.25">
      <c r="A2730" s="25" t="s">
        <v>3870</v>
      </c>
      <c r="B2730" s="25"/>
      <c r="C2730" s="26">
        <v>2</v>
      </c>
      <c r="D2730" s="26"/>
      <c r="E2730" s="26"/>
      <c r="F2730" s="26"/>
      <c r="G2730" s="26">
        <f>PRODUCT(C2730:F2730)</f>
        <v>2</v>
      </c>
    </row>
    <row r="2732" spans="1:7" ht="45" customHeight="1" x14ac:dyDescent="0.25">
      <c r="A2732" s="19" t="s">
        <v>3871</v>
      </c>
      <c r="B2732" s="19" t="s">
        <v>3214</v>
      </c>
      <c r="C2732" s="19" t="s">
        <v>700</v>
      </c>
      <c r="D2732" s="20" t="s">
        <v>239</v>
      </c>
      <c r="E2732" s="61" t="s">
        <v>701</v>
      </c>
      <c r="F2732" s="61" t="s">
        <v>701</v>
      </c>
      <c r="G2732" s="21">
        <f>SUM(G2733:G2733)</f>
        <v>1</v>
      </c>
    </row>
    <row r="2733" spans="1:7" x14ac:dyDescent="0.25">
      <c r="A2733" s="25" t="s">
        <v>3872</v>
      </c>
      <c r="B2733" s="25"/>
      <c r="C2733" s="26">
        <v>1</v>
      </c>
      <c r="D2733" s="26"/>
      <c r="E2733" s="26"/>
      <c r="F2733" s="26"/>
      <c r="G2733" s="26">
        <f>PRODUCT(C2733:F2733)</f>
        <v>1</v>
      </c>
    </row>
    <row r="2735" spans="1:7" ht="45" customHeight="1" x14ac:dyDescent="0.25">
      <c r="A2735" s="19" t="s">
        <v>3873</v>
      </c>
      <c r="B2735" s="19" t="s">
        <v>3214</v>
      </c>
      <c r="C2735" s="19" t="s">
        <v>625</v>
      </c>
      <c r="D2735" s="20" t="s">
        <v>126</v>
      </c>
      <c r="E2735" s="61" t="s">
        <v>626</v>
      </c>
      <c r="F2735" s="61" t="s">
        <v>626</v>
      </c>
      <c r="G2735" s="21">
        <f>SUM(G2736:G2736)</f>
        <v>150</v>
      </c>
    </row>
    <row r="2736" spans="1:7" x14ac:dyDescent="0.25">
      <c r="A2736" s="25"/>
      <c r="B2736" s="25"/>
      <c r="C2736" s="26">
        <v>150</v>
      </c>
      <c r="D2736" s="26"/>
      <c r="E2736" s="26"/>
      <c r="F2736" s="26"/>
      <c r="G2736" s="26">
        <f>PRODUCT(C2736:F2736)</f>
        <v>150</v>
      </c>
    </row>
    <row r="2738" spans="1:7" ht="45" customHeight="1" x14ac:dyDescent="0.25">
      <c r="A2738" s="19" t="s">
        <v>3874</v>
      </c>
      <c r="B2738" s="19" t="s">
        <v>3214</v>
      </c>
      <c r="C2738" s="19" t="s">
        <v>702</v>
      </c>
      <c r="D2738" s="20" t="s">
        <v>126</v>
      </c>
      <c r="E2738" s="61" t="s">
        <v>703</v>
      </c>
      <c r="F2738" s="61" t="s">
        <v>703</v>
      </c>
      <c r="G2738" s="21">
        <f>SUM(G2739:G2739)</f>
        <v>150</v>
      </c>
    </row>
    <row r="2739" spans="1:7" x14ac:dyDescent="0.25">
      <c r="A2739" s="25"/>
      <c r="B2739" s="25"/>
      <c r="C2739" s="26">
        <v>150</v>
      </c>
      <c r="D2739" s="26"/>
      <c r="E2739" s="26"/>
      <c r="F2739" s="26"/>
      <c r="G2739" s="26">
        <f>PRODUCT(C2739:F2739)</f>
        <v>150</v>
      </c>
    </row>
    <row r="2741" spans="1:7" x14ac:dyDescent="0.25">
      <c r="B2741" t="s">
        <v>3212</v>
      </c>
      <c r="C2741" s="17" t="s">
        <v>8</v>
      </c>
      <c r="D2741" s="18" t="s">
        <v>9</v>
      </c>
      <c r="E2741" s="17" t="s">
        <v>10</v>
      </c>
    </row>
    <row r="2742" spans="1:7" x14ac:dyDescent="0.25">
      <c r="B2742" t="s">
        <v>3212</v>
      </c>
      <c r="C2742" s="17" t="s">
        <v>11</v>
      </c>
      <c r="D2742" s="18" t="s">
        <v>214</v>
      </c>
      <c r="E2742" s="17" t="s">
        <v>215</v>
      </c>
    </row>
    <row r="2743" spans="1:7" x14ac:dyDescent="0.25">
      <c r="B2743" t="s">
        <v>3212</v>
      </c>
      <c r="C2743" s="17" t="s">
        <v>13</v>
      </c>
      <c r="D2743" s="18" t="s">
        <v>704</v>
      </c>
      <c r="E2743" s="17" t="s">
        <v>705</v>
      </c>
    </row>
    <row r="2744" spans="1:7" x14ac:dyDescent="0.25">
      <c r="B2744" t="s">
        <v>3212</v>
      </c>
      <c r="C2744" s="17" t="s">
        <v>92</v>
      </c>
      <c r="D2744" s="18" t="s">
        <v>9</v>
      </c>
      <c r="E2744" s="17" t="s">
        <v>706</v>
      </c>
    </row>
    <row r="2746" spans="1:7" ht="45" customHeight="1" x14ac:dyDescent="0.25">
      <c r="A2746" s="19" t="s">
        <v>3875</v>
      </c>
      <c r="B2746" s="19" t="s">
        <v>3214</v>
      </c>
      <c r="C2746" s="19" t="s">
        <v>707</v>
      </c>
      <c r="D2746" s="20" t="s">
        <v>21</v>
      </c>
      <c r="E2746" s="61" t="s">
        <v>708</v>
      </c>
      <c r="F2746" s="61" t="s">
        <v>708</v>
      </c>
      <c r="G2746" s="21">
        <f>SUM(G2747:G2747)</f>
        <v>3</v>
      </c>
    </row>
    <row r="2747" spans="1:7" x14ac:dyDescent="0.25">
      <c r="A2747" s="25"/>
      <c r="B2747" s="25"/>
      <c r="C2747" s="26">
        <v>3</v>
      </c>
      <c r="D2747" s="26"/>
      <c r="E2747" s="26"/>
      <c r="F2747" s="26"/>
      <c r="G2747" s="26">
        <f>PRODUCT(C2747:F2747)</f>
        <v>3</v>
      </c>
    </row>
    <row r="2749" spans="1:7" ht="45" customHeight="1" x14ac:dyDescent="0.25">
      <c r="A2749" s="19" t="s">
        <v>3876</v>
      </c>
      <c r="B2749" s="19" t="s">
        <v>3214</v>
      </c>
      <c r="C2749" s="19" t="s">
        <v>709</v>
      </c>
      <c r="D2749" s="20" t="s">
        <v>21</v>
      </c>
      <c r="E2749" s="61" t="s">
        <v>710</v>
      </c>
      <c r="F2749" s="61" t="s">
        <v>710</v>
      </c>
      <c r="G2749" s="21">
        <f>SUM(G2750:G2750)</f>
        <v>1</v>
      </c>
    </row>
    <row r="2750" spans="1:7" x14ac:dyDescent="0.25">
      <c r="A2750" s="25"/>
      <c r="B2750" s="25"/>
      <c r="C2750" s="26">
        <v>1</v>
      </c>
      <c r="D2750" s="26"/>
      <c r="E2750" s="26"/>
      <c r="F2750" s="26"/>
      <c r="G2750" s="26">
        <f>PRODUCT(C2750:F2750)</f>
        <v>1</v>
      </c>
    </row>
    <row r="2752" spans="1:7" ht="45" customHeight="1" x14ac:dyDescent="0.25">
      <c r="A2752" s="19" t="s">
        <v>3877</v>
      </c>
      <c r="B2752" s="19" t="s">
        <v>3214</v>
      </c>
      <c r="C2752" s="19" t="s">
        <v>476</v>
      </c>
      <c r="D2752" s="20" t="s">
        <v>21</v>
      </c>
      <c r="E2752" s="61" t="s">
        <v>477</v>
      </c>
      <c r="F2752" s="61" t="s">
        <v>477</v>
      </c>
      <c r="G2752" s="21">
        <f>SUM(G2753:G2753)</f>
        <v>3</v>
      </c>
    </row>
    <row r="2753" spans="1:7" x14ac:dyDescent="0.25">
      <c r="A2753" s="25"/>
      <c r="B2753" s="25"/>
      <c r="C2753" s="26">
        <v>3</v>
      </c>
      <c r="D2753" s="26"/>
      <c r="E2753" s="26"/>
      <c r="F2753" s="26"/>
      <c r="G2753" s="26">
        <f>PRODUCT(C2753:F2753)</f>
        <v>3</v>
      </c>
    </row>
    <row r="2755" spans="1:7" ht="45" customHeight="1" x14ac:dyDescent="0.25">
      <c r="A2755" s="19" t="s">
        <v>3878</v>
      </c>
      <c r="B2755" s="19" t="s">
        <v>3214</v>
      </c>
      <c r="C2755" s="19" t="s">
        <v>711</v>
      </c>
      <c r="D2755" s="20" t="s">
        <v>21</v>
      </c>
      <c r="E2755" s="61" t="s">
        <v>712</v>
      </c>
      <c r="F2755" s="61" t="s">
        <v>712</v>
      </c>
      <c r="G2755" s="21">
        <f>SUM(G2756:G2756)</f>
        <v>1</v>
      </c>
    </row>
    <row r="2756" spans="1:7" x14ac:dyDescent="0.25">
      <c r="A2756" s="25"/>
      <c r="B2756" s="25"/>
      <c r="C2756" s="26">
        <v>1</v>
      </c>
      <c r="D2756" s="26"/>
      <c r="E2756" s="26"/>
      <c r="F2756" s="26"/>
      <c r="G2756" s="26">
        <f>PRODUCT(C2756:F2756)</f>
        <v>1</v>
      </c>
    </row>
    <row r="2758" spans="1:7" x14ac:dyDescent="0.25">
      <c r="B2758" t="s">
        <v>3212</v>
      </c>
      <c r="C2758" s="17" t="s">
        <v>8</v>
      </c>
      <c r="D2758" s="18" t="s">
        <v>9</v>
      </c>
      <c r="E2758" s="17" t="s">
        <v>10</v>
      </c>
    </row>
    <row r="2759" spans="1:7" x14ac:dyDescent="0.25">
      <c r="B2759" t="s">
        <v>3212</v>
      </c>
      <c r="C2759" s="17" t="s">
        <v>11</v>
      </c>
      <c r="D2759" s="18" t="s">
        <v>214</v>
      </c>
      <c r="E2759" s="17" t="s">
        <v>215</v>
      </c>
    </row>
    <row r="2760" spans="1:7" x14ac:dyDescent="0.25">
      <c r="B2760" t="s">
        <v>3212</v>
      </c>
      <c r="C2760" s="17" t="s">
        <v>13</v>
      </c>
      <c r="D2760" s="18" t="s">
        <v>704</v>
      </c>
      <c r="E2760" s="17" t="s">
        <v>705</v>
      </c>
    </row>
    <row r="2761" spans="1:7" x14ac:dyDescent="0.25">
      <c r="B2761" t="s">
        <v>3212</v>
      </c>
      <c r="C2761" s="17" t="s">
        <v>92</v>
      </c>
      <c r="D2761" s="18" t="s">
        <v>28</v>
      </c>
      <c r="E2761" s="17" t="s">
        <v>713</v>
      </c>
    </row>
    <row r="2763" spans="1:7" ht="45" customHeight="1" x14ac:dyDescent="0.25">
      <c r="A2763" s="19" t="s">
        <v>3879</v>
      </c>
      <c r="B2763" s="19" t="s">
        <v>3214</v>
      </c>
      <c r="C2763" s="19" t="s">
        <v>714</v>
      </c>
      <c r="D2763" s="20" t="s">
        <v>21</v>
      </c>
      <c r="E2763" s="61" t="s">
        <v>715</v>
      </c>
      <c r="F2763" s="61" t="s">
        <v>715</v>
      </c>
      <c r="G2763" s="21">
        <f>SUM(G2764:G2764)</f>
        <v>2</v>
      </c>
    </row>
    <row r="2764" spans="1:7" x14ac:dyDescent="0.25">
      <c r="A2764" s="25"/>
      <c r="B2764" s="25"/>
      <c r="C2764" s="26">
        <v>2</v>
      </c>
      <c r="D2764" s="26"/>
      <c r="E2764" s="26"/>
      <c r="F2764" s="26"/>
      <c r="G2764" s="26">
        <f>PRODUCT(C2764:F2764)</f>
        <v>2</v>
      </c>
    </row>
    <row r="2766" spans="1:7" ht="45" customHeight="1" x14ac:dyDescent="0.25">
      <c r="A2766" s="19" t="s">
        <v>3880</v>
      </c>
      <c r="B2766" s="19" t="s">
        <v>3214</v>
      </c>
      <c r="C2766" s="19" t="s">
        <v>716</v>
      </c>
      <c r="D2766" s="20" t="s">
        <v>442</v>
      </c>
      <c r="E2766" s="61" t="s">
        <v>717</v>
      </c>
      <c r="F2766" s="61" t="s">
        <v>717</v>
      </c>
      <c r="G2766" s="21">
        <f>SUM(G2767:G2767)</f>
        <v>40</v>
      </c>
    </row>
    <row r="2767" spans="1:7" x14ac:dyDescent="0.25">
      <c r="A2767" s="25"/>
      <c r="B2767" s="25"/>
      <c r="C2767" s="26">
        <v>2</v>
      </c>
      <c r="D2767" s="26">
        <v>20</v>
      </c>
      <c r="E2767" s="26"/>
      <c r="F2767" s="26"/>
      <c r="G2767" s="26">
        <f>PRODUCT(C2767:F2767)</f>
        <v>40</v>
      </c>
    </row>
    <row r="2769" spans="1:7" ht="45" customHeight="1" x14ac:dyDescent="0.25">
      <c r="A2769" s="19" t="s">
        <v>3881</v>
      </c>
      <c r="B2769" s="19" t="s">
        <v>3214</v>
      </c>
      <c r="C2769" s="19" t="s">
        <v>669</v>
      </c>
      <c r="D2769" s="20" t="s">
        <v>126</v>
      </c>
      <c r="E2769" s="61" t="s">
        <v>670</v>
      </c>
      <c r="F2769" s="61" t="s">
        <v>670</v>
      </c>
      <c r="G2769" s="21">
        <f>SUM(G2770:G2770)</f>
        <v>40</v>
      </c>
    </row>
    <row r="2770" spans="1:7" x14ac:dyDescent="0.25">
      <c r="A2770" s="25"/>
      <c r="B2770" s="25"/>
      <c r="C2770" s="26">
        <v>2</v>
      </c>
      <c r="D2770" s="26">
        <v>20</v>
      </c>
      <c r="E2770" s="26"/>
      <c r="F2770" s="26"/>
      <c r="G2770" s="26">
        <f>PRODUCT(C2770:F2770)</f>
        <v>40</v>
      </c>
    </row>
    <row r="2772" spans="1:7" ht="45" customHeight="1" x14ac:dyDescent="0.25">
      <c r="A2772" s="19" t="s">
        <v>3882</v>
      </c>
      <c r="B2772" s="19" t="s">
        <v>3214</v>
      </c>
      <c r="C2772" s="19" t="s">
        <v>718</v>
      </c>
      <c r="D2772" s="20" t="s">
        <v>21</v>
      </c>
      <c r="E2772" s="61" t="s">
        <v>719</v>
      </c>
      <c r="F2772" s="61" t="s">
        <v>719</v>
      </c>
      <c r="G2772" s="21">
        <f>SUM(G2773:G2773)</f>
        <v>1</v>
      </c>
    </row>
    <row r="2773" spans="1:7" x14ac:dyDescent="0.25">
      <c r="A2773" s="25"/>
      <c r="B2773" s="25"/>
      <c r="C2773" s="26">
        <v>1</v>
      </c>
      <c r="D2773" s="26"/>
      <c r="E2773" s="26"/>
      <c r="F2773" s="26"/>
      <c r="G2773" s="26">
        <f>PRODUCT(C2773:F2773)</f>
        <v>1</v>
      </c>
    </row>
    <row r="2775" spans="1:7" x14ac:dyDescent="0.25">
      <c r="B2775" t="s">
        <v>3212</v>
      </c>
      <c r="C2775" s="17" t="s">
        <v>8</v>
      </c>
      <c r="D2775" s="18" t="s">
        <v>9</v>
      </c>
      <c r="E2775" s="17" t="s">
        <v>10</v>
      </c>
    </row>
    <row r="2776" spans="1:7" x14ac:dyDescent="0.25">
      <c r="B2776" t="s">
        <v>3212</v>
      </c>
      <c r="C2776" s="17" t="s">
        <v>11</v>
      </c>
      <c r="D2776" s="18" t="s">
        <v>214</v>
      </c>
      <c r="E2776" s="17" t="s">
        <v>215</v>
      </c>
    </row>
    <row r="2777" spans="1:7" x14ac:dyDescent="0.25">
      <c r="B2777" t="s">
        <v>3212</v>
      </c>
      <c r="C2777" s="17" t="s">
        <v>13</v>
      </c>
      <c r="D2777" s="18" t="s">
        <v>720</v>
      </c>
      <c r="E2777" s="17" t="s">
        <v>721</v>
      </c>
    </row>
    <row r="2779" spans="1:7" ht="45" customHeight="1" x14ac:dyDescent="0.25">
      <c r="A2779" s="19" t="s">
        <v>3883</v>
      </c>
      <c r="B2779" s="19" t="s">
        <v>3214</v>
      </c>
      <c r="C2779" s="19" t="s">
        <v>722</v>
      </c>
      <c r="D2779" s="20" t="s">
        <v>442</v>
      </c>
      <c r="E2779" s="61" t="s">
        <v>723</v>
      </c>
      <c r="F2779" s="61" t="s">
        <v>723</v>
      </c>
      <c r="G2779" s="21">
        <f>SUM(G2780:G2781)</f>
        <v>8</v>
      </c>
    </row>
    <row r="2780" spans="1:7" x14ac:dyDescent="0.25">
      <c r="A2780" s="27" t="s">
        <v>3884</v>
      </c>
      <c r="B2780" s="27" t="s">
        <v>3228</v>
      </c>
      <c r="C2780" s="28"/>
      <c r="D2780" s="28"/>
      <c r="E2780" s="28"/>
      <c r="F2780" s="28"/>
      <c r="G2780" s="29"/>
    </row>
    <row r="2781" spans="1:7" x14ac:dyDescent="0.25">
      <c r="A2781" s="25"/>
      <c r="B2781" s="25"/>
      <c r="C2781" s="26">
        <v>4</v>
      </c>
      <c r="D2781" s="26">
        <v>2</v>
      </c>
      <c r="E2781" s="26"/>
      <c r="F2781" s="26"/>
      <c r="G2781" s="26">
        <f>PRODUCT(C2781:F2781)</f>
        <v>8</v>
      </c>
    </row>
    <row r="2783" spans="1:7" ht="45" customHeight="1" x14ac:dyDescent="0.25">
      <c r="A2783" s="19" t="s">
        <v>3885</v>
      </c>
      <c r="B2783" s="19" t="s">
        <v>3214</v>
      </c>
      <c r="C2783" s="19" t="s">
        <v>724</v>
      </c>
      <c r="D2783" s="20" t="s">
        <v>442</v>
      </c>
      <c r="E2783" s="61" t="s">
        <v>725</v>
      </c>
      <c r="F2783" s="61" t="s">
        <v>725</v>
      </c>
      <c r="G2783" s="21">
        <f>SUM(G2784:G2786)</f>
        <v>65</v>
      </c>
    </row>
    <row r="2784" spans="1:7" x14ac:dyDescent="0.25">
      <c r="A2784" s="25" t="s">
        <v>3748</v>
      </c>
      <c r="B2784" s="25"/>
      <c r="C2784" s="26">
        <v>12</v>
      </c>
      <c r="D2784" s="26">
        <v>3</v>
      </c>
      <c r="E2784" s="26"/>
      <c r="F2784" s="26"/>
      <c r="G2784" s="26">
        <f>PRODUCT(C2784:F2784)</f>
        <v>36</v>
      </c>
    </row>
    <row r="2785" spans="1:7" x14ac:dyDescent="0.25">
      <c r="A2785" s="25" t="s">
        <v>3749</v>
      </c>
      <c r="B2785" s="25"/>
      <c r="C2785" s="26">
        <v>3</v>
      </c>
      <c r="D2785" s="26">
        <v>3</v>
      </c>
      <c r="E2785" s="26"/>
      <c r="F2785" s="26"/>
      <c r="G2785" s="26">
        <f>PRODUCT(C2785:F2785)</f>
        <v>9</v>
      </c>
    </row>
    <row r="2786" spans="1:7" x14ac:dyDescent="0.25">
      <c r="A2786" s="25" t="s">
        <v>3886</v>
      </c>
      <c r="B2786" s="25"/>
      <c r="C2786" s="26">
        <v>2</v>
      </c>
      <c r="D2786" s="26">
        <v>10</v>
      </c>
      <c r="E2786" s="26"/>
      <c r="F2786" s="26"/>
      <c r="G2786" s="26">
        <f>PRODUCT(C2786:F2786)</f>
        <v>20</v>
      </c>
    </row>
    <row r="2788" spans="1:7" ht="45" customHeight="1" x14ac:dyDescent="0.25">
      <c r="A2788" s="19" t="s">
        <v>3887</v>
      </c>
      <c r="B2788" s="19" t="s">
        <v>3214</v>
      </c>
      <c r="C2788" s="19" t="s">
        <v>726</v>
      </c>
      <c r="D2788" s="20" t="s">
        <v>442</v>
      </c>
      <c r="E2788" s="61" t="s">
        <v>727</v>
      </c>
      <c r="F2788" s="61" t="s">
        <v>727</v>
      </c>
      <c r="G2788" s="21">
        <f>SUM(G2789:G2789)</f>
        <v>6</v>
      </c>
    </row>
    <row r="2789" spans="1:7" x14ac:dyDescent="0.25">
      <c r="A2789" s="25" t="s">
        <v>3748</v>
      </c>
      <c r="B2789" s="25"/>
      <c r="C2789" s="26">
        <v>1</v>
      </c>
      <c r="D2789" s="26">
        <v>6</v>
      </c>
      <c r="E2789" s="26"/>
      <c r="F2789" s="26"/>
      <c r="G2789" s="26">
        <f>PRODUCT(C2789:F2789)</f>
        <v>6</v>
      </c>
    </row>
    <row r="2791" spans="1:7" ht="45" customHeight="1" x14ac:dyDescent="0.25">
      <c r="A2791" s="19" t="s">
        <v>3888</v>
      </c>
      <c r="B2791" s="19" t="s">
        <v>3214</v>
      </c>
      <c r="C2791" s="19" t="s">
        <v>728</v>
      </c>
      <c r="D2791" s="20" t="s">
        <v>442</v>
      </c>
      <c r="E2791" s="61" t="s">
        <v>729</v>
      </c>
      <c r="F2791" s="61" t="s">
        <v>729</v>
      </c>
      <c r="G2791" s="21">
        <f>SUM(G2792:G2792)</f>
        <v>10</v>
      </c>
    </row>
    <row r="2792" spans="1:7" x14ac:dyDescent="0.25">
      <c r="A2792" s="25" t="s">
        <v>3889</v>
      </c>
      <c r="B2792" s="25"/>
      <c r="C2792" s="26">
        <v>1</v>
      </c>
      <c r="D2792" s="26">
        <v>10</v>
      </c>
      <c r="E2792" s="26"/>
      <c r="F2792" s="26"/>
      <c r="G2792" s="26">
        <f>PRODUCT(C2792:F2792)</f>
        <v>10</v>
      </c>
    </row>
    <row r="2794" spans="1:7" ht="45" customHeight="1" x14ac:dyDescent="0.25">
      <c r="A2794" s="19" t="s">
        <v>3890</v>
      </c>
      <c r="B2794" s="19" t="s">
        <v>3214</v>
      </c>
      <c r="C2794" s="19" t="s">
        <v>730</v>
      </c>
      <c r="D2794" s="20" t="s">
        <v>239</v>
      </c>
      <c r="E2794" s="61" t="s">
        <v>731</v>
      </c>
      <c r="F2794" s="61" t="s">
        <v>731</v>
      </c>
      <c r="G2794" s="21">
        <f>SUM(G2795:G2795)</f>
        <v>1</v>
      </c>
    </row>
    <row r="2795" spans="1:7" x14ac:dyDescent="0.25">
      <c r="A2795" s="25" t="s">
        <v>3891</v>
      </c>
      <c r="B2795" s="25"/>
      <c r="C2795" s="26">
        <v>1</v>
      </c>
      <c r="D2795" s="26"/>
      <c r="E2795" s="26"/>
      <c r="F2795" s="26"/>
      <c r="G2795" s="26">
        <f>PRODUCT(C2795:F2795)</f>
        <v>1</v>
      </c>
    </row>
    <row r="2797" spans="1:7" ht="45" customHeight="1" x14ac:dyDescent="0.25">
      <c r="A2797" s="19" t="s">
        <v>3892</v>
      </c>
      <c r="B2797" s="19" t="s">
        <v>3214</v>
      </c>
      <c r="C2797" s="19" t="s">
        <v>732</v>
      </c>
      <c r="D2797" s="20" t="s">
        <v>239</v>
      </c>
      <c r="E2797" s="61" t="s">
        <v>733</v>
      </c>
      <c r="F2797" s="61" t="s">
        <v>733</v>
      </c>
      <c r="G2797" s="21">
        <f>SUM(G2798:G2801)</f>
        <v>3</v>
      </c>
    </row>
    <row r="2798" spans="1:7" x14ac:dyDescent="0.25">
      <c r="A2798" s="27" t="s">
        <v>3749</v>
      </c>
      <c r="B2798" s="27" t="s">
        <v>3228</v>
      </c>
      <c r="C2798" s="28"/>
      <c r="D2798" s="28"/>
      <c r="E2798" s="28"/>
      <c r="F2798" s="28"/>
      <c r="G2798" s="29"/>
    </row>
    <row r="2799" spans="1:7" x14ac:dyDescent="0.25">
      <c r="A2799" s="25"/>
      <c r="B2799" s="25"/>
      <c r="C2799" s="26">
        <v>2</v>
      </c>
      <c r="D2799" s="26"/>
      <c r="E2799" s="26"/>
      <c r="F2799" s="26"/>
      <c r="G2799" s="26">
        <f>PRODUCT(C2799:F2799)</f>
        <v>2</v>
      </c>
    </row>
    <row r="2800" spans="1:7" x14ac:dyDescent="0.25">
      <c r="A2800" s="27" t="s">
        <v>3748</v>
      </c>
      <c r="B2800" s="27" t="s">
        <v>3228</v>
      </c>
      <c r="C2800" s="28"/>
      <c r="D2800" s="28"/>
      <c r="E2800" s="28"/>
      <c r="F2800" s="28"/>
      <c r="G2800" s="29"/>
    </row>
    <row r="2801" spans="1:7" x14ac:dyDescent="0.25">
      <c r="A2801" s="25"/>
      <c r="B2801" s="25"/>
      <c r="C2801" s="26">
        <v>1</v>
      </c>
      <c r="D2801" s="26"/>
      <c r="E2801" s="26"/>
      <c r="F2801" s="26"/>
      <c r="G2801" s="26">
        <f>PRODUCT(C2801:F2801)</f>
        <v>1</v>
      </c>
    </row>
    <row r="2803" spans="1:7" ht="45" customHeight="1" x14ac:dyDescent="0.25">
      <c r="A2803" s="19" t="s">
        <v>3893</v>
      </c>
      <c r="B2803" s="19" t="s">
        <v>3214</v>
      </c>
      <c r="C2803" s="19" t="s">
        <v>734</v>
      </c>
      <c r="D2803" s="20" t="s">
        <v>239</v>
      </c>
      <c r="E2803" s="61" t="s">
        <v>735</v>
      </c>
      <c r="F2803" s="61" t="s">
        <v>735</v>
      </c>
      <c r="G2803" s="21">
        <f>SUM(G2804:G2807)</f>
        <v>5</v>
      </c>
    </row>
    <row r="2804" spans="1:7" x14ac:dyDescent="0.25">
      <c r="A2804" s="27" t="s">
        <v>3749</v>
      </c>
      <c r="B2804" s="27" t="s">
        <v>3228</v>
      </c>
      <c r="C2804" s="28"/>
      <c r="D2804" s="28"/>
      <c r="E2804" s="28"/>
      <c r="F2804" s="28"/>
      <c r="G2804" s="29"/>
    </row>
    <row r="2805" spans="1:7" x14ac:dyDescent="0.25">
      <c r="A2805" s="25"/>
      <c r="B2805" s="25"/>
      <c r="C2805" s="26">
        <v>2</v>
      </c>
      <c r="D2805" s="26"/>
      <c r="E2805" s="26"/>
      <c r="F2805" s="26"/>
      <c r="G2805" s="26">
        <f>PRODUCT(C2805:F2805)</f>
        <v>2</v>
      </c>
    </row>
    <row r="2806" spans="1:7" x14ac:dyDescent="0.25">
      <c r="A2806" s="27" t="s">
        <v>3748</v>
      </c>
      <c r="B2806" s="27" t="s">
        <v>3228</v>
      </c>
      <c r="C2806" s="28"/>
      <c r="D2806" s="28"/>
      <c r="E2806" s="28"/>
      <c r="F2806" s="28"/>
      <c r="G2806" s="29"/>
    </row>
    <row r="2807" spans="1:7" x14ac:dyDescent="0.25">
      <c r="A2807" s="25"/>
      <c r="B2807" s="25"/>
      <c r="C2807" s="26">
        <v>3</v>
      </c>
      <c r="D2807" s="26"/>
      <c r="E2807" s="26"/>
      <c r="F2807" s="26"/>
      <c r="G2807" s="26">
        <f>PRODUCT(C2807:F2807)</f>
        <v>3</v>
      </c>
    </row>
    <row r="2809" spans="1:7" ht="45" customHeight="1" x14ac:dyDescent="0.25">
      <c r="A2809" s="19" t="s">
        <v>3894</v>
      </c>
      <c r="B2809" s="19" t="s">
        <v>3214</v>
      </c>
      <c r="C2809" s="19" t="s">
        <v>736</v>
      </c>
      <c r="D2809" s="20" t="s">
        <v>239</v>
      </c>
      <c r="E2809" s="61" t="s">
        <v>737</v>
      </c>
      <c r="F2809" s="61" t="s">
        <v>737</v>
      </c>
      <c r="G2809" s="21">
        <f>SUM(G2810:G2813)</f>
        <v>5</v>
      </c>
    </row>
    <row r="2810" spans="1:7" x14ac:dyDescent="0.25">
      <c r="A2810" s="27" t="s">
        <v>3749</v>
      </c>
      <c r="B2810" s="27" t="s">
        <v>3228</v>
      </c>
      <c r="C2810" s="28"/>
      <c r="D2810" s="28"/>
      <c r="E2810" s="28"/>
      <c r="F2810" s="28"/>
      <c r="G2810" s="29"/>
    </row>
    <row r="2811" spans="1:7" x14ac:dyDescent="0.25">
      <c r="A2811" s="25"/>
      <c r="B2811" s="25"/>
      <c r="C2811" s="26">
        <v>2</v>
      </c>
      <c r="D2811" s="26"/>
      <c r="E2811" s="26"/>
      <c r="F2811" s="26"/>
      <c r="G2811" s="26">
        <f>PRODUCT(C2811:F2811)</f>
        <v>2</v>
      </c>
    </row>
    <row r="2812" spans="1:7" x14ac:dyDescent="0.25">
      <c r="A2812" s="27" t="s">
        <v>3748</v>
      </c>
      <c r="B2812" s="27" t="s">
        <v>3228</v>
      </c>
      <c r="C2812" s="28"/>
      <c r="D2812" s="28"/>
      <c r="E2812" s="28"/>
      <c r="F2812" s="28"/>
      <c r="G2812" s="29"/>
    </row>
    <row r="2813" spans="1:7" x14ac:dyDescent="0.25">
      <c r="A2813" s="25"/>
      <c r="B2813" s="25"/>
      <c r="C2813" s="26">
        <v>3</v>
      </c>
      <c r="D2813" s="26"/>
      <c r="E2813" s="26"/>
      <c r="F2813" s="26"/>
      <c r="G2813" s="26">
        <f>PRODUCT(C2813:F2813)</f>
        <v>3</v>
      </c>
    </row>
    <row r="2815" spans="1:7" ht="45" customHeight="1" x14ac:dyDescent="0.25">
      <c r="A2815" s="19" t="s">
        <v>3895</v>
      </c>
      <c r="B2815" s="19" t="s">
        <v>3214</v>
      </c>
      <c r="C2815" s="19" t="s">
        <v>738</v>
      </c>
      <c r="D2815" s="20" t="s">
        <v>239</v>
      </c>
      <c r="E2815" s="61" t="s">
        <v>739</v>
      </c>
      <c r="F2815" s="61" t="s">
        <v>739</v>
      </c>
      <c r="G2815" s="21">
        <f>SUM(G2816:G2817)</f>
        <v>3</v>
      </c>
    </row>
    <row r="2816" spans="1:7" x14ac:dyDescent="0.25">
      <c r="A2816" s="27" t="s">
        <v>3748</v>
      </c>
      <c r="B2816" s="27" t="s">
        <v>3228</v>
      </c>
      <c r="C2816" s="28"/>
      <c r="D2816" s="28"/>
      <c r="E2816" s="28"/>
      <c r="F2816" s="28"/>
      <c r="G2816" s="29"/>
    </row>
    <row r="2817" spans="1:7" x14ac:dyDescent="0.25">
      <c r="A2817" s="25"/>
      <c r="B2817" s="25"/>
      <c r="C2817" s="26">
        <v>3</v>
      </c>
      <c r="D2817" s="26"/>
      <c r="E2817" s="26"/>
      <c r="F2817" s="26"/>
      <c r="G2817" s="26">
        <f>PRODUCT(C2817:F2817)</f>
        <v>3</v>
      </c>
    </row>
    <row r="2819" spans="1:7" ht="45" customHeight="1" x14ac:dyDescent="0.25">
      <c r="A2819" s="19" t="s">
        <v>3896</v>
      </c>
      <c r="B2819" s="19" t="s">
        <v>3214</v>
      </c>
      <c r="C2819" s="19" t="s">
        <v>740</v>
      </c>
      <c r="D2819" s="20" t="s">
        <v>239</v>
      </c>
      <c r="E2819" s="61" t="s">
        <v>3897</v>
      </c>
      <c r="F2819" s="61" t="s">
        <v>3897</v>
      </c>
      <c r="G2819" s="21">
        <f>SUM(G2820:G2820)</f>
        <v>1</v>
      </c>
    </row>
    <row r="2820" spans="1:7" x14ac:dyDescent="0.25">
      <c r="A2820" s="25" t="s">
        <v>3746</v>
      </c>
      <c r="B2820" s="25"/>
      <c r="C2820" s="26">
        <v>1</v>
      </c>
      <c r="D2820" s="26"/>
      <c r="E2820" s="26"/>
      <c r="F2820" s="26"/>
      <c r="G2820" s="26">
        <f>PRODUCT(C2820:F2820)</f>
        <v>1</v>
      </c>
    </row>
    <row r="2822" spans="1:7" ht="45" customHeight="1" x14ac:dyDescent="0.25">
      <c r="A2822" s="19" t="s">
        <v>3898</v>
      </c>
      <c r="B2822" s="19" t="s">
        <v>3214</v>
      </c>
      <c r="C2822" s="19" t="s">
        <v>742</v>
      </c>
      <c r="D2822" s="20" t="s">
        <v>239</v>
      </c>
      <c r="E2822" s="61" t="s">
        <v>743</v>
      </c>
      <c r="F2822" s="61" t="s">
        <v>743</v>
      </c>
      <c r="G2822" s="21">
        <f>SUM(G2823:G2823)</f>
        <v>2</v>
      </c>
    </row>
    <row r="2823" spans="1:7" x14ac:dyDescent="0.25">
      <c r="A2823" s="25"/>
      <c r="B2823" s="25"/>
      <c r="C2823" s="26">
        <v>2</v>
      </c>
      <c r="D2823" s="26"/>
      <c r="E2823" s="26"/>
      <c r="F2823" s="26"/>
      <c r="G2823" s="26">
        <f>PRODUCT(C2823:F2823)</f>
        <v>2</v>
      </c>
    </row>
    <row r="2825" spans="1:7" ht="45" customHeight="1" x14ac:dyDescent="0.25">
      <c r="A2825" s="19" t="s">
        <v>3899</v>
      </c>
      <c r="B2825" s="19" t="s">
        <v>3214</v>
      </c>
      <c r="C2825" s="19" t="s">
        <v>744</v>
      </c>
      <c r="D2825" s="20" t="s">
        <v>239</v>
      </c>
      <c r="E2825" s="61" t="s">
        <v>745</v>
      </c>
      <c r="F2825" s="61" t="s">
        <v>745</v>
      </c>
      <c r="G2825" s="21">
        <f>SUM(G2826:G2826)</f>
        <v>6</v>
      </c>
    </row>
    <row r="2826" spans="1:7" x14ac:dyDescent="0.25">
      <c r="A2826" s="25"/>
      <c r="B2826" s="25"/>
      <c r="C2826" s="26">
        <v>3</v>
      </c>
      <c r="D2826" s="26">
        <v>2</v>
      </c>
      <c r="E2826" s="26"/>
      <c r="F2826" s="26"/>
      <c r="G2826" s="26">
        <f>PRODUCT(C2826:F2826)</f>
        <v>6</v>
      </c>
    </row>
    <row r="2828" spans="1:7" ht="45" customHeight="1" x14ac:dyDescent="0.25">
      <c r="A2828" s="19" t="s">
        <v>3900</v>
      </c>
      <c r="B2828" s="19" t="s">
        <v>3214</v>
      </c>
      <c r="C2828" s="19" t="s">
        <v>746</v>
      </c>
      <c r="D2828" s="20" t="s">
        <v>239</v>
      </c>
      <c r="E2828" s="61" t="s">
        <v>747</v>
      </c>
      <c r="F2828" s="61" t="s">
        <v>747</v>
      </c>
      <c r="G2828" s="21">
        <f>SUM(G2829:G2829)</f>
        <v>2</v>
      </c>
    </row>
    <row r="2829" spans="1:7" x14ac:dyDescent="0.25">
      <c r="A2829" s="25"/>
      <c r="B2829" s="25"/>
      <c r="C2829" s="26">
        <v>2</v>
      </c>
      <c r="D2829" s="26"/>
      <c r="E2829" s="26"/>
      <c r="F2829" s="26"/>
      <c r="G2829" s="26">
        <f>PRODUCT(C2829:F2829)</f>
        <v>2</v>
      </c>
    </row>
    <row r="2831" spans="1:7" ht="45" customHeight="1" x14ac:dyDescent="0.25">
      <c r="A2831" s="19" t="s">
        <v>3901</v>
      </c>
      <c r="B2831" s="19" t="s">
        <v>3214</v>
      </c>
      <c r="C2831" s="19" t="s">
        <v>748</v>
      </c>
      <c r="D2831" s="20" t="s">
        <v>239</v>
      </c>
      <c r="E2831" s="61" t="s">
        <v>749</v>
      </c>
      <c r="F2831" s="61" t="s">
        <v>749</v>
      </c>
      <c r="G2831" s="21">
        <f>SUM(G2832:G2832)</f>
        <v>1</v>
      </c>
    </row>
    <row r="2832" spans="1:7" x14ac:dyDescent="0.25">
      <c r="A2832" s="25"/>
      <c r="B2832" s="25"/>
      <c r="C2832" s="26">
        <v>1</v>
      </c>
      <c r="D2832" s="26"/>
      <c r="E2832" s="26"/>
      <c r="F2832" s="26"/>
      <c r="G2832" s="26">
        <f>PRODUCT(C2832:F2832)</f>
        <v>1</v>
      </c>
    </row>
    <row r="2834" spans="1:7" x14ac:dyDescent="0.25">
      <c r="B2834" t="s">
        <v>3212</v>
      </c>
      <c r="C2834" s="17" t="s">
        <v>8</v>
      </c>
      <c r="D2834" s="18" t="s">
        <v>9</v>
      </c>
      <c r="E2834" s="17" t="s">
        <v>10</v>
      </c>
    </row>
    <row r="2835" spans="1:7" x14ac:dyDescent="0.25">
      <c r="B2835" t="s">
        <v>3212</v>
      </c>
      <c r="C2835" s="17" t="s">
        <v>11</v>
      </c>
      <c r="D2835" s="18" t="s">
        <v>214</v>
      </c>
      <c r="E2835" s="17" t="s">
        <v>215</v>
      </c>
    </row>
    <row r="2836" spans="1:7" x14ac:dyDescent="0.25">
      <c r="B2836" t="s">
        <v>3212</v>
      </c>
      <c r="C2836" s="17" t="s">
        <v>13</v>
      </c>
      <c r="D2836" s="18" t="s">
        <v>750</v>
      </c>
      <c r="E2836" s="17" t="s">
        <v>751</v>
      </c>
    </row>
    <row r="2838" spans="1:7" ht="45" customHeight="1" x14ac:dyDescent="0.25">
      <c r="A2838" s="19" t="s">
        <v>3902</v>
      </c>
      <c r="B2838" s="19" t="s">
        <v>3214</v>
      </c>
      <c r="C2838" s="19" t="s">
        <v>752</v>
      </c>
      <c r="D2838" s="20" t="s">
        <v>753</v>
      </c>
      <c r="E2838" s="61" t="s">
        <v>754</v>
      </c>
      <c r="F2838" s="61" t="s">
        <v>754</v>
      </c>
      <c r="G2838" s="21">
        <f>SUM(G2839:G2839)</f>
        <v>1</v>
      </c>
    </row>
    <row r="2839" spans="1:7" x14ac:dyDescent="0.25">
      <c r="A2839" s="25"/>
      <c r="B2839" s="25"/>
      <c r="C2839" s="26">
        <v>1</v>
      </c>
      <c r="D2839" s="26"/>
      <c r="E2839" s="26"/>
      <c r="F2839" s="26"/>
      <c r="G2839" s="26">
        <f>PRODUCT(C2839:F2839)</f>
        <v>1</v>
      </c>
    </row>
    <row r="2841" spans="1:7" x14ac:dyDescent="0.25">
      <c r="B2841" t="s">
        <v>3212</v>
      </c>
      <c r="C2841" s="17" t="s">
        <v>8</v>
      </c>
      <c r="D2841" s="18" t="s">
        <v>9</v>
      </c>
      <c r="E2841" s="17" t="s">
        <v>10</v>
      </c>
    </row>
    <row r="2842" spans="1:7" x14ac:dyDescent="0.25">
      <c r="B2842" t="s">
        <v>3212</v>
      </c>
      <c r="C2842" s="17" t="s">
        <v>11</v>
      </c>
      <c r="D2842" s="18" t="s">
        <v>417</v>
      </c>
      <c r="E2842" s="17" t="s">
        <v>755</v>
      </c>
    </row>
    <row r="2843" spans="1:7" x14ac:dyDescent="0.25">
      <c r="B2843" t="s">
        <v>3212</v>
      </c>
      <c r="C2843" s="17" t="s">
        <v>13</v>
      </c>
      <c r="D2843" s="18" t="s">
        <v>9</v>
      </c>
      <c r="E2843" s="17" t="s">
        <v>756</v>
      </c>
    </row>
    <row r="2845" spans="1:7" ht="45" customHeight="1" x14ac:dyDescent="0.25">
      <c r="A2845" s="19" t="s">
        <v>3903</v>
      </c>
      <c r="B2845" s="19" t="s">
        <v>3214</v>
      </c>
      <c r="C2845" s="19" t="s">
        <v>757</v>
      </c>
      <c r="D2845" s="20" t="s">
        <v>126</v>
      </c>
      <c r="E2845" s="61" t="s">
        <v>758</v>
      </c>
      <c r="F2845" s="61" t="s">
        <v>758</v>
      </c>
      <c r="G2845" s="21">
        <f>SUM(G2846:G2849)</f>
        <v>3.4</v>
      </c>
    </row>
    <row r="2846" spans="1:7" x14ac:dyDescent="0.25">
      <c r="A2846" s="22"/>
      <c r="B2846" s="22" t="s">
        <v>3215</v>
      </c>
      <c r="C2846" s="23" t="s">
        <v>3216</v>
      </c>
      <c r="D2846" s="23" t="s">
        <v>3217</v>
      </c>
      <c r="E2846" s="23"/>
      <c r="F2846" s="23"/>
      <c r="G2846" s="24"/>
    </row>
    <row r="2847" spans="1:7" x14ac:dyDescent="0.25">
      <c r="A2847" s="27" t="s">
        <v>3227</v>
      </c>
      <c r="B2847" s="27" t="s">
        <v>3228</v>
      </c>
      <c r="C2847" s="28"/>
      <c r="D2847" s="28"/>
      <c r="E2847" s="28"/>
      <c r="F2847" s="28"/>
      <c r="G2847" s="29"/>
    </row>
    <row r="2848" spans="1:7" x14ac:dyDescent="0.25">
      <c r="A2848" s="27" t="s">
        <v>3283</v>
      </c>
      <c r="B2848" s="27" t="s">
        <v>3228</v>
      </c>
      <c r="C2848" s="28"/>
      <c r="D2848" s="28"/>
      <c r="E2848" s="28"/>
      <c r="F2848" s="28"/>
      <c r="G2848" s="29"/>
    </row>
    <row r="2849" spans="1:7" x14ac:dyDescent="0.25">
      <c r="A2849" s="25"/>
      <c r="B2849" s="25"/>
      <c r="C2849" s="26"/>
      <c r="D2849" s="26">
        <v>3.4</v>
      </c>
      <c r="E2849" s="26"/>
      <c r="F2849" s="26"/>
      <c r="G2849" s="26">
        <f>PRODUCT(C2849:F2849)</f>
        <v>3.4</v>
      </c>
    </row>
    <row r="2851" spans="1:7" ht="45" customHeight="1" x14ac:dyDescent="0.25">
      <c r="A2851" s="19" t="s">
        <v>3904</v>
      </c>
      <c r="B2851" s="19" t="s">
        <v>3214</v>
      </c>
      <c r="C2851" s="19" t="s">
        <v>759</v>
      </c>
      <c r="D2851" s="20" t="s">
        <v>126</v>
      </c>
      <c r="E2851" s="61" t="s">
        <v>760</v>
      </c>
      <c r="F2851" s="61" t="s">
        <v>760</v>
      </c>
      <c r="G2851" s="21">
        <f>SUM(G2852:G2855)</f>
        <v>1.7</v>
      </c>
    </row>
    <row r="2852" spans="1:7" x14ac:dyDescent="0.25">
      <c r="A2852" s="22"/>
      <c r="B2852" s="22" t="s">
        <v>3215</v>
      </c>
      <c r="C2852" s="23" t="s">
        <v>3216</v>
      </c>
      <c r="D2852" s="23" t="s">
        <v>3217</v>
      </c>
      <c r="E2852" s="23"/>
      <c r="F2852" s="23"/>
      <c r="G2852" s="24"/>
    </row>
    <row r="2853" spans="1:7" x14ac:dyDescent="0.25">
      <c r="A2853" s="27" t="s">
        <v>3227</v>
      </c>
      <c r="B2853" s="27" t="s">
        <v>3228</v>
      </c>
      <c r="C2853" s="28"/>
      <c r="D2853" s="28"/>
      <c r="E2853" s="28"/>
      <c r="F2853" s="28"/>
      <c r="G2853" s="29"/>
    </row>
    <row r="2854" spans="1:7" x14ac:dyDescent="0.25">
      <c r="A2854" s="27" t="s">
        <v>3283</v>
      </c>
      <c r="B2854" s="27" t="s">
        <v>3228</v>
      </c>
      <c r="C2854" s="28"/>
      <c r="D2854" s="28"/>
      <c r="E2854" s="28"/>
      <c r="F2854" s="28"/>
      <c r="G2854" s="29"/>
    </row>
    <row r="2855" spans="1:7" x14ac:dyDescent="0.25">
      <c r="A2855" s="25" t="s">
        <v>3367</v>
      </c>
      <c r="B2855" s="25"/>
      <c r="C2855" s="26"/>
      <c r="D2855" s="26">
        <v>1.7</v>
      </c>
      <c r="E2855" s="26"/>
      <c r="F2855" s="26"/>
      <c r="G2855" s="26">
        <f>PRODUCT(C2855:F2855)</f>
        <v>1.7</v>
      </c>
    </row>
    <row r="2857" spans="1:7" ht="45" customHeight="1" x14ac:dyDescent="0.25">
      <c r="A2857" s="19" t="s">
        <v>3905</v>
      </c>
      <c r="B2857" s="19" t="s">
        <v>3214</v>
      </c>
      <c r="C2857" s="19" t="s">
        <v>761</v>
      </c>
      <c r="D2857" s="20" t="s">
        <v>21</v>
      </c>
      <c r="E2857" s="61" t="s">
        <v>762</v>
      </c>
      <c r="F2857" s="61" t="s">
        <v>762</v>
      </c>
      <c r="G2857" s="21">
        <f>SUM(G2858:G2861)</f>
        <v>2</v>
      </c>
    </row>
    <row r="2858" spans="1:7" x14ac:dyDescent="0.25">
      <c r="A2858" s="22"/>
      <c r="B2858" s="22" t="s">
        <v>3215</v>
      </c>
      <c r="C2858" s="23" t="s">
        <v>3216</v>
      </c>
      <c r="D2858" s="23"/>
      <c r="E2858" s="23"/>
      <c r="F2858" s="23"/>
      <c r="G2858" s="24"/>
    </row>
    <row r="2859" spans="1:7" x14ac:dyDescent="0.25">
      <c r="A2859" s="27" t="s">
        <v>3227</v>
      </c>
      <c r="B2859" s="27" t="s">
        <v>3228</v>
      </c>
      <c r="C2859" s="28"/>
      <c r="D2859" s="28"/>
      <c r="E2859" s="28"/>
      <c r="F2859" s="28"/>
      <c r="G2859" s="29"/>
    </row>
    <row r="2860" spans="1:7" x14ac:dyDescent="0.25">
      <c r="A2860" s="27" t="s">
        <v>3283</v>
      </c>
      <c r="B2860" s="27" t="s">
        <v>3228</v>
      </c>
      <c r="C2860" s="28"/>
      <c r="D2860" s="28"/>
      <c r="E2860" s="28"/>
      <c r="F2860" s="28"/>
      <c r="G2860" s="29"/>
    </row>
    <row r="2861" spans="1:7" x14ac:dyDescent="0.25">
      <c r="A2861" s="25" t="s">
        <v>3367</v>
      </c>
      <c r="B2861" s="25"/>
      <c r="C2861" s="26">
        <v>2</v>
      </c>
      <c r="D2861" s="26"/>
      <c r="E2861" s="26"/>
      <c r="F2861" s="26"/>
      <c r="G2861" s="26">
        <f>PRODUCT(C2861:F2861)</f>
        <v>2</v>
      </c>
    </row>
    <row r="2863" spans="1:7" ht="45" customHeight="1" x14ac:dyDescent="0.25">
      <c r="A2863" s="19" t="s">
        <v>3906</v>
      </c>
      <c r="B2863" s="19" t="s">
        <v>3214</v>
      </c>
      <c r="C2863" s="19" t="s">
        <v>763</v>
      </c>
      <c r="D2863" s="20" t="s">
        <v>126</v>
      </c>
      <c r="E2863" s="61" t="s">
        <v>764</v>
      </c>
      <c r="F2863" s="61" t="s">
        <v>764</v>
      </c>
      <c r="G2863" s="21">
        <f>SUM(G2864:G2868)</f>
        <v>6.3999999999999995</v>
      </c>
    </row>
    <row r="2864" spans="1:7" x14ac:dyDescent="0.25">
      <c r="A2864" s="22"/>
      <c r="B2864" s="22" t="s">
        <v>3215</v>
      </c>
      <c r="C2864" s="23" t="s">
        <v>3216</v>
      </c>
      <c r="D2864" s="23" t="s">
        <v>3217</v>
      </c>
      <c r="E2864" s="23"/>
      <c r="F2864" s="23"/>
      <c r="G2864" s="24"/>
    </row>
    <row r="2865" spans="1:7" x14ac:dyDescent="0.25">
      <c r="A2865" s="27" t="s">
        <v>3227</v>
      </c>
      <c r="B2865" s="27" t="s">
        <v>3228</v>
      </c>
      <c r="C2865" s="28"/>
      <c r="D2865" s="28"/>
      <c r="E2865" s="28"/>
      <c r="F2865" s="28"/>
      <c r="G2865" s="29"/>
    </row>
    <row r="2866" spans="1:7" x14ac:dyDescent="0.25">
      <c r="A2866" s="27" t="s">
        <v>3283</v>
      </c>
      <c r="B2866" s="27" t="s">
        <v>3228</v>
      </c>
      <c r="C2866" s="28"/>
      <c r="D2866" s="28"/>
      <c r="E2866" s="28"/>
      <c r="F2866" s="28"/>
      <c r="G2866" s="29"/>
    </row>
    <row r="2867" spans="1:7" x14ac:dyDescent="0.25">
      <c r="A2867" s="25" t="s">
        <v>3390</v>
      </c>
      <c r="B2867" s="25"/>
      <c r="C2867" s="26">
        <v>1</v>
      </c>
      <c r="D2867" s="26">
        <v>4.5999999999999996</v>
      </c>
      <c r="E2867" s="26"/>
      <c r="F2867" s="26"/>
      <c r="G2867" s="26">
        <f>PRODUCT(C2867:F2867)</f>
        <v>4.5999999999999996</v>
      </c>
    </row>
    <row r="2868" spans="1:7" x14ac:dyDescent="0.25">
      <c r="A2868" s="25" t="s">
        <v>3287</v>
      </c>
      <c r="B2868" s="25"/>
      <c r="C2868" s="26">
        <v>1</v>
      </c>
      <c r="D2868" s="26">
        <v>1.8</v>
      </c>
      <c r="E2868" s="26"/>
      <c r="F2868" s="26"/>
      <c r="G2868" s="26">
        <f>PRODUCT(C2868:F2868)</f>
        <v>1.8</v>
      </c>
    </row>
    <row r="2870" spans="1:7" x14ac:dyDescent="0.25">
      <c r="B2870" t="s">
        <v>3212</v>
      </c>
      <c r="C2870" s="17" t="s">
        <v>8</v>
      </c>
      <c r="D2870" s="18" t="s">
        <v>9</v>
      </c>
      <c r="E2870" s="17" t="s">
        <v>10</v>
      </c>
    </row>
    <row r="2871" spans="1:7" x14ac:dyDescent="0.25">
      <c r="B2871" t="s">
        <v>3212</v>
      </c>
      <c r="C2871" s="17" t="s">
        <v>11</v>
      </c>
      <c r="D2871" s="18" t="s">
        <v>795</v>
      </c>
      <c r="E2871" s="17" t="s">
        <v>796</v>
      </c>
    </row>
    <row r="2872" spans="1:7" x14ac:dyDescent="0.25">
      <c r="B2872" t="s">
        <v>3212</v>
      </c>
      <c r="C2872" s="17" t="s">
        <v>13</v>
      </c>
      <c r="D2872" s="18" t="s">
        <v>9</v>
      </c>
      <c r="E2872" s="17" t="s">
        <v>29</v>
      </c>
    </row>
    <row r="2874" spans="1:7" ht="45" customHeight="1" x14ac:dyDescent="0.25">
      <c r="A2874" s="19" t="s">
        <v>3907</v>
      </c>
      <c r="B2874" s="19" t="s">
        <v>3214</v>
      </c>
      <c r="C2874" s="19" t="s">
        <v>797</v>
      </c>
      <c r="D2874" s="20" t="s">
        <v>16</v>
      </c>
      <c r="E2874" s="61" t="s">
        <v>798</v>
      </c>
      <c r="F2874" s="61" t="s">
        <v>798</v>
      </c>
      <c r="G2874" s="21">
        <f>SUM(G2875:G2877)</f>
        <v>15</v>
      </c>
    </row>
    <row r="2875" spans="1:7" x14ac:dyDescent="0.25">
      <c r="A2875" s="22"/>
      <c r="B2875" s="22" t="s">
        <v>3215</v>
      </c>
      <c r="C2875" s="23" t="s">
        <v>3216</v>
      </c>
      <c r="D2875" s="23" t="s">
        <v>3217</v>
      </c>
      <c r="E2875" s="23" t="s">
        <v>3226</v>
      </c>
      <c r="F2875" s="23"/>
      <c r="G2875" s="24"/>
    </row>
    <row r="2876" spans="1:7" x14ac:dyDescent="0.25">
      <c r="A2876" s="27" t="s">
        <v>3227</v>
      </c>
      <c r="B2876" s="27" t="s">
        <v>3228</v>
      </c>
      <c r="C2876" s="28"/>
      <c r="D2876" s="28"/>
      <c r="E2876" s="28"/>
      <c r="F2876" s="28"/>
      <c r="G2876" s="29"/>
    </row>
    <row r="2877" spans="1:7" x14ac:dyDescent="0.25">
      <c r="A2877" s="25" t="s">
        <v>3263</v>
      </c>
      <c r="B2877" s="25"/>
      <c r="C2877" s="26">
        <v>1</v>
      </c>
      <c r="D2877" s="26">
        <v>5</v>
      </c>
      <c r="E2877" s="26">
        <v>3</v>
      </c>
      <c r="F2877" s="26"/>
      <c r="G2877" s="26">
        <f>PRODUCT(C2877:F2877)</f>
        <v>15</v>
      </c>
    </row>
    <row r="2879" spans="1:7" x14ac:dyDescent="0.25">
      <c r="B2879" t="s">
        <v>3212</v>
      </c>
      <c r="C2879" s="17" t="s">
        <v>8</v>
      </c>
      <c r="D2879" s="18" t="s">
        <v>9</v>
      </c>
      <c r="E2879" s="17" t="s">
        <v>10</v>
      </c>
    </row>
    <row r="2880" spans="1:7" x14ac:dyDescent="0.25">
      <c r="B2880" t="s">
        <v>3212</v>
      </c>
      <c r="C2880" s="17" t="s">
        <v>11</v>
      </c>
      <c r="D2880" s="18" t="s">
        <v>795</v>
      </c>
      <c r="E2880" s="17" t="s">
        <v>796</v>
      </c>
    </row>
    <row r="2881" spans="1:7" x14ac:dyDescent="0.25">
      <c r="B2881" t="s">
        <v>3212</v>
      </c>
      <c r="C2881" s="17" t="s">
        <v>13</v>
      </c>
      <c r="D2881" s="18" t="s">
        <v>28</v>
      </c>
      <c r="E2881" s="17" t="s">
        <v>799</v>
      </c>
    </row>
    <row r="2883" spans="1:7" ht="45" customHeight="1" x14ac:dyDescent="0.25">
      <c r="A2883" s="19" t="s">
        <v>3908</v>
      </c>
      <c r="B2883" s="19" t="s">
        <v>3214</v>
      </c>
      <c r="C2883" s="19" t="s">
        <v>800</v>
      </c>
      <c r="D2883" s="20" t="s">
        <v>21</v>
      </c>
      <c r="E2883" s="61" t="s">
        <v>801</v>
      </c>
      <c r="F2883" s="61" t="s">
        <v>801</v>
      </c>
      <c r="G2883" s="21">
        <f>SUM(G2884:G2884)</f>
        <v>1</v>
      </c>
    </row>
    <row r="2884" spans="1:7" x14ac:dyDescent="0.25">
      <c r="A2884" s="25"/>
      <c r="B2884" s="25"/>
      <c r="C2884" s="26">
        <v>1</v>
      </c>
      <c r="D2884" s="26"/>
      <c r="E2884" s="26"/>
      <c r="F2884" s="26"/>
      <c r="G2884" s="26">
        <f>PRODUCT(C2884:F2884)</f>
        <v>1</v>
      </c>
    </row>
    <row r="2886" spans="1:7" ht="45" customHeight="1" x14ac:dyDescent="0.25">
      <c r="A2886" s="19" t="s">
        <v>3909</v>
      </c>
      <c r="B2886" s="19" t="s">
        <v>3214</v>
      </c>
      <c r="C2886" s="19" t="s">
        <v>802</v>
      </c>
      <c r="D2886" s="20" t="s">
        <v>21</v>
      </c>
      <c r="E2886" s="61" t="s">
        <v>803</v>
      </c>
      <c r="F2886" s="61" t="s">
        <v>803</v>
      </c>
      <c r="G2886" s="21">
        <f>SUM(G2887:G2889)</f>
        <v>3</v>
      </c>
    </row>
    <row r="2887" spans="1:7" x14ac:dyDescent="0.25">
      <c r="A2887" s="27" t="s">
        <v>3227</v>
      </c>
      <c r="B2887" s="27" t="s">
        <v>3228</v>
      </c>
      <c r="C2887" s="28"/>
      <c r="D2887" s="28"/>
      <c r="E2887" s="28"/>
      <c r="F2887" s="28"/>
      <c r="G2887" s="29"/>
    </row>
    <row r="2888" spans="1:7" x14ac:dyDescent="0.25">
      <c r="A2888" s="22"/>
      <c r="B2888" s="22" t="s">
        <v>3215</v>
      </c>
      <c r="C2888" s="23" t="s">
        <v>3910</v>
      </c>
      <c r="D2888" s="23" t="s">
        <v>3911</v>
      </c>
      <c r="E2888" s="23"/>
      <c r="F2888" s="23"/>
      <c r="G2888" s="24"/>
    </row>
    <row r="2889" spans="1:7" x14ac:dyDescent="0.25">
      <c r="A2889" s="25" t="s">
        <v>3912</v>
      </c>
      <c r="B2889" s="25"/>
      <c r="C2889" s="26">
        <v>3</v>
      </c>
      <c r="D2889" s="26">
        <v>1</v>
      </c>
      <c r="E2889" s="26"/>
      <c r="F2889" s="26"/>
      <c r="G2889" s="26">
        <f>PRODUCT(C2889:F2889)</f>
        <v>3</v>
      </c>
    </row>
    <row r="2891" spans="1:7" ht="45" customHeight="1" x14ac:dyDescent="0.25">
      <c r="A2891" s="19" t="s">
        <v>3913</v>
      </c>
      <c r="B2891" s="19" t="s">
        <v>3214</v>
      </c>
      <c r="C2891" s="19" t="s">
        <v>804</v>
      </c>
      <c r="D2891" s="20" t="s">
        <v>21</v>
      </c>
      <c r="E2891" s="61" t="s">
        <v>805</v>
      </c>
      <c r="F2891" s="61" t="s">
        <v>805</v>
      </c>
      <c r="G2891" s="21">
        <f>SUM(G2892:G2894)</f>
        <v>3</v>
      </c>
    </row>
    <row r="2892" spans="1:7" x14ac:dyDescent="0.25">
      <c r="A2892" s="27" t="s">
        <v>3227</v>
      </c>
      <c r="B2892" s="27" t="s">
        <v>3228</v>
      </c>
      <c r="C2892" s="28"/>
      <c r="D2892" s="28"/>
      <c r="E2892" s="28"/>
      <c r="F2892" s="28"/>
      <c r="G2892" s="29"/>
    </row>
    <row r="2893" spans="1:7" x14ac:dyDescent="0.25">
      <c r="A2893" s="22"/>
      <c r="B2893" s="22" t="s">
        <v>3215</v>
      </c>
      <c r="C2893" s="23" t="s">
        <v>3910</v>
      </c>
      <c r="D2893" s="23" t="s">
        <v>3911</v>
      </c>
      <c r="E2893" s="23"/>
      <c r="F2893" s="23"/>
      <c r="G2893" s="24"/>
    </row>
    <row r="2894" spans="1:7" x14ac:dyDescent="0.25">
      <c r="A2894" s="25" t="s">
        <v>3912</v>
      </c>
      <c r="B2894" s="25"/>
      <c r="C2894" s="26">
        <v>3</v>
      </c>
      <c r="D2894" s="26">
        <v>1</v>
      </c>
      <c r="E2894" s="26"/>
      <c r="F2894" s="26"/>
      <c r="G2894" s="26">
        <f>PRODUCT(C2894:F2894)</f>
        <v>3</v>
      </c>
    </row>
    <row r="2896" spans="1:7" ht="45" customHeight="1" x14ac:dyDescent="0.25">
      <c r="A2896" s="19" t="s">
        <v>3914</v>
      </c>
      <c r="B2896" s="19" t="s">
        <v>3214</v>
      </c>
      <c r="C2896" s="19" t="s">
        <v>806</v>
      </c>
      <c r="D2896" s="20" t="s">
        <v>21</v>
      </c>
      <c r="E2896" s="61" t="s">
        <v>807</v>
      </c>
      <c r="F2896" s="61" t="s">
        <v>807</v>
      </c>
      <c r="G2896" s="21">
        <f>SUM(G2897:G2899)</f>
        <v>3</v>
      </c>
    </row>
    <row r="2897" spans="1:7" x14ac:dyDescent="0.25">
      <c r="A2897" s="27" t="s">
        <v>3227</v>
      </c>
      <c r="B2897" s="27" t="s">
        <v>3228</v>
      </c>
      <c r="C2897" s="28"/>
      <c r="D2897" s="28"/>
      <c r="E2897" s="28"/>
      <c r="F2897" s="28"/>
      <c r="G2897" s="29"/>
    </row>
    <row r="2898" spans="1:7" x14ac:dyDescent="0.25">
      <c r="A2898" s="22"/>
      <c r="B2898" s="22" t="s">
        <v>3215</v>
      </c>
      <c r="C2898" s="23" t="s">
        <v>3910</v>
      </c>
      <c r="D2898" s="23" t="s">
        <v>3911</v>
      </c>
      <c r="E2898" s="23"/>
      <c r="F2898" s="23"/>
      <c r="G2898" s="24"/>
    </row>
    <row r="2899" spans="1:7" x14ac:dyDescent="0.25">
      <c r="A2899" s="25" t="s">
        <v>3912</v>
      </c>
      <c r="B2899" s="25"/>
      <c r="C2899" s="26">
        <v>3</v>
      </c>
      <c r="D2899" s="26">
        <v>1</v>
      </c>
      <c r="E2899" s="26"/>
      <c r="F2899" s="26"/>
      <c r="G2899" s="26">
        <f>PRODUCT(C2899:F2899)</f>
        <v>3</v>
      </c>
    </row>
    <row r="2901" spans="1:7" ht="45" customHeight="1" x14ac:dyDescent="0.25">
      <c r="A2901" s="19" t="s">
        <v>3915</v>
      </c>
      <c r="B2901" s="19" t="s">
        <v>3214</v>
      </c>
      <c r="C2901" s="19" t="s">
        <v>808</v>
      </c>
      <c r="D2901" s="20" t="s">
        <v>21</v>
      </c>
      <c r="E2901" s="61" t="s">
        <v>809</v>
      </c>
      <c r="F2901" s="61" t="s">
        <v>809</v>
      </c>
      <c r="G2901" s="21">
        <f>SUM(G2902:G2904)</f>
        <v>3</v>
      </c>
    </row>
    <row r="2902" spans="1:7" x14ac:dyDescent="0.25">
      <c r="A2902" s="27" t="s">
        <v>3227</v>
      </c>
      <c r="B2902" s="27" t="s">
        <v>3228</v>
      </c>
      <c r="C2902" s="28"/>
      <c r="D2902" s="28"/>
      <c r="E2902" s="28"/>
      <c r="F2902" s="28"/>
      <c r="G2902" s="29"/>
    </row>
    <row r="2903" spans="1:7" x14ac:dyDescent="0.25">
      <c r="A2903" s="22"/>
      <c r="B2903" s="22" t="s">
        <v>3215</v>
      </c>
      <c r="C2903" s="23" t="s">
        <v>3910</v>
      </c>
      <c r="D2903" s="23" t="s">
        <v>3911</v>
      </c>
      <c r="E2903" s="23"/>
      <c r="F2903" s="23"/>
      <c r="G2903" s="24"/>
    </row>
    <row r="2904" spans="1:7" x14ac:dyDescent="0.25">
      <c r="A2904" s="25" t="s">
        <v>3912</v>
      </c>
      <c r="B2904" s="25"/>
      <c r="C2904" s="26">
        <v>3</v>
      </c>
      <c r="D2904" s="26">
        <v>1</v>
      </c>
      <c r="E2904" s="26"/>
      <c r="F2904" s="26"/>
      <c r="G2904" s="26">
        <f>PRODUCT(C2904:F2904)</f>
        <v>3</v>
      </c>
    </row>
    <row r="2906" spans="1:7" ht="45" customHeight="1" x14ac:dyDescent="0.25">
      <c r="A2906" s="19" t="s">
        <v>3916</v>
      </c>
      <c r="B2906" s="19" t="s">
        <v>3214</v>
      </c>
      <c r="C2906" s="19" t="s">
        <v>810</v>
      </c>
      <c r="D2906" s="20" t="s">
        <v>21</v>
      </c>
      <c r="E2906" s="61" t="s">
        <v>811</v>
      </c>
      <c r="F2906" s="61" t="s">
        <v>811</v>
      </c>
      <c r="G2906" s="21">
        <f>SUM(G2907:G2907)</f>
        <v>1</v>
      </c>
    </row>
    <row r="2907" spans="1:7" x14ac:dyDescent="0.25">
      <c r="A2907" s="25"/>
      <c r="B2907" s="25"/>
      <c r="C2907" s="26">
        <v>1</v>
      </c>
      <c r="D2907" s="26"/>
      <c r="E2907" s="26"/>
      <c r="F2907" s="26"/>
      <c r="G2907" s="26">
        <f>PRODUCT(C2907:F2907)</f>
        <v>1</v>
      </c>
    </row>
    <row r="2909" spans="1:7" ht="45" customHeight="1" x14ac:dyDescent="0.25">
      <c r="A2909" s="19" t="s">
        <v>3917</v>
      </c>
      <c r="B2909" s="19" t="s">
        <v>3214</v>
      </c>
      <c r="C2909" s="19" t="s">
        <v>812</v>
      </c>
      <c r="D2909" s="20" t="s">
        <v>126</v>
      </c>
      <c r="E2909" s="61" t="s">
        <v>813</v>
      </c>
      <c r="F2909" s="61" t="s">
        <v>813</v>
      </c>
      <c r="G2909" s="21">
        <f>SUM(G2910:G2910)</f>
        <v>20</v>
      </c>
    </row>
    <row r="2910" spans="1:7" x14ac:dyDescent="0.25">
      <c r="A2910" s="25"/>
      <c r="B2910" s="25"/>
      <c r="C2910" s="26">
        <v>20</v>
      </c>
      <c r="D2910" s="26"/>
      <c r="E2910" s="26"/>
      <c r="F2910" s="26"/>
      <c r="G2910" s="26">
        <f>PRODUCT(C2910:F2910)</f>
        <v>20</v>
      </c>
    </row>
    <row r="2912" spans="1:7" ht="45" customHeight="1" x14ac:dyDescent="0.25">
      <c r="A2912" s="19" t="s">
        <v>3918</v>
      </c>
      <c r="B2912" s="19" t="s">
        <v>3214</v>
      </c>
      <c r="C2912" s="19" t="s">
        <v>814</v>
      </c>
      <c r="D2912" s="20" t="s">
        <v>21</v>
      </c>
      <c r="E2912" s="61" t="s">
        <v>815</v>
      </c>
      <c r="F2912" s="61" t="s">
        <v>815</v>
      </c>
      <c r="G2912" s="21">
        <f>SUM(G2913:G2913)</f>
        <v>1</v>
      </c>
    </row>
    <row r="2913" spans="1:7" x14ac:dyDescent="0.25">
      <c r="A2913" s="25"/>
      <c r="B2913" s="25"/>
      <c r="C2913" s="26">
        <v>1</v>
      </c>
      <c r="D2913" s="26"/>
      <c r="E2913" s="26"/>
      <c r="F2913" s="26"/>
      <c r="G2913" s="26">
        <f>PRODUCT(C2913:F2913)</f>
        <v>1</v>
      </c>
    </row>
    <row r="2915" spans="1:7" ht="45" customHeight="1" x14ac:dyDescent="0.25">
      <c r="A2915" s="19" t="s">
        <v>3919</v>
      </c>
      <c r="B2915" s="19" t="s">
        <v>3214</v>
      </c>
      <c r="C2915" s="19" t="s">
        <v>816</v>
      </c>
      <c r="D2915" s="20" t="s">
        <v>817</v>
      </c>
      <c r="E2915" s="61" t="s">
        <v>818</v>
      </c>
      <c r="F2915" s="61" t="s">
        <v>818</v>
      </c>
      <c r="G2915" s="21">
        <f>SUM(G2916:G2917)</f>
        <v>1</v>
      </c>
    </row>
    <row r="2916" spans="1:7" x14ac:dyDescent="0.25">
      <c r="A2916" s="22"/>
      <c r="B2916" s="22" t="s">
        <v>3215</v>
      </c>
      <c r="C2916" s="23" t="s">
        <v>3216</v>
      </c>
      <c r="D2916" s="23" t="s">
        <v>3911</v>
      </c>
      <c r="E2916" s="23"/>
      <c r="F2916" s="23"/>
      <c r="G2916" s="24"/>
    </row>
    <row r="2917" spans="1:7" x14ac:dyDescent="0.25">
      <c r="A2917" s="25"/>
      <c r="B2917" s="25"/>
      <c r="C2917" s="26">
        <v>1</v>
      </c>
      <c r="D2917" s="26">
        <v>1</v>
      </c>
      <c r="E2917" s="26"/>
      <c r="F2917" s="26"/>
      <c r="G2917" s="26">
        <f>PRODUCT(C2917:F2917)</f>
        <v>1</v>
      </c>
    </row>
    <row r="2919" spans="1:7" ht="45" customHeight="1" x14ac:dyDescent="0.25">
      <c r="A2919" s="19" t="s">
        <v>3920</v>
      </c>
      <c r="B2919" s="19" t="s">
        <v>3214</v>
      </c>
      <c r="C2919" s="19" t="s">
        <v>819</v>
      </c>
      <c r="D2919" s="20" t="s">
        <v>817</v>
      </c>
      <c r="E2919" s="61" t="s">
        <v>820</v>
      </c>
      <c r="F2919" s="61" t="s">
        <v>820</v>
      </c>
      <c r="G2919" s="21">
        <f>SUM(G2920:G2921)</f>
        <v>1</v>
      </c>
    </row>
    <row r="2920" spans="1:7" x14ac:dyDescent="0.25">
      <c r="A2920" s="22"/>
      <c r="B2920" s="22" t="s">
        <v>3215</v>
      </c>
      <c r="C2920" s="23" t="s">
        <v>3216</v>
      </c>
      <c r="D2920" s="23" t="s">
        <v>3911</v>
      </c>
      <c r="E2920" s="23"/>
      <c r="F2920" s="23"/>
      <c r="G2920" s="24"/>
    </row>
    <row r="2921" spans="1:7" x14ac:dyDescent="0.25">
      <c r="A2921" s="25"/>
      <c r="B2921" s="25"/>
      <c r="C2921" s="26">
        <v>1</v>
      </c>
      <c r="D2921" s="26">
        <v>1</v>
      </c>
      <c r="E2921" s="26"/>
      <c r="F2921" s="26"/>
      <c r="G2921" s="26">
        <f>PRODUCT(C2921:F2921)</f>
        <v>1</v>
      </c>
    </row>
    <row r="2923" spans="1:7" ht="45" customHeight="1" x14ac:dyDescent="0.25">
      <c r="A2923" s="19" t="s">
        <v>3921</v>
      </c>
      <c r="B2923" s="19" t="s">
        <v>3214</v>
      </c>
      <c r="C2923" s="19" t="s">
        <v>821</v>
      </c>
      <c r="D2923" s="20" t="s">
        <v>817</v>
      </c>
      <c r="E2923" s="61" t="s">
        <v>822</v>
      </c>
      <c r="F2923" s="61" t="s">
        <v>822</v>
      </c>
      <c r="G2923" s="21">
        <f>SUM(G2924:G2925)</f>
        <v>1</v>
      </c>
    </row>
    <row r="2924" spans="1:7" x14ac:dyDescent="0.25">
      <c r="A2924" s="22"/>
      <c r="B2924" s="22" t="s">
        <v>3215</v>
      </c>
      <c r="C2924" s="23" t="s">
        <v>3216</v>
      </c>
      <c r="D2924" s="23" t="s">
        <v>3911</v>
      </c>
      <c r="E2924" s="23"/>
      <c r="F2924" s="23"/>
      <c r="G2924" s="24"/>
    </row>
    <row r="2925" spans="1:7" x14ac:dyDescent="0.25">
      <c r="A2925" s="25"/>
      <c r="B2925" s="25"/>
      <c r="C2925" s="26">
        <v>1</v>
      </c>
      <c r="D2925" s="26">
        <v>1</v>
      </c>
      <c r="E2925" s="26"/>
      <c r="F2925" s="26"/>
      <c r="G2925" s="26">
        <f>PRODUCT(C2925:F2925)</f>
        <v>1</v>
      </c>
    </row>
    <row r="2927" spans="1:7" x14ac:dyDescent="0.25">
      <c r="B2927" t="s">
        <v>3212</v>
      </c>
      <c r="C2927" s="17" t="s">
        <v>8</v>
      </c>
      <c r="D2927" s="18" t="s">
        <v>9</v>
      </c>
      <c r="E2927" s="17" t="s">
        <v>10</v>
      </c>
    </row>
    <row r="2928" spans="1:7" x14ac:dyDescent="0.25">
      <c r="B2928" t="s">
        <v>3212</v>
      </c>
      <c r="C2928" s="17" t="s">
        <v>11</v>
      </c>
      <c r="D2928" s="18" t="s">
        <v>795</v>
      </c>
      <c r="E2928" s="17" t="s">
        <v>796</v>
      </c>
    </row>
    <row r="2929" spans="1:7" x14ac:dyDescent="0.25">
      <c r="B2929" t="s">
        <v>3212</v>
      </c>
      <c r="C2929" s="17" t="s">
        <v>13</v>
      </c>
      <c r="D2929" s="18" t="s">
        <v>66</v>
      </c>
      <c r="E2929" s="17" t="s">
        <v>823</v>
      </c>
    </row>
    <row r="2931" spans="1:7" ht="45" customHeight="1" x14ac:dyDescent="0.25">
      <c r="A2931" s="19" t="s">
        <v>3922</v>
      </c>
      <c r="B2931" s="19" t="s">
        <v>3214</v>
      </c>
      <c r="C2931" s="19" t="s">
        <v>824</v>
      </c>
      <c r="D2931" s="20" t="s">
        <v>62</v>
      </c>
      <c r="E2931" s="61" t="s">
        <v>825</v>
      </c>
      <c r="F2931" s="61" t="s">
        <v>825</v>
      </c>
      <c r="G2931" s="21">
        <f>SUM(G2932:G2934)</f>
        <v>293.625</v>
      </c>
    </row>
    <row r="2932" spans="1:7" x14ac:dyDescent="0.25">
      <c r="A2932" s="22"/>
      <c r="B2932" s="22" t="s">
        <v>3215</v>
      </c>
      <c r="C2932" s="23" t="s">
        <v>3923</v>
      </c>
      <c r="D2932" s="23" t="s">
        <v>3217</v>
      </c>
      <c r="E2932" s="23" t="s">
        <v>3226</v>
      </c>
      <c r="F2932" s="23" t="s">
        <v>3271</v>
      </c>
      <c r="G2932" s="24"/>
    </row>
    <row r="2933" spans="1:7" x14ac:dyDescent="0.25">
      <c r="A2933" s="27" t="s">
        <v>3227</v>
      </c>
      <c r="B2933" s="27" t="s">
        <v>3228</v>
      </c>
      <c r="C2933" s="28"/>
      <c r="D2933" s="28"/>
      <c r="E2933" s="28"/>
      <c r="F2933" s="28"/>
      <c r="G2933" s="29"/>
    </row>
    <row r="2934" spans="1:7" x14ac:dyDescent="0.25">
      <c r="A2934" s="25" t="s">
        <v>3263</v>
      </c>
      <c r="B2934" s="25"/>
      <c r="C2934" s="26">
        <v>1.35</v>
      </c>
      <c r="D2934" s="26">
        <v>5</v>
      </c>
      <c r="E2934" s="26">
        <v>3</v>
      </c>
      <c r="F2934" s="26">
        <v>14.5</v>
      </c>
      <c r="G2934" s="26">
        <f>PRODUCT(C2934:F2934)</f>
        <v>293.625</v>
      </c>
    </row>
    <row r="2936" spans="1:7" x14ac:dyDescent="0.25">
      <c r="B2936" t="s">
        <v>3212</v>
      </c>
      <c r="C2936" s="17" t="s">
        <v>8</v>
      </c>
      <c r="D2936" s="18" t="s">
        <v>9</v>
      </c>
      <c r="E2936" s="17" t="s">
        <v>10</v>
      </c>
    </row>
    <row r="2937" spans="1:7" x14ac:dyDescent="0.25">
      <c r="B2937" t="s">
        <v>3212</v>
      </c>
      <c r="C2937" s="17" t="s">
        <v>11</v>
      </c>
      <c r="D2937" s="18" t="s">
        <v>826</v>
      </c>
      <c r="E2937" s="17" t="s">
        <v>827</v>
      </c>
    </row>
    <row r="2938" spans="1:7" x14ac:dyDescent="0.25">
      <c r="B2938" t="s">
        <v>3212</v>
      </c>
      <c r="C2938" s="17" t="s">
        <v>13</v>
      </c>
      <c r="D2938" s="18" t="s">
        <v>9</v>
      </c>
      <c r="E2938" s="17" t="s">
        <v>828</v>
      </c>
    </row>
    <row r="2940" spans="1:7" ht="45" customHeight="1" x14ac:dyDescent="0.25">
      <c r="A2940" s="19" t="s">
        <v>3924</v>
      </c>
      <c r="B2940" s="19" t="s">
        <v>3214</v>
      </c>
      <c r="C2940" s="19" t="s">
        <v>829</v>
      </c>
      <c r="D2940" s="20" t="s">
        <v>830</v>
      </c>
      <c r="E2940" s="61" t="s">
        <v>831</v>
      </c>
      <c r="F2940" s="61" t="s">
        <v>831</v>
      </c>
      <c r="G2940" s="21">
        <f>SUM(G2941:G2943)</f>
        <v>8.3159999999999998E-2</v>
      </c>
    </row>
    <row r="2941" spans="1:7" x14ac:dyDescent="0.25">
      <c r="A2941" s="22"/>
      <c r="B2941" s="22" t="s">
        <v>3215</v>
      </c>
      <c r="C2941" s="23" t="s">
        <v>3226</v>
      </c>
      <c r="D2941" s="23" t="s">
        <v>3218</v>
      </c>
      <c r="E2941" s="23" t="s">
        <v>3925</v>
      </c>
      <c r="F2941" s="23" t="s">
        <v>3923</v>
      </c>
      <c r="G2941" s="24"/>
    </row>
    <row r="2942" spans="1:7" x14ac:dyDescent="0.25">
      <c r="A2942" s="25"/>
      <c r="B2942" s="25"/>
      <c r="C2942" s="26">
        <v>1.7</v>
      </c>
      <c r="D2942" s="26">
        <v>1.4</v>
      </c>
      <c r="E2942" s="26">
        <v>0.02</v>
      </c>
      <c r="F2942" s="26">
        <v>1.35</v>
      </c>
      <c r="G2942" s="26">
        <f>PRODUCT(C2942:F2942)</f>
        <v>6.4259999999999998E-2</v>
      </c>
    </row>
    <row r="2943" spans="1:7" x14ac:dyDescent="0.25">
      <c r="A2943" s="25"/>
      <c r="B2943" s="25"/>
      <c r="C2943" s="26">
        <v>0.5</v>
      </c>
      <c r="D2943" s="26">
        <v>1.4</v>
      </c>
      <c r="E2943" s="26">
        <v>0.02</v>
      </c>
      <c r="F2943" s="26">
        <v>1.35</v>
      </c>
      <c r="G2943" s="26">
        <f>PRODUCT(C2943:F2943)</f>
        <v>1.89E-2</v>
      </c>
    </row>
    <row r="2945" spans="1:7" ht="45" customHeight="1" x14ac:dyDescent="0.25">
      <c r="A2945" s="19" t="s">
        <v>3926</v>
      </c>
      <c r="B2945" s="19" t="s">
        <v>3214</v>
      </c>
      <c r="C2945" s="19" t="s">
        <v>832</v>
      </c>
      <c r="D2945" s="20" t="s">
        <v>830</v>
      </c>
      <c r="E2945" s="61" t="s">
        <v>833</v>
      </c>
      <c r="F2945" s="61" t="s">
        <v>833</v>
      </c>
      <c r="G2945" s="21">
        <f>SUM(G2946:G2950)</f>
        <v>58.426650000000009</v>
      </c>
    </row>
    <row r="2946" spans="1:7" x14ac:dyDescent="0.25">
      <c r="A2946" s="22"/>
      <c r="B2946" s="22" t="s">
        <v>3215</v>
      </c>
      <c r="C2946" s="23" t="s">
        <v>3923</v>
      </c>
      <c r="D2946" s="23" t="s">
        <v>3231</v>
      </c>
      <c r="E2946" s="23" t="s">
        <v>3925</v>
      </c>
      <c r="F2946" s="23"/>
      <c r="G2946" s="24"/>
    </row>
    <row r="2947" spans="1:7" x14ac:dyDescent="0.25">
      <c r="A2947" s="27" t="s">
        <v>3927</v>
      </c>
      <c r="B2947" s="27" t="s">
        <v>3228</v>
      </c>
      <c r="C2947" s="28"/>
      <c r="D2947" s="28"/>
      <c r="E2947" s="28"/>
      <c r="F2947" s="28"/>
      <c r="G2947" s="29"/>
    </row>
    <row r="2948" spans="1:7" x14ac:dyDescent="0.25">
      <c r="A2948" s="25" t="s">
        <v>3928</v>
      </c>
      <c r="B2948" s="25"/>
      <c r="C2948" s="26">
        <v>1.35</v>
      </c>
      <c r="D2948" s="26">
        <v>406.35</v>
      </c>
      <c r="E2948" s="26">
        <v>0.1</v>
      </c>
      <c r="F2948" s="26"/>
      <c r="G2948" s="26">
        <f>PRODUCT(C2948:F2948)</f>
        <v>54.857250000000015</v>
      </c>
    </row>
    <row r="2949" spans="1:7" x14ac:dyDescent="0.25">
      <c r="A2949" s="25"/>
      <c r="B2949" s="25"/>
      <c r="C2949" s="26">
        <v>1.35</v>
      </c>
      <c r="D2949" s="26">
        <v>9.4600000000000009</v>
      </c>
      <c r="E2949" s="26">
        <v>0.1</v>
      </c>
      <c r="F2949" s="26"/>
      <c r="G2949" s="26">
        <f>PRODUCT(C2949:F2949)</f>
        <v>1.2771000000000003</v>
      </c>
    </row>
    <row r="2950" spans="1:7" x14ac:dyDescent="0.25">
      <c r="A2950" s="25" t="s">
        <v>3929</v>
      </c>
      <c r="B2950" s="25"/>
      <c r="C2950" s="26">
        <v>1.35</v>
      </c>
      <c r="D2950" s="26">
        <v>56.6</v>
      </c>
      <c r="E2950" s="26">
        <v>0.03</v>
      </c>
      <c r="F2950" s="26"/>
      <c r="G2950" s="26">
        <f>PRODUCT(C2950:F2950)</f>
        <v>2.2923000000000004</v>
      </c>
    </row>
    <row r="2952" spans="1:7" ht="45" customHeight="1" x14ac:dyDescent="0.25">
      <c r="A2952" s="19" t="s">
        <v>3930</v>
      </c>
      <c r="B2952" s="19" t="s">
        <v>3214</v>
      </c>
      <c r="C2952" s="19" t="s">
        <v>834</v>
      </c>
      <c r="D2952" s="20" t="s">
        <v>830</v>
      </c>
      <c r="E2952" s="61" t="s">
        <v>835</v>
      </c>
      <c r="F2952" s="61" t="s">
        <v>835</v>
      </c>
      <c r="G2952" s="21">
        <f>SUM(G2953:G2964)</f>
        <v>30.026700000000005</v>
      </c>
    </row>
    <row r="2953" spans="1:7" x14ac:dyDescent="0.25">
      <c r="A2953" s="22"/>
      <c r="B2953" s="22" t="s">
        <v>3215</v>
      </c>
      <c r="C2953" s="23" t="s">
        <v>3923</v>
      </c>
      <c r="D2953" s="23" t="s">
        <v>3231</v>
      </c>
      <c r="E2953" s="23" t="s">
        <v>3925</v>
      </c>
      <c r="F2953" s="23" t="s">
        <v>3216</v>
      </c>
      <c r="G2953" s="24"/>
    </row>
    <row r="2954" spans="1:7" x14ac:dyDescent="0.25">
      <c r="A2954" s="27" t="s">
        <v>3931</v>
      </c>
      <c r="B2954" s="27" t="s">
        <v>3228</v>
      </c>
      <c r="C2954" s="28"/>
      <c r="D2954" s="28"/>
      <c r="E2954" s="28"/>
      <c r="F2954" s="28"/>
      <c r="G2954" s="29"/>
    </row>
    <row r="2955" spans="1:7" x14ac:dyDescent="0.25">
      <c r="A2955" s="25" t="s">
        <v>3932</v>
      </c>
      <c r="B2955" s="25"/>
      <c r="C2955" s="26">
        <v>1.35</v>
      </c>
      <c r="D2955" s="26">
        <v>257</v>
      </c>
      <c r="E2955" s="26">
        <v>0.05</v>
      </c>
      <c r="F2955" s="26"/>
      <c r="G2955" s="26">
        <f>PRODUCT(C2955:F2955)</f>
        <v>17.347500000000004</v>
      </c>
    </row>
    <row r="2956" spans="1:7" x14ac:dyDescent="0.25">
      <c r="A2956" s="27" t="s">
        <v>3933</v>
      </c>
      <c r="B2956" s="27" t="s">
        <v>3228</v>
      </c>
      <c r="C2956" s="28"/>
      <c r="D2956" s="28"/>
      <c r="E2956" s="28"/>
      <c r="F2956" s="28"/>
      <c r="G2956" s="29"/>
    </row>
    <row r="2957" spans="1:7" x14ac:dyDescent="0.25">
      <c r="A2957" s="25" t="s">
        <v>3934</v>
      </c>
      <c r="B2957" s="25"/>
      <c r="C2957" s="26">
        <v>1.35</v>
      </c>
      <c r="D2957" s="26">
        <v>0.48</v>
      </c>
      <c r="E2957" s="26">
        <v>0.2</v>
      </c>
      <c r="F2957" s="26">
        <v>2</v>
      </c>
      <c r="G2957" s="26">
        <f>PRODUCT(C2957:F2957)</f>
        <v>0.25920000000000004</v>
      </c>
    </row>
    <row r="2958" spans="1:7" x14ac:dyDescent="0.25">
      <c r="A2958" s="25" t="s">
        <v>3935</v>
      </c>
      <c r="B2958" s="25"/>
      <c r="C2958" s="26">
        <v>1.35</v>
      </c>
      <c r="D2958" s="26">
        <v>0.4</v>
      </c>
      <c r="E2958" s="26">
        <v>0.7</v>
      </c>
      <c r="F2958" s="26"/>
      <c r="G2958" s="26">
        <f>PRODUCT(C2958:F2958)</f>
        <v>0.378</v>
      </c>
    </row>
    <row r="2959" spans="1:7" x14ac:dyDescent="0.25">
      <c r="A2959" s="25" t="s">
        <v>3936</v>
      </c>
      <c r="B2959" s="25"/>
      <c r="C2959" s="26">
        <v>1.35</v>
      </c>
      <c r="D2959" s="26">
        <v>0.8</v>
      </c>
      <c r="E2959" s="26">
        <v>0.5</v>
      </c>
      <c r="F2959" s="26">
        <v>3</v>
      </c>
      <c r="G2959" s="26">
        <f>PRODUCT(C2959:F2959)</f>
        <v>1.62</v>
      </c>
    </row>
    <row r="2960" spans="1:7" x14ac:dyDescent="0.25">
      <c r="A2960" s="25" t="s">
        <v>3937</v>
      </c>
      <c r="B2960" s="25"/>
      <c r="C2960" s="26">
        <v>1.35</v>
      </c>
      <c r="D2960" s="26">
        <v>257</v>
      </c>
      <c r="E2960" s="26">
        <v>0.02</v>
      </c>
      <c r="F2960" s="26"/>
      <c r="G2960" s="26">
        <f>PRODUCT(C2960:F2960)</f>
        <v>6.9390000000000009</v>
      </c>
    </row>
    <row r="2961" spans="1:7" x14ac:dyDescent="0.25">
      <c r="A2961" s="27" t="s">
        <v>3938</v>
      </c>
      <c r="B2961" s="27" t="s">
        <v>3228</v>
      </c>
      <c r="C2961" s="28"/>
      <c r="D2961" s="28"/>
      <c r="E2961" s="28"/>
      <c r="F2961" s="28"/>
      <c r="G2961" s="29"/>
    </row>
    <row r="2962" spans="1:7" x14ac:dyDescent="0.25">
      <c r="A2962" s="25" t="s">
        <v>3939</v>
      </c>
      <c r="B2962" s="25"/>
      <c r="C2962" s="26">
        <v>1.35</v>
      </c>
      <c r="D2962" s="26">
        <v>2</v>
      </c>
      <c r="E2962" s="26">
        <v>0.05</v>
      </c>
      <c r="F2962" s="26">
        <v>17</v>
      </c>
      <c r="G2962" s="26">
        <f>PRODUCT(C2962:F2962)</f>
        <v>2.2949999999999999</v>
      </c>
    </row>
    <row r="2963" spans="1:7" x14ac:dyDescent="0.25">
      <c r="A2963" s="25" t="s">
        <v>3940</v>
      </c>
      <c r="B2963" s="25"/>
      <c r="C2963" s="26">
        <v>1.35</v>
      </c>
      <c r="D2963" s="26">
        <v>3.4</v>
      </c>
      <c r="E2963" s="26">
        <v>0.05</v>
      </c>
      <c r="F2963" s="26">
        <v>5</v>
      </c>
      <c r="G2963" s="26">
        <f>PRODUCT(C2963:F2963)</f>
        <v>1.1475</v>
      </c>
    </row>
    <row r="2964" spans="1:7" x14ac:dyDescent="0.25">
      <c r="A2964" s="25" t="s">
        <v>3941</v>
      </c>
      <c r="B2964" s="25"/>
      <c r="C2964" s="26">
        <v>1.35</v>
      </c>
      <c r="D2964" s="26">
        <v>0.2</v>
      </c>
      <c r="E2964" s="26">
        <v>0.05</v>
      </c>
      <c r="F2964" s="26">
        <v>3</v>
      </c>
      <c r="G2964" s="26">
        <f>PRODUCT(C2964:F2964)</f>
        <v>4.0500000000000008E-2</v>
      </c>
    </row>
    <row r="2966" spans="1:7" ht="45" customHeight="1" x14ac:dyDescent="0.25">
      <c r="A2966" s="19" t="s">
        <v>3942</v>
      </c>
      <c r="B2966" s="19" t="s">
        <v>3214</v>
      </c>
      <c r="C2966" s="19" t="s">
        <v>836</v>
      </c>
      <c r="D2966" s="20" t="s">
        <v>830</v>
      </c>
      <c r="E2966" s="61" t="s">
        <v>837</v>
      </c>
      <c r="F2966" s="61" t="s">
        <v>837</v>
      </c>
      <c r="G2966" s="21">
        <f>SUM(G2967:G2969)</f>
        <v>88.537000000000006</v>
      </c>
    </row>
    <row r="2967" spans="1:7" x14ac:dyDescent="0.25">
      <c r="A2967" s="25" t="s">
        <v>3943</v>
      </c>
      <c r="B2967" s="25" t="s">
        <v>3659</v>
      </c>
      <c r="C2967" s="26">
        <v>8.3000000000000004E-2</v>
      </c>
      <c r="D2967" s="26"/>
      <c r="E2967" s="26"/>
      <c r="F2967" s="26"/>
      <c r="G2967" s="26">
        <f>PRODUCT(C2967:F2967)</f>
        <v>8.3000000000000004E-2</v>
      </c>
    </row>
    <row r="2968" spans="1:7" x14ac:dyDescent="0.25">
      <c r="A2968" s="25" t="s">
        <v>3944</v>
      </c>
      <c r="B2968" s="25" t="s">
        <v>3659</v>
      </c>
      <c r="C2968" s="26">
        <v>58.426000000000002</v>
      </c>
      <c r="D2968" s="26"/>
      <c r="E2968" s="26"/>
      <c r="F2968" s="26"/>
      <c r="G2968" s="26">
        <f>PRODUCT(C2968:F2968)</f>
        <v>58.426000000000002</v>
      </c>
    </row>
    <row r="2969" spans="1:7" x14ac:dyDescent="0.25">
      <c r="A2969" s="25" t="s">
        <v>3945</v>
      </c>
      <c r="B2969" s="25" t="s">
        <v>3659</v>
      </c>
      <c r="C2969" s="26">
        <v>30.027999999999999</v>
      </c>
      <c r="D2969" s="26"/>
      <c r="E2969" s="26"/>
      <c r="F2969" s="26"/>
      <c r="G2969" s="26">
        <f>PRODUCT(C2969:F2969)</f>
        <v>30.027999999999999</v>
      </c>
    </row>
    <row r="2971" spans="1:7" x14ac:dyDescent="0.25">
      <c r="B2971" t="s">
        <v>3212</v>
      </c>
      <c r="C2971" s="17" t="s">
        <v>8</v>
      </c>
      <c r="D2971" s="18" t="s">
        <v>9</v>
      </c>
      <c r="E2971" s="17" t="s">
        <v>10</v>
      </c>
    </row>
    <row r="2972" spans="1:7" x14ac:dyDescent="0.25">
      <c r="B2972" t="s">
        <v>3212</v>
      </c>
      <c r="C2972" s="17" t="s">
        <v>11</v>
      </c>
      <c r="D2972" s="18" t="s">
        <v>826</v>
      </c>
      <c r="E2972" s="17" t="s">
        <v>827</v>
      </c>
    </row>
    <row r="2973" spans="1:7" x14ac:dyDescent="0.25">
      <c r="B2973" t="s">
        <v>3212</v>
      </c>
      <c r="C2973" s="17" t="s">
        <v>13</v>
      </c>
      <c r="D2973" s="18" t="s">
        <v>28</v>
      </c>
      <c r="E2973" s="17" t="s">
        <v>838</v>
      </c>
    </row>
    <row r="2975" spans="1:7" ht="45" customHeight="1" x14ac:dyDescent="0.25">
      <c r="A2975" s="19" t="s">
        <v>3946</v>
      </c>
      <c r="B2975" s="19" t="s">
        <v>3214</v>
      </c>
      <c r="C2975" s="19" t="s">
        <v>836</v>
      </c>
      <c r="D2975" s="20" t="s">
        <v>830</v>
      </c>
      <c r="E2975" s="61" t="s">
        <v>837</v>
      </c>
      <c r="F2975" s="61" t="s">
        <v>837</v>
      </c>
      <c r="G2975" s="21">
        <f>SUM(G2976:G2981)</f>
        <v>15.681999999999999</v>
      </c>
    </row>
    <row r="2976" spans="1:7" x14ac:dyDescent="0.25">
      <c r="A2976" s="25" t="s">
        <v>3947</v>
      </c>
      <c r="B2976" s="25" t="s">
        <v>3659</v>
      </c>
      <c r="C2976" s="26">
        <v>6.1989999999999998</v>
      </c>
      <c r="D2976" s="26"/>
      <c r="E2976" s="26"/>
      <c r="F2976" s="26"/>
      <c r="G2976" s="26">
        <f t="shared" ref="G2976:G2981" si="39">PRODUCT(C2976:F2976)</f>
        <v>6.1989999999999998</v>
      </c>
    </row>
    <row r="2977" spans="1:7" x14ac:dyDescent="0.25">
      <c r="A2977" s="25" t="s">
        <v>3948</v>
      </c>
      <c r="B2977" s="25" t="s">
        <v>3659</v>
      </c>
      <c r="C2977" s="26">
        <v>2.7679999999999998</v>
      </c>
      <c r="D2977" s="26"/>
      <c r="E2977" s="26"/>
      <c r="F2977" s="26"/>
      <c r="G2977" s="26">
        <f t="shared" si="39"/>
        <v>2.7679999999999998</v>
      </c>
    </row>
    <row r="2978" spans="1:7" x14ac:dyDescent="0.25">
      <c r="A2978" s="25" t="s">
        <v>3949</v>
      </c>
      <c r="B2978" s="25" t="s">
        <v>3659</v>
      </c>
      <c r="C2978" s="26">
        <v>0.188</v>
      </c>
      <c r="D2978" s="26"/>
      <c r="E2978" s="26"/>
      <c r="F2978" s="26"/>
      <c r="G2978" s="26">
        <f t="shared" si="39"/>
        <v>0.188</v>
      </c>
    </row>
    <row r="2979" spans="1:7" x14ac:dyDescent="0.25">
      <c r="A2979" s="25" t="s">
        <v>3950</v>
      </c>
      <c r="B2979" s="25" t="s">
        <v>3659</v>
      </c>
      <c r="C2979" s="26">
        <v>2.2690000000000001</v>
      </c>
      <c r="D2979" s="26"/>
      <c r="E2979" s="26"/>
      <c r="F2979" s="26"/>
      <c r="G2979" s="26">
        <f t="shared" si="39"/>
        <v>2.2690000000000001</v>
      </c>
    </row>
    <row r="2980" spans="1:7" x14ac:dyDescent="0.25">
      <c r="A2980" s="25" t="s">
        <v>3951</v>
      </c>
      <c r="B2980" s="25" t="s">
        <v>3659</v>
      </c>
      <c r="C2980" s="26">
        <v>2.0449999999999999</v>
      </c>
      <c r="D2980" s="26"/>
      <c r="E2980" s="26"/>
      <c r="F2980" s="26"/>
      <c r="G2980" s="26">
        <f t="shared" si="39"/>
        <v>2.0449999999999999</v>
      </c>
    </row>
    <row r="2981" spans="1:7" x14ac:dyDescent="0.25">
      <c r="A2981" s="25" t="s">
        <v>3952</v>
      </c>
      <c r="B2981" s="25" t="s">
        <v>3659</v>
      </c>
      <c r="C2981" s="26">
        <v>2.2130000000000001</v>
      </c>
      <c r="D2981" s="26"/>
      <c r="E2981" s="26"/>
      <c r="F2981" s="26"/>
      <c r="G2981" s="26">
        <f t="shared" si="39"/>
        <v>2.2130000000000001</v>
      </c>
    </row>
    <row r="2983" spans="1:7" ht="45" customHeight="1" x14ac:dyDescent="0.25">
      <c r="A2983" s="19" t="s">
        <v>3953</v>
      </c>
      <c r="B2983" s="19" t="s">
        <v>3214</v>
      </c>
      <c r="C2983" s="19" t="s">
        <v>839</v>
      </c>
      <c r="D2983" s="20" t="s">
        <v>830</v>
      </c>
      <c r="E2983" s="61" t="s">
        <v>840</v>
      </c>
      <c r="F2983" s="61" t="s">
        <v>840</v>
      </c>
      <c r="G2983" s="21">
        <f>SUM(G2984:G2986)</f>
        <v>0.43065000000000003</v>
      </c>
    </row>
    <row r="2984" spans="1:7" x14ac:dyDescent="0.25">
      <c r="A2984" s="22"/>
      <c r="B2984" s="22" t="s">
        <v>3215</v>
      </c>
      <c r="C2984" s="23" t="s">
        <v>3923</v>
      </c>
      <c r="D2984" s="23" t="s">
        <v>3954</v>
      </c>
      <c r="E2984" s="23"/>
      <c r="F2984" s="23"/>
      <c r="G2984" s="24"/>
    </row>
    <row r="2985" spans="1:7" x14ac:dyDescent="0.25">
      <c r="A2985" s="27" t="s">
        <v>3955</v>
      </c>
      <c r="B2985" s="27" t="s">
        <v>3228</v>
      </c>
      <c r="C2985" s="28"/>
      <c r="D2985" s="28"/>
      <c r="E2985" s="28"/>
      <c r="F2985" s="28"/>
      <c r="G2985" s="29"/>
    </row>
    <row r="2986" spans="1:7" x14ac:dyDescent="0.25">
      <c r="A2986" s="25" t="s">
        <v>3956</v>
      </c>
      <c r="B2986" s="25"/>
      <c r="C2986" s="26">
        <v>1.35</v>
      </c>
      <c r="D2986" s="26">
        <v>0.31900000000000001</v>
      </c>
      <c r="E2986" s="26"/>
      <c r="F2986" s="26"/>
      <c r="G2986" s="26">
        <f>PRODUCT(C2986:F2986)</f>
        <v>0.43065000000000003</v>
      </c>
    </row>
    <row r="2988" spans="1:7" ht="45" customHeight="1" x14ac:dyDescent="0.25">
      <c r="A2988" s="19" t="s">
        <v>3957</v>
      </c>
      <c r="B2988" s="19" t="s">
        <v>3214</v>
      </c>
      <c r="C2988" s="19" t="s">
        <v>832</v>
      </c>
      <c r="D2988" s="20" t="s">
        <v>830</v>
      </c>
      <c r="E2988" s="61" t="s">
        <v>833</v>
      </c>
      <c r="F2988" s="61" t="s">
        <v>833</v>
      </c>
      <c r="G2988" s="21">
        <f>SUM(G2989:G2992)</f>
        <v>6.1992000000000012</v>
      </c>
    </row>
    <row r="2989" spans="1:7" x14ac:dyDescent="0.25">
      <c r="A2989" s="22"/>
      <c r="B2989" s="22" t="s">
        <v>3215</v>
      </c>
      <c r="C2989" s="23" t="s">
        <v>3923</v>
      </c>
      <c r="D2989" s="23" t="s">
        <v>3954</v>
      </c>
      <c r="E2989" s="23"/>
      <c r="F2989" s="23"/>
      <c r="G2989" s="24"/>
    </row>
    <row r="2990" spans="1:7" x14ac:dyDescent="0.25">
      <c r="A2990" s="27" t="s">
        <v>3955</v>
      </c>
      <c r="B2990" s="27" t="s">
        <v>3228</v>
      </c>
      <c r="C2990" s="28"/>
      <c r="D2990" s="28"/>
      <c r="E2990" s="28"/>
      <c r="F2990" s="28"/>
      <c r="G2990" s="29"/>
    </row>
    <row r="2991" spans="1:7" x14ac:dyDescent="0.25">
      <c r="A2991" s="25" t="s">
        <v>3958</v>
      </c>
      <c r="B2991" s="25"/>
      <c r="C2991" s="26">
        <v>1.35</v>
      </c>
      <c r="D2991" s="26">
        <v>2.5920000000000001</v>
      </c>
      <c r="E2991" s="26"/>
      <c r="F2991" s="26"/>
      <c r="G2991" s="26">
        <f>PRODUCT(C2991:F2991)</f>
        <v>3.4992000000000005</v>
      </c>
    </row>
    <row r="2992" spans="1:7" x14ac:dyDescent="0.25">
      <c r="A2992" s="25" t="s">
        <v>3927</v>
      </c>
      <c r="B2992" s="25"/>
      <c r="C2992" s="26">
        <v>1.35</v>
      </c>
      <c r="D2992" s="26">
        <v>2</v>
      </c>
      <c r="E2992" s="26"/>
      <c r="F2992" s="26"/>
      <c r="G2992" s="26">
        <f>PRODUCT(C2992:F2992)</f>
        <v>2.7</v>
      </c>
    </row>
    <row r="2994" spans="1:7" ht="45" customHeight="1" x14ac:dyDescent="0.25">
      <c r="A2994" s="19" t="s">
        <v>3959</v>
      </c>
      <c r="B2994" s="19" t="s">
        <v>3214</v>
      </c>
      <c r="C2994" s="19" t="s">
        <v>834</v>
      </c>
      <c r="D2994" s="20" t="s">
        <v>830</v>
      </c>
      <c r="E2994" s="61" t="s">
        <v>835</v>
      </c>
      <c r="F2994" s="61" t="s">
        <v>835</v>
      </c>
      <c r="G2994" s="21">
        <f>SUM(G2995:G2998)</f>
        <v>2.7675000000000001</v>
      </c>
    </row>
    <row r="2995" spans="1:7" x14ac:dyDescent="0.25">
      <c r="A2995" s="22"/>
      <c r="B2995" s="22" t="s">
        <v>3215</v>
      </c>
      <c r="C2995" s="23" t="s">
        <v>3923</v>
      </c>
      <c r="D2995" s="23" t="s">
        <v>3954</v>
      </c>
      <c r="E2995" s="23"/>
      <c r="F2995" s="23"/>
      <c r="G2995" s="24"/>
    </row>
    <row r="2996" spans="1:7" x14ac:dyDescent="0.25">
      <c r="A2996" s="27" t="s">
        <v>3955</v>
      </c>
      <c r="B2996" s="27" t="s">
        <v>3228</v>
      </c>
      <c r="C2996" s="28"/>
      <c r="D2996" s="28"/>
      <c r="E2996" s="28"/>
      <c r="F2996" s="28"/>
      <c r="G2996" s="29"/>
    </row>
    <row r="2997" spans="1:7" x14ac:dyDescent="0.25">
      <c r="A2997" s="25" t="s">
        <v>3933</v>
      </c>
      <c r="B2997" s="25"/>
      <c r="C2997" s="26">
        <v>1.35</v>
      </c>
      <c r="D2997" s="26">
        <v>8.2000000000000003E-2</v>
      </c>
      <c r="E2997" s="26"/>
      <c r="F2997" s="26"/>
      <c r="G2997" s="26">
        <f>PRODUCT(C2997:F2997)</f>
        <v>0.11070000000000001</v>
      </c>
    </row>
    <row r="2998" spans="1:7" x14ac:dyDescent="0.25">
      <c r="A2998" s="25" t="s">
        <v>3931</v>
      </c>
      <c r="B2998" s="25"/>
      <c r="C2998" s="26">
        <v>1.35</v>
      </c>
      <c r="D2998" s="26">
        <v>1.968</v>
      </c>
      <c r="E2998" s="26"/>
      <c r="F2998" s="26"/>
      <c r="G2998" s="26">
        <f>PRODUCT(C2998:F2998)</f>
        <v>2.6568000000000001</v>
      </c>
    </row>
    <row r="3000" spans="1:7" ht="45" customHeight="1" x14ac:dyDescent="0.25">
      <c r="A3000" s="19" t="s">
        <v>3960</v>
      </c>
      <c r="B3000" s="19" t="s">
        <v>3214</v>
      </c>
      <c r="C3000" s="19" t="s">
        <v>841</v>
      </c>
      <c r="D3000" s="20" t="s">
        <v>830</v>
      </c>
      <c r="E3000" s="61" t="s">
        <v>842</v>
      </c>
      <c r="F3000" s="61" t="s">
        <v>842</v>
      </c>
      <c r="G3000" s="21">
        <f>SUM(G3001:G3003)</f>
        <v>0.18765000000000004</v>
      </c>
    </row>
    <row r="3001" spans="1:7" x14ac:dyDescent="0.25">
      <c r="A3001" s="22"/>
      <c r="B3001" s="22" t="s">
        <v>3215</v>
      </c>
      <c r="C3001" s="23" t="s">
        <v>3923</v>
      </c>
      <c r="D3001" s="23" t="s">
        <v>3954</v>
      </c>
      <c r="E3001" s="23"/>
      <c r="F3001" s="23"/>
      <c r="G3001" s="24"/>
    </row>
    <row r="3002" spans="1:7" x14ac:dyDescent="0.25">
      <c r="A3002" s="27" t="s">
        <v>3955</v>
      </c>
      <c r="B3002" s="27" t="s">
        <v>3228</v>
      </c>
      <c r="C3002" s="28"/>
      <c r="D3002" s="28"/>
      <c r="E3002" s="28"/>
      <c r="F3002" s="28"/>
      <c r="G3002" s="29"/>
    </row>
    <row r="3003" spans="1:7" x14ac:dyDescent="0.25">
      <c r="A3003" s="25" t="s">
        <v>3961</v>
      </c>
      <c r="B3003" s="25"/>
      <c r="C3003" s="26">
        <v>1.35</v>
      </c>
      <c r="D3003" s="26">
        <v>0.13900000000000001</v>
      </c>
      <c r="E3003" s="26"/>
      <c r="F3003" s="26"/>
      <c r="G3003" s="26">
        <f>PRODUCT(C3003:F3003)</f>
        <v>0.18765000000000004</v>
      </c>
    </row>
    <row r="3005" spans="1:7" ht="45" customHeight="1" x14ac:dyDescent="0.25">
      <c r="A3005" s="19" t="s">
        <v>3962</v>
      </c>
      <c r="B3005" s="19" t="s">
        <v>3214</v>
      </c>
      <c r="C3005" s="19" t="s">
        <v>843</v>
      </c>
      <c r="D3005" s="20" t="s">
        <v>830</v>
      </c>
      <c r="E3005" s="61" t="s">
        <v>844</v>
      </c>
      <c r="F3005" s="61" t="s">
        <v>844</v>
      </c>
      <c r="G3005" s="21">
        <f>SUM(G3006:G3008)</f>
        <v>2.2693500000000002</v>
      </c>
    </row>
    <row r="3006" spans="1:7" x14ac:dyDescent="0.25">
      <c r="A3006" s="22"/>
      <c r="B3006" s="22" t="s">
        <v>3215</v>
      </c>
      <c r="C3006" s="23" t="s">
        <v>3923</v>
      </c>
      <c r="D3006" s="23" t="s">
        <v>3954</v>
      </c>
      <c r="E3006" s="23"/>
      <c r="F3006" s="23"/>
      <c r="G3006" s="24"/>
    </row>
    <row r="3007" spans="1:7" x14ac:dyDescent="0.25">
      <c r="A3007" s="27" t="s">
        <v>3955</v>
      </c>
      <c r="B3007" s="27" t="s">
        <v>3228</v>
      </c>
      <c r="C3007" s="28"/>
      <c r="D3007" s="28"/>
      <c r="E3007" s="28"/>
      <c r="F3007" s="28"/>
      <c r="G3007" s="29"/>
    </row>
    <row r="3008" spans="1:7" x14ac:dyDescent="0.25">
      <c r="A3008" s="25" t="s">
        <v>3938</v>
      </c>
      <c r="B3008" s="25"/>
      <c r="C3008" s="26">
        <v>1.35</v>
      </c>
      <c r="D3008" s="26">
        <v>1.681</v>
      </c>
      <c r="E3008" s="26"/>
      <c r="F3008" s="26"/>
      <c r="G3008" s="26">
        <f>PRODUCT(C3008:F3008)</f>
        <v>2.2693500000000002</v>
      </c>
    </row>
    <row r="3010" spans="1:7" ht="45" customHeight="1" x14ac:dyDescent="0.25">
      <c r="A3010" s="19" t="s">
        <v>3963</v>
      </c>
      <c r="B3010" s="19" t="s">
        <v>3214</v>
      </c>
      <c r="C3010" s="19" t="s">
        <v>845</v>
      </c>
      <c r="D3010" s="20" t="s">
        <v>830</v>
      </c>
      <c r="E3010" s="61" t="s">
        <v>846</v>
      </c>
      <c r="F3010" s="61" t="s">
        <v>846</v>
      </c>
      <c r="G3010" s="21">
        <f>SUM(G3011:G3013)</f>
        <v>2.0452499999999998</v>
      </c>
    </row>
    <row r="3011" spans="1:7" x14ac:dyDescent="0.25">
      <c r="A3011" s="22"/>
      <c r="B3011" s="22" t="s">
        <v>3215</v>
      </c>
      <c r="C3011" s="23" t="s">
        <v>3923</v>
      </c>
      <c r="D3011" s="23" t="s">
        <v>3954</v>
      </c>
      <c r="E3011" s="23"/>
      <c r="F3011" s="23"/>
      <c r="G3011" s="24"/>
    </row>
    <row r="3012" spans="1:7" x14ac:dyDescent="0.25">
      <c r="A3012" s="27" t="s">
        <v>3955</v>
      </c>
      <c r="B3012" s="27" t="s">
        <v>3228</v>
      </c>
      <c r="C3012" s="28"/>
      <c r="D3012" s="28"/>
      <c r="E3012" s="28"/>
      <c r="F3012" s="28"/>
      <c r="G3012" s="29"/>
    </row>
    <row r="3013" spans="1:7" x14ac:dyDescent="0.25">
      <c r="A3013" s="25" t="s">
        <v>3964</v>
      </c>
      <c r="B3013" s="25"/>
      <c r="C3013" s="26">
        <v>1.35</v>
      </c>
      <c r="D3013" s="26">
        <v>1.5149999999999999</v>
      </c>
      <c r="E3013" s="26"/>
      <c r="F3013" s="26"/>
      <c r="G3013" s="26">
        <f>PRODUCT(C3013:F3013)</f>
        <v>2.0452499999999998</v>
      </c>
    </row>
    <row r="3015" spans="1:7" ht="45" customHeight="1" x14ac:dyDescent="0.25">
      <c r="A3015" s="19" t="s">
        <v>3965</v>
      </c>
      <c r="B3015" s="19" t="s">
        <v>3214</v>
      </c>
      <c r="C3015" s="19" t="s">
        <v>847</v>
      </c>
      <c r="D3015" s="20" t="s">
        <v>830</v>
      </c>
      <c r="E3015" s="61" t="s">
        <v>848</v>
      </c>
      <c r="F3015" s="61" t="s">
        <v>848</v>
      </c>
      <c r="G3015" s="21">
        <f>SUM(G3016:G3018)</f>
        <v>2.21265</v>
      </c>
    </row>
    <row r="3016" spans="1:7" x14ac:dyDescent="0.25">
      <c r="A3016" s="22"/>
      <c r="B3016" s="22" t="s">
        <v>3215</v>
      </c>
      <c r="C3016" s="23" t="s">
        <v>3923</v>
      </c>
      <c r="D3016" s="23" t="s">
        <v>3954</v>
      </c>
      <c r="E3016" s="23"/>
      <c r="F3016" s="23"/>
      <c r="G3016" s="24"/>
    </row>
    <row r="3017" spans="1:7" x14ac:dyDescent="0.25">
      <c r="A3017" s="27" t="s">
        <v>3955</v>
      </c>
      <c r="B3017" s="27" t="s">
        <v>3228</v>
      </c>
      <c r="C3017" s="28"/>
      <c r="D3017" s="28"/>
      <c r="E3017" s="28"/>
      <c r="F3017" s="28"/>
      <c r="G3017" s="29"/>
    </row>
    <row r="3018" spans="1:7" x14ac:dyDescent="0.25">
      <c r="A3018" s="25" t="s">
        <v>3966</v>
      </c>
      <c r="B3018" s="25"/>
      <c r="C3018" s="26">
        <v>1.35</v>
      </c>
      <c r="D3018" s="26">
        <v>1.639</v>
      </c>
      <c r="E3018" s="26"/>
      <c r="F3018" s="26"/>
      <c r="G3018" s="26">
        <f>PRODUCT(C3018:F3018)</f>
        <v>2.21265</v>
      </c>
    </row>
    <row r="3020" spans="1:7" x14ac:dyDescent="0.25">
      <c r="B3020" t="s">
        <v>3212</v>
      </c>
      <c r="C3020" s="17" t="s">
        <v>8</v>
      </c>
      <c r="D3020" s="18" t="s">
        <v>9</v>
      </c>
      <c r="E3020" s="17" t="s">
        <v>10</v>
      </c>
    </row>
    <row r="3021" spans="1:7" x14ac:dyDescent="0.25">
      <c r="B3021" t="s">
        <v>3212</v>
      </c>
      <c r="C3021" s="17" t="s">
        <v>11</v>
      </c>
      <c r="D3021" s="18" t="s">
        <v>849</v>
      </c>
      <c r="E3021" s="17" t="s">
        <v>850</v>
      </c>
    </row>
    <row r="3022" spans="1:7" x14ac:dyDescent="0.25">
      <c r="B3022" t="s">
        <v>3212</v>
      </c>
      <c r="C3022" s="17" t="s">
        <v>13</v>
      </c>
      <c r="D3022" s="18" t="s">
        <v>9</v>
      </c>
      <c r="E3022" s="17" t="s">
        <v>851</v>
      </c>
    </row>
    <row r="3024" spans="1:7" ht="45" customHeight="1" x14ac:dyDescent="0.25">
      <c r="A3024" s="19" t="s">
        <v>3967</v>
      </c>
      <c r="B3024" s="19" t="s">
        <v>3214</v>
      </c>
      <c r="C3024" s="19" t="s">
        <v>852</v>
      </c>
      <c r="D3024" s="20" t="s">
        <v>21</v>
      </c>
      <c r="E3024" s="61" t="s">
        <v>853</v>
      </c>
      <c r="F3024" s="61" t="s">
        <v>853</v>
      </c>
      <c r="G3024" s="21">
        <f>SUM(G3025:G3026)</f>
        <v>13</v>
      </c>
    </row>
    <row r="3025" spans="1:7" x14ac:dyDescent="0.25">
      <c r="A3025" s="25"/>
      <c r="B3025" s="25"/>
      <c r="C3025" s="26">
        <v>8</v>
      </c>
      <c r="D3025" s="26"/>
      <c r="E3025" s="26"/>
      <c r="F3025" s="26"/>
      <c r="G3025" s="26">
        <f>PRODUCT(C3025:F3025)</f>
        <v>8</v>
      </c>
    </row>
    <row r="3026" spans="1:7" x14ac:dyDescent="0.25">
      <c r="A3026" s="25" t="s">
        <v>3968</v>
      </c>
      <c r="B3026" s="25"/>
      <c r="C3026" s="26">
        <v>5</v>
      </c>
      <c r="D3026" s="26"/>
      <c r="E3026" s="26"/>
      <c r="F3026" s="26"/>
      <c r="G3026" s="26">
        <f>PRODUCT(C3026:F3026)</f>
        <v>5</v>
      </c>
    </row>
    <row r="3028" spans="1:7" ht="45" customHeight="1" x14ac:dyDescent="0.25">
      <c r="A3028" s="19" t="s">
        <v>3969</v>
      </c>
      <c r="B3028" s="19" t="s">
        <v>3214</v>
      </c>
      <c r="C3028" s="19" t="s">
        <v>854</v>
      </c>
      <c r="D3028" s="20" t="s">
        <v>126</v>
      </c>
      <c r="E3028" s="61" t="s">
        <v>855</v>
      </c>
      <c r="F3028" s="61" t="s">
        <v>855</v>
      </c>
      <c r="G3028" s="21">
        <f>SUM(G3029:G3030)</f>
        <v>10</v>
      </c>
    </row>
    <row r="3029" spans="1:7" x14ac:dyDescent="0.25">
      <c r="A3029" s="22"/>
      <c r="B3029" s="22" t="s">
        <v>3215</v>
      </c>
      <c r="C3029" s="23" t="s">
        <v>3216</v>
      </c>
      <c r="D3029" s="23" t="s">
        <v>3217</v>
      </c>
      <c r="E3029" s="23"/>
      <c r="F3029" s="23"/>
      <c r="G3029" s="24"/>
    </row>
    <row r="3030" spans="1:7" x14ac:dyDescent="0.25">
      <c r="A3030" s="25" t="s">
        <v>3970</v>
      </c>
      <c r="B3030" s="25"/>
      <c r="C3030" s="26"/>
      <c r="D3030" s="26">
        <v>10</v>
      </c>
      <c r="E3030" s="26"/>
      <c r="F3030" s="26"/>
      <c r="G3030" s="26">
        <f>PRODUCT(C3030:F3030)</f>
        <v>10</v>
      </c>
    </row>
    <row r="3032" spans="1:7" ht="45" customHeight="1" x14ac:dyDescent="0.25">
      <c r="A3032" s="19" t="s">
        <v>3971</v>
      </c>
      <c r="B3032" s="19" t="s">
        <v>3214</v>
      </c>
      <c r="C3032" s="19" t="s">
        <v>856</v>
      </c>
      <c r="D3032" s="20" t="s">
        <v>126</v>
      </c>
      <c r="E3032" s="61" t="s">
        <v>857</v>
      </c>
      <c r="F3032" s="61" t="s">
        <v>857</v>
      </c>
      <c r="G3032" s="21">
        <f>SUM(G3033:G3034)</f>
        <v>60</v>
      </c>
    </row>
    <row r="3033" spans="1:7" x14ac:dyDescent="0.25">
      <c r="A3033" s="25" t="s">
        <v>3972</v>
      </c>
      <c r="B3033" s="25"/>
      <c r="C3033" s="26"/>
      <c r="D3033" s="26">
        <v>50</v>
      </c>
      <c r="E3033" s="26"/>
      <c r="F3033" s="26"/>
      <c r="G3033" s="26">
        <f>PRODUCT(C3033:F3033)</f>
        <v>50</v>
      </c>
    </row>
    <row r="3034" spans="1:7" x14ac:dyDescent="0.25">
      <c r="A3034" s="25" t="s">
        <v>3973</v>
      </c>
      <c r="B3034" s="25"/>
      <c r="C3034" s="26"/>
      <c r="D3034" s="26">
        <v>10</v>
      </c>
      <c r="E3034" s="26"/>
      <c r="F3034" s="26"/>
      <c r="G3034" s="26">
        <f>PRODUCT(C3034:F3034)</f>
        <v>10</v>
      </c>
    </row>
    <row r="3036" spans="1:7" ht="45" customHeight="1" x14ac:dyDescent="0.25">
      <c r="A3036" s="19" t="s">
        <v>3974</v>
      </c>
      <c r="B3036" s="19" t="s">
        <v>3214</v>
      </c>
      <c r="C3036" s="19" t="s">
        <v>858</v>
      </c>
      <c r="D3036" s="20" t="s">
        <v>16</v>
      </c>
      <c r="E3036" s="61" t="s">
        <v>859</v>
      </c>
      <c r="F3036" s="61" t="s">
        <v>859</v>
      </c>
      <c r="G3036" s="21">
        <f>SUM(G3037:G3040)</f>
        <v>132</v>
      </c>
    </row>
    <row r="3037" spans="1:7" x14ac:dyDescent="0.25">
      <c r="A3037" s="22"/>
      <c r="B3037" s="22" t="s">
        <v>3215</v>
      </c>
      <c r="C3037" s="23" t="s">
        <v>3216</v>
      </c>
      <c r="D3037" s="23" t="s">
        <v>3217</v>
      </c>
      <c r="E3037" s="23" t="s">
        <v>3218</v>
      </c>
      <c r="F3037" s="23"/>
      <c r="G3037" s="24"/>
    </row>
    <row r="3038" spans="1:7" x14ac:dyDescent="0.25">
      <c r="A3038" s="25" t="s">
        <v>3972</v>
      </c>
      <c r="B3038" s="25"/>
      <c r="C3038" s="26"/>
      <c r="D3038" s="26">
        <v>50</v>
      </c>
      <c r="E3038" s="26">
        <v>2</v>
      </c>
      <c r="F3038" s="26"/>
      <c r="G3038" s="26">
        <f>PRODUCT(C3038:F3038)</f>
        <v>100</v>
      </c>
    </row>
    <row r="3039" spans="1:7" x14ac:dyDescent="0.25">
      <c r="A3039" s="25" t="s">
        <v>3973</v>
      </c>
      <c r="B3039" s="25"/>
      <c r="C3039" s="26"/>
      <c r="D3039" s="26">
        <v>10</v>
      </c>
      <c r="E3039" s="26">
        <v>2</v>
      </c>
      <c r="F3039" s="26"/>
      <c r="G3039" s="26">
        <f>PRODUCT(C3039:F3039)</f>
        <v>20</v>
      </c>
    </row>
    <row r="3040" spans="1:7" x14ac:dyDescent="0.25">
      <c r="A3040" s="25" t="s">
        <v>3968</v>
      </c>
      <c r="B3040" s="25"/>
      <c r="C3040" s="26">
        <v>10</v>
      </c>
      <c r="D3040" s="26">
        <v>120</v>
      </c>
      <c r="E3040" s="26"/>
      <c r="F3040" s="26"/>
      <c r="G3040" s="26">
        <f>C3040 * D3040/100</f>
        <v>12</v>
      </c>
    </row>
    <row r="3042" spans="1:7" ht="45" customHeight="1" x14ac:dyDescent="0.25">
      <c r="A3042" s="19" t="s">
        <v>3975</v>
      </c>
      <c r="B3042" s="19" t="s">
        <v>3214</v>
      </c>
      <c r="C3042" s="19" t="s">
        <v>860</v>
      </c>
      <c r="D3042" s="20" t="s">
        <v>21</v>
      </c>
      <c r="E3042" s="61" t="s">
        <v>861</v>
      </c>
      <c r="F3042" s="61" t="s">
        <v>861</v>
      </c>
      <c r="G3042" s="21">
        <f>SUM(G3043:G3044)</f>
        <v>1</v>
      </c>
    </row>
    <row r="3043" spans="1:7" x14ac:dyDescent="0.25">
      <c r="A3043" s="22"/>
      <c r="B3043" s="22" t="s">
        <v>3215</v>
      </c>
      <c r="C3043" s="23" t="s">
        <v>3216</v>
      </c>
      <c r="D3043" s="23"/>
      <c r="E3043" s="23"/>
      <c r="F3043" s="23"/>
      <c r="G3043" s="24"/>
    </row>
    <row r="3044" spans="1:7" x14ac:dyDescent="0.25">
      <c r="A3044" s="25"/>
      <c r="B3044" s="25"/>
      <c r="C3044" s="26">
        <v>1</v>
      </c>
      <c r="D3044" s="26"/>
      <c r="E3044" s="26"/>
      <c r="F3044" s="26"/>
      <c r="G3044" s="26">
        <f>PRODUCT(C3044:F3044)</f>
        <v>1</v>
      </c>
    </row>
    <row r="3046" spans="1:7" ht="45" customHeight="1" x14ac:dyDescent="0.25">
      <c r="A3046" s="19" t="s">
        <v>3976</v>
      </c>
      <c r="B3046" s="19" t="s">
        <v>3214</v>
      </c>
      <c r="C3046" s="19" t="s">
        <v>862</v>
      </c>
      <c r="D3046" s="20" t="s">
        <v>21</v>
      </c>
      <c r="E3046" s="61" t="s">
        <v>863</v>
      </c>
      <c r="F3046" s="61" t="s">
        <v>863</v>
      </c>
      <c r="G3046" s="21">
        <f>SUM(G3047:G3047)</f>
        <v>20</v>
      </c>
    </row>
    <row r="3047" spans="1:7" x14ac:dyDescent="0.25">
      <c r="A3047" s="25" t="s">
        <v>3977</v>
      </c>
      <c r="B3047" s="25"/>
      <c r="C3047" s="26">
        <v>20</v>
      </c>
      <c r="D3047" s="26"/>
      <c r="E3047" s="26"/>
      <c r="F3047" s="26"/>
      <c r="G3047" s="26">
        <f>PRODUCT(C3047:F3047)</f>
        <v>20</v>
      </c>
    </row>
    <row r="3049" spans="1:7" ht="45" customHeight="1" x14ac:dyDescent="0.25">
      <c r="A3049" s="19" t="s">
        <v>3978</v>
      </c>
      <c r="B3049" s="19" t="s">
        <v>3214</v>
      </c>
      <c r="C3049" s="19" t="s">
        <v>864</v>
      </c>
      <c r="D3049" s="20" t="s">
        <v>21</v>
      </c>
      <c r="E3049" s="61" t="s">
        <v>865</v>
      </c>
      <c r="F3049" s="61" t="s">
        <v>865</v>
      </c>
      <c r="G3049" s="21">
        <f>SUM(G3050:G3051)</f>
        <v>3</v>
      </c>
    </row>
    <row r="3050" spans="1:7" x14ac:dyDescent="0.25">
      <c r="A3050" s="25" t="s">
        <v>3979</v>
      </c>
      <c r="B3050" s="25"/>
      <c r="C3050" s="26">
        <v>1</v>
      </c>
      <c r="D3050" s="26"/>
      <c r="E3050" s="26"/>
      <c r="F3050" s="26"/>
      <c r="G3050" s="26">
        <f>PRODUCT(C3050:F3050)</f>
        <v>1</v>
      </c>
    </row>
    <row r="3051" spans="1:7" x14ac:dyDescent="0.25">
      <c r="A3051" s="25" t="s">
        <v>3980</v>
      </c>
      <c r="B3051" s="25"/>
      <c r="C3051" s="26">
        <v>2</v>
      </c>
      <c r="D3051" s="26"/>
      <c r="E3051" s="26"/>
      <c r="F3051" s="26"/>
      <c r="G3051" s="26">
        <f>PRODUCT(C3051:F3051)</f>
        <v>2</v>
      </c>
    </row>
    <row r="3053" spans="1:7" ht="45" customHeight="1" x14ac:dyDescent="0.25">
      <c r="A3053" s="19" t="s">
        <v>3981</v>
      </c>
      <c r="B3053" s="19" t="s">
        <v>3214</v>
      </c>
      <c r="C3053" s="19" t="s">
        <v>866</v>
      </c>
      <c r="D3053" s="20" t="s">
        <v>21</v>
      </c>
      <c r="E3053" s="61" t="s">
        <v>867</v>
      </c>
      <c r="F3053" s="61" t="s">
        <v>867</v>
      </c>
      <c r="G3053" s="21">
        <f>SUM(G3054:G3054)</f>
        <v>2</v>
      </c>
    </row>
    <row r="3054" spans="1:7" x14ac:dyDescent="0.25">
      <c r="A3054" s="25" t="s">
        <v>3982</v>
      </c>
      <c r="B3054" s="25"/>
      <c r="C3054" s="26">
        <v>2</v>
      </c>
      <c r="D3054" s="26"/>
      <c r="E3054" s="26"/>
      <c r="F3054" s="26"/>
      <c r="G3054" s="26">
        <f>PRODUCT(C3054:F3054)</f>
        <v>2</v>
      </c>
    </row>
    <row r="3056" spans="1:7" ht="45" customHeight="1" x14ac:dyDescent="0.25">
      <c r="A3056" s="19" t="s">
        <v>3983</v>
      </c>
      <c r="B3056" s="19" t="s">
        <v>3214</v>
      </c>
      <c r="C3056" s="19" t="s">
        <v>868</v>
      </c>
      <c r="D3056" s="20" t="s">
        <v>126</v>
      </c>
      <c r="E3056" s="61" t="s">
        <v>869</v>
      </c>
      <c r="F3056" s="61" t="s">
        <v>869</v>
      </c>
      <c r="G3056" s="21">
        <f>SUM(G3057:G3057)</f>
        <v>12.5</v>
      </c>
    </row>
    <row r="3057" spans="1:7" x14ac:dyDescent="0.25">
      <c r="A3057" s="25"/>
      <c r="B3057" s="25"/>
      <c r="C3057" s="26">
        <v>5</v>
      </c>
      <c r="D3057" s="26">
        <v>2.5</v>
      </c>
      <c r="E3057" s="26"/>
      <c r="F3057" s="26"/>
      <c r="G3057" s="26">
        <f>PRODUCT(C3057:F3057)</f>
        <v>12.5</v>
      </c>
    </row>
    <row r="3059" spans="1:7" ht="45" customHeight="1" x14ac:dyDescent="0.25">
      <c r="A3059" s="19" t="s">
        <v>3984</v>
      </c>
      <c r="B3059" s="19" t="s">
        <v>3214</v>
      </c>
      <c r="C3059" s="19" t="s">
        <v>870</v>
      </c>
      <c r="D3059" s="20" t="s">
        <v>21</v>
      </c>
      <c r="E3059" s="61" t="s">
        <v>871</v>
      </c>
      <c r="F3059" s="61" t="s">
        <v>871</v>
      </c>
      <c r="G3059" s="21">
        <f>SUM(G3060:G3062)</f>
        <v>8</v>
      </c>
    </row>
    <row r="3060" spans="1:7" x14ac:dyDescent="0.25">
      <c r="A3060" s="25" t="s">
        <v>3985</v>
      </c>
      <c r="B3060" s="25"/>
      <c r="C3060" s="26">
        <v>3</v>
      </c>
      <c r="D3060" s="26"/>
      <c r="E3060" s="26"/>
      <c r="F3060" s="26"/>
      <c r="G3060" s="26">
        <f>PRODUCT(C3060:F3060)</f>
        <v>3</v>
      </c>
    </row>
    <row r="3061" spans="1:7" x14ac:dyDescent="0.25">
      <c r="A3061" s="25" t="s">
        <v>3746</v>
      </c>
      <c r="B3061" s="25"/>
      <c r="C3061" s="26">
        <v>1</v>
      </c>
      <c r="D3061" s="26"/>
      <c r="E3061" s="26"/>
      <c r="F3061" s="26"/>
      <c r="G3061" s="26">
        <f>PRODUCT(C3061:F3061)</f>
        <v>1</v>
      </c>
    </row>
    <row r="3062" spans="1:7" x14ac:dyDescent="0.25">
      <c r="A3062" s="25" t="s">
        <v>3986</v>
      </c>
      <c r="B3062" s="25"/>
      <c r="C3062" s="26">
        <v>4</v>
      </c>
      <c r="D3062" s="26"/>
      <c r="E3062" s="26"/>
      <c r="F3062" s="26"/>
      <c r="G3062" s="26">
        <f>PRODUCT(C3062:F3062)</f>
        <v>4</v>
      </c>
    </row>
    <row r="3064" spans="1:7" ht="45" customHeight="1" x14ac:dyDescent="0.25">
      <c r="A3064" s="19" t="s">
        <v>3987</v>
      </c>
      <c r="B3064" s="19" t="s">
        <v>3214</v>
      </c>
      <c r="C3064" s="19" t="s">
        <v>872</v>
      </c>
      <c r="D3064" s="20" t="s">
        <v>21</v>
      </c>
      <c r="E3064" s="61" t="s">
        <v>873</v>
      </c>
      <c r="F3064" s="61" t="s">
        <v>873</v>
      </c>
      <c r="G3064" s="21">
        <f>SUM(G3065:G3067)</f>
        <v>8</v>
      </c>
    </row>
    <row r="3065" spans="1:7" x14ac:dyDescent="0.25">
      <c r="A3065" s="25" t="s">
        <v>3985</v>
      </c>
      <c r="B3065" s="25"/>
      <c r="C3065" s="26">
        <v>3</v>
      </c>
      <c r="D3065" s="26"/>
      <c r="E3065" s="26"/>
      <c r="F3065" s="26"/>
      <c r="G3065" s="26">
        <f>PRODUCT(C3065:F3065)</f>
        <v>3</v>
      </c>
    </row>
    <row r="3066" spans="1:7" x14ac:dyDescent="0.25">
      <c r="A3066" s="25" t="s">
        <v>3746</v>
      </c>
      <c r="B3066" s="25"/>
      <c r="C3066" s="26">
        <v>1</v>
      </c>
      <c r="D3066" s="26"/>
      <c r="E3066" s="26"/>
      <c r="F3066" s="26"/>
      <c r="G3066" s="26">
        <f>PRODUCT(C3066:F3066)</f>
        <v>1</v>
      </c>
    </row>
    <row r="3067" spans="1:7" x14ac:dyDescent="0.25">
      <c r="A3067" s="25" t="s">
        <v>3986</v>
      </c>
      <c r="B3067" s="25"/>
      <c r="C3067" s="26">
        <v>4</v>
      </c>
      <c r="D3067" s="26"/>
      <c r="E3067" s="26"/>
      <c r="F3067" s="26"/>
      <c r="G3067" s="26">
        <f>PRODUCT(C3067:F3067)</f>
        <v>4</v>
      </c>
    </row>
    <row r="3069" spans="1:7" x14ac:dyDescent="0.25">
      <c r="B3069" t="s">
        <v>3212</v>
      </c>
      <c r="C3069" s="17" t="s">
        <v>8</v>
      </c>
      <c r="D3069" s="18" t="s">
        <v>9</v>
      </c>
      <c r="E3069" s="17" t="s">
        <v>10</v>
      </c>
    </row>
    <row r="3070" spans="1:7" x14ac:dyDescent="0.25">
      <c r="B3070" t="s">
        <v>3212</v>
      </c>
      <c r="C3070" s="17" t="s">
        <v>11</v>
      </c>
      <c r="D3070" s="18" t="s">
        <v>849</v>
      </c>
      <c r="E3070" s="17" t="s">
        <v>850</v>
      </c>
    </row>
    <row r="3071" spans="1:7" x14ac:dyDescent="0.25">
      <c r="B3071" t="s">
        <v>3212</v>
      </c>
      <c r="C3071" s="17" t="s">
        <v>13</v>
      </c>
      <c r="D3071" s="18" t="s">
        <v>28</v>
      </c>
      <c r="E3071" s="17" t="s">
        <v>874</v>
      </c>
    </row>
    <row r="3073" spans="1:7" ht="45" customHeight="1" x14ac:dyDescent="0.25">
      <c r="A3073" s="19" t="s">
        <v>3988</v>
      </c>
      <c r="B3073" s="19" t="s">
        <v>3214</v>
      </c>
      <c r="C3073" s="19" t="s">
        <v>875</v>
      </c>
      <c r="D3073" s="20" t="s">
        <v>21</v>
      </c>
      <c r="E3073" s="61" t="s">
        <v>876</v>
      </c>
      <c r="F3073" s="61" t="s">
        <v>876</v>
      </c>
      <c r="G3073" s="21">
        <f>SUM(G3074:G3074)</f>
        <v>20</v>
      </c>
    </row>
    <row r="3074" spans="1:7" x14ac:dyDescent="0.25">
      <c r="A3074" s="25"/>
      <c r="B3074" s="25"/>
      <c r="C3074" s="26">
        <v>20</v>
      </c>
      <c r="D3074" s="26"/>
      <c r="E3074" s="26"/>
      <c r="F3074" s="26"/>
      <c r="G3074" s="26">
        <f>PRODUCT(C3074:F3074)</f>
        <v>20</v>
      </c>
    </row>
    <row r="3076" spans="1:7" ht="45" customHeight="1" x14ac:dyDescent="0.25">
      <c r="A3076" s="19" t="s">
        <v>3989</v>
      </c>
      <c r="B3076" s="19" t="s">
        <v>3214</v>
      </c>
      <c r="C3076" s="19" t="s">
        <v>877</v>
      </c>
      <c r="D3076" s="20" t="s">
        <v>21</v>
      </c>
      <c r="E3076" s="61" t="s">
        <v>878</v>
      </c>
      <c r="F3076" s="61" t="s">
        <v>878</v>
      </c>
      <c r="G3076" s="21">
        <f>SUM(G3077:G3077)</f>
        <v>5</v>
      </c>
    </row>
    <row r="3077" spans="1:7" x14ac:dyDescent="0.25">
      <c r="A3077" s="25"/>
      <c r="B3077" s="25"/>
      <c r="C3077" s="26">
        <v>5</v>
      </c>
      <c r="D3077" s="26"/>
      <c r="E3077" s="26"/>
      <c r="F3077" s="26"/>
      <c r="G3077" s="26">
        <f>PRODUCT(C3077:F3077)</f>
        <v>5</v>
      </c>
    </row>
    <row r="3079" spans="1:7" ht="45" customHeight="1" x14ac:dyDescent="0.25">
      <c r="A3079" s="19" t="s">
        <v>3990</v>
      </c>
      <c r="B3079" s="19" t="s">
        <v>3214</v>
      </c>
      <c r="C3079" s="19" t="s">
        <v>879</v>
      </c>
      <c r="D3079" s="20" t="s">
        <v>21</v>
      </c>
      <c r="E3079" s="61" t="s">
        <v>880</v>
      </c>
      <c r="F3079" s="61" t="s">
        <v>880</v>
      </c>
      <c r="G3079" s="21">
        <f>SUM(G3080:G3080)</f>
        <v>60</v>
      </c>
    </row>
    <row r="3080" spans="1:7" x14ac:dyDescent="0.25">
      <c r="A3080" s="25"/>
      <c r="B3080" s="25"/>
      <c r="C3080" s="26">
        <v>60</v>
      </c>
      <c r="D3080" s="26"/>
      <c r="E3080" s="26"/>
      <c r="F3080" s="26"/>
      <c r="G3080" s="26">
        <f>PRODUCT(C3080:F3080)</f>
        <v>60</v>
      </c>
    </row>
    <row r="3082" spans="1:7" ht="45" customHeight="1" x14ac:dyDescent="0.25">
      <c r="A3082" s="19" t="s">
        <v>3991</v>
      </c>
      <c r="B3082" s="19" t="s">
        <v>3214</v>
      </c>
      <c r="C3082" s="19" t="s">
        <v>881</v>
      </c>
      <c r="D3082" s="20" t="s">
        <v>21</v>
      </c>
      <c r="E3082" s="61" t="s">
        <v>882</v>
      </c>
      <c r="F3082" s="61" t="s">
        <v>882</v>
      </c>
      <c r="G3082" s="21">
        <f>SUM(G3083:G3083)</f>
        <v>60</v>
      </c>
    </row>
    <row r="3083" spans="1:7" x14ac:dyDescent="0.25">
      <c r="A3083" s="25"/>
      <c r="B3083" s="25"/>
      <c r="C3083" s="26">
        <v>60</v>
      </c>
      <c r="D3083" s="26"/>
      <c r="E3083" s="26"/>
      <c r="F3083" s="26"/>
      <c r="G3083" s="26">
        <f>PRODUCT(C3083:F3083)</f>
        <v>60</v>
      </c>
    </row>
    <row r="3085" spans="1:7" ht="45" customHeight="1" x14ac:dyDescent="0.25">
      <c r="A3085" s="19" t="s">
        <v>3992</v>
      </c>
      <c r="B3085" s="19" t="s">
        <v>3214</v>
      </c>
      <c r="C3085" s="19" t="s">
        <v>883</v>
      </c>
      <c r="D3085" s="20" t="s">
        <v>21</v>
      </c>
      <c r="E3085" s="61" t="s">
        <v>884</v>
      </c>
      <c r="F3085" s="61" t="s">
        <v>884</v>
      </c>
      <c r="G3085" s="21">
        <f>SUM(G3086:G3086)</f>
        <v>10</v>
      </c>
    </row>
    <row r="3086" spans="1:7" x14ac:dyDescent="0.25">
      <c r="A3086" s="25"/>
      <c r="B3086" s="25"/>
      <c r="C3086" s="26">
        <v>10</v>
      </c>
      <c r="D3086" s="26"/>
      <c r="E3086" s="26"/>
      <c r="F3086" s="26"/>
      <c r="G3086" s="26">
        <f>PRODUCT(C3086:F3086)</f>
        <v>10</v>
      </c>
    </row>
    <row r="3088" spans="1:7" ht="45" customHeight="1" x14ac:dyDescent="0.25">
      <c r="A3088" s="19" t="s">
        <v>3993</v>
      </c>
      <c r="B3088" s="19" t="s">
        <v>3214</v>
      </c>
      <c r="C3088" s="19" t="s">
        <v>885</v>
      </c>
      <c r="D3088" s="20" t="s">
        <v>21</v>
      </c>
      <c r="E3088" s="61" t="s">
        <v>886</v>
      </c>
      <c r="F3088" s="61" t="s">
        <v>886</v>
      </c>
      <c r="G3088" s="21">
        <f>SUM(G3089:G3089)</f>
        <v>2</v>
      </c>
    </row>
    <row r="3089" spans="1:7" x14ac:dyDescent="0.25">
      <c r="A3089" s="25"/>
      <c r="B3089" s="25"/>
      <c r="C3089" s="26">
        <v>2</v>
      </c>
      <c r="D3089" s="26"/>
      <c r="E3089" s="26"/>
      <c r="F3089" s="26"/>
      <c r="G3089" s="26">
        <f>PRODUCT(C3089:F3089)</f>
        <v>2</v>
      </c>
    </row>
    <row r="3091" spans="1:7" ht="45" customHeight="1" x14ac:dyDescent="0.25">
      <c r="A3091" s="19" t="s">
        <v>3994</v>
      </c>
      <c r="B3091" s="19" t="s">
        <v>3214</v>
      </c>
      <c r="C3091" s="19" t="s">
        <v>887</v>
      </c>
      <c r="D3091" s="20" t="s">
        <v>21</v>
      </c>
      <c r="E3091" s="61" t="s">
        <v>888</v>
      </c>
      <c r="F3091" s="61" t="s">
        <v>888</v>
      </c>
      <c r="G3091" s="21">
        <f>SUM(G3092:G3092)</f>
        <v>10</v>
      </c>
    </row>
    <row r="3092" spans="1:7" x14ac:dyDescent="0.25">
      <c r="A3092" s="25"/>
      <c r="B3092" s="25"/>
      <c r="C3092" s="26">
        <v>10</v>
      </c>
      <c r="D3092" s="26"/>
      <c r="E3092" s="26"/>
      <c r="F3092" s="26"/>
      <c r="G3092" s="26">
        <f>PRODUCT(C3092:F3092)</f>
        <v>10</v>
      </c>
    </row>
    <row r="3094" spans="1:7" ht="45" customHeight="1" x14ac:dyDescent="0.25">
      <c r="A3094" s="19" t="s">
        <v>3995</v>
      </c>
      <c r="B3094" s="19" t="s">
        <v>3214</v>
      </c>
      <c r="C3094" s="19" t="s">
        <v>889</v>
      </c>
      <c r="D3094" s="20" t="s">
        <v>21</v>
      </c>
      <c r="E3094" s="61" t="s">
        <v>890</v>
      </c>
      <c r="F3094" s="61" t="s">
        <v>890</v>
      </c>
      <c r="G3094" s="21">
        <f>SUM(G3095:G3095)</f>
        <v>10</v>
      </c>
    </row>
    <row r="3095" spans="1:7" x14ac:dyDescent="0.25">
      <c r="A3095" s="25"/>
      <c r="B3095" s="25"/>
      <c r="C3095" s="26">
        <v>10</v>
      </c>
      <c r="D3095" s="26"/>
      <c r="E3095" s="26"/>
      <c r="F3095" s="26"/>
      <c r="G3095" s="26">
        <f>PRODUCT(C3095:F3095)</f>
        <v>10</v>
      </c>
    </row>
    <row r="3097" spans="1:7" ht="45" customHeight="1" x14ac:dyDescent="0.25">
      <c r="A3097" s="19" t="s">
        <v>3996</v>
      </c>
      <c r="B3097" s="19" t="s">
        <v>3214</v>
      </c>
      <c r="C3097" s="19" t="s">
        <v>891</v>
      </c>
      <c r="D3097" s="20" t="s">
        <v>21</v>
      </c>
      <c r="E3097" s="61" t="s">
        <v>892</v>
      </c>
      <c r="F3097" s="61" t="s">
        <v>892</v>
      </c>
      <c r="G3097" s="21">
        <f>SUM(G3098:G3098)</f>
        <v>10</v>
      </c>
    </row>
    <row r="3098" spans="1:7" x14ac:dyDescent="0.25">
      <c r="A3098" s="25"/>
      <c r="B3098" s="25"/>
      <c r="C3098" s="26">
        <v>10</v>
      </c>
      <c r="D3098" s="26"/>
      <c r="E3098" s="26"/>
      <c r="F3098" s="26"/>
      <c r="G3098" s="26">
        <f>PRODUCT(C3098:F3098)</f>
        <v>10</v>
      </c>
    </row>
    <row r="3100" spans="1:7" ht="45" customHeight="1" x14ac:dyDescent="0.25">
      <c r="A3100" s="19" t="s">
        <v>3997</v>
      </c>
      <c r="B3100" s="19" t="s">
        <v>3214</v>
      </c>
      <c r="C3100" s="19" t="s">
        <v>893</v>
      </c>
      <c r="D3100" s="20" t="s">
        <v>21</v>
      </c>
      <c r="E3100" s="61" t="s">
        <v>894</v>
      </c>
      <c r="F3100" s="61" t="s">
        <v>894</v>
      </c>
      <c r="G3100" s="21">
        <f>SUM(G3101:G3101)</f>
        <v>10</v>
      </c>
    </row>
    <row r="3101" spans="1:7" x14ac:dyDescent="0.25">
      <c r="A3101" s="25"/>
      <c r="B3101" s="25"/>
      <c r="C3101" s="26">
        <v>10</v>
      </c>
      <c r="D3101" s="26"/>
      <c r="E3101" s="26"/>
      <c r="F3101" s="26"/>
      <c r="G3101" s="26">
        <f>PRODUCT(C3101:F3101)</f>
        <v>10</v>
      </c>
    </row>
    <row r="3103" spans="1:7" ht="45" customHeight="1" x14ac:dyDescent="0.25">
      <c r="A3103" s="19" t="s">
        <v>3998</v>
      </c>
      <c r="B3103" s="19" t="s">
        <v>3214</v>
      </c>
      <c r="C3103" s="19" t="s">
        <v>895</v>
      </c>
      <c r="D3103" s="20" t="s">
        <v>21</v>
      </c>
      <c r="E3103" s="61" t="s">
        <v>896</v>
      </c>
      <c r="F3103" s="61" t="s">
        <v>896</v>
      </c>
      <c r="G3103" s="21">
        <f>SUM(G3104:G3104)</f>
        <v>10</v>
      </c>
    </row>
    <row r="3104" spans="1:7" x14ac:dyDescent="0.25">
      <c r="A3104" s="25" t="s">
        <v>3999</v>
      </c>
      <c r="B3104" s="25"/>
      <c r="C3104" s="26">
        <v>10</v>
      </c>
      <c r="D3104" s="26"/>
      <c r="E3104" s="26"/>
      <c r="F3104" s="26"/>
      <c r="G3104" s="26">
        <f>PRODUCT(C3104:F3104)</f>
        <v>10</v>
      </c>
    </row>
    <row r="3106" spans="1:7" ht="45" customHeight="1" x14ac:dyDescent="0.25">
      <c r="A3106" s="19" t="s">
        <v>4000</v>
      </c>
      <c r="B3106" s="19" t="s">
        <v>3214</v>
      </c>
      <c r="C3106" s="19" t="s">
        <v>897</v>
      </c>
      <c r="D3106" s="20" t="s">
        <v>21</v>
      </c>
      <c r="E3106" s="61" t="s">
        <v>898</v>
      </c>
      <c r="F3106" s="61" t="s">
        <v>898</v>
      </c>
      <c r="G3106" s="21">
        <f>SUM(G3107:G3109)</f>
        <v>4</v>
      </c>
    </row>
    <row r="3107" spans="1:7" x14ac:dyDescent="0.25">
      <c r="A3107" s="27" t="s">
        <v>4001</v>
      </c>
      <c r="B3107" s="27" t="s">
        <v>3228</v>
      </c>
      <c r="C3107" s="28"/>
      <c r="D3107" s="28"/>
      <c r="E3107" s="28"/>
      <c r="F3107" s="28"/>
      <c r="G3107" s="29"/>
    </row>
    <row r="3108" spans="1:7" x14ac:dyDescent="0.25">
      <c r="A3108" s="25" t="s">
        <v>4002</v>
      </c>
      <c r="B3108" s="25"/>
      <c r="C3108" s="26">
        <v>1</v>
      </c>
      <c r="D3108" s="26"/>
      <c r="E3108" s="26"/>
      <c r="F3108" s="26"/>
      <c r="G3108" s="26">
        <f>PRODUCT(C3108:F3108)</f>
        <v>1</v>
      </c>
    </row>
    <row r="3109" spans="1:7" x14ac:dyDescent="0.25">
      <c r="A3109" s="25" t="s">
        <v>4003</v>
      </c>
      <c r="B3109" s="25"/>
      <c r="C3109" s="26">
        <v>3</v>
      </c>
      <c r="D3109" s="26"/>
      <c r="E3109" s="26"/>
      <c r="F3109" s="26"/>
      <c r="G3109" s="26">
        <f>PRODUCT(C3109:F3109)</f>
        <v>3</v>
      </c>
    </row>
    <row r="3111" spans="1:7" ht="45" customHeight="1" x14ac:dyDescent="0.25">
      <c r="A3111" s="19" t="s">
        <v>4004</v>
      </c>
      <c r="B3111" s="19" t="s">
        <v>3214</v>
      </c>
      <c r="C3111" s="19" t="s">
        <v>899</v>
      </c>
      <c r="D3111" s="20" t="s">
        <v>21</v>
      </c>
      <c r="E3111" s="61" t="s">
        <v>900</v>
      </c>
      <c r="F3111" s="61" t="s">
        <v>900</v>
      </c>
      <c r="G3111" s="21">
        <f>SUM(G3112:G3112)</f>
        <v>5</v>
      </c>
    </row>
    <row r="3112" spans="1:7" x14ac:dyDescent="0.25">
      <c r="A3112" s="25"/>
      <c r="B3112" s="25"/>
      <c r="C3112" s="26">
        <v>5</v>
      </c>
      <c r="D3112" s="26"/>
      <c r="E3112" s="26"/>
      <c r="F3112" s="26"/>
      <c r="G3112" s="26">
        <f>PRODUCT(C3112:F3112)</f>
        <v>5</v>
      </c>
    </row>
    <row r="3114" spans="1:7" x14ac:dyDescent="0.25">
      <c r="B3114" t="s">
        <v>3212</v>
      </c>
      <c r="C3114" s="17" t="s">
        <v>8</v>
      </c>
      <c r="D3114" s="18" t="s">
        <v>9</v>
      </c>
      <c r="E3114" s="17" t="s">
        <v>10</v>
      </c>
    </row>
    <row r="3115" spans="1:7" x14ac:dyDescent="0.25">
      <c r="B3115" t="s">
        <v>3212</v>
      </c>
      <c r="C3115" s="17" t="s">
        <v>11</v>
      </c>
      <c r="D3115" s="18" t="s">
        <v>849</v>
      </c>
      <c r="E3115" s="17" t="s">
        <v>850</v>
      </c>
    </row>
    <row r="3116" spans="1:7" x14ac:dyDescent="0.25">
      <c r="B3116" t="s">
        <v>3212</v>
      </c>
      <c r="C3116" s="17" t="s">
        <v>13</v>
      </c>
      <c r="D3116" s="18" t="s">
        <v>66</v>
      </c>
      <c r="E3116" s="17" t="s">
        <v>901</v>
      </c>
    </row>
    <row r="3118" spans="1:7" ht="45" customHeight="1" x14ac:dyDescent="0.25">
      <c r="A3118" s="19" t="s">
        <v>4005</v>
      </c>
      <c r="B3118" s="19" t="s">
        <v>3214</v>
      </c>
      <c r="C3118" s="19" t="s">
        <v>858</v>
      </c>
      <c r="D3118" s="20" t="s">
        <v>16</v>
      </c>
      <c r="E3118" s="61" t="s">
        <v>859</v>
      </c>
      <c r="F3118" s="61" t="s">
        <v>859</v>
      </c>
      <c r="G3118" s="21">
        <f>SUM(G3119:G3122)</f>
        <v>187.5</v>
      </c>
    </row>
    <row r="3119" spans="1:7" x14ac:dyDescent="0.25">
      <c r="A3119" s="22"/>
      <c r="B3119" s="22" t="s">
        <v>3215</v>
      </c>
      <c r="C3119" s="23" t="s">
        <v>4006</v>
      </c>
      <c r="D3119" s="23" t="s">
        <v>4007</v>
      </c>
      <c r="E3119" s="23" t="s">
        <v>3218</v>
      </c>
      <c r="F3119" s="23"/>
      <c r="G3119" s="24"/>
    </row>
    <row r="3120" spans="1:7" x14ac:dyDescent="0.25">
      <c r="A3120" s="25" t="s">
        <v>4008</v>
      </c>
      <c r="B3120" s="25"/>
      <c r="C3120" s="26">
        <v>6</v>
      </c>
      <c r="D3120" s="26">
        <v>3</v>
      </c>
      <c r="E3120" s="26">
        <v>3.5</v>
      </c>
      <c r="F3120" s="26"/>
      <c r="G3120" s="26">
        <f>PRODUCT(C3120:F3120)</f>
        <v>63</v>
      </c>
    </row>
    <row r="3121" spans="1:7" x14ac:dyDescent="0.25">
      <c r="A3121" s="25" t="s">
        <v>4009</v>
      </c>
      <c r="B3121" s="25"/>
      <c r="C3121" s="26">
        <v>10</v>
      </c>
      <c r="D3121" s="26">
        <v>1</v>
      </c>
      <c r="E3121" s="26">
        <v>3</v>
      </c>
      <c r="F3121" s="26"/>
      <c r="G3121" s="26">
        <f>PRODUCT(C3121:F3121)</f>
        <v>30</v>
      </c>
    </row>
    <row r="3122" spans="1:7" x14ac:dyDescent="0.25">
      <c r="A3122" s="25" t="s">
        <v>4010</v>
      </c>
      <c r="B3122" s="25"/>
      <c r="C3122" s="26">
        <v>9</v>
      </c>
      <c r="D3122" s="26">
        <v>3</v>
      </c>
      <c r="E3122" s="26">
        <v>3.5</v>
      </c>
      <c r="F3122" s="26"/>
      <c r="G3122" s="26">
        <f>PRODUCT(C3122:F3122)</f>
        <v>94.5</v>
      </c>
    </row>
    <row r="3124" spans="1:7" ht="45" customHeight="1" x14ac:dyDescent="0.25">
      <c r="A3124" s="19" t="s">
        <v>4011</v>
      </c>
      <c r="B3124" s="19" t="s">
        <v>3214</v>
      </c>
      <c r="C3124" s="19" t="s">
        <v>902</v>
      </c>
      <c r="D3124" s="20" t="s">
        <v>126</v>
      </c>
      <c r="E3124" s="61" t="s">
        <v>903</v>
      </c>
      <c r="F3124" s="61" t="s">
        <v>903</v>
      </c>
      <c r="G3124" s="21">
        <f>SUM(G3125:G3126)</f>
        <v>10</v>
      </c>
    </row>
    <row r="3125" spans="1:7" x14ac:dyDescent="0.25">
      <c r="A3125" s="22"/>
      <c r="B3125" s="22" t="s">
        <v>3215</v>
      </c>
      <c r="C3125" s="23" t="s">
        <v>3216</v>
      </c>
      <c r="D3125" s="23" t="s">
        <v>3217</v>
      </c>
      <c r="E3125" s="23"/>
      <c r="F3125" s="23"/>
      <c r="G3125" s="24"/>
    </row>
    <row r="3126" spans="1:7" x14ac:dyDescent="0.25">
      <c r="A3126" s="25" t="s">
        <v>4009</v>
      </c>
      <c r="B3126" s="25"/>
      <c r="C3126" s="26"/>
      <c r="D3126" s="26">
        <v>10</v>
      </c>
      <c r="E3126" s="26"/>
      <c r="F3126" s="26"/>
      <c r="G3126" s="26">
        <f>PRODUCT(C3126:F3126)</f>
        <v>10</v>
      </c>
    </row>
    <row r="3128" spans="1:7" x14ac:dyDescent="0.25">
      <c r="B3128" t="s">
        <v>3212</v>
      </c>
      <c r="C3128" s="17" t="s">
        <v>8</v>
      </c>
      <c r="D3128" s="18" t="s">
        <v>9</v>
      </c>
      <c r="E3128" s="17" t="s">
        <v>10</v>
      </c>
    </row>
    <row r="3129" spans="1:7" x14ac:dyDescent="0.25">
      <c r="B3129" t="s">
        <v>3212</v>
      </c>
      <c r="C3129" s="17" t="s">
        <v>11</v>
      </c>
      <c r="D3129" s="18" t="s">
        <v>849</v>
      </c>
      <c r="E3129" s="17" t="s">
        <v>850</v>
      </c>
    </row>
    <row r="3130" spans="1:7" x14ac:dyDescent="0.25">
      <c r="B3130" t="s">
        <v>3212</v>
      </c>
      <c r="C3130" s="17" t="s">
        <v>13</v>
      </c>
      <c r="D3130" s="18" t="s">
        <v>89</v>
      </c>
      <c r="E3130" s="17" t="s">
        <v>904</v>
      </c>
    </row>
    <row r="3132" spans="1:7" ht="45" customHeight="1" x14ac:dyDescent="0.25">
      <c r="A3132" s="19" t="s">
        <v>4012</v>
      </c>
      <c r="B3132" s="19" t="s">
        <v>3214</v>
      </c>
      <c r="C3132" s="19" t="s">
        <v>905</v>
      </c>
      <c r="D3132" s="20" t="s">
        <v>21</v>
      </c>
      <c r="E3132" s="61" t="s">
        <v>906</v>
      </c>
      <c r="F3132" s="61" t="s">
        <v>906</v>
      </c>
      <c r="G3132" s="21">
        <f>SUM(G3133:G3133)</f>
        <v>1</v>
      </c>
    </row>
    <row r="3133" spans="1:7" x14ac:dyDescent="0.25">
      <c r="A3133" s="25" t="s">
        <v>4013</v>
      </c>
      <c r="B3133" s="25"/>
      <c r="C3133" s="26">
        <v>1</v>
      </c>
      <c r="D3133" s="26"/>
      <c r="E3133" s="26"/>
      <c r="F3133" s="26"/>
      <c r="G3133" s="26">
        <f>PRODUCT(C3133:F3133)</f>
        <v>1</v>
      </c>
    </row>
    <row r="3135" spans="1:7" ht="45" customHeight="1" x14ac:dyDescent="0.25">
      <c r="A3135" s="19" t="s">
        <v>4014</v>
      </c>
      <c r="B3135" s="19" t="s">
        <v>3214</v>
      </c>
      <c r="C3135" s="19" t="s">
        <v>907</v>
      </c>
      <c r="D3135" s="20" t="s">
        <v>908</v>
      </c>
      <c r="E3135" s="61" t="s">
        <v>909</v>
      </c>
      <c r="F3135" s="61" t="s">
        <v>909</v>
      </c>
      <c r="G3135" s="21">
        <f>SUM(G3136:G3136)</f>
        <v>6</v>
      </c>
    </row>
    <row r="3136" spans="1:7" x14ac:dyDescent="0.25">
      <c r="A3136" s="25"/>
      <c r="B3136" s="25"/>
      <c r="C3136" s="26"/>
      <c r="D3136" s="26">
        <v>6</v>
      </c>
      <c r="E3136" s="26"/>
      <c r="F3136" s="26"/>
      <c r="G3136" s="26">
        <f>PRODUCT(C3136:F3136)</f>
        <v>6</v>
      </c>
    </row>
    <row r="3138" spans="1:7" ht="45" customHeight="1" x14ac:dyDescent="0.25">
      <c r="A3138" s="19" t="s">
        <v>4015</v>
      </c>
      <c r="B3138" s="19" t="s">
        <v>3214</v>
      </c>
      <c r="C3138" s="19" t="s">
        <v>910</v>
      </c>
      <c r="D3138" s="20" t="s">
        <v>908</v>
      </c>
      <c r="E3138" s="61" t="s">
        <v>911</v>
      </c>
      <c r="F3138" s="61" t="s">
        <v>911</v>
      </c>
      <c r="G3138" s="21">
        <f>SUM(G3139:G3139)</f>
        <v>6</v>
      </c>
    </row>
    <row r="3139" spans="1:7" x14ac:dyDescent="0.25">
      <c r="A3139" s="25"/>
      <c r="B3139" s="25"/>
      <c r="C3139" s="26"/>
      <c r="D3139" s="26">
        <v>6</v>
      </c>
      <c r="E3139" s="26"/>
      <c r="F3139" s="26"/>
      <c r="G3139" s="26">
        <f>PRODUCT(C3139:F3139)</f>
        <v>6</v>
      </c>
    </row>
    <row r="3141" spans="1:7" ht="45" customHeight="1" x14ac:dyDescent="0.25">
      <c r="A3141" s="19" t="s">
        <v>4016</v>
      </c>
      <c r="B3141" s="19" t="s">
        <v>3214</v>
      </c>
      <c r="C3141" s="19" t="s">
        <v>912</v>
      </c>
      <c r="D3141" s="20" t="s">
        <v>21</v>
      </c>
      <c r="E3141" s="61" t="s">
        <v>913</v>
      </c>
      <c r="F3141" s="61" t="s">
        <v>913</v>
      </c>
      <c r="G3141" s="21">
        <f>SUM(G3142:G3143)</f>
        <v>14</v>
      </c>
    </row>
    <row r="3142" spans="1:7" x14ac:dyDescent="0.25">
      <c r="A3142" s="25" t="s">
        <v>4017</v>
      </c>
      <c r="B3142" s="25"/>
      <c r="C3142" s="26">
        <v>10</v>
      </c>
      <c r="D3142" s="26"/>
      <c r="E3142" s="26"/>
      <c r="F3142" s="26"/>
      <c r="G3142" s="26">
        <f>PRODUCT(C3142:F3142)</f>
        <v>10</v>
      </c>
    </row>
    <row r="3143" spans="1:7" x14ac:dyDescent="0.25">
      <c r="A3143" s="25" t="s">
        <v>4018</v>
      </c>
      <c r="B3143" s="25"/>
      <c r="C3143" s="26">
        <v>4</v>
      </c>
      <c r="D3143" s="26"/>
      <c r="E3143" s="26"/>
      <c r="F3143" s="26"/>
      <c r="G3143" s="26">
        <f>PRODUCT(C3143:F3143)</f>
        <v>4</v>
      </c>
    </row>
    <row r="3145" spans="1:7" ht="45" customHeight="1" x14ac:dyDescent="0.25">
      <c r="A3145" s="19" t="s">
        <v>4019</v>
      </c>
      <c r="B3145" s="19" t="s">
        <v>3214</v>
      </c>
      <c r="C3145" s="19" t="s">
        <v>914</v>
      </c>
      <c r="D3145" s="20" t="s">
        <v>21</v>
      </c>
      <c r="E3145" s="61" t="s">
        <v>915</v>
      </c>
      <c r="F3145" s="61" t="s">
        <v>915</v>
      </c>
      <c r="G3145" s="21">
        <f>SUM(G3146:G3147)</f>
        <v>4</v>
      </c>
    </row>
    <row r="3146" spans="1:7" x14ac:dyDescent="0.25">
      <c r="A3146" s="25"/>
      <c r="B3146" s="25"/>
      <c r="C3146" s="26">
        <v>1</v>
      </c>
      <c r="D3146" s="26"/>
      <c r="E3146" s="26"/>
      <c r="F3146" s="26"/>
      <c r="G3146" s="26">
        <f>PRODUCT(C3146:F3146)</f>
        <v>1</v>
      </c>
    </row>
    <row r="3147" spans="1:7" x14ac:dyDescent="0.25">
      <c r="A3147" s="25" t="s">
        <v>4020</v>
      </c>
      <c r="B3147" s="25"/>
      <c r="C3147" s="26">
        <v>3</v>
      </c>
      <c r="D3147" s="26"/>
      <c r="E3147" s="26"/>
      <c r="F3147" s="26"/>
      <c r="G3147" s="26">
        <f>PRODUCT(C3147:F3147)</f>
        <v>3</v>
      </c>
    </row>
    <row r="3149" spans="1:7" ht="45" customHeight="1" x14ac:dyDescent="0.25">
      <c r="A3149" s="19" t="s">
        <v>4021</v>
      </c>
      <c r="B3149" s="19" t="s">
        <v>3214</v>
      </c>
      <c r="C3149" s="19" t="s">
        <v>916</v>
      </c>
      <c r="D3149" s="20" t="s">
        <v>21</v>
      </c>
      <c r="E3149" s="61" t="s">
        <v>917</v>
      </c>
      <c r="F3149" s="61" t="s">
        <v>917</v>
      </c>
      <c r="G3149" s="21">
        <f>SUM(G3150:G3151)</f>
        <v>6</v>
      </c>
    </row>
    <row r="3150" spans="1:7" x14ac:dyDescent="0.25">
      <c r="A3150" s="25" t="s">
        <v>4017</v>
      </c>
      <c r="B3150" s="25"/>
      <c r="C3150" s="26">
        <v>4</v>
      </c>
      <c r="D3150" s="26"/>
      <c r="E3150" s="26"/>
      <c r="F3150" s="26"/>
      <c r="G3150" s="26">
        <f>PRODUCT(C3150:F3150)</f>
        <v>4</v>
      </c>
    </row>
    <row r="3151" spans="1:7" x14ac:dyDescent="0.25">
      <c r="A3151" s="25" t="s">
        <v>4022</v>
      </c>
      <c r="B3151" s="25"/>
      <c r="C3151" s="26">
        <v>2</v>
      </c>
      <c r="D3151" s="26"/>
      <c r="E3151" s="26"/>
      <c r="F3151" s="26"/>
      <c r="G3151" s="26">
        <f>PRODUCT(C3151:F3151)</f>
        <v>2</v>
      </c>
    </row>
    <row r="3153" spans="1:7" ht="45" customHeight="1" x14ac:dyDescent="0.25">
      <c r="A3153" s="19" t="s">
        <v>4023</v>
      </c>
      <c r="B3153" s="19" t="s">
        <v>3214</v>
      </c>
      <c r="C3153" s="19" t="s">
        <v>918</v>
      </c>
      <c r="D3153" s="20" t="s">
        <v>21</v>
      </c>
      <c r="E3153" s="61" t="s">
        <v>919</v>
      </c>
      <c r="F3153" s="61" t="s">
        <v>919</v>
      </c>
      <c r="G3153" s="21">
        <f>SUM(G3154:G3154)</f>
        <v>2</v>
      </c>
    </row>
    <row r="3154" spans="1:7" x14ac:dyDescent="0.25">
      <c r="A3154" s="25" t="s">
        <v>4022</v>
      </c>
      <c r="B3154" s="25"/>
      <c r="C3154" s="26">
        <v>2</v>
      </c>
      <c r="D3154" s="26"/>
      <c r="E3154" s="26"/>
      <c r="F3154" s="26"/>
      <c r="G3154" s="26">
        <f>PRODUCT(C3154:F3154)</f>
        <v>2</v>
      </c>
    </row>
    <row r="3156" spans="1:7" ht="45" customHeight="1" x14ac:dyDescent="0.25">
      <c r="A3156" s="19" t="s">
        <v>4024</v>
      </c>
      <c r="B3156" s="19" t="s">
        <v>3214</v>
      </c>
      <c r="C3156" s="19" t="s">
        <v>920</v>
      </c>
      <c r="D3156" s="20" t="s">
        <v>21</v>
      </c>
      <c r="E3156" s="61" t="s">
        <v>921</v>
      </c>
      <c r="F3156" s="61" t="s">
        <v>921</v>
      </c>
      <c r="G3156" s="21">
        <f>SUM(G3157:G3157)</f>
        <v>10</v>
      </c>
    </row>
    <row r="3157" spans="1:7" x14ac:dyDescent="0.25">
      <c r="A3157" s="25"/>
      <c r="B3157" s="25"/>
      <c r="C3157" s="26">
        <v>10</v>
      </c>
      <c r="D3157" s="26"/>
      <c r="E3157" s="26"/>
      <c r="F3157" s="26"/>
      <c r="G3157" s="26">
        <f>PRODUCT(C3157:F3157)</f>
        <v>10</v>
      </c>
    </row>
    <row r="3159" spans="1:7" ht="45" customHeight="1" x14ac:dyDescent="0.25">
      <c r="A3159" s="19" t="s">
        <v>4025</v>
      </c>
      <c r="B3159" s="19" t="s">
        <v>3214</v>
      </c>
      <c r="C3159" s="19" t="s">
        <v>922</v>
      </c>
      <c r="D3159" s="20" t="s">
        <v>21</v>
      </c>
      <c r="E3159" s="61" t="s">
        <v>923</v>
      </c>
      <c r="F3159" s="61" t="s">
        <v>923</v>
      </c>
      <c r="G3159" s="21">
        <f>SUM(G3160:G3160)</f>
        <v>1</v>
      </c>
    </row>
    <row r="3160" spans="1:7" x14ac:dyDescent="0.25">
      <c r="A3160" s="25" t="s">
        <v>4022</v>
      </c>
      <c r="B3160" s="25"/>
      <c r="C3160" s="26">
        <v>1</v>
      </c>
      <c r="D3160" s="26"/>
      <c r="E3160" s="26"/>
      <c r="F3160" s="26"/>
      <c r="G3160" s="26">
        <f>PRODUCT(C3160:F3160)</f>
        <v>1</v>
      </c>
    </row>
    <row r="3162" spans="1:7" ht="45" customHeight="1" x14ac:dyDescent="0.25">
      <c r="A3162" s="19" t="s">
        <v>4026</v>
      </c>
      <c r="B3162" s="19" t="s">
        <v>3214</v>
      </c>
      <c r="C3162" s="19" t="s">
        <v>924</v>
      </c>
      <c r="D3162" s="20" t="s">
        <v>21</v>
      </c>
      <c r="E3162" s="61" t="s">
        <v>925</v>
      </c>
      <c r="F3162" s="61" t="s">
        <v>925</v>
      </c>
      <c r="G3162" s="21">
        <f>SUM(G3163:G3163)</f>
        <v>1</v>
      </c>
    </row>
    <row r="3163" spans="1:7" x14ac:dyDescent="0.25">
      <c r="A3163" s="25" t="s">
        <v>4022</v>
      </c>
      <c r="B3163" s="25"/>
      <c r="C3163" s="26">
        <v>1</v>
      </c>
      <c r="D3163" s="26"/>
      <c r="E3163" s="26"/>
      <c r="F3163" s="26"/>
      <c r="G3163" s="26">
        <f>PRODUCT(C3163:F3163)</f>
        <v>1</v>
      </c>
    </row>
    <row r="3165" spans="1:7" ht="45" customHeight="1" x14ac:dyDescent="0.25">
      <c r="A3165" s="19" t="s">
        <v>4027</v>
      </c>
      <c r="B3165" s="19" t="s">
        <v>3214</v>
      </c>
      <c r="C3165" s="19" t="s">
        <v>926</v>
      </c>
      <c r="D3165" s="20" t="s">
        <v>21</v>
      </c>
      <c r="E3165" s="61" t="s">
        <v>927</v>
      </c>
      <c r="F3165" s="61" t="s">
        <v>927</v>
      </c>
      <c r="G3165" s="21">
        <f>SUM(G3166:G3167)</f>
        <v>6</v>
      </c>
    </row>
    <row r="3166" spans="1:7" x14ac:dyDescent="0.25">
      <c r="A3166" s="25" t="s">
        <v>4028</v>
      </c>
      <c r="B3166" s="25"/>
      <c r="C3166" s="26">
        <v>1</v>
      </c>
      <c r="D3166" s="26"/>
      <c r="E3166" s="26"/>
      <c r="F3166" s="26"/>
      <c r="G3166" s="26">
        <f>PRODUCT(C3166:F3166)</f>
        <v>1</v>
      </c>
    </row>
    <row r="3167" spans="1:7" x14ac:dyDescent="0.25">
      <c r="A3167" s="25" t="s">
        <v>4029</v>
      </c>
      <c r="B3167" s="25"/>
      <c r="C3167" s="26">
        <v>5</v>
      </c>
      <c r="D3167" s="26"/>
      <c r="E3167" s="26"/>
      <c r="F3167" s="26"/>
      <c r="G3167" s="26">
        <f>PRODUCT(C3167:F3167)</f>
        <v>5</v>
      </c>
    </row>
    <row r="3169" spans="1:7" ht="45" customHeight="1" x14ac:dyDescent="0.25">
      <c r="A3169" s="19" t="s">
        <v>4030</v>
      </c>
      <c r="B3169" s="19" t="s">
        <v>3214</v>
      </c>
      <c r="C3169" s="19" t="s">
        <v>928</v>
      </c>
      <c r="D3169" s="20" t="s">
        <v>21</v>
      </c>
      <c r="E3169" s="61" t="s">
        <v>929</v>
      </c>
      <c r="F3169" s="61" t="s">
        <v>929</v>
      </c>
      <c r="G3169" s="21">
        <f>SUM(G3170:G3172)</f>
        <v>12</v>
      </c>
    </row>
    <row r="3170" spans="1:7" x14ac:dyDescent="0.25">
      <c r="A3170" s="25" t="s">
        <v>4028</v>
      </c>
      <c r="B3170" s="25"/>
      <c r="C3170" s="26">
        <v>3</v>
      </c>
      <c r="D3170" s="26"/>
      <c r="E3170" s="26"/>
      <c r="F3170" s="26"/>
      <c r="G3170" s="26">
        <f>PRODUCT(C3170:F3170)</f>
        <v>3</v>
      </c>
    </row>
    <row r="3171" spans="1:7" x14ac:dyDescent="0.25">
      <c r="A3171" s="25" t="s">
        <v>4029</v>
      </c>
      <c r="B3171" s="25"/>
      <c r="C3171" s="26">
        <v>3</v>
      </c>
      <c r="D3171" s="26"/>
      <c r="E3171" s="26"/>
      <c r="F3171" s="26"/>
      <c r="G3171" s="26">
        <f>PRODUCT(C3171:F3171)</f>
        <v>3</v>
      </c>
    </row>
    <row r="3172" spans="1:7" x14ac:dyDescent="0.25">
      <c r="A3172" s="25" t="s">
        <v>3973</v>
      </c>
      <c r="B3172" s="25"/>
      <c r="C3172" s="26">
        <v>6</v>
      </c>
      <c r="D3172" s="26"/>
      <c r="E3172" s="26"/>
      <c r="F3172" s="26"/>
      <c r="G3172" s="26">
        <f>PRODUCT(C3172:F3172)</f>
        <v>6</v>
      </c>
    </row>
    <row r="3174" spans="1:7" ht="45" customHeight="1" x14ac:dyDescent="0.25">
      <c r="A3174" s="19" t="s">
        <v>4031</v>
      </c>
      <c r="B3174" s="19" t="s">
        <v>3214</v>
      </c>
      <c r="C3174" s="19" t="s">
        <v>930</v>
      </c>
      <c r="D3174" s="20" t="s">
        <v>21</v>
      </c>
      <c r="E3174" s="61" t="s">
        <v>931</v>
      </c>
      <c r="F3174" s="61" t="s">
        <v>931</v>
      </c>
      <c r="G3174" s="21">
        <f>SUM(G3175:G3177)</f>
        <v>12</v>
      </c>
    </row>
    <row r="3175" spans="1:7" x14ac:dyDescent="0.25">
      <c r="A3175" s="25" t="s">
        <v>4028</v>
      </c>
      <c r="B3175" s="25"/>
      <c r="C3175" s="26">
        <v>1</v>
      </c>
      <c r="D3175" s="26"/>
      <c r="E3175" s="26"/>
      <c r="F3175" s="26"/>
      <c r="G3175" s="26">
        <f>PRODUCT(C3175:F3175)</f>
        <v>1</v>
      </c>
    </row>
    <row r="3176" spans="1:7" x14ac:dyDescent="0.25">
      <c r="A3176" s="25" t="s">
        <v>4029</v>
      </c>
      <c r="B3176" s="25"/>
      <c r="C3176" s="26">
        <v>5</v>
      </c>
      <c r="D3176" s="26"/>
      <c r="E3176" s="26"/>
      <c r="F3176" s="26"/>
      <c r="G3176" s="26">
        <f>PRODUCT(C3176:F3176)</f>
        <v>5</v>
      </c>
    </row>
    <row r="3177" spans="1:7" x14ac:dyDescent="0.25">
      <c r="A3177" s="25" t="s">
        <v>4032</v>
      </c>
      <c r="B3177" s="25"/>
      <c r="C3177" s="26">
        <v>6</v>
      </c>
      <c r="D3177" s="26"/>
      <c r="E3177" s="26"/>
      <c r="F3177" s="26"/>
      <c r="G3177" s="26">
        <f>PRODUCT(C3177:F3177)</f>
        <v>6</v>
      </c>
    </row>
  </sheetData>
  <sheetProtection sheet="1"/>
  <mergeCells count="423">
    <mergeCell ref="E1:H1"/>
    <mergeCell ref="E2:H2"/>
    <mergeCell ref="E3:H3"/>
    <mergeCell ref="E4:H4"/>
    <mergeCell ref="C6:G6"/>
    <mergeCell ref="E14:F14"/>
    <mergeCell ref="E24:F24"/>
    <mergeCell ref="E34:F34"/>
    <mergeCell ref="E38:F38"/>
    <mergeCell ref="E42:F42"/>
    <mergeCell ref="E49:F49"/>
    <mergeCell ref="E56:F56"/>
    <mergeCell ref="E95:F95"/>
    <mergeCell ref="E100:F100"/>
    <mergeCell ref="E105:F105"/>
    <mergeCell ref="E110:F110"/>
    <mergeCell ref="E115:F115"/>
    <mergeCell ref="E124:F124"/>
    <mergeCell ref="E129:F129"/>
    <mergeCell ref="E134:F134"/>
    <mergeCell ref="E139:F139"/>
    <mergeCell ref="E144:F144"/>
    <mergeCell ref="E149:F149"/>
    <mergeCell ref="E158:F158"/>
    <mergeCell ref="E166:F166"/>
    <mergeCell ref="E172:F172"/>
    <mergeCell ref="E181:F181"/>
    <mergeCell ref="E196:F196"/>
    <mergeCell ref="E199:F199"/>
    <mergeCell ref="E210:F210"/>
    <mergeCell ref="E219:F219"/>
    <mergeCell ref="E224:F224"/>
    <mergeCell ref="E230:F230"/>
    <mergeCell ref="E235:F235"/>
    <mergeCell ref="E240:F240"/>
    <mergeCell ref="E245:F245"/>
    <mergeCell ref="E257:F257"/>
    <mergeCell ref="E290:F290"/>
    <mergeCell ref="E304:F304"/>
    <mergeCell ref="E318:F318"/>
    <mergeCell ref="E325:F325"/>
    <mergeCell ref="E340:F340"/>
    <mergeCell ref="E355:F355"/>
    <mergeCell ref="E365:F365"/>
    <mergeCell ref="E386:F386"/>
    <mergeCell ref="E392:F392"/>
    <mergeCell ref="E398:F398"/>
    <mergeCell ref="E404:F404"/>
    <mergeCell ref="E410:F410"/>
    <mergeCell ref="E416:F416"/>
    <mergeCell ref="E422:F422"/>
    <mergeCell ref="E428:F428"/>
    <mergeCell ref="E434:F434"/>
    <mergeCell ref="E447:F447"/>
    <mergeCell ref="E460:F460"/>
    <mergeCell ref="E468:F468"/>
    <mergeCell ref="E475:F475"/>
    <mergeCell ref="E481:F481"/>
    <mergeCell ref="E487:F487"/>
    <mergeCell ref="E493:F493"/>
    <mergeCell ref="E499:F499"/>
    <mergeCell ref="E505:F505"/>
    <mergeCell ref="E511:F511"/>
    <mergeCell ref="E522:F522"/>
    <mergeCell ref="E541:F541"/>
    <mergeCell ref="E556:F556"/>
    <mergeCell ref="E565:F565"/>
    <mergeCell ref="E581:F581"/>
    <mergeCell ref="E590:F590"/>
    <mergeCell ref="E599:F599"/>
    <mergeCell ref="E610:F610"/>
    <mergeCell ref="E619:F619"/>
    <mergeCell ref="E627:F627"/>
    <mergeCell ref="E677:F677"/>
    <mergeCell ref="E684:F684"/>
    <mergeCell ref="E708:F708"/>
    <mergeCell ref="E713:F713"/>
    <mergeCell ref="E721:F721"/>
    <mergeCell ref="E729:F729"/>
    <mergeCell ref="E735:F735"/>
    <mergeCell ref="E746:F746"/>
    <mergeCell ref="E791:F791"/>
    <mergeCell ref="E807:F807"/>
    <mergeCell ref="E813:F813"/>
    <mergeCell ref="E819:F819"/>
    <mergeCell ref="E838:F838"/>
    <mergeCell ref="E845:F845"/>
    <mergeCell ref="E856:F856"/>
    <mergeCell ref="E883:F883"/>
    <mergeCell ref="E930:F930"/>
    <mergeCell ref="E939:F939"/>
    <mergeCell ref="E945:F945"/>
    <mergeCell ref="E953:F953"/>
    <mergeCell ref="E959:F959"/>
    <mergeCell ref="E966:F966"/>
    <mergeCell ref="E977:F977"/>
    <mergeCell ref="E980:F980"/>
    <mergeCell ref="E983:F983"/>
    <mergeCell ref="E986:F986"/>
    <mergeCell ref="E989:F989"/>
    <mergeCell ref="E992:F992"/>
    <mergeCell ref="E995:F995"/>
    <mergeCell ref="E1000:F1000"/>
    <mergeCell ref="E1005:F1005"/>
    <mergeCell ref="E1010:F1010"/>
    <mergeCell ref="E1013:F1013"/>
    <mergeCell ref="E1016:F1016"/>
    <mergeCell ref="E1026:F1026"/>
    <mergeCell ref="E1031:F1031"/>
    <mergeCell ref="E1036:F1036"/>
    <mergeCell ref="E1046:F1046"/>
    <mergeCell ref="E1051:F1051"/>
    <mergeCell ref="E1056:F1056"/>
    <mergeCell ref="E1068:F1068"/>
    <mergeCell ref="E1079:F1079"/>
    <mergeCell ref="E1084:F1084"/>
    <mergeCell ref="E1089:F1089"/>
    <mergeCell ref="E1098:F1098"/>
    <mergeCell ref="E1106:F1106"/>
    <mergeCell ref="E1112:F1112"/>
    <mergeCell ref="E1118:F1118"/>
    <mergeCell ref="E1123:F1123"/>
    <mergeCell ref="E1128:F1128"/>
    <mergeCell ref="E1137:F1137"/>
    <mergeCell ref="E1143:F1143"/>
    <mergeCell ref="E1149:F1149"/>
    <mergeCell ref="E1154:F1154"/>
    <mergeCell ref="E1164:F1164"/>
    <mergeCell ref="E1169:F1169"/>
    <mergeCell ref="E1174:F1174"/>
    <mergeCell ref="E1179:F1179"/>
    <mergeCell ref="E1184:F1184"/>
    <mergeCell ref="E1189:F1189"/>
    <mergeCell ref="E1199:F1199"/>
    <mergeCell ref="E1206:F1206"/>
    <mergeCell ref="E1215:F1215"/>
    <mergeCell ref="E1222:F1222"/>
    <mergeCell ref="E1227:F1227"/>
    <mergeCell ref="E1231:F1231"/>
    <mergeCell ref="E1238:F1238"/>
    <mergeCell ref="E1245:F1245"/>
    <mergeCell ref="E1254:F1254"/>
    <mergeCell ref="E1261:F1261"/>
    <mergeCell ref="E1266:F1266"/>
    <mergeCell ref="E1270:F1270"/>
    <mergeCell ref="E1277:F1277"/>
    <mergeCell ref="E1283:F1283"/>
    <mergeCell ref="E1289:F1289"/>
    <mergeCell ref="E1295:F1295"/>
    <mergeCell ref="E1301:F1301"/>
    <mergeCell ref="E1306:F1306"/>
    <mergeCell ref="E1311:F1311"/>
    <mergeCell ref="E1318:F1318"/>
    <mergeCell ref="E1323:F1323"/>
    <mergeCell ref="E1328:F1328"/>
    <mergeCell ref="E1333:F1333"/>
    <mergeCell ref="E1338:F1338"/>
    <mergeCell ref="E1345:F1345"/>
    <mergeCell ref="E1350:F1350"/>
    <mergeCell ref="E1357:F1357"/>
    <mergeCell ref="E1362:F1362"/>
    <mergeCell ref="E1374:F1374"/>
    <mergeCell ref="E1421:F1421"/>
    <mergeCell ref="E1463:F1463"/>
    <mergeCell ref="E1472:F1472"/>
    <mergeCell ref="E1481:F1481"/>
    <mergeCell ref="E1486:F1486"/>
    <mergeCell ref="E1491:F1491"/>
    <mergeCell ref="E1496:F1496"/>
    <mergeCell ref="E1501:F1501"/>
    <mergeCell ref="E1506:F1506"/>
    <mergeCell ref="E1511:F1511"/>
    <mergeCell ref="E1516:F1516"/>
    <mergeCell ref="E1521:F1521"/>
    <mergeCell ref="E1526:F1526"/>
    <mergeCell ref="E1536:F1536"/>
    <mergeCell ref="E1541:F1541"/>
    <mergeCell ref="E1546:F1546"/>
    <mergeCell ref="E1551:F1551"/>
    <mergeCell ref="E1556:F1556"/>
    <mergeCell ref="E1562:F1562"/>
    <mergeCell ref="E1567:F1567"/>
    <mergeCell ref="E1577:F1577"/>
    <mergeCell ref="E1582:F1582"/>
    <mergeCell ref="E1587:F1587"/>
    <mergeCell ref="E1592:F1592"/>
    <mergeCell ref="E1597:F1597"/>
    <mergeCell ref="E1602:F1602"/>
    <mergeCell ref="E1607:F1607"/>
    <mergeCell ref="E1612:F1612"/>
    <mergeCell ref="E1617:F1617"/>
    <mergeCell ref="E1622:F1622"/>
    <mergeCell ref="E1627:F1627"/>
    <mergeCell ref="E1632:F1632"/>
    <mergeCell ref="E1637:F1637"/>
    <mergeCell ref="E1647:F1647"/>
    <mergeCell ref="E1652:F1652"/>
    <mergeCell ref="E1657:F1657"/>
    <mergeCell ref="E1662:F1662"/>
    <mergeCell ref="E1667:F1667"/>
    <mergeCell ref="E1676:F1676"/>
    <mergeCell ref="E1679:F1679"/>
    <mergeCell ref="E1682:F1682"/>
    <mergeCell ref="E1685:F1685"/>
    <mergeCell ref="E1688:F1688"/>
    <mergeCell ref="E1691:F1691"/>
    <mergeCell ref="E1694:F1694"/>
    <mergeCell ref="E1697:F1697"/>
    <mergeCell ref="E1700:F1700"/>
    <mergeCell ref="E1703:F1703"/>
    <mergeCell ref="E1706:F1706"/>
    <mergeCell ref="E1709:F1709"/>
    <mergeCell ref="E1712:F1712"/>
    <mergeCell ref="E1715:F1715"/>
    <mergeCell ref="E1718:F1718"/>
    <mergeCell ref="E1722:F1722"/>
    <mergeCell ref="E1725:F1725"/>
    <mergeCell ref="E1728:F1728"/>
    <mergeCell ref="E1775:F1775"/>
    <mergeCell ref="E1932:F1932"/>
    <mergeCell ref="E1945:F1945"/>
    <mergeCell ref="E1956:F1956"/>
    <mergeCell ref="E1961:F1961"/>
    <mergeCell ref="E1996:F1996"/>
    <mergeCell ref="E2021:F2021"/>
    <mergeCell ref="E2024:F2024"/>
    <mergeCell ref="E2027:F2027"/>
    <mergeCell ref="E2030:F2030"/>
    <mergeCell ref="E2048:F2048"/>
    <mergeCell ref="E2109:F2109"/>
    <mergeCell ref="E2124:F2124"/>
    <mergeCell ref="E2136:F2136"/>
    <mergeCell ref="E2149:F2149"/>
    <mergeCell ref="E2155:F2155"/>
    <mergeCell ref="E2162:F2162"/>
    <mergeCell ref="E2166:F2166"/>
    <mergeCell ref="E2213:F2213"/>
    <mergeCell ref="E2330:F2330"/>
    <mergeCell ref="E2337:F2337"/>
    <mergeCell ref="E2351:F2351"/>
    <mergeCell ref="E2355:F2355"/>
    <mergeCell ref="E2359:F2359"/>
    <mergeCell ref="E2362:F2362"/>
    <mergeCell ref="E2365:F2365"/>
    <mergeCell ref="E2368:F2368"/>
    <mergeCell ref="E2372:F2372"/>
    <mergeCell ref="E2375:F2375"/>
    <mergeCell ref="E2378:F2378"/>
    <mergeCell ref="E2382:F2382"/>
    <mergeCell ref="E2385:F2385"/>
    <mergeCell ref="E2388:F2388"/>
    <mergeCell ref="E2391:F2391"/>
    <mergeCell ref="E2394:F2394"/>
    <mergeCell ref="E2397:F2397"/>
    <mergeCell ref="E2400:F2400"/>
    <mergeCell ref="E2403:F2403"/>
    <mergeCell ref="E2406:F2406"/>
    <mergeCell ref="E2413:F2413"/>
    <mergeCell ref="E2417:F2417"/>
    <mergeCell ref="E2420:F2420"/>
    <mergeCell ref="E2423:F2423"/>
    <mergeCell ref="E2426:F2426"/>
    <mergeCell ref="E2429:F2429"/>
    <mergeCell ref="E2432:F2432"/>
    <mergeCell ref="E2435:F2435"/>
    <mergeCell ref="E2443:F2443"/>
    <mergeCell ref="E2447:F2447"/>
    <mergeCell ref="E2451:F2451"/>
    <mergeCell ref="E2463:F2463"/>
    <mergeCell ref="E2475:F2475"/>
    <mergeCell ref="E2487:F2487"/>
    <mergeCell ref="E2499:F2499"/>
    <mergeCell ref="E2511:F2511"/>
    <mergeCell ref="E2528:F2528"/>
    <mergeCell ref="E2531:F2531"/>
    <mergeCell ref="E2534:F2534"/>
    <mergeCell ref="E2537:F2537"/>
    <mergeCell ref="E2540:F2540"/>
    <mergeCell ref="E2543:F2543"/>
    <mergeCell ref="E2546:F2546"/>
    <mergeCell ref="E2549:F2549"/>
    <mergeCell ref="E2552:F2552"/>
    <mergeCell ref="E2555:F2555"/>
    <mergeCell ref="E2558:F2558"/>
    <mergeCell ref="E2561:F2561"/>
    <mergeCell ref="E2564:F2564"/>
    <mergeCell ref="E2567:F2567"/>
    <mergeCell ref="E2570:F2570"/>
    <mergeCell ref="E2573:F2573"/>
    <mergeCell ref="E2576:F2576"/>
    <mergeCell ref="E2584:F2584"/>
    <mergeCell ref="E2587:F2587"/>
    <mergeCell ref="E2590:F2590"/>
    <mergeCell ref="E2594:F2594"/>
    <mergeCell ref="E2597:F2597"/>
    <mergeCell ref="E2600:F2600"/>
    <mergeCell ref="E2603:F2603"/>
    <mergeCell ref="E2611:F2611"/>
    <mergeCell ref="E2614:F2614"/>
    <mergeCell ref="E2617:F2617"/>
    <mergeCell ref="E2620:F2620"/>
    <mergeCell ref="E2623:F2623"/>
    <mergeCell ref="E2626:F2626"/>
    <mergeCell ref="E2629:F2629"/>
    <mergeCell ref="E2632:F2632"/>
    <mergeCell ref="E2637:F2637"/>
    <mergeCell ref="E2640:F2640"/>
    <mergeCell ref="E2643:F2643"/>
    <mergeCell ref="E2646:F2646"/>
    <mergeCell ref="E2649:F2649"/>
    <mergeCell ref="E2652:F2652"/>
    <mergeCell ref="E2655:F2655"/>
    <mergeCell ref="E2659:F2659"/>
    <mergeCell ref="E2663:F2663"/>
    <mergeCell ref="E2674:F2674"/>
    <mergeCell ref="E2685:F2685"/>
    <mergeCell ref="E2688:F2688"/>
    <mergeCell ref="E2691:F2691"/>
    <mergeCell ref="E2694:F2694"/>
    <mergeCell ref="E2697:F2697"/>
    <mergeCell ref="E2700:F2700"/>
    <mergeCell ref="E2703:F2703"/>
    <mergeCell ref="E2706:F2706"/>
    <mergeCell ref="E2709:F2709"/>
    <mergeCell ref="E2712:F2712"/>
    <mergeCell ref="E2720:F2720"/>
    <mergeCell ref="E2723:F2723"/>
    <mergeCell ref="E2726:F2726"/>
    <mergeCell ref="E2729:F2729"/>
    <mergeCell ref="E2732:F2732"/>
    <mergeCell ref="E2735:F2735"/>
    <mergeCell ref="E2738:F2738"/>
    <mergeCell ref="E2746:F2746"/>
    <mergeCell ref="E2749:F2749"/>
    <mergeCell ref="E2752:F2752"/>
    <mergeCell ref="E2755:F2755"/>
    <mergeCell ref="E2763:F2763"/>
    <mergeCell ref="E2766:F2766"/>
    <mergeCell ref="E2769:F2769"/>
    <mergeCell ref="E2772:F2772"/>
    <mergeCell ref="E2779:F2779"/>
    <mergeCell ref="E2783:F2783"/>
    <mergeCell ref="E2788:F2788"/>
    <mergeCell ref="E2791:F2791"/>
    <mergeCell ref="E2794:F2794"/>
    <mergeCell ref="E2797:F2797"/>
    <mergeCell ref="E2803:F2803"/>
    <mergeCell ref="E2809:F2809"/>
    <mergeCell ref="E2815:F2815"/>
    <mergeCell ref="E2819:F2819"/>
    <mergeCell ref="E2822:F2822"/>
    <mergeCell ref="E2825:F2825"/>
    <mergeCell ref="E2828:F2828"/>
    <mergeCell ref="E2831:F2831"/>
    <mergeCell ref="E2838:F2838"/>
    <mergeCell ref="E2845:F2845"/>
    <mergeCell ref="E2851:F2851"/>
    <mergeCell ref="E2857:F2857"/>
    <mergeCell ref="E2863:F2863"/>
    <mergeCell ref="E2874:F2874"/>
    <mergeCell ref="E2883:F2883"/>
    <mergeCell ref="E2886:F2886"/>
    <mergeCell ref="E2891:F2891"/>
    <mergeCell ref="E2896:F2896"/>
    <mergeCell ref="E2901:F2901"/>
    <mergeCell ref="E2906:F2906"/>
    <mergeCell ref="E2909:F2909"/>
    <mergeCell ref="E2912:F2912"/>
    <mergeCell ref="E2915:F2915"/>
    <mergeCell ref="E2919:F2919"/>
    <mergeCell ref="E2923:F2923"/>
    <mergeCell ref="E2931:F2931"/>
    <mergeCell ref="E2940:F2940"/>
    <mergeCell ref="E2945:F2945"/>
    <mergeCell ref="E2952:F2952"/>
    <mergeCell ref="E2966:F2966"/>
    <mergeCell ref="E2975:F2975"/>
    <mergeCell ref="E2983:F2983"/>
    <mergeCell ref="E2988:F2988"/>
    <mergeCell ref="E2994:F2994"/>
    <mergeCell ref="E3000:F3000"/>
    <mergeCell ref="E3005:F3005"/>
    <mergeCell ref="E3010:F3010"/>
    <mergeCell ref="E3015:F3015"/>
    <mergeCell ref="E3024:F3024"/>
    <mergeCell ref="E3028:F3028"/>
    <mergeCell ref="E3032:F3032"/>
    <mergeCell ref="E3036:F3036"/>
    <mergeCell ref="E3042:F3042"/>
    <mergeCell ref="E3046:F3046"/>
    <mergeCell ref="E3049:F3049"/>
    <mergeCell ref="E3053:F3053"/>
    <mergeCell ref="E3056:F3056"/>
    <mergeCell ref="E3059:F3059"/>
    <mergeCell ref="E3064:F3064"/>
    <mergeCell ref="E3073:F3073"/>
    <mergeCell ref="E3076:F3076"/>
    <mergeCell ref="E3079:F3079"/>
    <mergeCell ref="E3082:F3082"/>
    <mergeCell ref="E3085:F3085"/>
    <mergeCell ref="E3088:F3088"/>
    <mergeCell ref="E3091:F3091"/>
    <mergeCell ref="E3094:F3094"/>
    <mergeCell ref="E3097:F3097"/>
    <mergeCell ref="E3100:F3100"/>
    <mergeCell ref="E3103:F3103"/>
    <mergeCell ref="E3106:F3106"/>
    <mergeCell ref="E3111:F3111"/>
    <mergeCell ref="E3118:F3118"/>
    <mergeCell ref="E3124:F3124"/>
    <mergeCell ref="E3132:F3132"/>
    <mergeCell ref="E3135:F3135"/>
    <mergeCell ref="E3138:F3138"/>
    <mergeCell ref="E3141:F3141"/>
    <mergeCell ref="E3145:F3145"/>
    <mergeCell ref="E3149:F3149"/>
    <mergeCell ref="E3153:F3153"/>
    <mergeCell ref="E3156:F3156"/>
    <mergeCell ref="E3159:F3159"/>
    <mergeCell ref="E3162:F3162"/>
    <mergeCell ref="E3165:F3165"/>
    <mergeCell ref="E3169:F3169"/>
    <mergeCell ref="E3174:F3174"/>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de3737-7e08-4d0a-bc75-2a45980ef942">
      <Terms xmlns="http://schemas.microsoft.com/office/infopath/2007/PartnerControls"/>
    </lcf76f155ced4ddcb4097134ff3c332f>
    <TaxCatchAll xmlns="ac5c9a77-5c20-490e-9e8d-1f987c7975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BAA6D189016964A897AAC1E191C3ADF" ma:contentTypeVersion="14" ma:contentTypeDescription="Crear nuevo documento." ma:contentTypeScope="" ma:versionID="26210addb9bd71365b6dd7cfe7332983">
  <xsd:schema xmlns:xsd="http://www.w3.org/2001/XMLSchema" xmlns:xs="http://www.w3.org/2001/XMLSchema" xmlns:p="http://schemas.microsoft.com/office/2006/metadata/properties" xmlns:ns2="d5de3737-7e08-4d0a-bc75-2a45980ef942" xmlns:ns3="ac5c9a77-5c20-490e-9e8d-1f987c7975b8" targetNamespace="http://schemas.microsoft.com/office/2006/metadata/properties" ma:root="true" ma:fieldsID="ee5145593c648052cd25b4d82192f051" ns2:_="" ns3:_="">
    <xsd:import namespace="d5de3737-7e08-4d0a-bc75-2a45980ef942"/>
    <xsd:import namespace="ac5c9a77-5c20-490e-9e8d-1f987c7975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de3737-7e08-4d0a-bc75-2a45980ef9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5c9a77-5c20-490e-9e8d-1f987c7975b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6d6f701-28cd-405d-a041-0ac69ad37d70}" ma:internalName="TaxCatchAll" ma:showField="CatchAllData" ma:web="ac5c9a77-5c20-490e-9e8d-1f987c7975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64CDA6-4F99-4D24-A489-721D374B0859}">
  <ds:schemaRefs>
    <ds:schemaRef ds:uri="http://schemas.microsoft.com/sharepoint/v3/contenttype/forms"/>
  </ds:schemaRefs>
</ds:datastoreItem>
</file>

<file path=customXml/itemProps2.xml><?xml version="1.0" encoding="utf-8"?>
<ds:datastoreItem xmlns:ds="http://schemas.openxmlformats.org/officeDocument/2006/customXml" ds:itemID="{4CF07978-3AD1-4A2A-B901-03324415BBD2}">
  <ds:schemaRefs>
    <ds:schemaRef ds:uri="http://schemas.microsoft.com/office/2006/documentManagement/types"/>
    <ds:schemaRef ds:uri="http://purl.org/dc/elements/1.1/"/>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0256abea-bf00-4993-ad27-17974ca0e24c"/>
    <ds:schemaRef ds:uri="http://schemas.openxmlformats.org/package/2006/metadata/core-properties"/>
  </ds:schemaRefs>
</ds:datastoreItem>
</file>

<file path=customXml/itemProps3.xml><?xml version="1.0" encoding="utf-8"?>
<ds:datastoreItem xmlns:ds="http://schemas.openxmlformats.org/officeDocument/2006/customXml" ds:itemID="{37C82E8D-FBE9-4422-985F-6B7E5C2956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SOMMER MORENO, GERARDO WERNER</dc:creator>
  <cp:lastModifiedBy>SOMMER MORENO, GERARDO WERNER</cp:lastModifiedBy>
  <cp:lastPrinted>2025-05-23T13:16:27Z</cp:lastPrinted>
  <dcterms:created xsi:type="dcterms:W3CDTF">2025-02-05T13:01:32Z</dcterms:created>
  <dcterms:modified xsi:type="dcterms:W3CDTF">2026-03-30T07:22:03Z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0x010100DBAA6D189016964A897AAC1E191C3ADF</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