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7"/>
  <workbookPr filterPrivacy="1"/>
  <xr:revisionPtr revIDLastSave="0" documentId="8_{A312C92F-4E9D-46ED-B9B8-462CB5B8BCDF}" xr6:coauthVersionLast="47" xr6:coauthVersionMax="47" xr10:uidLastSave="{00000000-0000-0000-0000-000000000000}"/>
  <bookViews>
    <workbookView xWindow="28680" yWindow="-120" windowWidth="38640" windowHeight="21120" firstSheet="2" activeTab="2" xr2:uid="{00000000-000D-0000-FFFF-FFFF00000000}"/>
  </bookViews>
  <sheets>
    <sheet name="Introducció" sheetId="1" r:id="rId1"/>
    <sheet name="Criteri 1.1.1. Preu" sheetId="8" r:id="rId2"/>
    <sheet name="Resta de criteris" sheetId="9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93" i="8" l="1"/>
  <c r="V292" i="8"/>
  <c r="V291" i="8"/>
  <c r="V290" i="8"/>
  <c r="V289" i="8"/>
  <c r="V288" i="8"/>
  <c r="V287" i="8"/>
  <c r="V286" i="8"/>
  <c r="V285" i="8"/>
  <c r="V284" i="8"/>
  <c r="V283" i="8"/>
  <c r="V282" i="8"/>
  <c r="V281" i="8"/>
  <c r="V280" i="8"/>
  <c r="V279" i="8"/>
  <c r="V278" i="8"/>
  <c r="V277" i="8"/>
  <c r="V276" i="8"/>
  <c r="V275" i="8"/>
  <c r="V274" i="8"/>
  <c r="V273" i="8"/>
  <c r="V272" i="8"/>
  <c r="V271" i="8"/>
  <c r="V270" i="8"/>
  <c r="V269" i="8"/>
  <c r="V268" i="8"/>
  <c r="V267" i="8"/>
  <c r="V266" i="8"/>
  <c r="V265" i="8"/>
  <c r="V264" i="8"/>
  <c r="V263" i="8"/>
  <c r="V262" i="8"/>
  <c r="V261" i="8"/>
  <c r="V260" i="8"/>
  <c r="V259" i="8"/>
  <c r="V258" i="8"/>
  <c r="V257" i="8"/>
  <c r="V256" i="8"/>
  <c r="V255" i="8"/>
  <c r="V254" i="8"/>
  <c r="V253" i="8"/>
  <c r="V252" i="8"/>
  <c r="V251" i="8"/>
  <c r="V250" i="8"/>
  <c r="V249" i="8"/>
  <c r="V248" i="8"/>
  <c r="V247" i="8"/>
  <c r="V246" i="8"/>
  <c r="V245" i="8"/>
  <c r="V244" i="8"/>
  <c r="V243" i="8"/>
  <c r="V242" i="8"/>
  <c r="V241" i="8"/>
  <c r="V240" i="8"/>
  <c r="V239" i="8"/>
  <c r="V238" i="8"/>
  <c r="V237" i="8"/>
  <c r="V236" i="8"/>
  <c r="V235" i="8"/>
  <c r="V234" i="8"/>
  <c r="V233" i="8"/>
  <c r="V232" i="8"/>
  <c r="V231" i="8"/>
  <c r="V230" i="8"/>
  <c r="V229" i="8"/>
  <c r="V228" i="8"/>
  <c r="V227" i="8"/>
  <c r="V226" i="8"/>
  <c r="V225" i="8"/>
  <c r="V224" i="8"/>
  <c r="V223" i="8"/>
  <c r="V222" i="8"/>
  <c r="V221" i="8"/>
  <c r="V220" i="8"/>
  <c r="V219" i="8"/>
  <c r="V218" i="8"/>
  <c r="V217" i="8"/>
  <c r="V216" i="8"/>
  <c r="V215" i="8"/>
  <c r="V214" i="8"/>
  <c r="V213" i="8"/>
  <c r="V212" i="8"/>
  <c r="V211" i="8"/>
  <c r="V210" i="8"/>
  <c r="V209" i="8"/>
  <c r="V208" i="8"/>
  <c r="V207" i="8"/>
  <c r="V206" i="8"/>
  <c r="V205" i="8"/>
  <c r="V204" i="8"/>
  <c r="V203" i="8"/>
  <c r="V202" i="8"/>
  <c r="V201" i="8"/>
  <c r="V200" i="8"/>
  <c r="V199" i="8"/>
  <c r="V198" i="8"/>
  <c r="V197" i="8"/>
  <c r="V196" i="8"/>
  <c r="V195" i="8"/>
  <c r="V194" i="8"/>
  <c r="V193" i="8"/>
  <c r="V192" i="8"/>
  <c r="V191" i="8"/>
  <c r="V190" i="8"/>
  <c r="V189" i="8"/>
  <c r="V188" i="8"/>
  <c r="V187" i="8"/>
  <c r="V186" i="8"/>
  <c r="V185" i="8"/>
  <c r="V184" i="8"/>
  <c r="V183" i="8"/>
  <c r="V182" i="8"/>
  <c r="V181" i="8"/>
  <c r="V180" i="8"/>
  <c r="V179" i="8"/>
  <c r="V178" i="8"/>
  <c r="V177" i="8"/>
  <c r="V176" i="8"/>
  <c r="V175" i="8"/>
  <c r="V174" i="8"/>
  <c r="V173" i="8"/>
  <c r="V172" i="8"/>
  <c r="V171" i="8"/>
  <c r="V170" i="8"/>
  <c r="V169" i="8"/>
  <c r="V168" i="8"/>
  <c r="V167" i="8"/>
  <c r="V166" i="8"/>
  <c r="V165" i="8"/>
  <c r="V164" i="8"/>
  <c r="V163" i="8"/>
  <c r="V162" i="8"/>
  <c r="V161" i="8"/>
  <c r="V160" i="8"/>
  <c r="V159" i="8"/>
  <c r="V158" i="8"/>
  <c r="V157" i="8"/>
  <c r="V156" i="8"/>
  <c r="V155" i="8"/>
  <c r="V154" i="8"/>
  <c r="V153" i="8"/>
  <c r="V152" i="8"/>
  <c r="V151" i="8"/>
  <c r="V150" i="8"/>
  <c r="V149" i="8"/>
  <c r="V148" i="8"/>
  <c r="V147" i="8"/>
  <c r="V146" i="8"/>
  <c r="V145" i="8"/>
  <c r="V144" i="8"/>
  <c r="V143" i="8"/>
  <c r="V142" i="8"/>
  <c r="V141" i="8"/>
  <c r="V140" i="8"/>
  <c r="V139" i="8"/>
  <c r="V138" i="8"/>
  <c r="V137" i="8"/>
  <c r="V136" i="8"/>
  <c r="V135" i="8"/>
  <c r="V134" i="8"/>
  <c r="V133" i="8"/>
  <c r="V132" i="8"/>
  <c r="V131" i="8"/>
  <c r="V130" i="8"/>
  <c r="V129" i="8"/>
  <c r="V128" i="8"/>
  <c r="V127" i="8"/>
  <c r="V126" i="8"/>
  <c r="V125" i="8"/>
  <c r="V124" i="8"/>
  <c r="V123" i="8"/>
  <c r="V122" i="8"/>
  <c r="V121" i="8"/>
  <c r="V120" i="8"/>
  <c r="V119" i="8"/>
  <c r="V118" i="8"/>
  <c r="V117" i="8"/>
  <c r="V116" i="8"/>
  <c r="V115" i="8"/>
  <c r="V114" i="8"/>
  <c r="V113" i="8"/>
  <c r="V112" i="8"/>
  <c r="V111" i="8"/>
  <c r="V110" i="8"/>
  <c r="V109" i="8"/>
  <c r="V108" i="8"/>
  <c r="V107" i="8"/>
  <c r="V106" i="8"/>
  <c r="V105" i="8"/>
  <c r="V104" i="8"/>
  <c r="V103" i="8"/>
  <c r="V102" i="8"/>
  <c r="V101" i="8"/>
  <c r="V100" i="8"/>
  <c r="V99" i="8"/>
  <c r="V98" i="8"/>
  <c r="V97" i="8"/>
  <c r="V96" i="8"/>
  <c r="V95" i="8"/>
  <c r="V94" i="8"/>
  <c r="V93" i="8"/>
  <c r="V92" i="8"/>
  <c r="V91" i="8"/>
  <c r="V90" i="8"/>
  <c r="V89" i="8"/>
  <c r="V88" i="8"/>
  <c r="V87" i="8"/>
  <c r="V86" i="8"/>
  <c r="V85" i="8"/>
  <c r="V84" i="8"/>
  <c r="V83" i="8"/>
  <c r="V82" i="8"/>
  <c r="V81" i="8"/>
  <c r="V80" i="8"/>
  <c r="V79" i="8"/>
  <c r="V78" i="8"/>
  <c r="V77" i="8"/>
  <c r="V76" i="8"/>
  <c r="V75" i="8"/>
  <c r="V74" i="8"/>
  <c r="V73" i="8"/>
  <c r="V72" i="8"/>
  <c r="V71" i="8"/>
  <c r="V70" i="8"/>
  <c r="V69" i="8"/>
  <c r="V68" i="8"/>
  <c r="V67" i="8"/>
  <c r="V66" i="8"/>
  <c r="V65" i="8"/>
  <c r="V64" i="8"/>
  <c r="V63" i="8"/>
  <c r="V62" i="8"/>
  <c r="V61" i="8"/>
  <c r="V60" i="8"/>
  <c r="V59" i="8"/>
  <c r="V58" i="8"/>
  <c r="V57" i="8"/>
  <c r="V56" i="8"/>
  <c r="V55" i="8"/>
  <c r="V54" i="8"/>
  <c r="V53" i="8"/>
  <c r="V52" i="8"/>
  <c r="V51" i="8"/>
  <c r="V50" i="8"/>
  <c r="V49" i="8"/>
  <c r="V48" i="8"/>
  <c r="V47" i="8"/>
  <c r="V46" i="8"/>
  <c r="V45" i="8"/>
  <c r="V44" i="8"/>
  <c r="V43" i="8"/>
  <c r="V42" i="8"/>
  <c r="V41" i="8"/>
  <c r="V40" i="8"/>
  <c r="V39" i="8"/>
  <c r="V38" i="8"/>
  <c r="V37" i="8"/>
  <c r="V36" i="8"/>
  <c r="V35" i="8"/>
  <c r="V34" i="8"/>
  <c r="V33" i="8"/>
  <c r="V32" i="8"/>
  <c r="V31" i="8"/>
  <c r="V30" i="8"/>
  <c r="V29" i="8"/>
  <c r="V28" i="8"/>
  <c r="V27" i="8"/>
  <c r="V26" i="8"/>
  <c r="V25" i="8"/>
  <c r="V24" i="8"/>
  <c r="V23" i="8"/>
  <c r="V22" i="8"/>
  <c r="V21" i="8"/>
  <c r="V20" i="8"/>
  <c r="V19" i="8"/>
  <c r="V18" i="8"/>
  <c r="V17" i="8"/>
  <c r="V16" i="8"/>
  <c r="V15" i="8"/>
  <c r="V14" i="8"/>
  <c r="V13" i="8"/>
  <c r="V12" i="8"/>
  <c r="V11" i="8"/>
  <c r="V10" i="8"/>
  <c r="V9" i="8"/>
  <c r="V8" i="8"/>
  <c r="V7" i="8"/>
  <c r="V6" i="8"/>
  <c r="E293" i="8"/>
  <c r="E292" i="8"/>
  <c r="E291" i="8"/>
  <c r="E290" i="8"/>
  <c r="S289" i="8"/>
  <c r="E289" i="8"/>
  <c r="E288" i="8"/>
  <c r="E287" i="8"/>
  <c r="B287" i="8"/>
  <c r="E286" i="8"/>
  <c r="B286" i="8"/>
  <c r="E285" i="8"/>
  <c r="B285" i="8"/>
  <c r="E284" i="8"/>
  <c r="B284" i="8"/>
  <c r="E283" i="8"/>
  <c r="B283" i="8"/>
  <c r="E282" i="8"/>
  <c r="B282" i="8"/>
  <c r="E281" i="8"/>
  <c r="B281" i="8"/>
  <c r="S280" i="8"/>
  <c r="E280" i="8"/>
  <c r="B280" i="8"/>
  <c r="E279" i="8"/>
  <c r="B279" i="8"/>
  <c r="E278" i="8"/>
  <c r="B278" i="8"/>
  <c r="E277" i="8"/>
  <c r="B277" i="8"/>
  <c r="E276" i="8"/>
  <c r="B276" i="8"/>
  <c r="E275" i="8"/>
  <c r="B275" i="8"/>
  <c r="E274" i="8"/>
  <c r="B274" i="8"/>
  <c r="S273" i="8"/>
  <c r="E273" i="8"/>
  <c r="B273" i="8"/>
  <c r="E272" i="8"/>
  <c r="B272" i="8"/>
  <c r="E271" i="8"/>
  <c r="B271" i="8"/>
  <c r="E270" i="8"/>
  <c r="B270" i="8"/>
  <c r="E269" i="8"/>
  <c r="B269" i="8"/>
  <c r="E268" i="8"/>
  <c r="B268" i="8"/>
  <c r="E267" i="8"/>
  <c r="B267" i="8"/>
  <c r="E266" i="8"/>
  <c r="B266" i="8"/>
  <c r="E265" i="8"/>
  <c r="B265" i="8"/>
  <c r="E264" i="8"/>
  <c r="B264" i="8"/>
  <c r="E263" i="8"/>
  <c r="B263" i="8"/>
  <c r="E262" i="8"/>
  <c r="B262" i="8"/>
  <c r="E261" i="8"/>
  <c r="B261" i="8"/>
  <c r="E260" i="8"/>
  <c r="B260" i="8"/>
  <c r="E259" i="8"/>
  <c r="B259" i="8"/>
  <c r="E258" i="8"/>
  <c r="B258" i="8"/>
  <c r="E257" i="8"/>
  <c r="B257" i="8"/>
  <c r="S256" i="8"/>
  <c r="E256" i="8"/>
  <c r="B256" i="8"/>
  <c r="E255" i="8"/>
  <c r="B255" i="8"/>
  <c r="E254" i="8"/>
  <c r="B254" i="8"/>
  <c r="E253" i="8"/>
  <c r="B253" i="8"/>
  <c r="E252" i="8"/>
  <c r="B252" i="8"/>
  <c r="E251" i="8"/>
  <c r="B251" i="8"/>
  <c r="E250" i="8"/>
  <c r="B250" i="8"/>
  <c r="S249" i="8"/>
  <c r="E249" i="8"/>
  <c r="B249" i="8"/>
  <c r="E248" i="8"/>
  <c r="B248" i="8"/>
  <c r="E247" i="8"/>
  <c r="B247" i="8"/>
  <c r="E246" i="8"/>
  <c r="B246" i="8"/>
  <c r="E245" i="8"/>
  <c r="B245" i="8"/>
  <c r="E244" i="8"/>
  <c r="B244" i="8"/>
  <c r="E243" i="8"/>
  <c r="B243" i="8"/>
  <c r="E242" i="8"/>
  <c r="B242" i="8"/>
  <c r="E241" i="8"/>
  <c r="B241" i="8"/>
  <c r="S240" i="8"/>
  <c r="E240" i="8"/>
  <c r="B240" i="8"/>
  <c r="E239" i="8"/>
  <c r="B239" i="8"/>
  <c r="E238" i="8"/>
  <c r="B238" i="8"/>
  <c r="E237" i="8"/>
  <c r="B237" i="8"/>
  <c r="E236" i="8"/>
  <c r="B236" i="8"/>
  <c r="E235" i="8"/>
  <c r="B235" i="8"/>
  <c r="E234" i="8"/>
  <c r="B234" i="8"/>
  <c r="E233" i="8"/>
  <c r="B233" i="8"/>
  <c r="E232" i="8"/>
  <c r="B232" i="8"/>
  <c r="E231" i="8"/>
  <c r="B231" i="8"/>
  <c r="E230" i="8"/>
  <c r="B230" i="8"/>
  <c r="E229" i="8"/>
  <c r="B229" i="8"/>
  <c r="E228" i="8"/>
  <c r="B228" i="8"/>
  <c r="E227" i="8"/>
  <c r="B227" i="8"/>
  <c r="E226" i="8"/>
  <c r="B226" i="8"/>
  <c r="E225" i="8"/>
  <c r="B225" i="8"/>
  <c r="E224" i="8"/>
  <c r="B224" i="8"/>
  <c r="E223" i="8"/>
  <c r="B223" i="8"/>
  <c r="E222" i="8"/>
  <c r="B222" i="8"/>
  <c r="E221" i="8"/>
  <c r="B221" i="8"/>
  <c r="E220" i="8"/>
  <c r="B220" i="8"/>
  <c r="E219" i="8"/>
  <c r="B219" i="8"/>
  <c r="E218" i="8"/>
  <c r="B218" i="8"/>
  <c r="E217" i="8"/>
  <c r="B217" i="8"/>
  <c r="E216" i="8"/>
  <c r="B216" i="8"/>
  <c r="E215" i="8"/>
  <c r="B215" i="8"/>
  <c r="E214" i="8"/>
  <c r="B214" i="8"/>
  <c r="E213" i="8"/>
  <c r="B213" i="8"/>
  <c r="E212" i="8"/>
  <c r="B212" i="8"/>
  <c r="E211" i="8"/>
  <c r="B211" i="8"/>
  <c r="E210" i="8"/>
  <c r="B210" i="8"/>
  <c r="E209" i="8"/>
  <c r="B209" i="8"/>
  <c r="E208" i="8"/>
  <c r="B208" i="8"/>
  <c r="E207" i="8"/>
  <c r="B207" i="8"/>
  <c r="E206" i="8"/>
  <c r="B206" i="8"/>
  <c r="E205" i="8"/>
  <c r="B205" i="8"/>
  <c r="E204" i="8"/>
  <c r="B204" i="8"/>
  <c r="E203" i="8"/>
  <c r="B203" i="8"/>
  <c r="E202" i="8"/>
  <c r="B202" i="8"/>
  <c r="E201" i="8"/>
  <c r="B201" i="8"/>
  <c r="E200" i="8"/>
  <c r="B200" i="8"/>
  <c r="E199" i="8"/>
  <c r="B199" i="8"/>
  <c r="E198" i="8"/>
  <c r="B198" i="8"/>
  <c r="E197" i="8"/>
  <c r="B197" i="8"/>
  <c r="E196" i="8"/>
  <c r="B196" i="8"/>
  <c r="E195" i="8"/>
  <c r="B195" i="8"/>
  <c r="E194" i="8"/>
  <c r="B194" i="8"/>
  <c r="E193" i="8"/>
  <c r="B193" i="8"/>
  <c r="E192" i="8"/>
  <c r="B192" i="8"/>
  <c r="E191" i="8"/>
  <c r="B191" i="8"/>
  <c r="E190" i="8"/>
  <c r="B190" i="8"/>
  <c r="E189" i="8"/>
  <c r="B189" i="8"/>
  <c r="E188" i="8"/>
  <c r="B188" i="8"/>
  <c r="E187" i="8"/>
  <c r="B187" i="8"/>
  <c r="E186" i="8"/>
  <c r="B186" i="8"/>
  <c r="E185" i="8"/>
  <c r="B185" i="8"/>
  <c r="E184" i="8"/>
  <c r="B184" i="8"/>
  <c r="E183" i="8"/>
  <c r="B183" i="8"/>
  <c r="E182" i="8"/>
  <c r="B182" i="8"/>
  <c r="E181" i="8"/>
  <c r="B181" i="8"/>
  <c r="E180" i="8"/>
  <c r="B180" i="8"/>
  <c r="E179" i="8"/>
  <c r="B179" i="8"/>
  <c r="E178" i="8"/>
  <c r="B178" i="8"/>
  <c r="E177" i="8"/>
  <c r="B177" i="8"/>
  <c r="E176" i="8"/>
  <c r="B176" i="8"/>
  <c r="E175" i="8"/>
  <c r="B175" i="8"/>
  <c r="E174" i="8"/>
  <c r="B174" i="8"/>
  <c r="E173" i="8"/>
  <c r="B173" i="8"/>
  <c r="E172" i="8"/>
  <c r="B172" i="8"/>
  <c r="E171" i="8"/>
  <c r="B171" i="8"/>
  <c r="E170" i="8"/>
  <c r="B170" i="8"/>
  <c r="E169" i="8"/>
  <c r="B169" i="8"/>
  <c r="E168" i="8"/>
  <c r="B168" i="8"/>
  <c r="E167" i="8"/>
  <c r="B167" i="8"/>
  <c r="E166" i="8"/>
  <c r="B166" i="8"/>
  <c r="E165" i="8"/>
  <c r="B165" i="8"/>
  <c r="E164" i="8"/>
  <c r="B164" i="8"/>
  <c r="E163" i="8"/>
  <c r="B163" i="8"/>
  <c r="E162" i="8"/>
  <c r="B162" i="8"/>
  <c r="E161" i="8"/>
  <c r="B161" i="8"/>
  <c r="E160" i="8"/>
  <c r="B160" i="8"/>
  <c r="E159" i="8"/>
  <c r="B159" i="8"/>
  <c r="E158" i="8"/>
  <c r="B158" i="8"/>
  <c r="E157" i="8"/>
  <c r="B157" i="8"/>
  <c r="E156" i="8"/>
  <c r="B156" i="8"/>
  <c r="E155" i="8"/>
  <c r="B155" i="8"/>
  <c r="E154" i="8"/>
  <c r="B154" i="8"/>
  <c r="E153" i="8"/>
  <c r="B153" i="8"/>
  <c r="E152" i="8"/>
  <c r="B152" i="8"/>
  <c r="E151" i="8"/>
  <c r="B151" i="8"/>
  <c r="E150" i="8"/>
  <c r="B150" i="8"/>
  <c r="E149" i="8"/>
  <c r="B149" i="8"/>
  <c r="E148" i="8"/>
  <c r="B148" i="8"/>
  <c r="E147" i="8"/>
  <c r="B147" i="8"/>
  <c r="E146" i="8"/>
  <c r="B146" i="8"/>
  <c r="E145" i="8"/>
  <c r="B145" i="8"/>
  <c r="E144" i="8"/>
  <c r="B144" i="8"/>
  <c r="E143" i="8"/>
  <c r="B143" i="8"/>
  <c r="E142" i="8"/>
  <c r="B142" i="8"/>
  <c r="E141" i="8"/>
  <c r="B141" i="8"/>
  <c r="E140" i="8"/>
  <c r="B140" i="8"/>
  <c r="E139" i="8"/>
  <c r="B139" i="8"/>
  <c r="E138" i="8"/>
  <c r="B138" i="8"/>
  <c r="E137" i="8"/>
  <c r="B137" i="8"/>
  <c r="E136" i="8"/>
  <c r="B136" i="8"/>
  <c r="E135" i="8"/>
  <c r="B135" i="8"/>
  <c r="E134" i="8"/>
  <c r="B134" i="8"/>
  <c r="E133" i="8"/>
  <c r="B133" i="8"/>
  <c r="E132" i="8"/>
  <c r="B132" i="8"/>
  <c r="E131" i="8"/>
  <c r="B131" i="8"/>
  <c r="E130" i="8"/>
  <c r="B130" i="8"/>
  <c r="E129" i="8"/>
  <c r="B129" i="8"/>
  <c r="E128" i="8"/>
  <c r="B128" i="8"/>
  <c r="E127" i="8"/>
  <c r="B127" i="8"/>
  <c r="E126" i="8"/>
  <c r="B126" i="8"/>
  <c r="E125" i="8"/>
  <c r="B125" i="8"/>
  <c r="E124" i="8"/>
  <c r="B124" i="8"/>
  <c r="E123" i="8"/>
  <c r="B123" i="8"/>
  <c r="E122" i="8"/>
  <c r="B122" i="8"/>
  <c r="E121" i="8"/>
  <c r="B121" i="8"/>
  <c r="E120" i="8"/>
  <c r="B120" i="8"/>
  <c r="E119" i="8"/>
  <c r="B119" i="8"/>
  <c r="E118" i="8"/>
  <c r="B118" i="8"/>
  <c r="E117" i="8"/>
  <c r="B117" i="8"/>
  <c r="E116" i="8"/>
  <c r="B116" i="8"/>
  <c r="E115" i="8"/>
  <c r="B115" i="8"/>
  <c r="E114" i="8"/>
  <c r="B114" i="8"/>
  <c r="E113" i="8"/>
  <c r="B113" i="8"/>
  <c r="E112" i="8"/>
  <c r="B112" i="8"/>
  <c r="E111" i="8"/>
  <c r="B111" i="8"/>
  <c r="E110" i="8"/>
  <c r="B110" i="8"/>
  <c r="E109" i="8"/>
  <c r="B109" i="8"/>
  <c r="E108" i="8"/>
  <c r="B108" i="8"/>
  <c r="E107" i="8"/>
  <c r="B107" i="8"/>
  <c r="E106" i="8"/>
  <c r="B106" i="8"/>
  <c r="E105" i="8"/>
  <c r="B105" i="8"/>
  <c r="E104" i="8"/>
  <c r="B104" i="8"/>
  <c r="E103" i="8"/>
  <c r="B103" i="8"/>
  <c r="E102" i="8"/>
  <c r="B102" i="8"/>
  <c r="E101" i="8"/>
  <c r="B101" i="8"/>
  <c r="E100" i="8"/>
  <c r="B100" i="8"/>
  <c r="E99" i="8"/>
  <c r="B99" i="8"/>
  <c r="E98" i="8"/>
  <c r="B98" i="8"/>
  <c r="E97" i="8"/>
  <c r="B97" i="8"/>
  <c r="E96" i="8"/>
  <c r="B96" i="8"/>
  <c r="E95" i="8"/>
  <c r="B95" i="8"/>
  <c r="E94" i="8"/>
  <c r="B94" i="8"/>
  <c r="E93" i="8"/>
  <c r="B93" i="8"/>
  <c r="E92" i="8"/>
  <c r="B92" i="8"/>
  <c r="E91" i="8"/>
  <c r="B91" i="8"/>
  <c r="E90" i="8"/>
  <c r="B90" i="8"/>
  <c r="E89" i="8"/>
  <c r="B89" i="8"/>
  <c r="E88" i="8"/>
  <c r="B88" i="8"/>
  <c r="E87" i="8"/>
  <c r="B87" i="8"/>
  <c r="E86" i="8"/>
  <c r="B86" i="8"/>
  <c r="E85" i="8"/>
  <c r="B85" i="8"/>
  <c r="E84" i="8"/>
  <c r="B84" i="8"/>
  <c r="E83" i="8"/>
  <c r="B83" i="8"/>
  <c r="E82" i="8"/>
  <c r="B82" i="8"/>
  <c r="E81" i="8"/>
  <c r="B81" i="8"/>
  <c r="E80" i="8"/>
  <c r="B80" i="8"/>
  <c r="E79" i="8"/>
  <c r="B79" i="8"/>
  <c r="E78" i="8"/>
  <c r="B78" i="8"/>
  <c r="E77" i="8"/>
  <c r="B77" i="8"/>
  <c r="E76" i="8"/>
  <c r="B76" i="8"/>
  <c r="E75" i="8"/>
  <c r="B75" i="8"/>
  <c r="E74" i="8"/>
  <c r="B74" i="8"/>
  <c r="E73" i="8"/>
  <c r="B73" i="8"/>
  <c r="E72" i="8"/>
  <c r="B72" i="8"/>
  <c r="E71" i="8"/>
  <c r="B71" i="8"/>
  <c r="E70" i="8"/>
  <c r="B70" i="8"/>
  <c r="E69" i="8"/>
  <c r="B69" i="8"/>
  <c r="E68" i="8"/>
  <c r="B68" i="8"/>
  <c r="E67" i="8"/>
  <c r="B67" i="8"/>
  <c r="E66" i="8"/>
  <c r="B66" i="8"/>
  <c r="E65" i="8"/>
  <c r="B65" i="8"/>
  <c r="E64" i="8"/>
  <c r="B64" i="8"/>
  <c r="E63" i="8"/>
  <c r="B63" i="8"/>
  <c r="E62" i="8"/>
  <c r="B62" i="8"/>
  <c r="E61" i="8"/>
  <c r="B61" i="8"/>
  <c r="E60" i="8"/>
  <c r="B60" i="8"/>
  <c r="E59" i="8"/>
  <c r="B59" i="8"/>
  <c r="E58" i="8"/>
  <c r="B58" i="8"/>
  <c r="E57" i="8"/>
  <c r="B57" i="8"/>
  <c r="E56" i="8"/>
  <c r="B56" i="8"/>
  <c r="E55" i="8"/>
  <c r="B55" i="8"/>
  <c r="E54" i="8"/>
  <c r="B54" i="8"/>
  <c r="E53" i="8"/>
  <c r="B53" i="8"/>
  <c r="E52" i="8"/>
  <c r="B52" i="8"/>
  <c r="E51" i="8"/>
  <c r="B51" i="8"/>
  <c r="E50" i="8"/>
  <c r="B50" i="8"/>
  <c r="E49" i="8"/>
  <c r="B49" i="8"/>
  <c r="E48" i="8"/>
  <c r="B48" i="8"/>
  <c r="E47" i="8"/>
  <c r="B47" i="8"/>
  <c r="E46" i="8"/>
  <c r="B46" i="8"/>
  <c r="E45" i="8"/>
  <c r="B45" i="8"/>
  <c r="E44" i="8"/>
  <c r="B44" i="8"/>
  <c r="E43" i="8"/>
  <c r="B43" i="8"/>
  <c r="E42" i="8"/>
  <c r="B42" i="8"/>
  <c r="E41" i="8"/>
  <c r="B41" i="8"/>
  <c r="E40" i="8"/>
  <c r="B40" i="8"/>
  <c r="E39" i="8"/>
  <c r="B39" i="8"/>
  <c r="E38" i="8"/>
  <c r="B38" i="8"/>
  <c r="E37" i="8"/>
  <c r="B37" i="8"/>
  <c r="E36" i="8"/>
  <c r="B36" i="8"/>
  <c r="E35" i="8"/>
  <c r="B35" i="8"/>
  <c r="E34" i="8"/>
  <c r="B34" i="8"/>
  <c r="E33" i="8"/>
  <c r="B33" i="8"/>
  <c r="E32" i="8"/>
  <c r="B32" i="8"/>
  <c r="E31" i="8"/>
  <c r="B31" i="8"/>
  <c r="E30" i="8"/>
  <c r="B30" i="8"/>
  <c r="E29" i="8"/>
  <c r="B29" i="8"/>
  <c r="E28" i="8"/>
  <c r="B28" i="8"/>
  <c r="E27" i="8"/>
  <c r="B27" i="8"/>
  <c r="E26" i="8"/>
  <c r="B26" i="8"/>
  <c r="E25" i="8"/>
  <c r="B25" i="8"/>
  <c r="E24" i="8"/>
  <c r="B24" i="8"/>
  <c r="E23" i="8"/>
  <c r="B23" i="8"/>
  <c r="E22" i="8"/>
  <c r="B22" i="8"/>
  <c r="E21" i="8"/>
  <c r="B21" i="8"/>
  <c r="E20" i="8"/>
  <c r="B20" i="8"/>
  <c r="E19" i="8"/>
  <c r="B19" i="8"/>
  <c r="E18" i="8"/>
  <c r="B18" i="8"/>
  <c r="E17" i="8"/>
  <c r="B17" i="8"/>
  <c r="E16" i="8"/>
  <c r="B16" i="8"/>
  <c r="E15" i="8"/>
  <c r="B15" i="8"/>
  <c r="E14" i="8"/>
  <c r="B14" i="8"/>
  <c r="E13" i="8"/>
  <c r="B13" i="8"/>
  <c r="E12" i="8"/>
  <c r="B12" i="8"/>
  <c r="E11" i="8"/>
  <c r="B11" i="8"/>
  <c r="E10" i="8"/>
  <c r="B10" i="8"/>
  <c r="E9" i="8"/>
  <c r="B9" i="8"/>
  <c r="E8" i="8"/>
  <c r="B8" i="8"/>
  <c r="E7" i="8"/>
  <c r="B7" i="8"/>
  <c r="E6" i="8"/>
  <c r="B6" i="8"/>
  <c r="S159" i="8" l="1"/>
  <c r="S254" i="8"/>
  <c r="S22" i="8"/>
  <c r="S215" i="8"/>
  <c r="S46" i="8"/>
  <c r="S281" i="8"/>
  <c r="S87" i="8"/>
  <c r="S127" i="8"/>
  <c r="S290" i="8"/>
  <c r="S61" i="8"/>
  <c r="S291" i="8"/>
  <c r="S292" i="8"/>
  <c r="S216" i="8"/>
  <c r="S196" i="8"/>
  <c r="S35" i="8"/>
  <c r="S38" i="8"/>
  <c r="S54" i="8"/>
  <c r="S60" i="8"/>
  <c r="S95" i="8"/>
  <c r="S232" i="8"/>
  <c r="S242" i="8"/>
  <c r="S12" i="8"/>
  <c r="S86" i="8"/>
  <c r="S148" i="8"/>
  <c r="S195" i="8"/>
  <c r="S201" i="8"/>
  <c r="S51" i="8"/>
  <c r="S27" i="8"/>
  <c r="S241" i="8"/>
  <c r="S184" i="8"/>
  <c r="S167" i="8"/>
  <c r="S264" i="8"/>
  <c r="S181" i="8"/>
  <c r="S251" i="8"/>
  <c r="S293" i="8"/>
  <c r="S73" i="8"/>
  <c r="S70" i="8"/>
  <c r="S20" i="8"/>
  <c r="S6" i="8"/>
  <c r="S49" i="8"/>
  <c r="S65" i="8"/>
  <c r="S30" i="8"/>
  <c r="S62" i="8"/>
  <c r="S7" i="8"/>
  <c r="S14" i="8"/>
  <c r="S75" i="8"/>
  <c r="S25" i="8"/>
  <c r="S28" i="8"/>
  <c r="S41" i="8"/>
  <c r="S57" i="8"/>
  <c r="S67" i="8"/>
  <c r="S100" i="8"/>
  <c r="S29" i="8"/>
  <c r="S59" i="8"/>
  <c r="S92" i="8"/>
  <c r="S116" i="8"/>
  <c r="S37" i="8"/>
  <c r="S71" i="8"/>
  <c r="S78" i="8"/>
  <c r="S34" i="8"/>
  <c r="S44" i="8"/>
  <c r="S56" i="8"/>
  <c r="S74" i="8"/>
  <c r="S9" i="8"/>
  <c r="S17" i="8"/>
  <c r="S93" i="8"/>
  <c r="S103" i="8"/>
  <c r="S111" i="8"/>
  <c r="S165" i="8"/>
  <c r="S175" i="8"/>
  <c r="S198" i="8"/>
  <c r="S69" i="8"/>
  <c r="S76" i="8"/>
  <c r="S91" i="8"/>
  <c r="S156" i="8"/>
  <c r="S24" i="8"/>
  <c r="S36" i="8"/>
  <c r="S48" i="8"/>
  <c r="S63" i="8"/>
  <c r="S31" i="8"/>
  <c r="S43" i="8"/>
  <c r="S66" i="8"/>
  <c r="S64" i="8"/>
  <c r="S108" i="8"/>
  <c r="S123" i="8"/>
  <c r="S119" i="8"/>
  <c r="S40" i="8"/>
  <c r="S55" i="8"/>
  <c r="S99" i="8"/>
  <c r="S102" i="8"/>
  <c r="S118" i="8"/>
  <c r="S151" i="8"/>
  <c r="S173" i="8"/>
  <c r="S182" i="8"/>
  <c r="S205" i="8"/>
  <c r="S23" i="8"/>
  <c r="S32" i="8"/>
  <c r="S58" i="8"/>
  <c r="S79" i="8"/>
  <c r="S84" i="8"/>
  <c r="S89" i="8"/>
  <c r="S94" i="8"/>
  <c r="S96" i="8"/>
  <c r="S47" i="8"/>
  <c r="S72" i="8"/>
  <c r="S80" i="8"/>
  <c r="S97" i="8"/>
  <c r="S110" i="8"/>
  <c r="S39" i="8"/>
  <c r="S42" i="8"/>
  <c r="S85" i="8"/>
  <c r="S50" i="8"/>
  <c r="S124" i="8"/>
  <c r="S177" i="8"/>
  <c r="S126" i="8"/>
  <c r="S140" i="8"/>
  <c r="S144" i="8"/>
  <c r="S149" i="8"/>
  <c r="S106" i="8"/>
  <c r="S130" i="8"/>
  <c r="S132" i="8"/>
  <c r="S136" i="8"/>
  <c r="S141" i="8"/>
  <c r="S145" i="8"/>
  <c r="S155" i="8"/>
  <c r="S180" i="8"/>
  <c r="S185" i="8"/>
  <c r="S104" i="8"/>
  <c r="S235" i="8"/>
  <c r="S244" i="8"/>
  <c r="S112" i="8"/>
  <c r="S160" i="8"/>
  <c r="S161" i="8"/>
  <c r="S101" i="8"/>
  <c r="S122" i="8"/>
  <c r="S128" i="8"/>
  <c r="S133" i="8"/>
  <c r="S137" i="8"/>
  <c r="S189" i="8"/>
  <c r="S193" i="8"/>
  <c r="S150" i="8"/>
  <c r="S164" i="8"/>
  <c r="S178" i="8"/>
  <c r="S109" i="8"/>
  <c r="S168" i="8"/>
  <c r="S191" i="8"/>
  <c r="S221" i="8"/>
  <c r="S125" i="8"/>
  <c r="S172" i="8"/>
  <c r="S225" i="8"/>
  <c r="S117" i="8"/>
  <c r="S142" i="8"/>
  <c r="S154" i="8"/>
  <c r="S170" i="8"/>
  <c r="S258" i="8"/>
  <c r="S194" i="8"/>
  <c r="S121" i="8"/>
  <c r="S157" i="8"/>
  <c r="S134" i="8"/>
  <c r="S146" i="8"/>
  <c r="S152" i="8"/>
  <c r="S186" i="8"/>
  <c r="S214" i="8"/>
  <c r="S234" i="8"/>
  <c r="S208" i="8"/>
  <c r="S250" i="8"/>
  <c r="S239" i="8"/>
  <c r="S272" i="8"/>
  <c r="S275" i="8"/>
  <c r="S209" i="8"/>
  <c r="S217" i="8"/>
  <c r="S267" i="8"/>
  <c r="S231" i="8"/>
  <c r="S237" i="8"/>
  <c r="S203" i="8"/>
  <c r="S226" i="8"/>
  <c r="S259" i="8"/>
  <c r="S282" i="8"/>
  <c r="S286" i="8"/>
  <c r="S162" i="8"/>
  <c r="S206" i="8"/>
  <c r="S211" i="8"/>
  <c r="S243" i="8"/>
  <c r="S248" i="8"/>
  <c r="S265" i="8"/>
  <c r="S278" i="8"/>
  <c r="S276" i="8"/>
  <c r="S176" i="8"/>
  <c r="S199" i="8"/>
  <c r="S229" i="8"/>
  <c r="S257" i="8"/>
  <c r="S274" i="8"/>
  <c r="S202" i="8"/>
  <c r="S218" i="8"/>
  <c r="S270" i="8"/>
  <c r="S210" i="8"/>
  <c r="S266" i="8"/>
  <c r="S192" i="8"/>
  <c r="S200" i="8"/>
  <c r="S207" i="8"/>
  <c r="S224" i="8"/>
  <c r="S233" i="8"/>
  <c r="S238" i="8"/>
  <c r="S262" i="8"/>
  <c r="S288" i="8"/>
  <c r="S105" i="8" l="1"/>
  <c r="S287" i="8"/>
  <c r="S187" i="8"/>
  <c r="S227" i="8"/>
  <c r="S260" i="8"/>
  <c r="S212" i="8"/>
  <c r="S82" i="8"/>
  <c r="S261" i="8"/>
  <c r="S190" i="8"/>
  <c r="S15" i="8"/>
  <c r="S222" i="8"/>
  <c r="S204" i="8"/>
  <c r="S163" i="8"/>
  <c r="S18" i="8"/>
  <c r="S83" i="8"/>
  <c r="S285" i="8"/>
  <c r="S171" i="8"/>
  <c r="S269" i="8"/>
  <c r="S197" i="8"/>
  <c r="S139" i="8"/>
  <c r="S114" i="8"/>
  <c r="S113" i="8"/>
  <c r="S16" i="8"/>
  <c r="S245" i="8"/>
  <c r="S255" i="8"/>
  <c r="S77" i="8"/>
  <c r="S68" i="8"/>
  <c r="S268" i="8"/>
  <c r="S120" i="8"/>
  <c r="S90" i="8"/>
  <c r="S219" i="8"/>
  <c r="S98" i="8"/>
  <c r="S88" i="8"/>
  <c r="S147" i="8"/>
  <c r="S283" i="8"/>
  <c r="S236" i="8"/>
  <c r="S263" i="8"/>
  <c r="S107" i="8"/>
  <c r="S271" i="8"/>
  <c r="S166" i="8"/>
  <c r="S129" i="8"/>
  <c r="S223" i="8"/>
  <c r="S21" i="8"/>
  <c r="S10" i="8"/>
  <c r="S135" i="8"/>
  <c r="S179" i="8"/>
  <c r="S11" i="8"/>
  <c r="S228" i="8"/>
  <c r="S115" i="8"/>
  <c r="S183" i="8"/>
  <c r="S53" i="8"/>
  <c r="S13" i="8"/>
  <c r="S26" i="8"/>
  <c r="S169" i="8"/>
  <c r="S279" i="8"/>
  <c r="S253" i="8"/>
  <c r="S247" i="8"/>
  <c r="S246" i="8"/>
  <c r="S220" i="8"/>
  <c r="S188" i="8"/>
  <c r="S153" i="8"/>
  <c r="S52" i="8"/>
  <c r="S213" i="8"/>
  <c r="S81" i="8"/>
  <c r="S252" i="8"/>
  <c r="S33" i="8"/>
  <c r="S19" i="8"/>
  <c r="S174" i="8"/>
  <c r="S158" i="8"/>
  <c r="S143" i="8"/>
  <c r="S131" i="8"/>
  <c r="S284" i="8"/>
  <c r="S277" i="8"/>
  <c r="S230" i="8"/>
  <c r="S138" i="8"/>
  <c r="S45" i="8"/>
  <c r="S8" i="8"/>
  <c r="V295" i="8" l="1"/>
  <c r="S295" i="8"/>
</calcChain>
</file>

<file path=xl/sharedStrings.xml><?xml version="1.0" encoding="utf-8"?>
<sst xmlns="http://schemas.openxmlformats.org/spreadsheetml/2006/main" count="1270" uniqueCount="110">
  <si>
    <t>Introducció</t>
    <phoneticPr fontId="0" type="noConversion"/>
  </si>
  <si>
    <t>El licitador haurà d'omplir totes les caselles en blau, que corresponen als preus  que es demanen en el document administratiu de solució final. Automàticament,</t>
  </si>
  <si>
    <t>es calcularan els preus corresponents, en gris, segons les volumetries indicades en les caselles blanques.</t>
  </si>
  <si>
    <t>Aquestes volumetries són indicatives només per al càlcul del preu ofert pel licitador, i per aquells elements a valorar en la valoració de l'oferta econòmica.</t>
  </si>
  <si>
    <t xml:space="preserve">El licitador no podrà modificar cap fórmula, volum, preu màxim, format, etc. </t>
  </si>
  <si>
    <t>Tots els preus s'indicaran sense IVA, en forma de tarifa mensual excepte que s'expliciti el contrari.</t>
  </si>
  <si>
    <t>Llegenda</t>
  </si>
  <si>
    <t>En gris</t>
  </si>
  <si>
    <t>Valors calculats: són resultat d'operacions sobre les xifres de l'oferta</t>
  </si>
  <si>
    <t>En blau</t>
  </si>
  <si>
    <t>Quadres d'introducció de dades a omplir pel licitador</t>
  </si>
  <si>
    <t>En blanc</t>
  </si>
  <si>
    <t>Valors fixats pel CTTI</t>
  </si>
  <si>
    <t>Criteri 1.1.1. Preu</t>
  </si>
  <si>
    <t>1r Any</t>
  </si>
  <si>
    <t>2n Any</t>
  </si>
  <si>
    <t>3r Any</t>
  </si>
  <si>
    <t>4t Any</t>
  </si>
  <si>
    <t>5è Any</t>
  </si>
  <si>
    <t>Id. Concepte Tarifari</t>
  </si>
  <si>
    <t xml:space="preserve"> Família</t>
  </si>
  <si>
    <t>Subfamília</t>
  </si>
  <si>
    <t xml:space="preserve">Concepte Tarifari </t>
  </si>
  <si>
    <t>Tipus</t>
  </si>
  <si>
    <t>Unitat Tarifària</t>
  </si>
  <si>
    <t>Q
Sem. 1</t>
  </si>
  <si>
    <t>Q
Sem. 2</t>
  </si>
  <si>
    <t>Q
Sem. 3</t>
  </si>
  <si>
    <t>Q
Sem. 4</t>
  </si>
  <si>
    <t>Q
Sem. 5</t>
  </si>
  <si>
    <t>Q
Sem. 6</t>
  </si>
  <si>
    <t>Q
Sem. 7</t>
  </si>
  <si>
    <t>Q
Sem. 8</t>
  </si>
  <si>
    <t>Q
Sem. 9</t>
  </si>
  <si>
    <t>Q
Sem. 10</t>
  </si>
  <si>
    <t>Preu    unitari màxim</t>
  </si>
  <si>
    <t>PxQ total contracte</t>
  </si>
  <si>
    <t>Difusió TDT</t>
  </si>
  <si>
    <t>Difusió televisió</t>
  </si>
  <si>
    <t>Còmput mensual</t>
  </si>
  <si>
    <t>€/mes</t>
  </si>
  <si>
    <t>Distribució televisió</t>
  </si>
  <si>
    <t>Difusió FM</t>
  </si>
  <si>
    <t>Difusió Ràdio FM</t>
  </si>
  <si>
    <t>Distribució  Ràdio FM</t>
  </si>
  <si>
    <t>Contribució</t>
  </si>
  <si>
    <t>Transport</t>
  </si>
  <si>
    <t>Difusió</t>
  </si>
  <si>
    <t>Distribució TVC</t>
  </si>
  <si>
    <t>Coubicació</t>
  </si>
  <si>
    <t>Quotes úniques</t>
  </si>
  <si>
    <t>Serveis quotes</t>
  </si>
  <si>
    <t xml:space="preserve">Còmput en 5 anys </t>
  </si>
  <si>
    <t>€</t>
  </si>
  <si>
    <t>TOTAL LICITAT LOT 1:</t>
  </si>
  <si>
    <t>TOTAL OFERTAT LOT 1:</t>
  </si>
  <si>
    <t>Criteri 1.1.2: Cobertura poblacional</t>
  </si>
  <si>
    <t>Servei de difusió audiovisual</t>
  </si>
  <si>
    <t>Puntuació</t>
  </si>
  <si>
    <t>Millora de cobertura proposada (*)</t>
  </si>
  <si>
    <t xml:space="preserve">Millora de cobertura en més de 0,3 % del múltiplex de TDT, difusió terrestre, de la CCMA amb baixa afectació a la població </t>
  </si>
  <si>
    <t xml:space="preserve"> 6 punts si &gt; 0,3%</t>
  </si>
  <si>
    <t>Millora de cobertura en més de 0,3 % de l’extensió de de TDT en Zona II (RGE, MPE1, MPE2, MPE3 i/o TDTL), difusió terrestre amb baixa afectació a la població</t>
  </si>
  <si>
    <t xml:space="preserve"> 3 punts si &gt; 0,3%</t>
  </si>
  <si>
    <t>(*) Millor del percentatge de cobertura de població segons els criteris i paràmetres de simulació especificats en el PPT i la capa de nuclis de població annexada.</t>
  </si>
  <si>
    <t>Criteri 1.1.3: Robustesa i prestacions de la xarxa de difusió i distribució</t>
  </si>
  <si>
    <t xml:space="preserve">Increment de centres amb elements redundats </t>
  </si>
  <si>
    <t>Múltiplex de TDT de la CCMA</t>
  </si>
  <si>
    <t>Increment de centres emissors del múltiplex de TDT de la CCMA amb redundància de vies de recepció del senyal</t>
  </si>
  <si>
    <t>0,5 punts per nou centre emissor, màxim 2,5 punts</t>
  </si>
  <si>
    <t>Increment de centres emissors del múltiplex de TDT de la CCMA amb redundància de transmissor</t>
  </si>
  <si>
    <t>Emissions de FM de la CCMA</t>
  </si>
  <si>
    <t>Increment de centres emissors dels programes de FM de la CCMA amb redundància de vies de recepció del senyal</t>
  </si>
  <si>
    <t>Increment de centres emissors de programes de FM de la CCMA amb redundància de transmissor</t>
  </si>
  <si>
    <t>Criteri 1.1.4: Millora d'ANS</t>
  </si>
  <si>
    <t>Codi</t>
  </si>
  <si>
    <t>Descripció</t>
  </si>
  <si>
    <t>Llindar Grau 1</t>
  </si>
  <si>
    <t>Llindar Grau 3</t>
  </si>
  <si>
    <t>Llindar Grau 1 Oferta</t>
  </si>
  <si>
    <t>Llindar Grau 3 Oferta</t>
  </si>
  <si>
    <t>TEL.DIFUSIO.TDT.IM.03.1</t>
  </si>
  <si>
    <t>DMC de les incidències amb serveis de tipus Nivell 1</t>
  </si>
  <si>
    <t>Millora grau 3: 0,2 punts per reducció de 0,05 h, màxim 1 punt
Millora grau 1: 0,2 punts per reducció de 0,05 h, màxim 1 punt</t>
  </si>
  <si>
    <t>TEL.DIFUSIO.TDT.IM.03.2</t>
  </si>
  <si>
    <t>DMC de les incidències amb serveis de tipus Nivell 2</t>
  </si>
  <si>
    <t>Millora grau 3: 0,2 punts per reducció de 0,5 h, màxim 1 punt
Millora grau 1: 0,2 punts per reducció de 0,2 h, màxim 1 punt</t>
  </si>
  <si>
    <t>TEL.DIFUSIO.TDT.IM.03.3</t>
  </si>
  <si>
    <t>DMC de les incidències amb serveis de tipus Nivell 3</t>
  </si>
  <si>
    <t>Millora grau 3: 0,2 punts per reducció de 1 h, màxim 1 punt
Millora grau 1: 0,2 punts per reducció de 0,5 h, màxim 1 punt</t>
  </si>
  <si>
    <t>TEL.DIFUSIO.TDT.IM.03.3C</t>
  </si>
  <si>
    <t>DMC de les incidències amb serveis de tipus Nivell 3C</t>
  </si>
  <si>
    <t>TEL.DIFUSIO.TDT.IM.03.4</t>
  </si>
  <si>
    <t>DMC de les incidències amb serveis de tipus Nivell 4</t>
  </si>
  <si>
    <t>TEL.DIFUSIO.TDT.IM.03.5</t>
  </si>
  <si>
    <t>DMC de les incidències amb serveis de tipus Nivell 5</t>
  </si>
  <si>
    <t>TEL.DIFUSIO.TDT.IM.03.5B</t>
  </si>
  <si>
    <t>DMC de les incidències amb serveis de tipus Nivell 5B</t>
  </si>
  <si>
    <t>Millora grau 3: 0,2 punts per reducció de 2 h, màxim 1 punt
Millora grau 1: 0,2 punts per reducció de 1 h, màxim 1 punt</t>
  </si>
  <si>
    <t>TEL.DIFUSIO.TDT.IM.03.6</t>
  </si>
  <si>
    <t>DMC de les incidències amb serveis de tipus Nivell 6</t>
  </si>
  <si>
    <t>TEL.DIFUSIO.FM.IM.03.1</t>
  </si>
  <si>
    <t>TEL.DIFUSIO.FM.IM.03.2</t>
  </si>
  <si>
    <t>TEL.DIFUSIO.FM.IM.03.3</t>
  </si>
  <si>
    <t>TEL.DIFUSIO.FM.IM.03.3C</t>
  </si>
  <si>
    <t>TEL.DIFUSIO.FM.IM.03.4</t>
  </si>
  <si>
    <t>Màxima puntuació total: 10 punts</t>
  </si>
  <si>
    <t>Criteri 1.1.5: Eficiència energètica</t>
  </si>
  <si>
    <t>% vehicles 0 emissions</t>
  </si>
  <si>
    <t>Percentatge de vehicles zero emissions destinants als desplaçaments als centres emissors dels serveis audiovisuals requerits en el present contracte per a realitzar les tasques de manteniment, reparació, revisió i prevenció requerides en el PPT.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</si>
</sst>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#,##0.00&quot; € &quot;;\-#,##0.00&quot; € &quot;;&quot; -&quot;#&quot; € &quot;;@\ "/>
    <numFmt numFmtId="165" formatCode="_-* #,##0.00\ [$€-C0A]_-;\-* #,##0.00\ [$€-C0A]_-;_-* &quot;-&quot;??\ [$€-C0A]_-;_-@_-"/>
    <numFmt numFmtId="166" formatCode="#0000"/>
    <numFmt numFmtId="167" formatCode="_-* #,##0.00\ [$€-403]_-;\-* #,##0.00\ [$€-403]_-;_-* &quot;-&quot;??\ [$€-403]_-;_-@_-"/>
    <numFmt numFmtId="168" formatCode="0.00\ &quot;h&quot;"/>
  </numFmts>
  <fonts count="13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b/>
      <u/>
      <sz val="14"/>
      <name val="Arial"/>
      <family val="2"/>
    </font>
    <font>
      <b/>
      <sz val="11"/>
      <name val="Arial"/>
      <family val="2"/>
    </font>
    <font>
      <sz val="10"/>
      <name val="Lohit Hindi"/>
      <family val="2"/>
    </font>
    <font>
      <sz val="11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C00000"/>
      <name val="Calibri"/>
      <family val="2"/>
    </font>
    <font>
      <sz val="8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4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FBFBF"/>
      </left>
      <right/>
      <top style="medium">
        <color rgb="FFBFBFBF"/>
      </top>
      <bottom style="medium">
        <color rgb="FFBFBFBF"/>
      </bottom>
      <diagonal/>
    </border>
    <border>
      <left/>
      <right style="thin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thin">
        <color rgb="FFBFBFBF"/>
      </right>
      <top style="medium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medium">
        <color rgb="FFBFBFBF"/>
      </top>
      <bottom style="thin">
        <color rgb="FFBFBFBF"/>
      </bottom>
      <diagonal/>
    </border>
    <border>
      <left style="thin">
        <color rgb="FFBFBFBF"/>
      </left>
      <right style="hair">
        <color rgb="FFBFBFBF"/>
      </right>
      <top style="medium">
        <color rgb="FFBFBFBF"/>
      </top>
      <bottom style="thin">
        <color rgb="FFBFBFBF"/>
      </bottom>
      <diagonal/>
    </border>
    <border>
      <left style="hair">
        <color rgb="FFBFBFBF"/>
      </left>
      <right style="thin">
        <color rgb="FFBFBFBF"/>
      </right>
      <top style="medium">
        <color rgb="FFBFBFBF"/>
      </top>
      <bottom style="thin">
        <color rgb="FFBFBFBF"/>
      </bottom>
      <diagonal/>
    </border>
    <border>
      <left style="thin">
        <color rgb="FFBFBFBF"/>
      </left>
      <right style="medium">
        <color rgb="FFBFBFBF"/>
      </right>
      <top style="medium">
        <color rgb="FFBFBFBF"/>
      </top>
      <bottom style="thin">
        <color rgb="FFBFBFBF"/>
      </bottom>
      <diagonal/>
    </border>
    <border>
      <left style="medium">
        <color rgb="FFBFBFBF"/>
      </left>
      <right style="thin">
        <color rgb="FFBFBFBF"/>
      </right>
      <top style="thin">
        <color rgb="FFBFBFBF"/>
      </top>
      <bottom style="thin">
        <color theme="0" tint="-0.249977111117893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hair">
        <color rgb="FFBFBFBF"/>
      </right>
      <top style="thin">
        <color rgb="FFBFBFBF"/>
      </top>
      <bottom style="thin">
        <color rgb="FFBFBFBF"/>
      </bottom>
      <diagonal/>
    </border>
    <border>
      <left style="hair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/>
      <top style="thin">
        <color rgb="FFBFBFBF"/>
      </top>
      <bottom style="medium">
        <color rgb="FFBFBFBF"/>
      </bottom>
      <diagonal/>
    </border>
    <border>
      <left/>
      <right/>
      <top style="thin">
        <color rgb="FFBFBFBF"/>
      </top>
      <bottom style="medium">
        <color rgb="FFBFBFBF"/>
      </bottom>
      <diagonal/>
    </border>
    <border>
      <left/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medium">
        <color rgb="FFBFBFBF"/>
      </bottom>
      <diagonal/>
    </border>
    <border>
      <left style="hair">
        <color rgb="FFBFBFBF"/>
      </left>
      <right style="medium">
        <color rgb="FFBFBFBF"/>
      </right>
      <top style="medium">
        <color rgb="FFBFBFBF"/>
      </top>
      <bottom style="thin">
        <color rgb="FFBFBFBF"/>
      </bottom>
      <diagonal/>
    </border>
    <border>
      <left style="hair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/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/>
      <right style="medium">
        <color rgb="FFBFBFBF"/>
      </right>
      <top style="thin">
        <color rgb="FFBFBFBF"/>
      </top>
      <bottom style="medium">
        <color rgb="FFBFBFBF"/>
      </bottom>
      <diagonal/>
    </border>
    <border>
      <left/>
      <right/>
      <top style="medium">
        <color rgb="FFBFBFBF"/>
      </top>
      <bottom style="thin">
        <color rgb="FFBFBFBF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rgb="FFBFBFBF"/>
      </left>
      <right style="medium">
        <color rgb="FFBFBFBF"/>
      </right>
      <top style="thin">
        <color rgb="FFBFBFBF"/>
      </top>
      <bottom/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medium">
        <color rgb="FFBFBFBF"/>
      </top>
      <bottom style="thin">
        <color rgb="FFBFBFBF"/>
      </bottom>
      <diagonal/>
    </border>
    <border>
      <left/>
      <right style="thin">
        <color rgb="FFBFBFBF"/>
      </right>
      <top style="medium">
        <color rgb="FFBFBFBF"/>
      </top>
      <bottom style="thin">
        <color rgb="FFBFBFBF"/>
      </bottom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hair">
        <color rgb="FFBFBFBF"/>
      </right>
      <top style="medium">
        <color rgb="FFBFBFBF"/>
      </top>
      <bottom style="thin">
        <color rgb="FFBFBFBF"/>
      </bottom>
      <diagonal/>
    </border>
    <border>
      <left style="medium">
        <color rgb="FFBFBFBF"/>
      </left>
      <right style="hair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BFBFBF"/>
      </left>
      <right/>
      <top style="thin">
        <color rgb="FFBFBFBF"/>
      </top>
      <bottom style="thin">
        <color rgb="FFBFBFBF"/>
      </bottom>
      <diagonal/>
    </border>
    <border>
      <left style="medium">
        <color rgb="FFBFBFBF"/>
      </left>
      <right/>
      <top style="thin">
        <color rgb="FFBFBFBF"/>
      </top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 style="thin">
        <color rgb="FFBFBFBF"/>
      </bottom>
      <diagonal/>
    </border>
    <border>
      <left style="medium">
        <color rgb="FFBFBFBF"/>
      </left>
      <right style="thin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thin">
        <color rgb="FFBFBFBF"/>
      </bottom>
      <diagonal/>
    </border>
    <border>
      <left style="medium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medium">
        <color rgb="FFBFBFBF"/>
      </right>
      <top/>
      <bottom style="thin">
        <color rgb="FFBFBFBF"/>
      </bottom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 style="thin">
        <color rgb="FFBFBFBF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/>
      <right style="medium">
        <color rgb="FFBFBFBF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rgb="FFBFBFBF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rgb="FFBFBFBF"/>
      </left>
      <right style="medium">
        <color rgb="FFBFBFBF"/>
      </right>
      <top/>
      <bottom style="medium">
        <color rgb="FFBFBFBF"/>
      </bottom>
      <diagonal/>
    </border>
  </borders>
  <cellStyleXfs count="3">
    <xf numFmtId="0" fontId="0" fillId="0" borderId="0"/>
    <xf numFmtId="0" fontId="3" fillId="0" borderId="0">
      <alignment vertical="center"/>
    </xf>
    <xf numFmtId="164" fontId="6" fillId="0" borderId="0" applyFill="0" applyBorder="0" applyAlignment="0" applyProtection="0"/>
  </cellStyleXfs>
  <cellXfs count="14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3" fillId="3" borderId="1" xfId="1" applyFill="1" applyBorder="1">
      <alignment vertical="center"/>
    </xf>
    <xf numFmtId="0" fontId="3" fillId="3" borderId="2" xfId="1" applyFill="1" applyBorder="1">
      <alignment vertical="center"/>
    </xf>
    <xf numFmtId="0" fontId="3" fillId="3" borderId="3" xfId="1" applyFill="1" applyBorder="1">
      <alignment vertical="center"/>
    </xf>
    <xf numFmtId="0" fontId="3" fillId="0" borderId="0" xfId="1">
      <alignment vertical="center"/>
    </xf>
    <xf numFmtId="0" fontId="3" fillId="3" borderId="4" xfId="1" applyFill="1" applyBorder="1">
      <alignment vertical="center"/>
    </xf>
    <xf numFmtId="0" fontId="4" fillId="3" borderId="0" xfId="1" applyFont="1" applyFill="1">
      <alignment vertical="center"/>
    </xf>
    <xf numFmtId="0" fontId="3" fillId="3" borderId="0" xfId="1" applyFill="1">
      <alignment vertical="center"/>
    </xf>
    <xf numFmtId="0" fontId="3" fillId="3" borderId="5" xfId="1" applyFill="1" applyBorder="1">
      <alignment vertical="center"/>
    </xf>
    <xf numFmtId="0" fontId="5" fillId="3" borderId="5" xfId="1" applyFont="1" applyFill="1" applyBorder="1">
      <alignment vertical="center"/>
    </xf>
    <xf numFmtId="0" fontId="5" fillId="0" borderId="0" xfId="1" applyFont="1">
      <alignment vertical="center"/>
    </xf>
    <xf numFmtId="0" fontId="5" fillId="3" borderId="0" xfId="1" applyFont="1" applyFill="1">
      <alignment vertical="center"/>
    </xf>
    <xf numFmtId="0" fontId="5" fillId="0" borderId="0" xfId="1" applyFont="1" applyAlignment="1">
      <alignment horizontal="left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0" xfId="1" applyFont="1" applyFill="1" applyAlignment="1">
      <alignment horizontal="left" vertical="center"/>
    </xf>
    <xf numFmtId="0" fontId="5" fillId="3" borderId="5" xfId="1" applyFont="1" applyFill="1" applyBorder="1" applyAlignment="1">
      <alignment horizontal="left" vertical="center"/>
    </xf>
    <xf numFmtId="165" fontId="3" fillId="4" borderId="6" xfId="2" applyNumberFormat="1" applyFont="1" applyFill="1" applyBorder="1" applyAlignment="1" applyProtection="1">
      <alignment vertical="center"/>
    </xf>
    <xf numFmtId="0" fontId="3" fillId="3" borderId="6" xfId="1" applyFill="1" applyBorder="1">
      <alignment vertical="center"/>
    </xf>
    <xf numFmtId="44" fontId="7" fillId="5" borderId="6" xfId="0" applyNumberFormat="1" applyFont="1" applyFill="1" applyBorder="1" applyAlignment="1">
      <alignment horizontal="right"/>
    </xf>
    <xf numFmtId="165" fontId="3" fillId="0" borderId="6" xfId="1" applyNumberFormat="1" applyBorder="1">
      <alignment vertical="center"/>
    </xf>
    <xf numFmtId="0" fontId="3" fillId="3" borderId="9" xfId="1" applyFill="1" applyBorder="1">
      <alignment vertical="center"/>
    </xf>
    <xf numFmtId="0" fontId="3" fillId="3" borderId="10" xfId="1" applyFill="1" applyBorder="1">
      <alignment vertical="center"/>
    </xf>
    <xf numFmtId="0" fontId="3" fillId="3" borderId="11" xfId="1" applyFill="1" applyBorder="1">
      <alignment vertical="center"/>
    </xf>
    <xf numFmtId="0" fontId="3" fillId="3" borderId="12" xfId="1" applyFill="1" applyBorder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7" borderId="15" xfId="0" applyFont="1" applyFill="1" applyBorder="1" applyAlignment="1">
      <alignment horizontal="center" vertical="center" wrapText="1"/>
    </xf>
    <xf numFmtId="0" fontId="10" fillId="7" borderId="16" xfId="0" applyFont="1" applyFill="1" applyBorder="1" applyAlignment="1">
      <alignment horizontal="left" vertical="center" wrapText="1"/>
    </xf>
    <xf numFmtId="0" fontId="10" fillId="7" borderId="16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10" fillId="7" borderId="18" xfId="0" applyFont="1" applyFill="1" applyBorder="1" applyAlignment="1">
      <alignment horizontal="center" vertical="center" wrapText="1"/>
    </xf>
    <xf numFmtId="0" fontId="10" fillId="7" borderId="19" xfId="0" applyFont="1" applyFill="1" applyBorder="1" applyAlignment="1">
      <alignment horizontal="center" vertical="center" wrapText="1"/>
    </xf>
    <xf numFmtId="166" fontId="11" fillId="2" borderId="20" xfId="0" applyNumberFormat="1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center" vertical="center" wrapText="1"/>
    </xf>
    <xf numFmtId="1" fontId="9" fillId="0" borderId="22" xfId="0" applyNumberFormat="1" applyFont="1" applyBorder="1" applyAlignment="1">
      <alignment horizontal="center" vertical="center" wrapText="1"/>
    </xf>
    <xf numFmtId="1" fontId="9" fillId="0" borderId="23" xfId="0" applyNumberFormat="1" applyFont="1" applyBorder="1" applyAlignment="1">
      <alignment horizontal="center" vertical="center" wrapText="1"/>
    </xf>
    <xf numFmtId="166" fontId="11" fillId="0" borderId="20" xfId="0" applyNumberFormat="1" applyFont="1" applyBorder="1" applyAlignment="1">
      <alignment horizontal="center" vertical="center" wrapText="1"/>
    </xf>
    <xf numFmtId="167" fontId="9" fillId="0" borderId="0" xfId="0" applyNumberFormat="1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10" fillId="7" borderId="34" xfId="0" applyFont="1" applyFill="1" applyBorder="1" applyAlignment="1">
      <alignment horizontal="center" vertical="center" wrapText="1"/>
    </xf>
    <xf numFmtId="1" fontId="9" fillId="0" borderId="35" xfId="0" applyNumberFormat="1" applyFont="1" applyBorder="1" applyAlignment="1">
      <alignment horizontal="center" vertical="center" wrapText="1"/>
    </xf>
    <xf numFmtId="166" fontId="11" fillId="0" borderId="28" xfId="0" applyNumberFormat="1" applyFont="1" applyBorder="1" applyAlignment="1">
      <alignment horizontal="center" vertical="center" wrapText="1"/>
    </xf>
    <xf numFmtId="0" fontId="9" fillId="0" borderId="29" xfId="0" applyFont="1" applyBorder="1" applyAlignment="1">
      <alignment horizontal="left" vertical="center" wrapText="1"/>
    </xf>
    <xf numFmtId="167" fontId="9" fillId="0" borderId="24" xfId="0" applyNumberFormat="1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167" fontId="9" fillId="0" borderId="33" xfId="0" applyNumberFormat="1" applyFont="1" applyBorder="1" applyAlignment="1">
      <alignment horizontal="center" vertical="center" wrapText="1"/>
    </xf>
    <xf numFmtId="167" fontId="9" fillId="6" borderId="24" xfId="0" applyNumberFormat="1" applyFont="1" applyFill="1" applyBorder="1" applyAlignment="1">
      <alignment horizontal="center" vertical="center" wrapText="1"/>
    </xf>
    <xf numFmtId="167" fontId="9" fillId="6" borderId="33" xfId="0" applyNumberFormat="1" applyFont="1" applyFill="1" applyBorder="1" applyAlignment="1">
      <alignment horizontal="center" vertical="center" wrapText="1"/>
    </xf>
    <xf numFmtId="167" fontId="9" fillId="0" borderId="40" xfId="0" applyNumberFormat="1" applyFont="1" applyBorder="1" applyAlignment="1">
      <alignment horizontal="center" vertical="center" wrapText="1"/>
    </xf>
    <xf numFmtId="167" fontId="8" fillId="0" borderId="42" xfId="0" applyNumberFormat="1" applyFont="1" applyBorder="1" applyAlignment="1">
      <alignment vertical="center" wrapText="1"/>
    </xf>
    <xf numFmtId="167" fontId="8" fillId="6" borderId="39" xfId="0" applyNumberFormat="1" applyFont="1" applyFill="1" applyBorder="1" applyAlignment="1">
      <alignment vertical="center" wrapText="1"/>
    </xf>
    <xf numFmtId="0" fontId="8" fillId="0" borderId="41" xfId="0" applyFont="1" applyBorder="1" applyAlignment="1">
      <alignment vertical="center" wrapText="1"/>
    </xf>
    <xf numFmtId="0" fontId="8" fillId="6" borderId="41" xfId="0" applyFont="1" applyFill="1" applyBorder="1" applyAlignment="1">
      <alignment vertical="center" wrapText="1"/>
    </xf>
    <xf numFmtId="167" fontId="9" fillId="5" borderId="43" xfId="0" applyNumberFormat="1" applyFont="1" applyFill="1" applyBorder="1" applyAlignment="1">
      <alignment horizontal="center" vertical="center" wrapText="1"/>
    </xf>
    <xf numFmtId="167" fontId="9" fillId="5" borderId="28" xfId="0" applyNumberFormat="1" applyFont="1" applyFill="1" applyBorder="1" applyAlignment="1">
      <alignment horizontal="center" vertical="center" wrapText="1"/>
    </xf>
    <xf numFmtId="0" fontId="10" fillId="7" borderId="44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0" fillId="7" borderId="45" xfId="0" applyFont="1" applyFill="1" applyBorder="1" applyAlignment="1">
      <alignment horizontal="center" vertical="center" wrapText="1"/>
    </xf>
    <xf numFmtId="167" fontId="9" fillId="0" borderId="27" xfId="0" applyNumberFormat="1" applyFont="1" applyBorder="1" applyAlignment="1">
      <alignment horizontal="center" vertical="center" wrapText="1"/>
    </xf>
    <xf numFmtId="167" fontId="9" fillId="0" borderId="31" xfId="0" applyNumberFormat="1" applyFont="1" applyBorder="1" applyAlignment="1">
      <alignment horizontal="center" vertical="center" wrapText="1"/>
    </xf>
    <xf numFmtId="0" fontId="10" fillId="7" borderId="48" xfId="0" applyFont="1" applyFill="1" applyBorder="1" applyAlignment="1">
      <alignment horizontal="center" vertical="center" wrapText="1"/>
    </xf>
    <xf numFmtId="1" fontId="9" fillId="0" borderId="49" xfId="0" applyNumberFormat="1" applyFont="1" applyBorder="1" applyAlignment="1">
      <alignment horizontal="center" vertical="center" wrapText="1"/>
    </xf>
    <xf numFmtId="0" fontId="2" fillId="7" borderId="0" xfId="0" applyFont="1" applyFill="1"/>
    <xf numFmtId="0" fontId="0" fillId="7" borderId="0" xfId="0" applyFill="1"/>
    <xf numFmtId="0" fontId="12" fillId="0" borderId="0" xfId="0" applyFont="1" applyAlignment="1">
      <alignment horizontal="left" vertical="center" wrapText="1"/>
    </xf>
    <xf numFmtId="0" fontId="10" fillId="7" borderId="19" xfId="0" applyFont="1" applyFill="1" applyBorder="1" applyAlignment="1">
      <alignment horizontal="left" vertical="center" wrapText="1"/>
    </xf>
    <xf numFmtId="0" fontId="9" fillId="5" borderId="24" xfId="0" applyFont="1" applyFill="1" applyBorder="1" applyAlignment="1">
      <alignment horizontal="left" vertical="center" wrapText="1"/>
    </xf>
    <xf numFmtId="0" fontId="9" fillId="5" borderId="33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0" fillId="7" borderId="53" xfId="0" applyFont="1" applyFill="1" applyBorder="1" applyAlignment="1">
      <alignment horizontal="left" vertical="center" wrapText="1"/>
    </xf>
    <xf numFmtId="0" fontId="10" fillId="7" borderId="54" xfId="0" applyFont="1" applyFill="1" applyBorder="1" applyAlignment="1">
      <alignment horizontal="left" vertical="center" wrapText="1"/>
    </xf>
    <xf numFmtId="0" fontId="10" fillId="7" borderId="54" xfId="0" applyFont="1" applyFill="1" applyBorder="1" applyAlignment="1">
      <alignment horizontal="center" vertical="center" wrapText="1"/>
    </xf>
    <xf numFmtId="0" fontId="10" fillId="7" borderId="55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168" fontId="9" fillId="0" borderId="16" xfId="0" applyNumberFormat="1" applyFont="1" applyBorder="1" applyAlignment="1">
      <alignment horizontal="center" vertical="center" wrapText="1"/>
    </xf>
    <xf numFmtId="168" fontId="9" fillId="0" borderId="16" xfId="0" applyNumberFormat="1" applyFont="1" applyBorder="1" applyAlignment="1">
      <alignment horizontal="left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0" borderId="43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168" fontId="9" fillId="0" borderId="21" xfId="0" applyNumberFormat="1" applyFont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168" fontId="9" fillId="0" borderId="29" xfId="0" applyNumberFormat="1" applyFont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0" fontId="9" fillId="5" borderId="33" xfId="0" applyFont="1" applyFill="1" applyBorder="1" applyAlignment="1">
      <alignment horizontal="center" vertical="center" wrapText="1"/>
    </xf>
    <xf numFmtId="168" fontId="9" fillId="0" borderId="21" xfId="0" applyNumberFormat="1" applyFont="1" applyBorder="1" applyAlignment="1">
      <alignment horizontal="left" vertical="center" wrapText="1"/>
    </xf>
    <xf numFmtId="168" fontId="9" fillId="0" borderId="29" xfId="0" applyNumberFormat="1" applyFont="1" applyBorder="1" applyAlignment="1">
      <alignment horizontal="left" vertical="center" wrapText="1"/>
    </xf>
    <xf numFmtId="168" fontId="9" fillId="0" borderId="0" xfId="0" applyNumberFormat="1" applyFont="1" applyAlignment="1">
      <alignment horizontal="left" vertical="center" wrapText="1"/>
    </xf>
    <xf numFmtId="0" fontId="9" fillId="0" borderId="57" xfId="0" applyFont="1" applyBorder="1" applyAlignment="1">
      <alignment vertical="center" wrapText="1"/>
    </xf>
    <xf numFmtId="0" fontId="9" fillId="0" borderId="58" xfId="0" applyFont="1" applyBorder="1" applyAlignment="1">
      <alignment vertical="center" wrapText="1"/>
    </xf>
    <xf numFmtId="168" fontId="9" fillId="0" borderId="58" xfId="0" applyNumberFormat="1" applyFont="1" applyBorder="1" applyAlignment="1">
      <alignment horizontal="center" vertical="center" wrapText="1"/>
    </xf>
    <xf numFmtId="168" fontId="9" fillId="0" borderId="58" xfId="0" applyNumberFormat="1" applyFont="1" applyBorder="1" applyAlignment="1">
      <alignment horizontal="left" vertical="center" wrapText="1"/>
    </xf>
    <xf numFmtId="0" fontId="9" fillId="5" borderId="58" xfId="0" applyFont="1" applyFill="1" applyBorder="1" applyAlignment="1">
      <alignment horizontal="center" vertical="center" wrapText="1"/>
    </xf>
    <xf numFmtId="0" fontId="9" fillId="5" borderId="59" xfId="0" applyFont="1" applyFill="1" applyBorder="1" applyAlignment="1">
      <alignment horizontal="center" vertical="center" wrapText="1"/>
    </xf>
    <xf numFmtId="0" fontId="10" fillId="7" borderId="66" xfId="0" applyFont="1" applyFill="1" applyBorder="1" applyAlignment="1">
      <alignment horizontal="left" vertical="center" wrapText="1"/>
    </xf>
    <xf numFmtId="0" fontId="9" fillId="5" borderId="67" xfId="0" applyFont="1" applyFill="1" applyBorder="1" applyAlignment="1">
      <alignment horizontal="center" vertical="center" wrapText="1"/>
    </xf>
    <xf numFmtId="0" fontId="3" fillId="3" borderId="0" xfId="1" applyFill="1" applyAlignment="1">
      <alignment horizontal="left" vertical="center"/>
    </xf>
    <xf numFmtId="0" fontId="3" fillId="3" borderId="7" xfId="1" applyFill="1" applyBorder="1" applyAlignment="1">
      <alignment horizontal="left" vertical="center"/>
    </xf>
    <xf numFmtId="0" fontId="3" fillId="3" borderId="8" xfId="1" applyFill="1" applyBorder="1" applyAlignment="1">
      <alignment horizontal="left" vertical="center"/>
    </xf>
    <xf numFmtId="2" fontId="9" fillId="0" borderId="50" xfId="0" applyNumberFormat="1" applyFont="1" applyBorder="1" applyAlignment="1">
      <alignment horizontal="center" vertical="center" wrapText="1"/>
    </xf>
    <xf numFmtId="2" fontId="9" fillId="0" borderId="26" xfId="0" applyNumberFormat="1" applyFont="1" applyBorder="1" applyAlignment="1">
      <alignment horizontal="center" vertical="center" wrapText="1"/>
    </xf>
    <xf numFmtId="2" fontId="9" fillId="0" borderId="36" xfId="0" applyNumberFormat="1" applyFont="1" applyBorder="1" applyAlignment="1">
      <alignment horizontal="center" vertical="center" wrapText="1"/>
    </xf>
    <xf numFmtId="2" fontId="9" fillId="0" borderId="51" xfId="0" applyNumberFormat="1" applyFont="1" applyBorder="1" applyAlignment="1">
      <alignment horizontal="center" vertical="center" wrapText="1"/>
    </xf>
    <xf numFmtId="2" fontId="9" fillId="0" borderId="31" xfId="0" applyNumberFormat="1" applyFont="1" applyBorder="1" applyAlignment="1">
      <alignment horizontal="center" vertical="center" wrapText="1"/>
    </xf>
    <xf numFmtId="2" fontId="9" fillId="0" borderId="37" xfId="0" applyNumberFormat="1" applyFont="1" applyBorder="1" applyAlignment="1">
      <alignment horizontal="center" vertical="center" wrapText="1"/>
    </xf>
    <xf numFmtId="0" fontId="10" fillId="7" borderId="46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0" fillId="7" borderId="47" xfId="0" applyFont="1" applyFill="1" applyBorder="1" applyAlignment="1">
      <alignment horizontal="center" vertical="center" wrapText="1"/>
    </xf>
    <xf numFmtId="0" fontId="10" fillId="7" borderId="63" xfId="0" applyFont="1" applyFill="1" applyBorder="1" applyAlignment="1">
      <alignment horizontal="left" vertical="center" wrapText="1"/>
    </xf>
    <xf numFmtId="0" fontId="10" fillId="7" borderId="64" xfId="0" applyFont="1" applyFill="1" applyBorder="1" applyAlignment="1">
      <alignment horizontal="left" vertical="center" wrapText="1"/>
    </xf>
    <xf numFmtId="0" fontId="10" fillId="7" borderId="65" xfId="0" applyFont="1" applyFill="1" applyBorder="1" applyAlignment="1">
      <alignment horizontal="left" vertical="center" wrapText="1"/>
    </xf>
    <xf numFmtId="0" fontId="9" fillId="0" borderId="60" xfId="0" applyFont="1" applyBorder="1" applyAlignment="1">
      <alignment horizontal="left" vertical="center" wrapText="1"/>
    </xf>
    <xf numFmtId="0" fontId="9" fillId="0" borderId="62" xfId="0" applyFont="1" applyBorder="1" applyAlignment="1">
      <alignment horizontal="left" vertical="center" wrapText="1"/>
    </xf>
    <xf numFmtId="0" fontId="9" fillId="0" borderId="61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9" fillId="0" borderId="51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50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8" fillId="0" borderId="52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56" xfId="0" applyFont="1" applyBorder="1" applyAlignment="1">
      <alignment horizontal="left" vertical="center" wrapText="1"/>
    </xf>
    <xf numFmtId="0" fontId="10" fillId="7" borderId="52" xfId="0" applyFont="1" applyFill="1" applyBorder="1" applyAlignment="1">
      <alignment horizontal="left" vertical="center" wrapText="1"/>
    </xf>
    <xf numFmtId="0" fontId="10" fillId="7" borderId="45" xfId="0" applyFont="1" applyFill="1" applyBorder="1" applyAlignment="1">
      <alignment horizontal="left" vertical="center" wrapText="1"/>
    </xf>
  </cellXfs>
  <cellStyles count="3">
    <cellStyle name="Moneda 2" xfId="2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4</xdr:row>
      <xdr:rowOff>0</xdr:rowOff>
    </xdr:from>
    <xdr:to>
      <xdr:col>7</xdr:col>
      <xdr:colOff>19051</xdr:colOff>
      <xdr:row>7</xdr:row>
      <xdr:rowOff>19050</xdr:rowOff>
    </xdr:to>
    <xdr:sp macro="" textlink="">
      <xdr:nvSpPr>
        <xdr:cNvPr id="2" name="CuadroTexto 5">
          <a:extLst>
            <a:ext uri="{FF2B5EF4-FFF2-40B4-BE49-F238E27FC236}">
              <a16:creationId xmlns:a16="http://schemas.microsoft.com/office/drawing/2014/main" id="{485AEBFC-ADD7-4313-BF23-91DF9ADF1484}"/>
            </a:ext>
          </a:extLst>
        </xdr:cNvPr>
        <xdr:cNvSpPr txBox="1"/>
      </xdr:nvSpPr>
      <xdr:spPr>
        <a:xfrm>
          <a:off x="200026" y="733425"/>
          <a:ext cx="11334750" cy="6381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</a:t>
          </a:r>
        </a:p>
      </xdr:txBody>
    </xdr:sp>
    <xdr:clientData/>
  </xdr:twoCellAnchor>
  <xdr:twoCellAnchor>
    <xdr:from>
      <xdr:col>2</xdr:col>
      <xdr:colOff>1123950</xdr:colOff>
      <xdr:row>4</xdr:row>
      <xdr:rowOff>180975</xdr:rowOff>
    </xdr:from>
    <xdr:to>
      <xdr:col>6</xdr:col>
      <xdr:colOff>9524</xdr:colOff>
      <xdr:row>6</xdr:row>
      <xdr:rowOff>38100</xdr:rowOff>
    </xdr:to>
    <xdr:sp macro="" textlink="" fLocksText="0">
      <xdr:nvSpPr>
        <xdr:cNvPr id="3" name="CuadroTexto 6">
          <a:extLst>
            <a:ext uri="{FF2B5EF4-FFF2-40B4-BE49-F238E27FC236}">
              <a16:creationId xmlns:a16="http://schemas.microsoft.com/office/drawing/2014/main" id="{A95BC653-3C0A-471C-BA7A-462A0A43EA8E}"/>
            </a:ext>
          </a:extLst>
        </xdr:cNvPr>
        <xdr:cNvSpPr txBox="1"/>
      </xdr:nvSpPr>
      <xdr:spPr>
        <a:xfrm>
          <a:off x="1657350" y="914400"/>
          <a:ext cx="9515474" cy="2857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xdr:twoCellAnchor editAs="oneCell">
    <xdr:from>
      <xdr:col>1</xdr:col>
      <xdr:colOff>9525</xdr:colOff>
      <xdr:row>0</xdr:row>
      <xdr:rowOff>104775</xdr:rowOff>
    </xdr:from>
    <xdr:to>
      <xdr:col>2</xdr:col>
      <xdr:colOff>1967850</xdr:colOff>
      <xdr:row>2</xdr:row>
      <xdr:rowOff>56974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04775"/>
          <a:ext cx="1796400" cy="314149"/>
        </a:xfrm>
        <a:prstGeom prst="rect">
          <a:avLst/>
        </a:prstGeom>
        <a:ln w="317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gencat.sharepoint.com/GSTIC/002_Connectivitat_Veu_Audiovisual/Difusi&#243;/2.5%20-%20Nou%20contracte%202026/PPT/Nou%20inventari_3.xlsx" TargetMode="External"/><Relationship Id="rId2" Type="http://schemas.openxmlformats.org/officeDocument/2006/relationships/externalLinkPath" Target="file:///X:\GSTIC\002_Connectivitat_Veu_Audiovisual\Difusi&#243;\2.5%20-%20Nou%20contracte%202026\PPT\Nou%20inventari_3.xlsx" TargetMode="External"/><Relationship Id="rId1" Type="http://schemas.openxmlformats.org/officeDocument/2006/relationships/externalLinkPath" Target="/GSTIC/002_Connectivitat_Veu_Audiovisual/Difusi&#243;/2.5%20-%20Nou%20contracte%202026/PPT/Nou%20inventari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ESCRIPTIU"/>
      <sheetName val="Inventari TDT"/>
      <sheetName val="Inventari FM"/>
      <sheetName val="Recompte PxQ brut"/>
      <sheetName val="Previsions anuals"/>
      <sheetName val="PxQ Final"/>
      <sheetName val="PxQ Net v1"/>
      <sheetName val="PxQ Net v2"/>
      <sheetName val="IJ"/>
      <sheetName val="Full1"/>
    </sheetNames>
    <sheetDataSet>
      <sheetData sheetId="0"/>
      <sheetData sheetId="1"/>
      <sheetData sheetId="2"/>
      <sheetData sheetId="3"/>
      <sheetData sheetId="4"/>
      <sheetData sheetId="5">
        <row r="3">
          <cell r="B3">
            <v>1</v>
          </cell>
          <cell r="C3" t="str">
            <v>Servei de difusió part comuna grup fact:B_ICXD1 Pot:1W Gf 1+0</v>
          </cell>
        </row>
        <row r="4">
          <cell r="B4">
            <v>2</v>
          </cell>
          <cell r="C4" t="str">
            <v>Servei de difusió part comuna grup fact:B1_ICXD1 Pot:1W Gf 1+0</v>
          </cell>
        </row>
        <row r="5">
          <cell r="B5">
            <v>3</v>
          </cell>
          <cell r="C5" t="str">
            <v>Servei de difusió part comuna grup fact:B1_ICXD1 Pot:1W Tx 1+0</v>
          </cell>
        </row>
        <row r="6">
          <cell r="B6">
            <v>4</v>
          </cell>
          <cell r="C6" t="str">
            <v>Servei de difusió part comuna grup fact:B2_ICXD1 Pot:5W Tx 1+0</v>
          </cell>
        </row>
        <row r="7">
          <cell r="B7">
            <v>5</v>
          </cell>
          <cell r="C7" t="str">
            <v>Servei de difusió part comuna grup fact:C_ICXD1 Pot:1W Gf 1+0</v>
          </cell>
        </row>
        <row r="8">
          <cell r="B8">
            <v>6</v>
          </cell>
          <cell r="C8" t="str">
            <v>Servei de difusió part comuna grup fact:C_ICXD1 Pot:5W Gf 1+0</v>
          </cell>
        </row>
        <row r="9">
          <cell r="B9">
            <v>7</v>
          </cell>
          <cell r="C9" t="str">
            <v>Servei de difusió part comuna grup fact:C_ICXD1 Pot:1W Tx 1+0</v>
          </cell>
        </row>
        <row r="10">
          <cell r="B10">
            <v>8</v>
          </cell>
          <cell r="C10" t="str">
            <v>Servei de difusió part comuna grup fact:C_ICXD1 Pot:5W Tx 1+0</v>
          </cell>
        </row>
        <row r="11">
          <cell r="B11">
            <v>9</v>
          </cell>
          <cell r="C11" t="str">
            <v>Servei de difusió part comuna grup fact:D_ICXD1 Pot:1W Gf 1+0</v>
          </cell>
        </row>
        <row r="12">
          <cell r="B12">
            <v>10</v>
          </cell>
          <cell r="C12" t="str">
            <v>Servei de difusió part comuna grup fact:D_ICXD1 Pot:1W Tx 1+0</v>
          </cell>
        </row>
        <row r="13">
          <cell r="B13">
            <v>11</v>
          </cell>
          <cell r="C13" t="str">
            <v>Servei de difusió part comuna grup fact:D_ICXD1 Pot:5W Tx 1+0</v>
          </cell>
        </row>
        <row r="14">
          <cell r="B14">
            <v>12</v>
          </cell>
          <cell r="C14" t="str">
            <v>Servei de difusió part comuna grup fact:A2_ICXD1_EXT Pot:1W Gf 1+0</v>
          </cell>
        </row>
        <row r="15">
          <cell r="B15">
            <v>13</v>
          </cell>
          <cell r="C15" t="str">
            <v>Servei de difusió part comuna grup fact:A2_ICXD1_EXT Pot:1W Tx 1+0</v>
          </cell>
        </row>
        <row r="16">
          <cell r="B16">
            <v>14</v>
          </cell>
          <cell r="C16" t="str">
            <v>Servei de difusió part comuna grup fact:B_ICXD1_EXT Pot:1W Gf 1+0</v>
          </cell>
        </row>
        <row r="17">
          <cell r="B17">
            <v>15</v>
          </cell>
          <cell r="C17" t="str">
            <v>Servei de difusió part comuna grup fact:B_ICXD1_EXT Pot:1W Tx 1+0</v>
          </cell>
        </row>
        <row r="18">
          <cell r="B18">
            <v>16</v>
          </cell>
          <cell r="C18" t="str">
            <v>Servei de difusió part comuna grup fact:B1_ICXD1_EXT Pot:1W Gf 1+0</v>
          </cell>
        </row>
        <row r="19">
          <cell r="B19">
            <v>17</v>
          </cell>
          <cell r="C19" t="str">
            <v>Servei de difusió part comuna grup fact:B1_ICXD1_EXT Pot:1W Tx 1+0</v>
          </cell>
        </row>
        <row r="20">
          <cell r="B20">
            <v>18</v>
          </cell>
          <cell r="C20" t="str">
            <v>Servei de difusió part comuna grup fact:B2_ICXD1_EXT Pot:1W Gf 1+0</v>
          </cell>
        </row>
        <row r="21">
          <cell r="B21">
            <v>19</v>
          </cell>
          <cell r="C21" t="str">
            <v>Servei de difusió part comuna grup fact:B2_ICXD1_EXT Pot:1W Tx 1+0</v>
          </cell>
        </row>
        <row r="22">
          <cell r="B22">
            <v>20</v>
          </cell>
          <cell r="C22" t="str">
            <v>Servei de difusió part comuna grup fact:C1_ICXD1_EXT Pot:1W Gf 1+0</v>
          </cell>
        </row>
        <row r="23">
          <cell r="B23">
            <v>21</v>
          </cell>
          <cell r="C23" t="str">
            <v>Servei de difusió part comuna grup fact:C1_ICXD1_EXT Pot:1W Tx 1+0</v>
          </cell>
        </row>
        <row r="24">
          <cell r="B24">
            <v>22</v>
          </cell>
          <cell r="C24" t="str">
            <v>Servei de difusió part comuna grup fact:E_ICXD1_EXT Pot:1W Gf 1+0</v>
          </cell>
        </row>
        <row r="25">
          <cell r="B25">
            <v>23</v>
          </cell>
          <cell r="C25" t="str">
            <v>Servei de difusió part comuna grup fact:E_ICXD1_EXT Pot:1W Tx 1+0</v>
          </cell>
        </row>
        <row r="26">
          <cell r="B26">
            <v>24</v>
          </cell>
          <cell r="C26" t="str">
            <v>Servei de difusió part comuna grup fact:E_ICXD1_EXT Pot:5W Tx 1+0</v>
          </cell>
        </row>
        <row r="27">
          <cell r="B27">
            <v>25</v>
          </cell>
          <cell r="C27" t="str">
            <v>Servei de difusió part comuna grup fact:A2_ICXD2 Pot:5W Tx 1+0</v>
          </cell>
        </row>
        <row r="28">
          <cell r="B28">
            <v>26</v>
          </cell>
          <cell r="C28" t="str">
            <v>Servei de difusió part comuna grup fact:B_ICXD2 Pot:5W Tx 1+0</v>
          </cell>
        </row>
        <row r="29">
          <cell r="B29">
            <v>27</v>
          </cell>
          <cell r="C29" t="str">
            <v>Servei de difusió part comuna grup fact:B2_ICXD2 Pot:5W Gf 1+0</v>
          </cell>
        </row>
        <row r="30">
          <cell r="B30">
            <v>28</v>
          </cell>
          <cell r="C30" t="str">
            <v>Servei de difusió part comuna grup fact:B2_ICXD2 Pot:20W Tx 1+0</v>
          </cell>
        </row>
        <row r="31">
          <cell r="B31">
            <v>29</v>
          </cell>
          <cell r="C31" t="str">
            <v>Servei de difusió part comuna grup fact:B2_ICXD2 Pot:5W Tx 1+0</v>
          </cell>
        </row>
        <row r="32">
          <cell r="B32">
            <v>30</v>
          </cell>
          <cell r="C32" t="str">
            <v>Servei de difusió part comuna grup fact:C_ICXD2 Pot:5W Gf 1+0</v>
          </cell>
        </row>
        <row r="33">
          <cell r="B33">
            <v>31</v>
          </cell>
          <cell r="C33" t="str">
            <v>Servei de difusió part comuna grup fact:C_ICXD2 Pot:1W Tx 1+0</v>
          </cell>
        </row>
        <row r="34">
          <cell r="B34">
            <v>32</v>
          </cell>
          <cell r="C34" t="str">
            <v>Servei de difusió part comuna grup fact:C_ICXD2 Pot:20W Tx 1+0</v>
          </cell>
        </row>
        <row r="35">
          <cell r="B35">
            <v>33</v>
          </cell>
          <cell r="C35" t="str">
            <v>Servei de difusió part comuna grup fact:C_ICXD2 Pot:5W Tx 1+0</v>
          </cell>
        </row>
        <row r="36">
          <cell r="B36">
            <v>34</v>
          </cell>
          <cell r="C36" t="str">
            <v>Servei de difusió part comuna grup fact:C1_ICXD2 Pot:1W Tx 1+0</v>
          </cell>
        </row>
        <row r="37">
          <cell r="B37">
            <v>35</v>
          </cell>
          <cell r="C37" t="str">
            <v>Servei de difusió part comuna grup fact:C1_ICXD2 Pot:5W Tx 1+0</v>
          </cell>
        </row>
        <row r="38">
          <cell r="B38">
            <v>36</v>
          </cell>
          <cell r="C38" t="str">
            <v>Servei de difusió part comuna grup fact:D_ICXD2 Pot:1W Gf 1+0</v>
          </cell>
        </row>
        <row r="39">
          <cell r="B39">
            <v>37</v>
          </cell>
          <cell r="C39" t="str">
            <v>Servei de difusió part comuna grup fact:D_ICXD2 Pot:5W Tx 1+0</v>
          </cell>
        </row>
        <row r="40">
          <cell r="B40">
            <v>38</v>
          </cell>
          <cell r="C40" t="str">
            <v>Servei de difusió part comuna grup fact:B_ICXD2_EXT Pot:5W Tx 1+0</v>
          </cell>
        </row>
        <row r="41">
          <cell r="B41">
            <v>39</v>
          </cell>
          <cell r="C41" t="str">
            <v>Servei de difusió part comuna grup fact:B1_ICXD2_EXT Pot:5W Tx 1+0</v>
          </cell>
        </row>
        <row r="42">
          <cell r="B42">
            <v>40</v>
          </cell>
          <cell r="C42" t="str">
            <v>Servei de difusió part comuna grup fact:B2_ICXD2_EXT Pot:5W Gf 1+0</v>
          </cell>
        </row>
        <row r="43">
          <cell r="B43">
            <v>41</v>
          </cell>
          <cell r="C43" t="str">
            <v>Servei de difusió part comuna grup fact:B2_ICXD2_EXT Pot:5W Tx 1+0</v>
          </cell>
        </row>
        <row r="44">
          <cell r="B44">
            <v>42</v>
          </cell>
          <cell r="C44" t="str">
            <v>Servei de difusió part comuna grup fact:C1_ICXD2_EXT Pot:5W Tx 1+0</v>
          </cell>
        </row>
        <row r="45">
          <cell r="B45">
            <v>43</v>
          </cell>
          <cell r="C45" t="str">
            <v>Servei de difusió part comuna grup fact:E_ICXD2_EXT Pot:5W Gf 1+0</v>
          </cell>
        </row>
        <row r="46">
          <cell r="B46">
            <v>44</v>
          </cell>
          <cell r="C46" t="str">
            <v>Servei de difusió part comuna grup fact:E_ICXD2_EXT Pot:5W Tx 1+0</v>
          </cell>
        </row>
        <row r="47">
          <cell r="B47">
            <v>45</v>
          </cell>
          <cell r="C47" t="str">
            <v>Servei de difusió part comuna grup fact:A2_ICXD3 Pot:20W Tx 1+0</v>
          </cell>
        </row>
        <row r="48">
          <cell r="B48">
            <v>46</v>
          </cell>
          <cell r="C48" t="str">
            <v>Servei de difusió part comuna grup fact:A2_ICXD3 Pot:20W Tx 1+1</v>
          </cell>
        </row>
        <row r="49">
          <cell r="B49">
            <v>47</v>
          </cell>
          <cell r="C49" t="str">
            <v>Servei de difusió part comuna grup fact:A2_ICXD3 Pot:5W Tx 1+0</v>
          </cell>
        </row>
        <row r="50">
          <cell r="B50">
            <v>48</v>
          </cell>
          <cell r="C50" t="str">
            <v>Servei de difusió part comuna grup fact:A3_ICXD3 Pot:20W Tx 1+0</v>
          </cell>
        </row>
        <row r="51">
          <cell r="B51">
            <v>49</v>
          </cell>
          <cell r="C51" t="str">
            <v>Servei de difusió part comuna grup fact:B_ICXD3 Pot:20W Tx 1+0</v>
          </cell>
        </row>
        <row r="52">
          <cell r="B52">
            <v>50</v>
          </cell>
          <cell r="C52" t="str">
            <v>Servei de difusió part comuna grup fact:C_ICXD3 Pot:20W Tx 1+0</v>
          </cell>
        </row>
        <row r="53">
          <cell r="B53">
            <v>51</v>
          </cell>
          <cell r="C53" t="str">
            <v>Servei de difusió part comuna grup fact:B1_ICXD3_EXT Pot:20W Tx 1+0</v>
          </cell>
        </row>
        <row r="54">
          <cell r="B54">
            <v>52</v>
          </cell>
          <cell r="C54" t="str">
            <v>Servei de difusió part comuna grup fact:B2_ICXD3_EXT Pot:20W Tx 1+0</v>
          </cell>
        </row>
        <row r="55">
          <cell r="B55">
            <v>53</v>
          </cell>
          <cell r="C55" t="str">
            <v>Servei de difusió part comuna grup fact:A1_ICXD3 Pot:20W Tx 1+1</v>
          </cell>
        </row>
        <row r="56">
          <cell r="B56">
            <v>54</v>
          </cell>
          <cell r="C56" t="str">
            <v>Servei de difusió part comuna grup fact:A2_ICXD1 Pot:1W Gf 1+0</v>
          </cell>
        </row>
        <row r="57">
          <cell r="B57">
            <v>55</v>
          </cell>
          <cell r="C57" t="str">
            <v>Servei de difusió part comuna grup fact:A2_ICXD1 Pot:1W Tx 1+0</v>
          </cell>
        </row>
        <row r="58">
          <cell r="B58">
            <v>56</v>
          </cell>
          <cell r="C58" t="str">
            <v>Servei de difusió part comuna grup fact:A2_ICXD1_EXT Pot:20W Tx 1+1</v>
          </cell>
        </row>
        <row r="59">
          <cell r="B59">
            <v>57</v>
          </cell>
          <cell r="C59" t="str">
            <v>Servei de difusió part comuna grup fact:A2_ICXD3_EXT Pot:20W Tx 1+0</v>
          </cell>
        </row>
        <row r="60">
          <cell r="B60">
            <v>58</v>
          </cell>
          <cell r="C60" t="str">
            <v>Servei de difusió part comuna grup fact:B_ICXD1 Pot:1W Tx 1+0</v>
          </cell>
        </row>
        <row r="61">
          <cell r="B61">
            <v>59</v>
          </cell>
          <cell r="C61" t="str">
            <v>Servei de difusió part comuna grup fact:B_ICXD3_EXT Pot:20W Tx 1+0</v>
          </cell>
        </row>
        <row r="62">
          <cell r="B62">
            <v>60</v>
          </cell>
          <cell r="C62" t="str">
            <v>Servei de difusió part comuna grup fact:B1_ICXD2 Pot:5W Tx 1+0</v>
          </cell>
        </row>
        <row r="63">
          <cell r="B63">
            <v>61</v>
          </cell>
          <cell r="C63" t="str">
            <v>Servei de difusió part comuna grup fact:B1_ICXD3 Pot:20W Tx 1+1</v>
          </cell>
        </row>
        <row r="64">
          <cell r="B64">
            <v>62</v>
          </cell>
          <cell r="C64" t="str">
            <v>Servei de difusió part comuna grup fact:B1_ICXD3 Pot:5W Tx 1+0</v>
          </cell>
        </row>
        <row r="65">
          <cell r="B65">
            <v>63</v>
          </cell>
          <cell r="C65" t="str">
            <v>Servei de difusió part comuna grup fact:D_ICXD2 Pot:20W Tx 1+0</v>
          </cell>
        </row>
        <row r="66">
          <cell r="B66">
            <v>64</v>
          </cell>
          <cell r="C66" t="str">
            <v>Servei de difusió part comuna grup fact:E_ICXD_E Pot:1W Gf 1+0</v>
          </cell>
        </row>
        <row r="67">
          <cell r="B67">
            <v>65</v>
          </cell>
          <cell r="C67" t="str">
            <v>Servei de difusió part comuna grup fact:E_ICXD_E Pot:1W Tx 1+0</v>
          </cell>
        </row>
        <row r="68">
          <cell r="B68">
            <v>66</v>
          </cell>
          <cell r="C68" t="str">
            <v>Servei de difusió part comuna grup fact:E_ICXD2_EXT Pot:1W Tx 1+0</v>
          </cell>
        </row>
        <row r="69">
          <cell r="B69">
            <v>67</v>
          </cell>
          <cell r="C69" t="str">
            <v>Servei de difusió part comuna grup fact:S1_ICXD3 Pot:1W Gf 1+0</v>
          </cell>
        </row>
        <row r="70">
          <cell r="B70">
            <v>68</v>
          </cell>
          <cell r="C70" t="str">
            <v>Servei de difusió elements comuns centre amb coubicació (Coubicació, consum elèctric, ...)</v>
          </cell>
        </row>
        <row r="71">
          <cell r="B71">
            <v>69</v>
          </cell>
          <cell r="C71" t="str">
            <v>Servei de difusió elements comuns centre CTTI</v>
          </cell>
        </row>
        <row r="72">
          <cell r="B72">
            <v>70</v>
          </cell>
          <cell r="C72" t="str">
            <v>Servei de difusió elements comuns centres grup facturació:Tipus 1-7 Mux</v>
          </cell>
        </row>
        <row r="73">
          <cell r="B73">
            <v>71</v>
          </cell>
          <cell r="C73" t="str">
            <v>Servei de difusió elements comuns centres grup facturació:Tipus 2-7 Mux</v>
          </cell>
        </row>
        <row r="74">
          <cell r="B74">
            <v>72</v>
          </cell>
          <cell r="C74" t="str">
            <v>Servei de difusió elements comuns centres grup facturació:Tipus 6-5 Mux</v>
          </cell>
        </row>
        <row r="75">
          <cell r="B75">
            <v>73</v>
          </cell>
          <cell r="C75" t="str">
            <v>Servei de difusió elements comuns centres grup facturació:Tipus 4-7 Mux</v>
          </cell>
        </row>
        <row r="76">
          <cell r="B76">
            <v>74</v>
          </cell>
          <cell r="C76" t="str">
            <v>Servei de difusió elements comuns centres grup facturació:Tipus 5-6 Mux</v>
          </cell>
        </row>
        <row r="77">
          <cell r="B77">
            <v>75</v>
          </cell>
          <cell r="C77" t="str">
            <v>Servei de difusió elements comuns centres grup facturació:Tipus 5-7 Mux</v>
          </cell>
        </row>
        <row r="78">
          <cell r="B78">
            <v>76</v>
          </cell>
          <cell r="C78" t="str">
            <v>Servei de difusió elements comuns centres grup facturació:Tipus 6-6 Mux</v>
          </cell>
        </row>
        <row r="79">
          <cell r="B79">
            <v>77</v>
          </cell>
          <cell r="C79" t="str">
            <v>Servei de difusió elements comuns centres grup facturació:Tipus 6-7 Mux</v>
          </cell>
        </row>
        <row r="80">
          <cell r="B80">
            <v>78</v>
          </cell>
          <cell r="C80" t="str">
            <v>Servei de difusió 1 mux amb equips cedits centre no del licitador de 5 MUX</v>
          </cell>
        </row>
        <row r="81">
          <cell r="B81">
            <v>79</v>
          </cell>
          <cell r="C81" t="str">
            <v>Servei de difusió 1 mux amb equips cedits centre del licitador  de 5 MUX potència 1W</v>
          </cell>
        </row>
        <row r="82">
          <cell r="B82">
            <v>80</v>
          </cell>
          <cell r="C82" t="str">
            <v>Servei de difusió 1 mux amb equips cedits centre no del licitador de 6 MUX</v>
          </cell>
        </row>
        <row r="83">
          <cell r="B83">
            <v>81</v>
          </cell>
          <cell r="C83" t="str">
            <v>Servei de difusió 1 mux amb equips cedits centre del licitador  de 6 MUX potència 1W</v>
          </cell>
        </row>
        <row r="84">
          <cell r="B84">
            <v>82</v>
          </cell>
          <cell r="C84" t="str">
            <v>Servei de difusió 1 mux amb equips cedits centre del licitador  de 5 MUX potència 5W</v>
          </cell>
        </row>
        <row r="85">
          <cell r="B85">
            <v>83</v>
          </cell>
          <cell r="C85" t="str">
            <v>Servei de difusió 1 mux amb equips cedits centre del licitador  de 6 MUX potència 5W</v>
          </cell>
        </row>
        <row r="86">
          <cell r="B86">
            <v>84</v>
          </cell>
          <cell r="C86" t="str">
            <v>Servei de difusió 1 mux amb equips cedits centre no del licitador de 7 MUX</v>
          </cell>
        </row>
        <row r="87">
          <cell r="B87">
            <v>85</v>
          </cell>
          <cell r="C87" t="str">
            <v>Servei de difusió 1 mux amb equips cedits centre del licitador  de 7 MUX potència 1W</v>
          </cell>
        </row>
        <row r="88">
          <cell r="B88">
            <v>86</v>
          </cell>
          <cell r="C88" t="str">
            <v>Servei de difusió 1 mux amb equips cedits centre del licitador  de 7 MUX potència 5W</v>
          </cell>
        </row>
        <row r="89">
          <cell r="B89">
            <v>87</v>
          </cell>
          <cell r="C89" t="str">
            <v>Servei de difusió grup fact:B_ICXD1 Pot:1W Gf 1+0</v>
          </cell>
        </row>
        <row r="90">
          <cell r="B90">
            <v>88</v>
          </cell>
          <cell r="C90" t="str">
            <v>Servei de difusió grup fact:B1_ICXD1 Pot:1W Gf 1+0</v>
          </cell>
        </row>
        <row r="91">
          <cell r="B91">
            <v>89</v>
          </cell>
          <cell r="C91" t="str">
            <v>Servei de difusió grup fact:B1_ICXD1 Pot:1W Tx 1+0</v>
          </cell>
        </row>
        <row r="92">
          <cell r="B92">
            <v>90</v>
          </cell>
          <cell r="C92" t="str">
            <v>Servei de difusió grup fact:B2_ICXD1 Pot:5W Tx 1+0</v>
          </cell>
        </row>
        <row r="93">
          <cell r="B93">
            <v>91</v>
          </cell>
          <cell r="C93" t="str">
            <v>Servei de difusió grup fact:C_ICXD1 Pot:1W Gf 1+0</v>
          </cell>
        </row>
        <row r="94">
          <cell r="B94">
            <v>92</v>
          </cell>
          <cell r="C94" t="str">
            <v>Servei de difusió grup fact:C_ICXD1 Pot:5W Gf 1+0</v>
          </cell>
        </row>
        <row r="95">
          <cell r="B95">
            <v>93</v>
          </cell>
          <cell r="C95" t="str">
            <v>Servei de difusió grup fact:C_ICXD1 Pot:1W Tx 1+0</v>
          </cell>
        </row>
        <row r="96">
          <cell r="B96">
            <v>94</v>
          </cell>
          <cell r="C96" t="str">
            <v>Servei de difusió targetes cedides grup fact:C_ICXD1 Pot:1W Tx 1+0</v>
          </cell>
        </row>
        <row r="97">
          <cell r="B97">
            <v>95</v>
          </cell>
          <cell r="C97" t="str">
            <v>Servei de difusió grup fact:C_ICXD1 Pot:5W Tx 1+0</v>
          </cell>
        </row>
        <row r="98">
          <cell r="B98">
            <v>96</v>
          </cell>
          <cell r="C98" t="str">
            <v>Servei de difusió grup fact:D_ICXD1 Pot:1W Gf 1+0</v>
          </cell>
        </row>
        <row r="99">
          <cell r="B99">
            <v>97</v>
          </cell>
          <cell r="C99" t="str">
            <v>Servei de difusió grup fact:D_ICXD1 Pot:1W Tx 1+0</v>
          </cell>
        </row>
        <row r="100">
          <cell r="B100">
            <v>98</v>
          </cell>
          <cell r="C100" t="str">
            <v>Servei de difusió targetes cedides grup fact:D_ICXD1 Pot:1W Tx 1+0</v>
          </cell>
        </row>
        <row r="101">
          <cell r="B101">
            <v>99</v>
          </cell>
          <cell r="C101" t="str">
            <v>Servei de difusió grup fact:D_ICXD1 Pot:5W Tx 1+0</v>
          </cell>
        </row>
        <row r="102">
          <cell r="B102">
            <v>100</v>
          </cell>
          <cell r="C102" t="str">
            <v>Servei de difusió targetes cedides grup fact:A2_ICXD1_EXT Pot:1W Gf 1+0</v>
          </cell>
        </row>
        <row r="103">
          <cell r="B103">
            <v>101</v>
          </cell>
          <cell r="C103" t="str">
            <v>Servei de difusió grup fact:A2_ICXD1_EXT Pot:1W Tx 1+0</v>
          </cell>
        </row>
        <row r="104">
          <cell r="B104">
            <v>102</v>
          </cell>
          <cell r="C104" t="str">
            <v>Servei de difusió grup fact:B_ICXD1_EXT Pot:1W Gf 1+0</v>
          </cell>
        </row>
        <row r="105">
          <cell r="B105">
            <v>103</v>
          </cell>
          <cell r="C105" t="str">
            <v>Servei de difusió targetes cedides grup fact:B_ICXD1_EXT Pot:1W Gf 1+0</v>
          </cell>
        </row>
        <row r="106">
          <cell r="B106">
            <v>104</v>
          </cell>
          <cell r="C106" t="str">
            <v>Servei de difusió grup fact:B_ICXD1_EXT Pot:1W Tx 1+0</v>
          </cell>
        </row>
        <row r="107">
          <cell r="B107">
            <v>105</v>
          </cell>
          <cell r="C107" t="str">
            <v>Servei de difusió targetes cedides grup fact:B_ICXD1_EXT Pot:1W Tx 1+0</v>
          </cell>
        </row>
        <row r="108">
          <cell r="B108">
            <v>106</v>
          </cell>
          <cell r="C108" t="str">
            <v>Servei de difusió grup fact:B1_ICXD1_EXT Pot:1W Gf 1+0</v>
          </cell>
        </row>
        <row r="109">
          <cell r="B109">
            <v>107</v>
          </cell>
          <cell r="C109" t="str">
            <v>Servei de difusió grup fact:B1_ICXD1_EXT Pot:1W Tx 1+0</v>
          </cell>
        </row>
        <row r="110">
          <cell r="B110">
            <v>108</v>
          </cell>
          <cell r="C110" t="str">
            <v>Servei de difusió grup fact:B2_ICXD1_EXT Pot:1W Gf 1+0</v>
          </cell>
        </row>
        <row r="111">
          <cell r="B111">
            <v>109</v>
          </cell>
          <cell r="C111" t="str">
            <v>Servei de difusió grup fact:B2_ICXD1_EXT Pot:1W Tx 1+0</v>
          </cell>
        </row>
        <row r="112">
          <cell r="B112">
            <v>110</v>
          </cell>
          <cell r="C112" t="str">
            <v>Servei de difusió targetes cedides grup fact:B2_ICXD1_EXT Pot:1W Tx 1+0</v>
          </cell>
        </row>
        <row r="113">
          <cell r="B113">
            <v>111</v>
          </cell>
          <cell r="C113" t="str">
            <v>Servei de difusió grup fact:C1_ICXD1_EXT Pot:1W Gf 1+0</v>
          </cell>
        </row>
        <row r="114">
          <cell r="B114">
            <v>112</v>
          </cell>
          <cell r="C114" t="str">
            <v>Servei de difusió targetes cedides grup fact:C1_ICXD1_EXT Pot:1W Gf 1+0</v>
          </cell>
        </row>
        <row r="115">
          <cell r="B115">
            <v>113</v>
          </cell>
          <cell r="C115" t="str">
            <v>Servei de difusió grup fact:C1_ICXD1_EXT Pot:1W Tx 1+0</v>
          </cell>
        </row>
        <row r="116">
          <cell r="B116">
            <v>114</v>
          </cell>
          <cell r="C116" t="str">
            <v>Servei de difusió grup fact:E_ICXD1_EXT Pot:1W Gf 1+0</v>
          </cell>
        </row>
        <row r="117">
          <cell r="B117">
            <v>115</v>
          </cell>
          <cell r="C117" t="str">
            <v>Servei de difusió targetes cedides grup fact:E_ICXD1_EXT Pot:1W Gf 1+0</v>
          </cell>
        </row>
        <row r="118">
          <cell r="B118">
            <v>116</v>
          </cell>
          <cell r="C118" t="str">
            <v>Servei de difusió grup fact:E_ICXD1_EXT Pot:1W Tx 1+0</v>
          </cell>
        </row>
        <row r="119">
          <cell r="B119">
            <v>117</v>
          </cell>
          <cell r="C119" t="str">
            <v>Servei de difusió targetes cedides grup fact:E_ICXD1_EXT Pot:1W Tx 1+0</v>
          </cell>
        </row>
        <row r="120">
          <cell r="B120">
            <v>118</v>
          </cell>
          <cell r="C120" t="str">
            <v>Servei de difusió grup fact:E_ICXD1_EXT Pot:5W Tx 1+0</v>
          </cell>
        </row>
        <row r="121">
          <cell r="B121">
            <v>119</v>
          </cell>
          <cell r="C121" t="str">
            <v>Servei de difusió grup fact:A2_ICXD2 Pot:5W Tx 1+0</v>
          </cell>
        </row>
        <row r="122">
          <cell r="B122">
            <v>120</v>
          </cell>
          <cell r="C122" t="str">
            <v>Servei de difusió grup fact:B_ICXD2 Pot:5W Tx 1+0</v>
          </cell>
        </row>
        <row r="123">
          <cell r="B123">
            <v>121</v>
          </cell>
          <cell r="C123" t="str">
            <v>Servei de difusió grup fact:B2_ICXD2 Pot:5W Gf 1+0</v>
          </cell>
        </row>
        <row r="124">
          <cell r="B124">
            <v>122</v>
          </cell>
          <cell r="C124" t="str">
            <v>Servei de difusió grup fact:B2_ICXD2 Pot:20W Tx 1+0</v>
          </cell>
        </row>
        <row r="125">
          <cell r="B125">
            <v>123</v>
          </cell>
          <cell r="C125" t="str">
            <v>Servei de difusió grup fact:B2_ICXD2 Pot:5W Tx 1+0</v>
          </cell>
        </row>
        <row r="126">
          <cell r="B126">
            <v>124</v>
          </cell>
          <cell r="C126" t="str">
            <v>Servei de difusió grup fact:C_ICXD2 Pot:5W Gf 1+0</v>
          </cell>
        </row>
        <row r="127">
          <cell r="B127">
            <v>125</v>
          </cell>
          <cell r="C127" t="str">
            <v>Servei de difusió grup fact:C_ICXD2 Pot:1W Tx 1+0</v>
          </cell>
        </row>
        <row r="128">
          <cell r="B128">
            <v>126</v>
          </cell>
          <cell r="C128" t="str">
            <v>Servei de difusió grup fact:C_ICXD2 Pot:20W Tx 1+0</v>
          </cell>
        </row>
        <row r="129">
          <cell r="B129">
            <v>127</v>
          </cell>
          <cell r="C129" t="str">
            <v>Servei de difusió grup fact:C_ICXD2 Pot:5W Tx 1+0</v>
          </cell>
        </row>
        <row r="130">
          <cell r="B130">
            <v>128</v>
          </cell>
          <cell r="C130" t="str">
            <v>Servei de difusió grup fact:C1_ICXD2 Pot:1W Tx 1+0</v>
          </cell>
        </row>
        <row r="131">
          <cell r="B131">
            <v>129</v>
          </cell>
          <cell r="C131" t="str">
            <v>Servei de difusió grup fact:C1_ICXD2 Pot:5W Tx 1+0</v>
          </cell>
        </row>
        <row r="132">
          <cell r="B132">
            <v>130</v>
          </cell>
          <cell r="C132" t="str">
            <v>Servei de difusió grup fact:D_ICXD2 Pot:1W Gf 1+0</v>
          </cell>
        </row>
        <row r="133">
          <cell r="B133">
            <v>131</v>
          </cell>
          <cell r="C133" t="str">
            <v>Servei de difusió grup fact:D_ICXD2 Pot:5W Tx 1+0</v>
          </cell>
        </row>
        <row r="134">
          <cell r="B134">
            <v>132</v>
          </cell>
          <cell r="C134" t="str">
            <v>Servei de difusió grup fact:B_ICXD2_EXT Pot:5W Tx 1+0</v>
          </cell>
        </row>
        <row r="135">
          <cell r="B135">
            <v>133</v>
          </cell>
          <cell r="C135" t="str">
            <v>Servei de difusió targetes cedides grup fact:B_ICXD2_EXT Pot:5W Tx 1+0</v>
          </cell>
        </row>
        <row r="136">
          <cell r="B136">
            <v>134</v>
          </cell>
          <cell r="C136" t="str">
            <v>Servei de difusió grup fact:B1_ICXD2_EXT Pot:5W Tx 1+0</v>
          </cell>
        </row>
        <row r="137">
          <cell r="B137">
            <v>135</v>
          </cell>
          <cell r="C137" t="str">
            <v>Servei de difusió targetes cedides grup fact:B1_ICXD2_EXT Pot:5W Tx 1+0</v>
          </cell>
        </row>
        <row r="138">
          <cell r="B138">
            <v>136</v>
          </cell>
          <cell r="C138" t="str">
            <v>Servei de difusió grup fact:B2_ICXD2_EXT Pot:5W Gf 1+0</v>
          </cell>
        </row>
        <row r="139">
          <cell r="B139">
            <v>137</v>
          </cell>
          <cell r="C139" t="str">
            <v>Servei de difusió grup fact:B2_ICXD2_EXT Pot:5W Tx 1+0</v>
          </cell>
        </row>
        <row r="140">
          <cell r="B140">
            <v>138</v>
          </cell>
          <cell r="C140" t="str">
            <v>Servei de difusió targetes cedides grup fact:B2_ICXD2_EXT Pot:5W Tx 1+0</v>
          </cell>
        </row>
        <row r="141">
          <cell r="B141">
            <v>139</v>
          </cell>
          <cell r="C141" t="str">
            <v>Servei de difusió grup fact:C1_ICXD2_EXT Pot:5W Tx 1+0</v>
          </cell>
        </row>
        <row r="142">
          <cell r="B142">
            <v>140</v>
          </cell>
          <cell r="C142" t="str">
            <v>Servei de difusió targetes cedides grup fact:C1_ICXD2_EXT Pot:5W Tx 1+0</v>
          </cell>
        </row>
        <row r="143">
          <cell r="B143">
            <v>141</v>
          </cell>
          <cell r="C143" t="str">
            <v>Servei de difusió grup fact:E_ICXD2_EXT Pot:5W Gf 1+0</v>
          </cell>
        </row>
        <row r="144">
          <cell r="B144">
            <v>142</v>
          </cell>
          <cell r="C144" t="str">
            <v>Servei de difusió targetes cedides grup fact:E_ICXD2_EXT Pot:5W Gf 1+0</v>
          </cell>
        </row>
        <row r="145">
          <cell r="B145">
            <v>143</v>
          </cell>
          <cell r="C145" t="str">
            <v>Servei de difusió grup fact:E_ICXD2_EXT Pot:5W Tx 1+0</v>
          </cell>
        </row>
        <row r="146">
          <cell r="B146">
            <v>144</v>
          </cell>
          <cell r="C146" t="str">
            <v>Servei de difusió targetes cedides grup fact:E_ICXD2_EXT Pot:5W Tx 1+0</v>
          </cell>
        </row>
        <row r="147">
          <cell r="B147">
            <v>145</v>
          </cell>
          <cell r="C147" t="str">
            <v>Servei de difusió grup fact:A2_ICXD3 Pot:20W Tx 1+0</v>
          </cell>
        </row>
        <row r="148">
          <cell r="B148">
            <v>146</v>
          </cell>
          <cell r="C148" t="str">
            <v>Servei de difusió grup fact:A2_ICXD3 Pot:20W Tx 1+1</v>
          </cell>
        </row>
        <row r="149">
          <cell r="B149">
            <v>147</v>
          </cell>
          <cell r="C149" t="str">
            <v>Servei de difusió grup fact:A2_ICXD3 Pot:5W Tx 1+0</v>
          </cell>
        </row>
        <row r="150">
          <cell r="B150">
            <v>148</v>
          </cell>
          <cell r="C150" t="str">
            <v>Servei de difusió grup fact:A3_ICXD3 Pot:20W Tx 1+0</v>
          </cell>
        </row>
        <row r="151">
          <cell r="B151">
            <v>149</v>
          </cell>
          <cell r="C151" t="str">
            <v>Servei de difusió grup fact:B_ICXD3 Pot:20W Tx 1+0</v>
          </cell>
        </row>
        <row r="152">
          <cell r="B152">
            <v>150</v>
          </cell>
          <cell r="C152" t="str">
            <v>Servei de difusió grup fact:B1_ICXD3 Pot:20W Tx 1+1</v>
          </cell>
        </row>
        <row r="153">
          <cell r="B153">
            <v>151</v>
          </cell>
          <cell r="C153" t="str">
            <v>Servei de difusió grup fact:C_ICXD3 Pot:20W Tx 1+0</v>
          </cell>
        </row>
        <row r="154">
          <cell r="B154">
            <v>152</v>
          </cell>
          <cell r="C154" t="str">
            <v>Servei de difusió grup fact:B1_ICXD3_EXT Pot:20W Tx 1+0</v>
          </cell>
        </row>
        <row r="155">
          <cell r="B155">
            <v>153</v>
          </cell>
          <cell r="C155" t="str">
            <v>Servei de difusió targetes cedides grup fact:B1_ICXD3_EXT Pot:20W Tx 1+0</v>
          </cell>
        </row>
        <row r="156">
          <cell r="B156">
            <v>154</v>
          </cell>
          <cell r="C156" t="str">
            <v>Servei de difusió grup fact:B2_ICXD3_EXT Pot:20W Tx 1+0</v>
          </cell>
        </row>
        <row r="157">
          <cell r="B157">
            <v>155</v>
          </cell>
          <cell r="C157" t="str">
            <v>Servei de difusió grup fact:A1_ICXD6 Pot:1000W Tx 1+1</v>
          </cell>
        </row>
        <row r="158">
          <cell r="B158">
            <v>156</v>
          </cell>
          <cell r="C158" t="str">
            <v>Servei de difusió grup fact:SS2_ICXD6_E Pot:5000W Tx 1+1</v>
          </cell>
        </row>
        <row r="159">
          <cell r="B159">
            <v>157</v>
          </cell>
          <cell r="C159" t="str">
            <v>Servei de difusió grup fact:A1_ICXD3 Pot:20W Tx 1+1</v>
          </cell>
        </row>
        <row r="160">
          <cell r="B160">
            <v>158</v>
          </cell>
          <cell r="C160" t="str">
            <v>Servei de difusió grup fact:A2_ICXD1 Pot:1W Gf 1+0</v>
          </cell>
        </row>
        <row r="161">
          <cell r="B161">
            <v>159</v>
          </cell>
          <cell r="C161" t="str">
            <v>Servei de difusió grup fact:A2_ICXD1 Pot:1W Tx 1+0</v>
          </cell>
        </row>
        <row r="162">
          <cell r="B162">
            <v>160</v>
          </cell>
          <cell r="C162" t="str">
            <v>Servei de difusió grup fact:A2_ICXD1_EXT Pot:20W Tx 1+1</v>
          </cell>
        </row>
        <row r="163">
          <cell r="B163">
            <v>161</v>
          </cell>
          <cell r="C163" t="str">
            <v>Servei de difusió grup fact:A2_ICXD3_EXT Pot:20W Tx 1+0</v>
          </cell>
        </row>
        <row r="164">
          <cell r="B164">
            <v>162</v>
          </cell>
          <cell r="C164" t="str">
            <v>Servei de difusió grup fact:A2_ICXD4 Pot:100W Tx DD</v>
          </cell>
        </row>
        <row r="165">
          <cell r="B165">
            <v>163</v>
          </cell>
          <cell r="C165" t="str">
            <v>Servei de difusió grup fact:B_ICXD1 Pot:1W Tx 1+0</v>
          </cell>
        </row>
        <row r="166">
          <cell r="B166">
            <v>164</v>
          </cell>
          <cell r="C166" t="str">
            <v>Servei de difusió grup fact:B_ICXD3_EXT Pot:20W Tx 1+0</v>
          </cell>
        </row>
        <row r="167">
          <cell r="B167">
            <v>165</v>
          </cell>
          <cell r="C167" t="str">
            <v>Servei de difusió grup fact:B_ICXD4 Pot:100W Tx DD</v>
          </cell>
        </row>
        <row r="168">
          <cell r="B168">
            <v>166</v>
          </cell>
          <cell r="C168" t="str">
            <v>Servei de difusió grup fact:B1_ICXD2 Pot:5W Tx 1+0</v>
          </cell>
        </row>
        <row r="169">
          <cell r="B169">
            <v>167</v>
          </cell>
          <cell r="C169" t="str">
            <v>Servei de difusió grup fact:B1_ICXD3 Pot:1W Tx 1+0</v>
          </cell>
        </row>
        <row r="170">
          <cell r="B170">
            <v>168</v>
          </cell>
          <cell r="C170" t="str">
            <v>Servei de difusió grup fact:B1_ICXD3 Pot:5W Tx 1+0</v>
          </cell>
        </row>
        <row r="171">
          <cell r="B171">
            <v>169</v>
          </cell>
          <cell r="C171" t="str">
            <v>Servei de difusió grup fact:B1_ICXD4 Pot:100W Tx 1+1</v>
          </cell>
        </row>
        <row r="172">
          <cell r="B172">
            <v>170</v>
          </cell>
          <cell r="C172" t="str">
            <v>Servei de difusió grup fact:D_ICXD2 Pot:20W Tx 1+0</v>
          </cell>
        </row>
        <row r="173">
          <cell r="B173">
            <v>171</v>
          </cell>
          <cell r="C173" t="str">
            <v>Servei de difusió grup fact:E_ICXD_E Pot:1W Gf 1+0</v>
          </cell>
        </row>
        <row r="174">
          <cell r="B174">
            <v>172</v>
          </cell>
          <cell r="C174" t="str">
            <v>Servei de difusió grup fact:E_ICXD_E Pot:1W Tx 1+0</v>
          </cell>
        </row>
        <row r="175">
          <cell r="B175">
            <v>173</v>
          </cell>
          <cell r="C175" t="str">
            <v>Servei de difusió grup fact:E_ICXD2_EXT Pot:1W Tx 1+0</v>
          </cell>
        </row>
        <row r="176">
          <cell r="B176">
            <v>174</v>
          </cell>
          <cell r="C176" t="str">
            <v>Servei de difusió grup fact:S1_ICXD3 Pot:1W Gf 1+0</v>
          </cell>
        </row>
        <row r="177">
          <cell r="B177">
            <v>175</v>
          </cell>
          <cell r="C177" t="str">
            <v>Servei de difusió grup fact:S1_ICXD3 Pot:200W Tx 1+1</v>
          </cell>
        </row>
        <row r="178">
          <cell r="B178">
            <v>176</v>
          </cell>
          <cell r="C178" t="str">
            <v>Servei de difusió grup fact:S1_ICXD7 Pot:2000W Tx 1+1</v>
          </cell>
        </row>
        <row r="179">
          <cell r="B179">
            <v>177</v>
          </cell>
          <cell r="C179" t="str">
            <v>Servei de difusió grup fact:S2_ICXD7 Pot:2000W Tx 1+1</v>
          </cell>
        </row>
        <row r="180">
          <cell r="B180">
            <v>178</v>
          </cell>
          <cell r="C180" t="str">
            <v>Servei de difusió grup fact:SS2_ICXD1 Pot:1W Tx 1+0</v>
          </cell>
        </row>
        <row r="181">
          <cell r="B181">
            <v>179</v>
          </cell>
          <cell r="C181" t="str">
            <v>Servei de difusió targetes cedides grup fact:A2_ICXD3_EXT Pot:20W Tx 1+0</v>
          </cell>
        </row>
        <row r="182">
          <cell r="B182">
            <v>180</v>
          </cell>
          <cell r="C182" t="str">
            <v>Servei de difusió targetes cedides grup fact:B_ICXD1 Pot:1W Tx 1+0</v>
          </cell>
        </row>
        <row r="183">
          <cell r="B183">
            <v>181</v>
          </cell>
          <cell r="C183" t="str">
            <v>Servei de difusió targetes cedides grup fact:B_ICXD3_EXT Pot:20W Tx 1+0</v>
          </cell>
        </row>
        <row r="184">
          <cell r="B184">
            <v>182</v>
          </cell>
          <cell r="C184" t="str">
            <v>Servei de difusió targetes cedides grup fact:B1_ICXD1_EXT Pot:1W Tx 1+0</v>
          </cell>
        </row>
        <row r="185">
          <cell r="B185">
            <v>183</v>
          </cell>
          <cell r="C185" t="str">
            <v>Servei de difusió targetes cedides grup fact:D_ICXD1 Pot:1W Gf 1+0</v>
          </cell>
        </row>
        <row r="186">
          <cell r="B186">
            <v>184</v>
          </cell>
          <cell r="C186" t="str">
            <v>Servei d'adaptació xarxa SFN en redundància 1+0 (MUX que no són TVC)</v>
          </cell>
        </row>
        <row r="187">
          <cell r="B187">
            <v>185</v>
          </cell>
          <cell r="C187" t="str">
            <v>Servei d'adaptació xarxa SFN en redundància 1+1 (MUX TVC)</v>
          </cell>
        </row>
        <row r="188">
          <cell r="B188">
            <v>186</v>
          </cell>
          <cell r="C188" t="str">
            <v>Servei de difusió via satèl·lit de TV3 (encriptat)</v>
          </cell>
        </row>
        <row r="189">
          <cell r="B189">
            <v>187</v>
          </cell>
          <cell r="C189" t="str">
            <v>Servei transport (1MUX - 1 tram): AUDIOVISUAL + TRONCAL</v>
          </cell>
        </row>
        <row r="190">
          <cell r="B190">
            <v>188</v>
          </cell>
          <cell r="C190" t="str">
            <v>Servei transport amb equips cedits CTTI  (N MUX - 1 tram): CLIENT</v>
          </cell>
        </row>
        <row r="191">
          <cell r="B191">
            <v>189</v>
          </cell>
          <cell r="C191" t="str">
            <v xml:space="preserve">Servei recepció per satèl·lit </v>
          </cell>
        </row>
        <row r="192">
          <cell r="B192">
            <v>190</v>
          </cell>
          <cell r="C192" t="str">
            <v>Servei recepció per satèl·lit amb equipament cedit  (paràbola + Rx)</v>
          </cell>
        </row>
        <row r="193">
          <cell r="B193">
            <v>191</v>
          </cell>
          <cell r="C193" t="str">
            <v>Servei recepció per satèl·lit amb receptor cedit (MTR)</v>
          </cell>
        </row>
        <row r="194">
          <cell r="B194">
            <v>192</v>
          </cell>
          <cell r="C194" t="str">
            <v>Part individual del servei de difusió de FM transmissor de 10kW</v>
          </cell>
        </row>
        <row r="195">
          <cell r="B195">
            <v>193</v>
          </cell>
          <cell r="C195" t="str">
            <v>Part individual del servei de difusió de FM transmissor de 1kW</v>
          </cell>
        </row>
        <row r="196">
          <cell r="B196">
            <v>194</v>
          </cell>
          <cell r="C196" t="str">
            <v>Part individual del servei de difusió de FM transmissor de 200W</v>
          </cell>
        </row>
        <row r="197">
          <cell r="B197">
            <v>195</v>
          </cell>
          <cell r="C197" t="str">
            <v>Part individual del servei de difusió de FM transmissor de 20W</v>
          </cell>
        </row>
        <row r="198">
          <cell r="B198">
            <v>196</v>
          </cell>
          <cell r="C198" t="str">
            <v>Part individual del servei de difusió de FM transmissor de 25kW</v>
          </cell>
        </row>
        <row r="199">
          <cell r="B199">
            <v>197</v>
          </cell>
          <cell r="C199" t="str">
            <v>Part individual del servei de difusió de FM transmissor de 2kW</v>
          </cell>
        </row>
        <row r="200">
          <cell r="B200">
            <v>198</v>
          </cell>
          <cell r="C200" t="str">
            <v>Part individual del servei de difusió de FM transmissor de 500W</v>
          </cell>
        </row>
        <row r="201">
          <cell r="B201">
            <v>199</v>
          </cell>
          <cell r="C201" t="str">
            <v>Part individual del servei de difusió de FM transmissor de 5kW</v>
          </cell>
        </row>
        <row r="202">
          <cell r="B202">
            <v>200</v>
          </cell>
          <cell r="C202" t="str">
            <v>Part individual del servei de difusió de FM transmissor de 20kW</v>
          </cell>
        </row>
        <row r="203">
          <cell r="B203">
            <v>201</v>
          </cell>
          <cell r="C203" t="str">
            <v>Part comuna de servei del difusió de FM amb configuració: FM_Tipus 8_2</v>
          </cell>
        </row>
        <row r="204">
          <cell r="B204">
            <v>202</v>
          </cell>
          <cell r="C204" t="str">
            <v>Part comuna de servei del difusió de FM amb configuració: FM_Tipus 2</v>
          </cell>
        </row>
        <row r="205">
          <cell r="B205">
            <v>203</v>
          </cell>
          <cell r="C205" t="str">
            <v>Part comuna de servei del difusió de FM amb configuració: FM Tipus 1_1</v>
          </cell>
        </row>
        <row r="206">
          <cell r="B206">
            <v>204</v>
          </cell>
          <cell r="C206" t="str">
            <v>Part comuna de servei del difusió de FM amb configuració: FM_Tipus 1</v>
          </cell>
        </row>
        <row r="207">
          <cell r="B207">
            <v>205</v>
          </cell>
          <cell r="C207" t="str">
            <v>Part comuna de servei del difusió de FM amb configuració: FM_Tipus 7_1</v>
          </cell>
        </row>
        <row r="208">
          <cell r="B208">
            <v>206</v>
          </cell>
          <cell r="C208" t="str">
            <v>Part comuna de servei del difusió de FM amb configuració: FM_Tipus 6_1</v>
          </cell>
        </row>
        <row r="209">
          <cell r="B209">
            <v>207</v>
          </cell>
          <cell r="C209" t="str">
            <v>Part comuna de servei del difusió de FM amb configuració: FM_Tipus 5_1</v>
          </cell>
        </row>
        <row r="210">
          <cell r="B210">
            <v>208</v>
          </cell>
          <cell r="C210" t="str">
            <v>Part comuna de servei del difusió de FM amb configuració: FM_Tipus 4_1</v>
          </cell>
        </row>
        <row r="211">
          <cell r="B211">
            <v>209</v>
          </cell>
          <cell r="C211" t="str">
            <v>Part comuna de servei del difusió de FM amb configuració: FM_Tipus 3_1</v>
          </cell>
        </row>
        <row r="212">
          <cell r="B212">
            <v>210</v>
          </cell>
          <cell r="C212" t="str">
            <v>Part comuna de servei del difusió de FM amb configuració: FM_Tipus 2_1</v>
          </cell>
        </row>
        <row r="213">
          <cell r="B213">
            <v>211</v>
          </cell>
          <cell r="C213" t="str">
            <v>Sistema de Gestió RDS</v>
          </cell>
        </row>
        <row r="214">
          <cell r="B214">
            <v>212</v>
          </cell>
          <cell r="C214" t="str">
            <v>Servei de difusió a túnel de Cadí</v>
          </cell>
        </row>
        <row r="215">
          <cell r="B215">
            <v>213</v>
          </cell>
          <cell r="C215" t="str">
            <v>Servei de difusió a túnel de Garraf (7 trams)</v>
          </cell>
        </row>
        <row r="216">
          <cell r="B216">
            <v>214</v>
          </cell>
          <cell r="C216" t="str">
            <v>Servei de difusió a túnel de Parpers</v>
          </cell>
        </row>
        <row r="217">
          <cell r="B217">
            <v>215</v>
          </cell>
          <cell r="C217" t="str">
            <v>Servei de difusió a túnel de Valldoreix</v>
          </cell>
        </row>
        <row r="218">
          <cell r="B218">
            <v>216</v>
          </cell>
          <cell r="C218" t="str">
            <v>Servei de difusió a túnel de Vallvidrera</v>
          </cell>
        </row>
        <row r="219">
          <cell r="B219">
            <v>217</v>
          </cell>
          <cell r="C219" t="str">
            <v>Servei de difusió a túnel de Rovira</v>
          </cell>
        </row>
        <row r="220">
          <cell r="B220">
            <v>218</v>
          </cell>
          <cell r="C220" t="str">
            <v>Servei transport 4 programes centre Tipus 1+1 Plus</v>
          </cell>
        </row>
        <row r="221">
          <cell r="B221">
            <v>219</v>
          </cell>
          <cell r="C221" t="str">
            <v>Servei transport 4 programes centre Tipus 1+1</v>
          </cell>
        </row>
        <row r="222">
          <cell r="B222">
            <v>220</v>
          </cell>
          <cell r="C222" t="str">
            <v>Servei transport 4 programes centre Tipus 1+0</v>
          </cell>
        </row>
        <row r="223">
          <cell r="B223">
            <v>221</v>
          </cell>
          <cell r="C223" t="str">
            <v>Servei recepció per aire per 4 programes</v>
          </cell>
        </row>
        <row r="224">
          <cell r="B224">
            <v>222</v>
          </cell>
          <cell r="C224" t="str">
            <v>Sistema de Backup a Collserola (4 audios)</v>
          </cell>
        </row>
        <row r="225">
          <cell r="B225">
            <v>223</v>
          </cell>
          <cell r="C225" t="str">
            <v>Sistema de Backup a Collserola (SOS)</v>
          </cell>
        </row>
        <row r="226">
          <cell r="B226">
            <v>224</v>
          </cell>
          <cell r="C226" t="str">
            <v>4 fils amb Collserola</v>
          </cell>
        </row>
        <row r="227">
          <cell r="B227">
            <v>225</v>
          </cell>
          <cell r="C227" t="str">
            <v>Fibra fosca Camp Barça i Sant Joan Despí</v>
          </cell>
        </row>
        <row r="228">
          <cell r="B228">
            <v>226</v>
          </cell>
          <cell r="C228" t="str">
            <v xml:space="preserve">Fibra fosca entre Catalunya Ràdio i Sant Joan Despí </v>
          </cell>
        </row>
        <row r="229">
          <cell r="B229">
            <v>227</v>
          </cell>
          <cell r="C229" t="str">
            <v xml:space="preserve">Fibra fosca Estadi Olímpic i Sant Joan Despí </v>
          </cell>
        </row>
        <row r="230">
          <cell r="B230">
            <v>228</v>
          </cell>
          <cell r="C230" t="str">
            <v>Fibra fosca Sant Joan Despí i Collserola  - ITX_1</v>
          </cell>
        </row>
        <row r="231">
          <cell r="B231">
            <v>229</v>
          </cell>
          <cell r="C231" t="str">
            <v>Transport senyals entre Sant Joan Despí i Balears</v>
          </cell>
        </row>
        <row r="232">
          <cell r="B232">
            <v>230</v>
          </cell>
          <cell r="C232" t="str">
            <v>Transport programa TV3CAT a Interxion, entrega a 6 operadors</v>
          </cell>
        </row>
        <row r="233">
          <cell r="B233">
            <v>231</v>
          </cell>
          <cell r="C233" t="str">
            <v>Interconnexió SJD-Collserola per TVC, inclou les 8 pujades i baixades</v>
          </cell>
        </row>
        <row r="234">
          <cell r="B234">
            <v>232</v>
          </cell>
          <cell r="C234" t="str">
            <v>Transport Catalunya Ràdio a Carroi/Maià (Andorra)</v>
          </cell>
        </row>
        <row r="235">
          <cell r="B235">
            <v>233</v>
          </cell>
          <cell r="C235" t="str">
            <v>Transport des del Monestir de Monsterrat</v>
          </cell>
        </row>
        <row r="236">
          <cell r="B236">
            <v>234</v>
          </cell>
          <cell r="C236" t="str">
            <v>Transport entre seu IB3 a Centre Emissor Alfàbia i a IB3 Calvià (2 audios)</v>
          </cell>
        </row>
        <row r="237">
          <cell r="B237">
            <v>235</v>
          </cell>
          <cell r="C237" t="str">
            <v>Connectivitat Catalunya Ràdio a Eivissa (San Juan Bautista)</v>
          </cell>
        </row>
        <row r="238">
          <cell r="B238">
            <v>236</v>
          </cell>
          <cell r="C238" t="str">
            <v>Interconnexió estudis Diagonal amb Collserola i interconnexions àudio amb delegacions</v>
          </cell>
        </row>
        <row r="239">
          <cell r="B239">
            <v>237</v>
          </cell>
          <cell r="C239" t="str">
            <v>3a via de connexió Estudis Diagonal - Collserola via FO ITX_3  i  Interconnexió 10 Gbps de les FO que arriben a Collserola des de Sant Joan Despí</v>
          </cell>
        </row>
        <row r="240">
          <cell r="B240">
            <v>238</v>
          </cell>
          <cell r="C240" t="str">
            <v>Elements comuns xarxa de transport (part equipament de centres i interconnexions)</v>
          </cell>
        </row>
        <row r="241">
          <cell r="B241">
            <v>239</v>
          </cell>
          <cell r="C241" t="str">
            <v>Elements comuns xarxa de transport (part sistemes de gestió i supervisió)</v>
          </cell>
        </row>
        <row r="242">
          <cell r="B242">
            <v>240</v>
          </cell>
          <cell r="C242" t="str">
            <v>Beauty Cap Vaquèira</v>
          </cell>
        </row>
        <row r="243">
          <cell r="B243">
            <v>241</v>
          </cell>
          <cell r="C243" t="str">
            <v>Beauty Collserola</v>
          </cell>
        </row>
        <row r="244">
          <cell r="B244">
            <v>242</v>
          </cell>
          <cell r="C244" t="str">
            <v>Beauty Estartit</v>
          </cell>
        </row>
        <row r="245">
          <cell r="B245">
            <v>243</v>
          </cell>
          <cell r="C245" t="str">
            <v>Beauty Vielha</v>
          </cell>
        </row>
        <row r="246">
          <cell r="B246">
            <v>244</v>
          </cell>
          <cell r="C246" t="str">
            <v>Beauty Torre de l'Espanyol - Coaubicació</v>
          </cell>
        </row>
        <row r="247">
          <cell r="B247">
            <v>245</v>
          </cell>
          <cell r="C247" t="str">
            <v>B.Collserola</v>
          </cell>
        </row>
        <row r="248">
          <cell r="B248">
            <v>246</v>
          </cell>
          <cell r="C248" t="str">
            <v>B.Hotel Arts</v>
          </cell>
        </row>
        <row r="249">
          <cell r="B249">
            <v>247</v>
          </cell>
          <cell r="C249" t="str">
            <v>B.Girona</v>
          </cell>
        </row>
        <row r="250">
          <cell r="B250">
            <v>248</v>
          </cell>
          <cell r="C250" t="str">
            <v>B.Tarragona</v>
          </cell>
        </row>
        <row r="251">
          <cell r="B251">
            <v>249</v>
          </cell>
          <cell r="C251" t="str">
            <v>B.Lleida</v>
          </cell>
        </row>
        <row r="252">
          <cell r="B252">
            <v>250</v>
          </cell>
          <cell r="C252" t="str">
            <v>B.Delegació Tortosa</v>
          </cell>
        </row>
        <row r="253">
          <cell r="B253">
            <v>251</v>
          </cell>
          <cell r="C253" t="str">
            <v>B.Vic</v>
          </cell>
        </row>
        <row r="254">
          <cell r="B254">
            <v>252</v>
          </cell>
          <cell r="C254" t="str">
            <v>B.Vielha</v>
          </cell>
        </row>
        <row r="255">
          <cell r="B255">
            <v>253</v>
          </cell>
          <cell r="C255" t="str">
            <v>B.Estartit</v>
          </cell>
        </row>
        <row r="256">
          <cell r="B256">
            <v>254</v>
          </cell>
          <cell r="C256" t="str">
            <v>B.La Molina</v>
          </cell>
        </row>
        <row r="257">
          <cell r="B257">
            <v>255</v>
          </cell>
          <cell r="C257" t="str">
            <v>B.Sta.M.Queralt</v>
          </cell>
        </row>
        <row r="258">
          <cell r="B258">
            <v>256</v>
          </cell>
          <cell r="C258" t="str">
            <v>B.Cap Vaqueira</v>
          </cell>
        </row>
        <row r="259">
          <cell r="B259">
            <v>257</v>
          </cell>
          <cell r="C259" t="str">
            <v>B.Amposta</v>
          </cell>
        </row>
        <row r="260">
          <cell r="B260">
            <v>258</v>
          </cell>
          <cell r="C260" t="str">
            <v>B.Vall Boi</v>
          </cell>
        </row>
        <row r="261">
          <cell r="B261">
            <v>259</v>
          </cell>
          <cell r="C261" t="str">
            <v>B.Roses</v>
          </cell>
        </row>
        <row r="262">
          <cell r="B262">
            <v>260</v>
          </cell>
          <cell r="C262" t="str">
            <v>B.Manresa</v>
          </cell>
        </row>
        <row r="263">
          <cell r="B263">
            <v>261</v>
          </cell>
          <cell r="C263" t="str">
            <v>B.Port Compte</v>
          </cell>
        </row>
        <row r="264">
          <cell r="B264">
            <v>262</v>
          </cell>
          <cell r="C264" t="str">
            <v>B.Ripoll</v>
          </cell>
        </row>
        <row r="265">
          <cell r="B265">
            <v>263</v>
          </cell>
          <cell r="C265" t="str">
            <v>B- Vallter</v>
          </cell>
        </row>
        <row r="266">
          <cell r="B266">
            <v>264</v>
          </cell>
          <cell r="C266" t="str">
            <v>B.Ametlla de Mar</v>
          </cell>
        </row>
        <row r="267">
          <cell r="B267">
            <v>265</v>
          </cell>
          <cell r="C267" t="str">
            <v>B.Cambrils</v>
          </cell>
        </row>
        <row r="268">
          <cell r="B268">
            <v>266</v>
          </cell>
          <cell r="C268" t="str">
            <v>B.Espot</v>
          </cell>
        </row>
        <row r="269">
          <cell r="B269">
            <v>267</v>
          </cell>
          <cell r="C269" t="str">
            <v>B.Calafell</v>
          </cell>
        </row>
        <row r="270">
          <cell r="B270">
            <v>268</v>
          </cell>
          <cell r="C270" t="str">
            <v>B.Balaguer</v>
          </cell>
        </row>
        <row r="271">
          <cell r="B271">
            <v>269</v>
          </cell>
          <cell r="C271" t="str">
            <v>B. Lloret (Platja d'Aro)</v>
          </cell>
        </row>
        <row r="272">
          <cell r="B272">
            <v>270</v>
          </cell>
          <cell r="C272" t="str">
            <v>B.Montserrat</v>
          </cell>
        </row>
        <row r="273">
          <cell r="B273">
            <v>271</v>
          </cell>
          <cell r="C273" t="str">
            <v>B.Núria</v>
          </cell>
        </row>
        <row r="274">
          <cell r="B274">
            <v>272</v>
          </cell>
          <cell r="C274" t="str">
            <v>B.Masella</v>
          </cell>
        </row>
        <row r="275">
          <cell r="B275">
            <v>273</v>
          </cell>
          <cell r="C275" t="str">
            <v>B.Vall Fosca</v>
          </cell>
        </row>
        <row r="276">
          <cell r="B276">
            <v>274</v>
          </cell>
          <cell r="C276" t="str">
            <v>B. Port Ainé</v>
          </cell>
        </row>
        <row r="277">
          <cell r="B277">
            <v>275</v>
          </cell>
          <cell r="C277" t="str">
            <v>B.Igualada</v>
          </cell>
        </row>
        <row r="278">
          <cell r="B278">
            <v>276</v>
          </cell>
          <cell r="C278" t="str">
            <v>B.ETAP Ampolla</v>
          </cell>
        </row>
        <row r="279">
          <cell r="B279">
            <v>277</v>
          </cell>
          <cell r="C279" t="str">
            <v>Beauty Palma</v>
          </cell>
        </row>
        <row r="280">
          <cell r="B280">
            <v>278</v>
          </cell>
          <cell r="C280" t="str">
            <v>Beauty Torre de l'Espanyol</v>
          </cell>
        </row>
        <row r="281">
          <cell r="B281">
            <v>279</v>
          </cell>
          <cell r="C281" t="str">
            <v>Beauty Vilafranca</v>
          </cell>
        </row>
        <row r="282">
          <cell r="B282">
            <v>280</v>
          </cell>
          <cell r="C282" t="str">
            <v>Beauty Arbeca</v>
          </cell>
        </row>
        <row r="283">
          <cell r="B283">
            <v>281</v>
          </cell>
          <cell r="C283" t="str">
            <v>Beauty Valls</v>
          </cell>
        </row>
        <row r="284">
          <cell r="B284">
            <v>282</v>
          </cell>
          <cell r="C284" t="str">
            <v>Extensió difusió Extensió Zona II</v>
          </cell>
        </row>
        <row r="286">
          <cell r="C286" t="str">
            <v>Via alternativa contribució de St. Joan Despí a teleport sense passar per Collserola</v>
          </cell>
        </row>
        <row r="287">
          <cell r="C287" t="str">
            <v>Quota única LOT1</v>
          </cell>
        </row>
        <row r="288">
          <cell r="C288" t="str">
            <v>Substitució targetes 2n MUX, MPE1, MPE2 i MPE3 Zona II</v>
          </cell>
        </row>
        <row r="289">
          <cell r="C289" t="str">
            <v>Trasllat RTV a TRD.  TDT ≤ 20 W. Torre NO compartida</v>
          </cell>
        </row>
        <row r="290">
          <cell r="C290" t="str">
            <v>Trasllat RTV a TRD.  TDT ≤ 20 W. Torre compartida</v>
          </cell>
        </row>
        <row r="291">
          <cell r="C291" t="str">
            <v>Trasllat RTV a TRD. FM ≤ 3000 W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I34"/>
  <sheetViews>
    <sheetView workbookViewId="0">
      <selection activeCell="F37" sqref="F37"/>
    </sheetView>
  </sheetViews>
  <sheetFormatPr defaultColWidth="13" defaultRowHeight="14.25"/>
  <cols>
    <col min="1" max="1" width="2.7109375" style="7" customWidth="1"/>
    <col min="2" max="2" width="5.28515625" style="7" customWidth="1"/>
    <col min="3" max="6" width="39.85546875" style="7" customWidth="1"/>
    <col min="7" max="7" width="5.28515625" style="7" customWidth="1"/>
    <col min="8" max="16384" width="13" style="7"/>
  </cols>
  <sheetData>
    <row r="4" spans="2:9" s="1" customFormat="1" ht="15"/>
    <row r="5" spans="2:9" s="1" customFormat="1" ht="15" customHeight="1"/>
    <row r="6" spans="2:9" s="1" customFormat="1" ht="18.75" customHeight="1">
      <c r="C6" s="2"/>
      <c r="F6" s="3"/>
      <c r="G6" s="3"/>
      <c r="H6" s="3"/>
    </row>
    <row r="7" spans="2:9" s="1" customFormat="1" ht="15" customHeight="1"/>
    <row r="8" spans="2:9" s="1" customFormat="1" ht="15"/>
    <row r="9" spans="2:9" ht="15" customHeight="1">
      <c r="B9" s="4"/>
      <c r="C9" s="5"/>
      <c r="D9" s="5"/>
      <c r="E9" s="5"/>
      <c r="F9" s="5"/>
      <c r="G9" s="6"/>
    </row>
    <row r="10" spans="2:9" ht="15" customHeight="1">
      <c r="B10" s="8"/>
      <c r="C10" s="9" t="s">
        <v>0</v>
      </c>
      <c r="D10" s="10"/>
      <c r="E10" s="10"/>
      <c r="F10" s="10"/>
      <c r="G10" s="11"/>
    </row>
    <row r="11" spans="2:9" ht="15" customHeight="1">
      <c r="B11" s="8"/>
      <c r="C11" s="10"/>
      <c r="D11" s="10"/>
      <c r="E11" s="10"/>
      <c r="F11" s="10"/>
      <c r="G11" s="11"/>
    </row>
    <row r="12" spans="2:9" ht="15" customHeight="1">
      <c r="B12" s="8"/>
      <c r="C12" s="109" t="s">
        <v>1</v>
      </c>
      <c r="D12" s="109"/>
      <c r="E12" s="109"/>
      <c r="F12" s="109"/>
      <c r="G12" s="12"/>
      <c r="H12" s="13"/>
      <c r="I12" s="13"/>
    </row>
    <row r="13" spans="2:9" ht="15">
      <c r="B13" s="8"/>
      <c r="C13" s="10" t="s">
        <v>2</v>
      </c>
      <c r="D13" s="10"/>
      <c r="E13" s="10"/>
      <c r="F13" s="14"/>
      <c r="G13" s="12"/>
      <c r="H13" s="15"/>
      <c r="I13" s="13"/>
    </row>
    <row r="14" spans="2:9" ht="15">
      <c r="B14" s="8"/>
      <c r="C14" s="10" t="s">
        <v>3</v>
      </c>
      <c r="D14" s="10"/>
      <c r="E14" s="10"/>
      <c r="F14" s="14"/>
      <c r="G14" s="12"/>
      <c r="H14" s="15"/>
      <c r="I14" s="13"/>
    </row>
    <row r="15" spans="2:9" ht="15">
      <c r="B15" s="8"/>
      <c r="C15" s="10" t="s">
        <v>4</v>
      </c>
      <c r="D15" s="10"/>
      <c r="E15" s="10"/>
      <c r="F15" s="14"/>
      <c r="G15" s="12"/>
      <c r="H15" s="15"/>
      <c r="I15" s="13"/>
    </row>
    <row r="16" spans="2:9" ht="15">
      <c r="B16" s="8"/>
      <c r="C16" s="10" t="s">
        <v>5</v>
      </c>
      <c r="D16" s="10"/>
      <c r="E16" s="10"/>
      <c r="F16" s="14"/>
      <c r="G16" s="12"/>
      <c r="H16" s="15"/>
      <c r="I16" s="13"/>
    </row>
    <row r="17" spans="2:9">
      <c r="B17" s="8"/>
      <c r="C17" s="10"/>
      <c r="D17" s="10"/>
      <c r="E17" s="10"/>
      <c r="F17" s="10"/>
      <c r="G17" s="11"/>
    </row>
    <row r="18" spans="2:9" ht="15">
      <c r="B18" s="8"/>
      <c r="C18" s="16" t="s">
        <v>6</v>
      </c>
      <c r="D18" s="14"/>
      <c r="E18" s="17"/>
      <c r="F18" s="17"/>
      <c r="G18" s="18"/>
      <c r="I18" s="13"/>
    </row>
    <row r="19" spans="2:9" ht="15">
      <c r="B19" s="8"/>
      <c r="C19" s="19">
        <v>55</v>
      </c>
      <c r="D19" s="20" t="s">
        <v>7</v>
      </c>
      <c r="E19" s="110" t="s">
        <v>8</v>
      </c>
      <c r="F19" s="111"/>
      <c r="G19" s="18"/>
      <c r="I19" s="13"/>
    </row>
    <row r="20" spans="2:9" ht="15">
      <c r="B20" s="8"/>
      <c r="C20" s="21">
        <v>55</v>
      </c>
      <c r="D20" s="20" t="s">
        <v>9</v>
      </c>
      <c r="E20" s="110" t="s">
        <v>10</v>
      </c>
      <c r="F20" s="111"/>
      <c r="G20" s="18"/>
      <c r="I20" s="13"/>
    </row>
    <row r="21" spans="2:9" ht="15">
      <c r="B21" s="8"/>
      <c r="C21" s="22">
        <v>55</v>
      </c>
      <c r="D21" s="20" t="s">
        <v>11</v>
      </c>
      <c r="E21" s="110" t="s">
        <v>12</v>
      </c>
      <c r="F21" s="111"/>
      <c r="G21" s="11"/>
      <c r="I21" s="13"/>
    </row>
    <row r="22" spans="2:9">
      <c r="B22" s="23"/>
      <c r="C22" s="24"/>
      <c r="D22" s="25"/>
      <c r="E22" s="24"/>
      <c r="F22" s="24"/>
      <c r="G22" s="26"/>
    </row>
    <row r="23" spans="2:9" ht="15" customHeight="1"/>
    <row r="34" ht="15" customHeight="1"/>
  </sheetData>
  <mergeCells count="4">
    <mergeCell ref="C12:F12"/>
    <mergeCell ref="E19:F19"/>
    <mergeCell ref="E20:F20"/>
    <mergeCell ref="E21:F2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A8D78-C077-456F-B4DE-8536727A9C34}">
  <dimension ref="A2:V295"/>
  <sheetViews>
    <sheetView showGridLines="0" topLeftCell="E1" workbookViewId="0">
      <selection activeCell="U6" sqref="U6"/>
    </sheetView>
  </sheetViews>
  <sheetFormatPr defaultRowHeight="15"/>
  <cols>
    <col min="2" max="2" width="14.42578125" bestFit="1" customWidth="1"/>
    <col min="3" max="3" width="11.5703125" bestFit="1" customWidth="1"/>
    <col min="4" max="4" width="15.28515625" bestFit="1" customWidth="1"/>
    <col min="5" max="5" width="98.85546875" bestFit="1" customWidth="1"/>
    <col min="6" max="6" width="12.85546875" bestFit="1" customWidth="1"/>
    <col min="7" max="7" width="10.7109375" bestFit="1" customWidth="1"/>
    <col min="8" max="17" width="6" customWidth="1"/>
    <col min="18" max="18" width="12.140625" customWidth="1"/>
    <col min="19" max="19" width="14" bestFit="1" customWidth="1"/>
    <col min="20" max="20" width="2" customWidth="1"/>
    <col min="21" max="22" width="13.42578125" customWidth="1"/>
  </cols>
  <sheetData>
    <row r="2" spans="1:22" ht="15.75">
      <c r="A2" s="69" t="s">
        <v>13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</row>
    <row r="3" spans="1:22" ht="15.75" thickBot="1"/>
    <row r="4" spans="1:22" ht="15.75" thickBot="1">
      <c r="B4" s="27"/>
      <c r="C4" s="28"/>
      <c r="D4" s="28"/>
      <c r="E4" s="28"/>
      <c r="F4" s="29"/>
      <c r="G4" s="30"/>
      <c r="H4" s="118" t="s">
        <v>14</v>
      </c>
      <c r="I4" s="119"/>
      <c r="J4" s="120" t="s">
        <v>15</v>
      </c>
      <c r="K4" s="119"/>
      <c r="L4" s="120" t="s">
        <v>16</v>
      </c>
      <c r="M4" s="119"/>
      <c r="N4" s="120" t="s">
        <v>17</v>
      </c>
      <c r="O4" s="119"/>
      <c r="P4" s="120" t="s">
        <v>18</v>
      </c>
      <c r="Q4" s="121"/>
      <c r="R4" s="30"/>
      <c r="S4" s="30"/>
      <c r="U4" s="30"/>
      <c r="V4" s="30"/>
    </row>
    <row r="5" spans="1:22" ht="33.75">
      <c r="B5" s="31" t="s">
        <v>19</v>
      </c>
      <c r="C5" s="32" t="s">
        <v>20</v>
      </c>
      <c r="D5" s="32" t="s">
        <v>21</v>
      </c>
      <c r="E5" s="32" t="s">
        <v>22</v>
      </c>
      <c r="F5" s="33" t="s">
        <v>23</v>
      </c>
      <c r="G5" s="61" t="s">
        <v>24</v>
      </c>
      <c r="H5" s="67" t="s">
        <v>25</v>
      </c>
      <c r="I5" s="35" t="s">
        <v>26</v>
      </c>
      <c r="J5" s="34" t="s">
        <v>27</v>
      </c>
      <c r="K5" s="35" t="s">
        <v>28</v>
      </c>
      <c r="L5" s="34" t="s">
        <v>29</v>
      </c>
      <c r="M5" s="35" t="s">
        <v>30</v>
      </c>
      <c r="N5" s="34" t="s">
        <v>31</v>
      </c>
      <c r="O5" s="35" t="s">
        <v>32</v>
      </c>
      <c r="P5" s="34" t="s">
        <v>33</v>
      </c>
      <c r="Q5" s="45" t="s">
        <v>34</v>
      </c>
      <c r="R5" s="64" t="s">
        <v>35</v>
      </c>
      <c r="S5" s="36" t="s">
        <v>36</v>
      </c>
      <c r="U5" s="31" t="s">
        <v>35</v>
      </c>
      <c r="V5" s="36" t="s">
        <v>36</v>
      </c>
    </row>
    <row r="6" spans="1:22" ht="14.25">
      <c r="B6" s="37">
        <f>'[1]PxQ Final'!B3</f>
        <v>1</v>
      </c>
      <c r="C6" s="38" t="s">
        <v>37</v>
      </c>
      <c r="D6" s="38" t="s">
        <v>38</v>
      </c>
      <c r="E6" s="38" t="str">
        <f>'[1]PxQ Final'!C3</f>
        <v>Servei de difusió part comuna grup fact:B_ICXD1 Pot:1W Gf 1+0</v>
      </c>
      <c r="F6" s="39" t="s">
        <v>39</v>
      </c>
      <c r="G6" s="62" t="s">
        <v>40</v>
      </c>
      <c r="H6" s="68">
        <v>1</v>
      </c>
      <c r="I6" s="41">
        <v>1</v>
      </c>
      <c r="J6" s="41">
        <v>1</v>
      </c>
      <c r="K6" s="41">
        <v>1</v>
      </c>
      <c r="L6" s="41">
        <v>1</v>
      </c>
      <c r="M6" s="41">
        <v>1</v>
      </c>
      <c r="N6" s="41">
        <v>1</v>
      </c>
      <c r="O6" s="41">
        <v>1</v>
      </c>
      <c r="P6" s="41">
        <v>1</v>
      </c>
      <c r="Q6" s="46">
        <v>1</v>
      </c>
      <c r="R6" s="65">
        <v>166.46</v>
      </c>
      <c r="S6" s="49">
        <f t="shared" ref="S6:S69" si="0">SUM(H6:Q6)*6*R6</f>
        <v>9987.6</v>
      </c>
      <c r="U6" s="59"/>
      <c r="V6" s="52">
        <f t="shared" ref="V6:V69" si="1">SUM(H6:Q6)*6*U6</f>
        <v>0</v>
      </c>
    </row>
    <row r="7" spans="1:22">
      <c r="B7" s="37">
        <f>'[1]PxQ Final'!B4</f>
        <v>2</v>
      </c>
      <c r="C7" s="38" t="s">
        <v>37</v>
      </c>
      <c r="D7" s="38" t="s">
        <v>38</v>
      </c>
      <c r="E7" s="38" t="str">
        <f>'[1]PxQ Final'!C4</f>
        <v>Servei de difusió part comuna grup fact:B1_ICXD1 Pot:1W Gf 1+0</v>
      </c>
      <c r="F7" s="39" t="s">
        <v>39</v>
      </c>
      <c r="G7" s="62" t="s">
        <v>40</v>
      </c>
      <c r="H7" s="68">
        <v>2</v>
      </c>
      <c r="I7" s="41">
        <v>2</v>
      </c>
      <c r="J7" s="41">
        <v>2</v>
      </c>
      <c r="K7" s="41">
        <v>2</v>
      </c>
      <c r="L7" s="41">
        <v>2</v>
      </c>
      <c r="M7" s="41">
        <v>2</v>
      </c>
      <c r="N7" s="41">
        <v>2</v>
      </c>
      <c r="O7" s="41">
        <v>2</v>
      </c>
      <c r="P7" s="41">
        <v>2</v>
      </c>
      <c r="Q7" s="46">
        <v>2</v>
      </c>
      <c r="R7" s="65">
        <v>351.96</v>
      </c>
      <c r="S7" s="49">
        <f t="shared" si="0"/>
        <v>42235.199999999997</v>
      </c>
      <c r="U7" s="59"/>
      <c r="V7" s="52">
        <f t="shared" si="1"/>
        <v>0</v>
      </c>
    </row>
    <row r="8" spans="1:22">
      <c r="B8" s="37">
        <f>'[1]PxQ Final'!B5</f>
        <v>3</v>
      </c>
      <c r="C8" s="38" t="s">
        <v>37</v>
      </c>
      <c r="D8" s="38" t="s">
        <v>38</v>
      </c>
      <c r="E8" s="38" t="str">
        <f>'[1]PxQ Final'!C5</f>
        <v>Servei de difusió part comuna grup fact:B1_ICXD1 Pot:1W Tx 1+0</v>
      </c>
      <c r="F8" s="39" t="s">
        <v>39</v>
      </c>
      <c r="G8" s="62" t="s">
        <v>40</v>
      </c>
      <c r="H8" s="68">
        <v>2</v>
      </c>
      <c r="I8" s="41">
        <v>2</v>
      </c>
      <c r="J8" s="41">
        <v>2</v>
      </c>
      <c r="K8" s="41">
        <v>2</v>
      </c>
      <c r="L8" s="41">
        <v>2</v>
      </c>
      <c r="M8" s="41">
        <v>2</v>
      </c>
      <c r="N8" s="41">
        <v>2</v>
      </c>
      <c r="O8" s="41">
        <v>2</v>
      </c>
      <c r="P8" s="41">
        <v>2</v>
      </c>
      <c r="Q8" s="46">
        <v>2</v>
      </c>
      <c r="R8" s="65">
        <v>354.45</v>
      </c>
      <c r="S8" s="49">
        <f t="shared" si="0"/>
        <v>42534</v>
      </c>
      <c r="U8" s="59"/>
      <c r="V8" s="52">
        <f t="shared" si="1"/>
        <v>0</v>
      </c>
    </row>
    <row r="9" spans="1:22">
      <c r="B9" s="37">
        <f>'[1]PxQ Final'!B6</f>
        <v>4</v>
      </c>
      <c r="C9" s="38" t="s">
        <v>37</v>
      </c>
      <c r="D9" s="38" t="s">
        <v>38</v>
      </c>
      <c r="E9" s="38" t="str">
        <f>'[1]PxQ Final'!C6</f>
        <v>Servei de difusió part comuna grup fact:B2_ICXD1 Pot:5W Tx 1+0</v>
      </c>
      <c r="F9" s="39" t="s">
        <v>39</v>
      </c>
      <c r="G9" s="62" t="s">
        <v>40</v>
      </c>
      <c r="H9" s="68">
        <v>1</v>
      </c>
      <c r="I9" s="41">
        <v>1</v>
      </c>
      <c r="J9" s="41">
        <v>1</v>
      </c>
      <c r="K9" s="41">
        <v>1</v>
      </c>
      <c r="L9" s="41">
        <v>1</v>
      </c>
      <c r="M9" s="41">
        <v>1</v>
      </c>
      <c r="N9" s="41">
        <v>1</v>
      </c>
      <c r="O9" s="41">
        <v>1</v>
      </c>
      <c r="P9" s="41">
        <v>1</v>
      </c>
      <c r="Q9" s="46">
        <v>1</v>
      </c>
      <c r="R9" s="65">
        <v>363.49</v>
      </c>
      <c r="S9" s="49">
        <f t="shared" si="0"/>
        <v>21809.4</v>
      </c>
      <c r="U9" s="59"/>
      <c r="V9" s="52">
        <f t="shared" si="1"/>
        <v>0</v>
      </c>
    </row>
    <row r="10" spans="1:22">
      <c r="B10" s="37">
        <f>'[1]PxQ Final'!B7</f>
        <v>5</v>
      </c>
      <c r="C10" s="38" t="s">
        <v>37</v>
      </c>
      <c r="D10" s="38" t="s">
        <v>38</v>
      </c>
      <c r="E10" s="38" t="str">
        <f>'[1]PxQ Final'!C7</f>
        <v>Servei de difusió part comuna grup fact:C_ICXD1 Pot:1W Gf 1+0</v>
      </c>
      <c r="F10" s="39" t="s">
        <v>39</v>
      </c>
      <c r="G10" s="62" t="s">
        <v>40</v>
      </c>
      <c r="H10" s="68">
        <v>24</v>
      </c>
      <c r="I10" s="41">
        <v>24</v>
      </c>
      <c r="J10" s="41">
        <v>24</v>
      </c>
      <c r="K10" s="41">
        <v>24</v>
      </c>
      <c r="L10" s="41">
        <v>24</v>
      </c>
      <c r="M10" s="41">
        <v>24</v>
      </c>
      <c r="N10" s="41">
        <v>24</v>
      </c>
      <c r="O10" s="41">
        <v>24</v>
      </c>
      <c r="P10" s="41">
        <v>24</v>
      </c>
      <c r="Q10" s="46">
        <v>24</v>
      </c>
      <c r="R10" s="65">
        <v>161.58000000000001</v>
      </c>
      <c r="S10" s="49">
        <f t="shared" si="0"/>
        <v>232675.20000000001</v>
      </c>
      <c r="U10" s="59"/>
      <c r="V10" s="52">
        <f t="shared" si="1"/>
        <v>0</v>
      </c>
    </row>
    <row r="11" spans="1:22">
      <c r="B11" s="37">
        <f>'[1]PxQ Final'!B8</f>
        <v>6</v>
      </c>
      <c r="C11" s="38" t="s">
        <v>37</v>
      </c>
      <c r="D11" s="38" t="s">
        <v>38</v>
      </c>
      <c r="E11" s="38" t="str">
        <f>'[1]PxQ Final'!C8</f>
        <v>Servei de difusió part comuna grup fact:C_ICXD1 Pot:5W Gf 1+0</v>
      </c>
      <c r="F11" s="39" t="s">
        <v>39</v>
      </c>
      <c r="G11" s="62" t="s">
        <v>40</v>
      </c>
      <c r="H11" s="68">
        <v>1</v>
      </c>
      <c r="I11" s="41">
        <v>1</v>
      </c>
      <c r="J11" s="41">
        <v>1</v>
      </c>
      <c r="K11" s="41">
        <v>1</v>
      </c>
      <c r="L11" s="41">
        <v>1</v>
      </c>
      <c r="M11" s="41">
        <v>1</v>
      </c>
      <c r="N11" s="41">
        <v>1</v>
      </c>
      <c r="O11" s="41">
        <v>1</v>
      </c>
      <c r="P11" s="41">
        <v>1</v>
      </c>
      <c r="Q11" s="46">
        <v>1</v>
      </c>
      <c r="R11" s="65">
        <v>168.56</v>
      </c>
      <c r="S11" s="49">
        <f t="shared" si="0"/>
        <v>10113.6</v>
      </c>
      <c r="U11" s="59"/>
      <c r="V11" s="52">
        <f t="shared" si="1"/>
        <v>0</v>
      </c>
    </row>
    <row r="12" spans="1:22">
      <c r="B12" s="37">
        <f>'[1]PxQ Final'!B9</f>
        <v>7</v>
      </c>
      <c r="C12" s="38" t="s">
        <v>37</v>
      </c>
      <c r="D12" s="38" t="s">
        <v>38</v>
      </c>
      <c r="E12" s="38" t="str">
        <f>'[1]PxQ Final'!C9</f>
        <v>Servei de difusió part comuna grup fact:C_ICXD1 Pot:1W Tx 1+0</v>
      </c>
      <c r="F12" s="39" t="s">
        <v>39</v>
      </c>
      <c r="G12" s="62" t="s">
        <v>40</v>
      </c>
      <c r="H12" s="68">
        <v>39</v>
      </c>
      <c r="I12" s="41">
        <v>39</v>
      </c>
      <c r="J12" s="41">
        <v>39</v>
      </c>
      <c r="K12" s="41">
        <v>39</v>
      </c>
      <c r="L12" s="41">
        <v>39</v>
      </c>
      <c r="M12" s="41">
        <v>39</v>
      </c>
      <c r="N12" s="41">
        <v>39</v>
      </c>
      <c r="O12" s="41">
        <v>39</v>
      </c>
      <c r="P12" s="41">
        <v>39</v>
      </c>
      <c r="Q12" s="46">
        <v>39</v>
      </c>
      <c r="R12" s="65">
        <v>166.29</v>
      </c>
      <c r="S12" s="49">
        <f t="shared" si="0"/>
        <v>389118.6</v>
      </c>
      <c r="U12" s="59"/>
      <c r="V12" s="52">
        <f t="shared" si="1"/>
        <v>0</v>
      </c>
    </row>
    <row r="13" spans="1:22">
      <c r="B13" s="37">
        <f>'[1]PxQ Final'!B10</f>
        <v>8</v>
      </c>
      <c r="C13" s="38" t="s">
        <v>37</v>
      </c>
      <c r="D13" s="38" t="s">
        <v>38</v>
      </c>
      <c r="E13" s="38" t="str">
        <f>'[1]PxQ Final'!C10</f>
        <v>Servei de difusió part comuna grup fact:C_ICXD1 Pot:5W Tx 1+0</v>
      </c>
      <c r="F13" s="39" t="s">
        <v>39</v>
      </c>
      <c r="G13" s="62" t="s">
        <v>40</v>
      </c>
      <c r="H13" s="68">
        <v>3</v>
      </c>
      <c r="I13" s="41">
        <v>3</v>
      </c>
      <c r="J13" s="41">
        <v>3</v>
      </c>
      <c r="K13" s="41">
        <v>3</v>
      </c>
      <c r="L13" s="41">
        <v>3</v>
      </c>
      <c r="M13" s="41">
        <v>3</v>
      </c>
      <c r="N13" s="41">
        <v>3</v>
      </c>
      <c r="O13" s="41">
        <v>3</v>
      </c>
      <c r="P13" s="41">
        <v>3</v>
      </c>
      <c r="Q13" s="46">
        <v>3</v>
      </c>
      <c r="R13" s="65">
        <v>176.28</v>
      </c>
      <c r="S13" s="49">
        <f t="shared" si="0"/>
        <v>31730.400000000001</v>
      </c>
      <c r="U13" s="59"/>
      <c r="V13" s="52">
        <f t="shared" si="1"/>
        <v>0</v>
      </c>
    </row>
    <row r="14" spans="1:22">
      <c r="B14" s="37">
        <f>'[1]PxQ Final'!B11</f>
        <v>9</v>
      </c>
      <c r="C14" s="38" t="s">
        <v>37</v>
      </c>
      <c r="D14" s="38" t="s">
        <v>38</v>
      </c>
      <c r="E14" s="38" t="str">
        <f>'[1]PxQ Final'!C11</f>
        <v>Servei de difusió part comuna grup fact:D_ICXD1 Pot:1W Gf 1+0</v>
      </c>
      <c r="F14" s="39" t="s">
        <v>39</v>
      </c>
      <c r="G14" s="62" t="s">
        <v>40</v>
      </c>
      <c r="H14" s="68">
        <v>9</v>
      </c>
      <c r="I14" s="41">
        <v>9</v>
      </c>
      <c r="J14" s="41">
        <v>9</v>
      </c>
      <c r="K14" s="41">
        <v>9</v>
      </c>
      <c r="L14" s="41">
        <v>9</v>
      </c>
      <c r="M14" s="41">
        <v>9</v>
      </c>
      <c r="N14" s="41">
        <v>9</v>
      </c>
      <c r="O14" s="41">
        <v>9</v>
      </c>
      <c r="P14" s="41">
        <v>9</v>
      </c>
      <c r="Q14" s="46">
        <v>9</v>
      </c>
      <c r="R14" s="65">
        <v>152.97999999999999</v>
      </c>
      <c r="S14" s="49">
        <f t="shared" si="0"/>
        <v>82609.2</v>
      </c>
      <c r="U14" s="59"/>
      <c r="V14" s="52">
        <f t="shared" si="1"/>
        <v>0</v>
      </c>
    </row>
    <row r="15" spans="1:22">
      <c r="B15" s="37">
        <f>'[1]PxQ Final'!B12</f>
        <v>10</v>
      </c>
      <c r="C15" s="38" t="s">
        <v>37</v>
      </c>
      <c r="D15" s="38" t="s">
        <v>38</v>
      </c>
      <c r="E15" s="38" t="str">
        <f>'[1]PxQ Final'!C12</f>
        <v>Servei de difusió part comuna grup fact:D_ICXD1 Pot:1W Tx 1+0</v>
      </c>
      <c r="F15" s="39" t="s">
        <v>39</v>
      </c>
      <c r="G15" s="62" t="s">
        <v>40</v>
      </c>
      <c r="H15" s="68">
        <v>14</v>
      </c>
      <c r="I15" s="41">
        <v>14</v>
      </c>
      <c r="J15" s="41">
        <v>14</v>
      </c>
      <c r="K15" s="41">
        <v>14</v>
      </c>
      <c r="L15" s="41">
        <v>14</v>
      </c>
      <c r="M15" s="41">
        <v>14</v>
      </c>
      <c r="N15" s="41">
        <v>14</v>
      </c>
      <c r="O15" s="41">
        <v>14</v>
      </c>
      <c r="P15" s="41">
        <v>14</v>
      </c>
      <c r="Q15" s="46">
        <v>14</v>
      </c>
      <c r="R15" s="65">
        <v>160.66</v>
      </c>
      <c r="S15" s="49">
        <f t="shared" si="0"/>
        <v>134954.4</v>
      </c>
      <c r="U15" s="59"/>
      <c r="V15" s="52">
        <f t="shared" si="1"/>
        <v>0</v>
      </c>
    </row>
    <row r="16" spans="1:22">
      <c r="B16" s="37">
        <f>'[1]PxQ Final'!B13</f>
        <v>11</v>
      </c>
      <c r="C16" s="38" t="s">
        <v>37</v>
      </c>
      <c r="D16" s="38" t="s">
        <v>38</v>
      </c>
      <c r="E16" s="38" t="str">
        <f>'[1]PxQ Final'!C13</f>
        <v>Servei de difusió part comuna grup fact:D_ICXD1 Pot:5W Tx 1+0</v>
      </c>
      <c r="F16" s="39" t="s">
        <v>39</v>
      </c>
      <c r="G16" s="62" t="s">
        <v>40</v>
      </c>
      <c r="H16" s="68">
        <v>1</v>
      </c>
      <c r="I16" s="41">
        <v>1</v>
      </c>
      <c r="J16" s="41">
        <v>1</v>
      </c>
      <c r="K16" s="41">
        <v>1</v>
      </c>
      <c r="L16" s="41">
        <v>1</v>
      </c>
      <c r="M16" s="41">
        <v>1</v>
      </c>
      <c r="N16" s="41">
        <v>1</v>
      </c>
      <c r="O16" s="41">
        <v>1</v>
      </c>
      <c r="P16" s="41">
        <v>1</v>
      </c>
      <c r="Q16" s="46">
        <v>1</v>
      </c>
      <c r="R16" s="65">
        <v>169.34</v>
      </c>
      <c r="S16" s="49">
        <f t="shared" si="0"/>
        <v>10160.4</v>
      </c>
      <c r="U16" s="59"/>
      <c r="V16" s="52">
        <f t="shared" si="1"/>
        <v>0</v>
      </c>
    </row>
    <row r="17" spans="2:22">
      <c r="B17" s="37">
        <f>'[1]PxQ Final'!B14</f>
        <v>12</v>
      </c>
      <c r="C17" s="38" t="s">
        <v>37</v>
      </c>
      <c r="D17" s="38" t="s">
        <v>38</v>
      </c>
      <c r="E17" s="38" t="str">
        <f>'[1]PxQ Final'!C14</f>
        <v>Servei de difusió part comuna grup fact:A2_ICXD1_EXT Pot:1W Gf 1+0</v>
      </c>
      <c r="F17" s="39" t="s">
        <v>39</v>
      </c>
      <c r="G17" s="62" t="s">
        <v>40</v>
      </c>
      <c r="H17" s="68">
        <v>5</v>
      </c>
      <c r="I17" s="41">
        <v>5</v>
      </c>
      <c r="J17" s="41">
        <v>5</v>
      </c>
      <c r="K17" s="41">
        <v>5</v>
      </c>
      <c r="L17" s="41">
        <v>5</v>
      </c>
      <c r="M17" s="41">
        <v>5</v>
      </c>
      <c r="N17" s="41">
        <v>5</v>
      </c>
      <c r="O17" s="41">
        <v>5</v>
      </c>
      <c r="P17" s="41">
        <v>5</v>
      </c>
      <c r="Q17" s="46">
        <v>5</v>
      </c>
      <c r="R17" s="65">
        <v>575.53</v>
      </c>
      <c r="S17" s="49">
        <f t="shared" si="0"/>
        <v>172659</v>
      </c>
      <c r="U17" s="59"/>
      <c r="V17" s="52">
        <f t="shared" si="1"/>
        <v>0</v>
      </c>
    </row>
    <row r="18" spans="2:22">
      <c r="B18" s="37">
        <f>'[1]PxQ Final'!B15</f>
        <v>13</v>
      </c>
      <c r="C18" s="38" t="s">
        <v>37</v>
      </c>
      <c r="D18" s="38" t="s">
        <v>38</v>
      </c>
      <c r="E18" s="38" t="str">
        <f>'[1]PxQ Final'!C15</f>
        <v>Servei de difusió part comuna grup fact:A2_ICXD1_EXT Pot:1W Tx 1+0</v>
      </c>
      <c r="F18" s="39" t="s">
        <v>39</v>
      </c>
      <c r="G18" s="62" t="s">
        <v>40</v>
      </c>
      <c r="H18" s="68">
        <v>1</v>
      </c>
      <c r="I18" s="41">
        <v>1</v>
      </c>
      <c r="J18" s="41">
        <v>1</v>
      </c>
      <c r="K18" s="41">
        <v>1</v>
      </c>
      <c r="L18" s="41">
        <v>1</v>
      </c>
      <c r="M18" s="41">
        <v>1</v>
      </c>
      <c r="N18" s="41">
        <v>1</v>
      </c>
      <c r="O18" s="41">
        <v>1</v>
      </c>
      <c r="P18" s="41">
        <v>1</v>
      </c>
      <c r="Q18" s="46">
        <v>1</v>
      </c>
      <c r="R18" s="65">
        <v>463.14</v>
      </c>
      <c r="S18" s="49">
        <f t="shared" si="0"/>
        <v>27788.399999999998</v>
      </c>
      <c r="U18" s="59"/>
      <c r="V18" s="52">
        <f t="shared" si="1"/>
        <v>0</v>
      </c>
    </row>
    <row r="19" spans="2:22">
      <c r="B19" s="37">
        <f>'[1]PxQ Final'!B16</f>
        <v>14</v>
      </c>
      <c r="C19" s="38" t="s">
        <v>37</v>
      </c>
      <c r="D19" s="38" t="s">
        <v>38</v>
      </c>
      <c r="E19" s="38" t="str">
        <f>'[1]PxQ Final'!C16</f>
        <v>Servei de difusió part comuna grup fact:B_ICXD1_EXT Pot:1W Gf 1+0</v>
      </c>
      <c r="F19" s="39" t="s">
        <v>39</v>
      </c>
      <c r="G19" s="62" t="s">
        <v>40</v>
      </c>
      <c r="H19" s="68">
        <v>9</v>
      </c>
      <c r="I19" s="41">
        <v>9</v>
      </c>
      <c r="J19" s="41">
        <v>9</v>
      </c>
      <c r="K19" s="41">
        <v>9</v>
      </c>
      <c r="L19" s="41">
        <v>9</v>
      </c>
      <c r="M19" s="41">
        <v>9</v>
      </c>
      <c r="N19" s="41">
        <v>9</v>
      </c>
      <c r="O19" s="41">
        <v>9</v>
      </c>
      <c r="P19" s="41">
        <v>9</v>
      </c>
      <c r="Q19" s="46">
        <v>9</v>
      </c>
      <c r="R19" s="65">
        <v>176.25</v>
      </c>
      <c r="S19" s="49">
        <f t="shared" si="0"/>
        <v>95175</v>
      </c>
      <c r="U19" s="59"/>
      <c r="V19" s="52">
        <f t="shared" si="1"/>
        <v>0</v>
      </c>
    </row>
    <row r="20" spans="2:22">
      <c r="B20" s="37">
        <f>'[1]PxQ Final'!B17</f>
        <v>15</v>
      </c>
      <c r="C20" s="38" t="s">
        <v>37</v>
      </c>
      <c r="D20" s="38" t="s">
        <v>38</v>
      </c>
      <c r="E20" s="38" t="str">
        <f>'[1]PxQ Final'!C17</f>
        <v>Servei de difusió part comuna grup fact:B_ICXD1_EXT Pot:1W Tx 1+0</v>
      </c>
      <c r="F20" s="39" t="s">
        <v>39</v>
      </c>
      <c r="G20" s="62" t="s">
        <v>40</v>
      </c>
      <c r="H20" s="68">
        <v>12</v>
      </c>
      <c r="I20" s="41">
        <v>12</v>
      </c>
      <c r="J20" s="41">
        <v>12</v>
      </c>
      <c r="K20" s="41">
        <v>12</v>
      </c>
      <c r="L20" s="41">
        <v>12</v>
      </c>
      <c r="M20" s="41">
        <v>12</v>
      </c>
      <c r="N20" s="41">
        <v>12</v>
      </c>
      <c r="O20" s="41">
        <v>12</v>
      </c>
      <c r="P20" s="41">
        <v>12</v>
      </c>
      <c r="Q20" s="46">
        <v>12</v>
      </c>
      <c r="R20" s="65">
        <v>168.56</v>
      </c>
      <c r="S20" s="49">
        <f t="shared" si="0"/>
        <v>121363.2</v>
      </c>
      <c r="U20" s="59"/>
      <c r="V20" s="52">
        <f t="shared" si="1"/>
        <v>0</v>
      </c>
    </row>
    <row r="21" spans="2:22">
      <c r="B21" s="37">
        <f>'[1]PxQ Final'!B18</f>
        <v>16</v>
      </c>
      <c r="C21" s="38" t="s">
        <v>37</v>
      </c>
      <c r="D21" s="38" t="s">
        <v>38</v>
      </c>
      <c r="E21" s="38" t="str">
        <f>'[1]PxQ Final'!C18</f>
        <v>Servei de difusió part comuna grup fact:B1_ICXD1_EXT Pot:1W Gf 1+0</v>
      </c>
      <c r="F21" s="39" t="s">
        <v>39</v>
      </c>
      <c r="G21" s="62" t="s">
        <v>40</v>
      </c>
      <c r="H21" s="68">
        <v>3</v>
      </c>
      <c r="I21" s="41">
        <v>3</v>
      </c>
      <c r="J21" s="41">
        <v>3</v>
      </c>
      <c r="K21" s="41">
        <v>3</v>
      </c>
      <c r="L21" s="41">
        <v>3</v>
      </c>
      <c r="M21" s="41">
        <v>3</v>
      </c>
      <c r="N21" s="41">
        <v>3</v>
      </c>
      <c r="O21" s="41">
        <v>3</v>
      </c>
      <c r="P21" s="41">
        <v>3</v>
      </c>
      <c r="Q21" s="46">
        <v>3</v>
      </c>
      <c r="R21" s="65">
        <v>348.79</v>
      </c>
      <c r="S21" s="49">
        <f t="shared" si="0"/>
        <v>62782.200000000004</v>
      </c>
      <c r="U21" s="59"/>
      <c r="V21" s="52">
        <f t="shared" si="1"/>
        <v>0</v>
      </c>
    </row>
    <row r="22" spans="2:22">
      <c r="B22" s="37">
        <f>'[1]PxQ Final'!B19</f>
        <v>17</v>
      </c>
      <c r="C22" s="38" t="s">
        <v>37</v>
      </c>
      <c r="D22" s="38" t="s">
        <v>38</v>
      </c>
      <c r="E22" s="38" t="str">
        <f>'[1]PxQ Final'!C19</f>
        <v>Servei de difusió part comuna grup fact:B1_ICXD1_EXT Pot:1W Tx 1+0</v>
      </c>
      <c r="F22" s="39" t="s">
        <v>39</v>
      </c>
      <c r="G22" s="62" t="s">
        <v>40</v>
      </c>
      <c r="H22" s="68">
        <v>8</v>
      </c>
      <c r="I22" s="41">
        <v>8</v>
      </c>
      <c r="J22" s="41">
        <v>8</v>
      </c>
      <c r="K22" s="41">
        <v>8</v>
      </c>
      <c r="L22" s="41">
        <v>8</v>
      </c>
      <c r="M22" s="41">
        <v>8</v>
      </c>
      <c r="N22" s="41">
        <v>8</v>
      </c>
      <c r="O22" s="41">
        <v>8</v>
      </c>
      <c r="P22" s="41">
        <v>8</v>
      </c>
      <c r="Q22" s="46">
        <v>8</v>
      </c>
      <c r="R22" s="65">
        <v>351.95</v>
      </c>
      <c r="S22" s="49">
        <f t="shared" si="0"/>
        <v>168936</v>
      </c>
      <c r="U22" s="59"/>
      <c r="V22" s="52">
        <f t="shared" si="1"/>
        <v>0</v>
      </c>
    </row>
    <row r="23" spans="2:22">
      <c r="B23" s="37">
        <f>'[1]PxQ Final'!B20</f>
        <v>18</v>
      </c>
      <c r="C23" s="38" t="s">
        <v>37</v>
      </c>
      <c r="D23" s="38" t="s">
        <v>38</v>
      </c>
      <c r="E23" s="38" t="str">
        <f>'[1]PxQ Final'!C20</f>
        <v>Servei de difusió part comuna grup fact:B2_ICXD1_EXT Pot:1W Gf 1+0</v>
      </c>
      <c r="F23" s="39" t="s">
        <v>39</v>
      </c>
      <c r="G23" s="62" t="s">
        <v>40</v>
      </c>
      <c r="H23" s="68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6">
        <v>0</v>
      </c>
      <c r="R23" s="65">
        <v>331.37</v>
      </c>
      <c r="S23" s="49">
        <f t="shared" si="0"/>
        <v>0</v>
      </c>
      <c r="U23" s="59"/>
      <c r="V23" s="52">
        <f t="shared" si="1"/>
        <v>0</v>
      </c>
    </row>
    <row r="24" spans="2:22">
      <c r="B24" s="37">
        <f>'[1]PxQ Final'!B21</f>
        <v>19</v>
      </c>
      <c r="C24" s="38" t="s">
        <v>37</v>
      </c>
      <c r="D24" s="38" t="s">
        <v>38</v>
      </c>
      <c r="E24" s="38" t="str">
        <f>'[1]PxQ Final'!C21</f>
        <v>Servei de difusió part comuna grup fact:B2_ICXD1_EXT Pot:1W Tx 1+0</v>
      </c>
      <c r="F24" s="39" t="s">
        <v>39</v>
      </c>
      <c r="G24" s="62" t="s">
        <v>40</v>
      </c>
      <c r="H24" s="68">
        <v>13</v>
      </c>
      <c r="I24" s="41">
        <v>13</v>
      </c>
      <c r="J24" s="41">
        <v>13</v>
      </c>
      <c r="K24" s="41">
        <v>13</v>
      </c>
      <c r="L24" s="41">
        <v>13</v>
      </c>
      <c r="M24" s="41">
        <v>13</v>
      </c>
      <c r="N24" s="41">
        <v>13</v>
      </c>
      <c r="O24" s="41">
        <v>13</v>
      </c>
      <c r="P24" s="41">
        <v>13</v>
      </c>
      <c r="Q24" s="46">
        <v>13</v>
      </c>
      <c r="R24" s="65">
        <v>330.14</v>
      </c>
      <c r="S24" s="49">
        <f t="shared" si="0"/>
        <v>257509.19999999998</v>
      </c>
      <c r="U24" s="59"/>
      <c r="V24" s="52">
        <f t="shared" si="1"/>
        <v>0</v>
      </c>
    </row>
    <row r="25" spans="2:22">
      <c r="B25" s="37">
        <f>'[1]PxQ Final'!B22</f>
        <v>20</v>
      </c>
      <c r="C25" s="38" t="s">
        <v>37</v>
      </c>
      <c r="D25" s="38" t="s">
        <v>38</v>
      </c>
      <c r="E25" s="38" t="str">
        <f>'[1]PxQ Final'!C22</f>
        <v>Servei de difusió part comuna grup fact:C1_ICXD1_EXT Pot:1W Gf 1+0</v>
      </c>
      <c r="F25" s="39" t="s">
        <v>39</v>
      </c>
      <c r="G25" s="62" t="s">
        <v>40</v>
      </c>
      <c r="H25" s="68">
        <v>7</v>
      </c>
      <c r="I25" s="41">
        <v>7</v>
      </c>
      <c r="J25" s="41">
        <v>7</v>
      </c>
      <c r="K25" s="41">
        <v>7</v>
      </c>
      <c r="L25" s="41">
        <v>7</v>
      </c>
      <c r="M25" s="41">
        <v>7</v>
      </c>
      <c r="N25" s="41">
        <v>7</v>
      </c>
      <c r="O25" s="41">
        <v>7</v>
      </c>
      <c r="P25" s="41">
        <v>7</v>
      </c>
      <c r="Q25" s="46">
        <v>7</v>
      </c>
      <c r="R25" s="65">
        <v>283.39999999999998</v>
      </c>
      <c r="S25" s="49">
        <f t="shared" si="0"/>
        <v>119027.99999999999</v>
      </c>
      <c r="U25" s="59"/>
      <c r="V25" s="52">
        <f t="shared" si="1"/>
        <v>0</v>
      </c>
    </row>
    <row r="26" spans="2:22">
      <c r="B26" s="37">
        <f>'[1]PxQ Final'!B23</f>
        <v>21</v>
      </c>
      <c r="C26" s="38" t="s">
        <v>37</v>
      </c>
      <c r="D26" s="38" t="s">
        <v>38</v>
      </c>
      <c r="E26" s="38" t="str">
        <f>'[1]PxQ Final'!C23</f>
        <v>Servei de difusió part comuna grup fact:C1_ICXD1_EXT Pot:1W Tx 1+0</v>
      </c>
      <c r="F26" s="39" t="s">
        <v>39</v>
      </c>
      <c r="G26" s="62" t="s">
        <v>40</v>
      </c>
      <c r="H26" s="68">
        <v>5</v>
      </c>
      <c r="I26" s="41">
        <v>5</v>
      </c>
      <c r="J26" s="41">
        <v>5</v>
      </c>
      <c r="K26" s="41">
        <v>5</v>
      </c>
      <c r="L26" s="41">
        <v>5</v>
      </c>
      <c r="M26" s="41">
        <v>5</v>
      </c>
      <c r="N26" s="41">
        <v>5</v>
      </c>
      <c r="O26" s="41">
        <v>5</v>
      </c>
      <c r="P26" s="41">
        <v>5</v>
      </c>
      <c r="Q26" s="46">
        <v>5</v>
      </c>
      <c r="R26" s="65">
        <v>292.62</v>
      </c>
      <c r="S26" s="49">
        <f t="shared" si="0"/>
        <v>87786</v>
      </c>
      <c r="U26" s="59"/>
      <c r="V26" s="52">
        <f t="shared" si="1"/>
        <v>0</v>
      </c>
    </row>
    <row r="27" spans="2:22">
      <c r="B27" s="37">
        <f>'[1]PxQ Final'!B24</f>
        <v>22</v>
      </c>
      <c r="C27" s="38" t="s">
        <v>37</v>
      </c>
      <c r="D27" s="38" t="s">
        <v>38</v>
      </c>
      <c r="E27" s="38" t="str">
        <f>'[1]PxQ Final'!C24</f>
        <v>Servei de difusió part comuna grup fact:E_ICXD1_EXT Pot:1W Gf 1+0</v>
      </c>
      <c r="F27" s="39" t="s">
        <v>39</v>
      </c>
      <c r="G27" s="62" t="s">
        <v>40</v>
      </c>
      <c r="H27" s="68">
        <v>132</v>
      </c>
      <c r="I27" s="41">
        <v>132</v>
      </c>
      <c r="J27" s="41">
        <v>132</v>
      </c>
      <c r="K27" s="41">
        <v>132</v>
      </c>
      <c r="L27" s="41">
        <v>132</v>
      </c>
      <c r="M27" s="41">
        <v>132</v>
      </c>
      <c r="N27" s="41">
        <v>132</v>
      </c>
      <c r="O27" s="41">
        <v>132</v>
      </c>
      <c r="P27" s="41">
        <v>132</v>
      </c>
      <c r="Q27" s="46">
        <v>132</v>
      </c>
      <c r="R27" s="65">
        <v>115.94</v>
      </c>
      <c r="S27" s="49">
        <f t="shared" si="0"/>
        <v>918244.79999999993</v>
      </c>
      <c r="U27" s="59"/>
      <c r="V27" s="52">
        <f t="shared" si="1"/>
        <v>0</v>
      </c>
    </row>
    <row r="28" spans="2:22">
      <c r="B28" s="37">
        <f>'[1]PxQ Final'!B25</f>
        <v>23</v>
      </c>
      <c r="C28" s="38" t="s">
        <v>37</v>
      </c>
      <c r="D28" s="38" t="s">
        <v>38</v>
      </c>
      <c r="E28" s="38" t="str">
        <f>'[1]PxQ Final'!C25</f>
        <v>Servei de difusió part comuna grup fact:E_ICXD1_EXT Pot:1W Tx 1+0</v>
      </c>
      <c r="F28" s="39" t="s">
        <v>39</v>
      </c>
      <c r="G28" s="62" t="s">
        <v>40</v>
      </c>
      <c r="H28" s="68">
        <v>393</v>
      </c>
      <c r="I28" s="41">
        <v>393</v>
      </c>
      <c r="J28" s="41">
        <v>393</v>
      </c>
      <c r="K28" s="41">
        <v>393</v>
      </c>
      <c r="L28" s="41">
        <v>393</v>
      </c>
      <c r="M28" s="41">
        <v>393</v>
      </c>
      <c r="N28" s="41">
        <v>393</v>
      </c>
      <c r="O28" s="41">
        <v>393</v>
      </c>
      <c r="P28" s="41">
        <v>393</v>
      </c>
      <c r="Q28" s="46">
        <v>393</v>
      </c>
      <c r="R28" s="65">
        <v>119.95</v>
      </c>
      <c r="S28" s="49">
        <f t="shared" si="0"/>
        <v>2828421</v>
      </c>
      <c r="U28" s="59"/>
      <c r="V28" s="52">
        <f t="shared" si="1"/>
        <v>0</v>
      </c>
    </row>
    <row r="29" spans="2:22">
      <c r="B29" s="37">
        <f>'[1]PxQ Final'!B26</f>
        <v>24</v>
      </c>
      <c r="C29" s="38" t="s">
        <v>37</v>
      </c>
      <c r="D29" s="38" t="s">
        <v>38</v>
      </c>
      <c r="E29" s="38" t="str">
        <f>'[1]PxQ Final'!C26</f>
        <v>Servei de difusió part comuna grup fact:E_ICXD1_EXT Pot:5W Tx 1+0</v>
      </c>
      <c r="F29" s="39" t="s">
        <v>39</v>
      </c>
      <c r="G29" s="62" t="s">
        <v>40</v>
      </c>
      <c r="H29" s="68">
        <v>4</v>
      </c>
      <c r="I29" s="41">
        <v>4</v>
      </c>
      <c r="J29" s="41">
        <v>4</v>
      </c>
      <c r="K29" s="41">
        <v>4</v>
      </c>
      <c r="L29" s="41">
        <v>4</v>
      </c>
      <c r="M29" s="41">
        <v>4</v>
      </c>
      <c r="N29" s="41">
        <v>4</v>
      </c>
      <c r="O29" s="41">
        <v>4</v>
      </c>
      <c r="P29" s="41">
        <v>4</v>
      </c>
      <c r="Q29" s="46">
        <v>4</v>
      </c>
      <c r="R29" s="65">
        <v>126.59</v>
      </c>
      <c r="S29" s="49">
        <f t="shared" si="0"/>
        <v>30381.600000000002</v>
      </c>
      <c r="U29" s="59"/>
      <c r="V29" s="52">
        <f t="shared" si="1"/>
        <v>0</v>
      </c>
    </row>
    <row r="30" spans="2:22">
      <c r="B30" s="37">
        <f>'[1]PxQ Final'!B27</f>
        <v>25</v>
      </c>
      <c r="C30" s="38" t="s">
        <v>37</v>
      </c>
      <c r="D30" s="38" t="s">
        <v>38</v>
      </c>
      <c r="E30" s="38" t="str">
        <f>'[1]PxQ Final'!C27</f>
        <v>Servei de difusió part comuna grup fact:A2_ICXD2 Pot:5W Tx 1+0</v>
      </c>
      <c r="F30" s="39" t="s">
        <v>39</v>
      </c>
      <c r="G30" s="62" t="s">
        <v>40</v>
      </c>
      <c r="H30" s="68">
        <v>2</v>
      </c>
      <c r="I30" s="41">
        <v>2</v>
      </c>
      <c r="J30" s="41">
        <v>2</v>
      </c>
      <c r="K30" s="41">
        <v>2</v>
      </c>
      <c r="L30" s="41">
        <v>2</v>
      </c>
      <c r="M30" s="41">
        <v>2</v>
      </c>
      <c r="N30" s="41">
        <v>2</v>
      </c>
      <c r="O30" s="41">
        <v>2</v>
      </c>
      <c r="P30" s="41">
        <v>2</v>
      </c>
      <c r="Q30" s="46">
        <v>2</v>
      </c>
      <c r="R30" s="65">
        <v>552.66</v>
      </c>
      <c r="S30" s="49">
        <f t="shared" si="0"/>
        <v>66319.199999999997</v>
      </c>
      <c r="U30" s="59"/>
      <c r="V30" s="52">
        <f t="shared" si="1"/>
        <v>0</v>
      </c>
    </row>
    <row r="31" spans="2:22">
      <c r="B31" s="37">
        <f>'[1]PxQ Final'!B28</f>
        <v>26</v>
      </c>
      <c r="C31" s="38" t="s">
        <v>37</v>
      </c>
      <c r="D31" s="38" t="s">
        <v>38</v>
      </c>
      <c r="E31" s="38" t="str">
        <f>'[1]PxQ Final'!C28</f>
        <v>Servei de difusió part comuna grup fact:B_ICXD2 Pot:5W Tx 1+0</v>
      </c>
      <c r="F31" s="39" t="s">
        <v>39</v>
      </c>
      <c r="G31" s="62" t="s">
        <v>40</v>
      </c>
      <c r="H31" s="68">
        <v>2</v>
      </c>
      <c r="I31" s="41">
        <v>2</v>
      </c>
      <c r="J31" s="41">
        <v>2</v>
      </c>
      <c r="K31" s="41">
        <v>2</v>
      </c>
      <c r="L31" s="41">
        <v>2</v>
      </c>
      <c r="M31" s="41">
        <v>2</v>
      </c>
      <c r="N31" s="41">
        <v>2</v>
      </c>
      <c r="O31" s="41">
        <v>2</v>
      </c>
      <c r="P31" s="41">
        <v>2</v>
      </c>
      <c r="Q31" s="46">
        <v>2</v>
      </c>
      <c r="R31" s="65">
        <v>197.12</v>
      </c>
      <c r="S31" s="49">
        <f t="shared" si="0"/>
        <v>23654.400000000001</v>
      </c>
      <c r="U31" s="59"/>
      <c r="V31" s="52">
        <f t="shared" si="1"/>
        <v>0</v>
      </c>
    </row>
    <row r="32" spans="2:22">
      <c r="B32" s="37">
        <f>'[1]PxQ Final'!B29</f>
        <v>27</v>
      </c>
      <c r="C32" s="38" t="s">
        <v>37</v>
      </c>
      <c r="D32" s="38" t="s">
        <v>38</v>
      </c>
      <c r="E32" s="38" t="str">
        <f>'[1]PxQ Final'!C29</f>
        <v>Servei de difusió part comuna grup fact:B2_ICXD2 Pot:5W Gf 1+0</v>
      </c>
      <c r="F32" s="39" t="s">
        <v>39</v>
      </c>
      <c r="G32" s="62" t="s">
        <v>40</v>
      </c>
      <c r="H32" s="68">
        <v>4</v>
      </c>
      <c r="I32" s="41">
        <v>4</v>
      </c>
      <c r="J32" s="41">
        <v>4</v>
      </c>
      <c r="K32" s="41">
        <v>4</v>
      </c>
      <c r="L32" s="41">
        <v>4</v>
      </c>
      <c r="M32" s="41">
        <v>4</v>
      </c>
      <c r="N32" s="41">
        <v>4</v>
      </c>
      <c r="O32" s="41">
        <v>4</v>
      </c>
      <c r="P32" s="41">
        <v>4</v>
      </c>
      <c r="Q32" s="46">
        <v>4</v>
      </c>
      <c r="R32" s="65">
        <v>365.71</v>
      </c>
      <c r="S32" s="49">
        <f t="shared" si="0"/>
        <v>87770.4</v>
      </c>
      <c r="U32" s="59"/>
      <c r="V32" s="52">
        <f t="shared" si="1"/>
        <v>0</v>
      </c>
    </row>
    <row r="33" spans="2:22">
      <c r="B33" s="37">
        <f>'[1]PxQ Final'!B30</f>
        <v>28</v>
      </c>
      <c r="C33" s="38" t="s">
        <v>37</v>
      </c>
      <c r="D33" s="38" t="s">
        <v>38</v>
      </c>
      <c r="E33" s="38" t="str">
        <f>'[1]PxQ Final'!C30</f>
        <v>Servei de difusió part comuna grup fact:B2_ICXD2 Pot:20W Tx 1+0</v>
      </c>
      <c r="F33" s="39" t="s">
        <v>39</v>
      </c>
      <c r="G33" s="62" t="s">
        <v>40</v>
      </c>
      <c r="H33" s="68">
        <v>1</v>
      </c>
      <c r="I33" s="41">
        <v>1</v>
      </c>
      <c r="J33" s="41">
        <v>1</v>
      </c>
      <c r="K33" s="41">
        <v>1</v>
      </c>
      <c r="L33" s="41">
        <v>1</v>
      </c>
      <c r="M33" s="41">
        <v>1</v>
      </c>
      <c r="N33" s="41">
        <v>1</v>
      </c>
      <c r="O33" s="41">
        <v>1</v>
      </c>
      <c r="P33" s="41">
        <v>1</v>
      </c>
      <c r="Q33" s="46">
        <v>1</v>
      </c>
      <c r="R33" s="65">
        <v>94.43</v>
      </c>
      <c r="S33" s="49">
        <f t="shared" si="0"/>
        <v>5665.8</v>
      </c>
      <c r="U33" s="59"/>
      <c r="V33" s="52">
        <f t="shared" si="1"/>
        <v>0</v>
      </c>
    </row>
    <row r="34" spans="2:22">
      <c r="B34" s="37">
        <f>'[1]PxQ Final'!B31</f>
        <v>29</v>
      </c>
      <c r="C34" s="38" t="s">
        <v>37</v>
      </c>
      <c r="D34" s="38" t="s">
        <v>38</v>
      </c>
      <c r="E34" s="38" t="str">
        <f>'[1]PxQ Final'!C31</f>
        <v>Servei de difusió part comuna grup fact:B2_ICXD2 Pot:5W Tx 1+0</v>
      </c>
      <c r="F34" s="39" t="s">
        <v>39</v>
      </c>
      <c r="G34" s="62" t="s">
        <v>40</v>
      </c>
      <c r="H34" s="68">
        <v>9</v>
      </c>
      <c r="I34" s="41">
        <v>9</v>
      </c>
      <c r="J34" s="41">
        <v>9</v>
      </c>
      <c r="K34" s="41">
        <v>9</v>
      </c>
      <c r="L34" s="41">
        <v>9</v>
      </c>
      <c r="M34" s="41">
        <v>9</v>
      </c>
      <c r="N34" s="41">
        <v>9</v>
      </c>
      <c r="O34" s="41">
        <v>9</v>
      </c>
      <c r="P34" s="41">
        <v>9</v>
      </c>
      <c r="Q34" s="46">
        <v>9</v>
      </c>
      <c r="R34" s="65">
        <v>377.89</v>
      </c>
      <c r="S34" s="49">
        <f t="shared" si="0"/>
        <v>204060.6</v>
      </c>
      <c r="U34" s="59"/>
      <c r="V34" s="52">
        <f t="shared" si="1"/>
        <v>0</v>
      </c>
    </row>
    <row r="35" spans="2:22">
      <c r="B35" s="37">
        <f>'[1]PxQ Final'!B32</f>
        <v>30</v>
      </c>
      <c r="C35" s="38" t="s">
        <v>37</v>
      </c>
      <c r="D35" s="38" t="s">
        <v>38</v>
      </c>
      <c r="E35" s="38" t="str">
        <f>'[1]PxQ Final'!C32</f>
        <v>Servei de difusió part comuna grup fact:C_ICXD2 Pot:5W Gf 1+0</v>
      </c>
      <c r="F35" s="39" t="s">
        <v>39</v>
      </c>
      <c r="G35" s="62" t="s">
        <v>40</v>
      </c>
      <c r="H35" s="68">
        <v>4</v>
      </c>
      <c r="I35" s="41">
        <v>4</v>
      </c>
      <c r="J35" s="41">
        <v>4</v>
      </c>
      <c r="K35" s="41">
        <v>4</v>
      </c>
      <c r="L35" s="41">
        <v>4</v>
      </c>
      <c r="M35" s="41">
        <v>4</v>
      </c>
      <c r="N35" s="41">
        <v>4</v>
      </c>
      <c r="O35" s="41">
        <v>4</v>
      </c>
      <c r="P35" s="41">
        <v>4</v>
      </c>
      <c r="Q35" s="46">
        <v>4</v>
      </c>
      <c r="R35" s="65">
        <v>183.82</v>
      </c>
      <c r="S35" s="49">
        <f t="shared" si="0"/>
        <v>44116.799999999996</v>
      </c>
      <c r="U35" s="59"/>
      <c r="V35" s="52">
        <f t="shared" si="1"/>
        <v>0</v>
      </c>
    </row>
    <row r="36" spans="2:22">
      <c r="B36" s="37">
        <f>'[1]PxQ Final'!B33</f>
        <v>31</v>
      </c>
      <c r="C36" s="38" t="s">
        <v>37</v>
      </c>
      <c r="D36" s="38" t="s">
        <v>38</v>
      </c>
      <c r="E36" s="38" t="str">
        <f>'[1]PxQ Final'!C33</f>
        <v>Servei de difusió part comuna grup fact:C_ICXD2 Pot:1W Tx 1+0</v>
      </c>
      <c r="F36" s="39" t="s">
        <v>39</v>
      </c>
      <c r="G36" s="62" t="s">
        <v>40</v>
      </c>
      <c r="H36" s="68">
        <v>1</v>
      </c>
      <c r="I36" s="41">
        <v>1</v>
      </c>
      <c r="J36" s="41">
        <v>1</v>
      </c>
      <c r="K36" s="41">
        <v>1</v>
      </c>
      <c r="L36" s="41">
        <v>1</v>
      </c>
      <c r="M36" s="41">
        <v>1</v>
      </c>
      <c r="N36" s="41">
        <v>1</v>
      </c>
      <c r="O36" s="41">
        <v>1</v>
      </c>
      <c r="P36" s="41">
        <v>1</v>
      </c>
      <c r="Q36" s="46">
        <v>1</v>
      </c>
      <c r="R36" s="65">
        <v>180.73</v>
      </c>
      <c r="S36" s="49">
        <f t="shared" si="0"/>
        <v>10843.8</v>
      </c>
      <c r="U36" s="59"/>
      <c r="V36" s="52">
        <f t="shared" si="1"/>
        <v>0</v>
      </c>
    </row>
    <row r="37" spans="2:22">
      <c r="B37" s="37">
        <f>'[1]PxQ Final'!B34</f>
        <v>32</v>
      </c>
      <c r="C37" s="38" t="s">
        <v>37</v>
      </c>
      <c r="D37" s="38" t="s">
        <v>38</v>
      </c>
      <c r="E37" s="38" t="str">
        <f>'[1]PxQ Final'!C34</f>
        <v>Servei de difusió part comuna grup fact:C_ICXD2 Pot:20W Tx 1+0</v>
      </c>
      <c r="F37" s="39" t="s">
        <v>39</v>
      </c>
      <c r="G37" s="62" t="s">
        <v>40</v>
      </c>
      <c r="H37" s="68">
        <v>2</v>
      </c>
      <c r="I37" s="41">
        <v>2</v>
      </c>
      <c r="J37" s="41">
        <v>2</v>
      </c>
      <c r="K37" s="41">
        <v>2</v>
      </c>
      <c r="L37" s="41">
        <v>2</v>
      </c>
      <c r="M37" s="41">
        <v>2</v>
      </c>
      <c r="N37" s="41">
        <v>2</v>
      </c>
      <c r="O37" s="41">
        <v>2</v>
      </c>
      <c r="P37" s="41">
        <v>2</v>
      </c>
      <c r="Q37" s="46">
        <v>2</v>
      </c>
      <c r="R37" s="65">
        <v>94.43</v>
      </c>
      <c r="S37" s="49">
        <f t="shared" si="0"/>
        <v>11331.6</v>
      </c>
      <c r="U37" s="59"/>
      <c r="V37" s="52">
        <f t="shared" si="1"/>
        <v>0</v>
      </c>
    </row>
    <row r="38" spans="2:22">
      <c r="B38" s="37">
        <f>'[1]PxQ Final'!B35</f>
        <v>33</v>
      </c>
      <c r="C38" s="38" t="s">
        <v>37</v>
      </c>
      <c r="D38" s="38" t="s">
        <v>38</v>
      </c>
      <c r="E38" s="38" t="str">
        <f>'[1]PxQ Final'!C35</f>
        <v>Servei de difusió part comuna grup fact:C_ICXD2 Pot:5W Tx 1+0</v>
      </c>
      <c r="F38" s="39" t="s">
        <v>39</v>
      </c>
      <c r="G38" s="62" t="s">
        <v>40</v>
      </c>
      <c r="H38" s="68">
        <v>25</v>
      </c>
      <c r="I38" s="41">
        <v>25</v>
      </c>
      <c r="J38" s="41">
        <v>25</v>
      </c>
      <c r="K38" s="41">
        <v>25</v>
      </c>
      <c r="L38" s="41">
        <v>25</v>
      </c>
      <c r="M38" s="41">
        <v>25</v>
      </c>
      <c r="N38" s="41">
        <v>25</v>
      </c>
      <c r="O38" s="41">
        <v>25</v>
      </c>
      <c r="P38" s="41">
        <v>25</v>
      </c>
      <c r="Q38" s="46">
        <v>25</v>
      </c>
      <c r="R38" s="65">
        <v>191.53</v>
      </c>
      <c r="S38" s="49">
        <f t="shared" si="0"/>
        <v>287295</v>
      </c>
      <c r="U38" s="59"/>
      <c r="V38" s="52">
        <f t="shared" si="1"/>
        <v>0</v>
      </c>
    </row>
    <row r="39" spans="2:22">
      <c r="B39" s="37">
        <f>'[1]PxQ Final'!B36</f>
        <v>34</v>
      </c>
      <c r="C39" s="38" t="s">
        <v>37</v>
      </c>
      <c r="D39" s="38" t="s">
        <v>38</v>
      </c>
      <c r="E39" s="38" t="str">
        <f>'[1]PxQ Final'!C36</f>
        <v>Servei de difusió part comuna grup fact:C1_ICXD2 Pot:1W Tx 1+0</v>
      </c>
      <c r="F39" s="39" t="s">
        <v>39</v>
      </c>
      <c r="G39" s="62" t="s">
        <v>40</v>
      </c>
      <c r="H39" s="68">
        <v>1</v>
      </c>
      <c r="I39" s="41">
        <v>1</v>
      </c>
      <c r="J39" s="41">
        <v>1</v>
      </c>
      <c r="K39" s="41">
        <v>1</v>
      </c>
      <c r="L39" s="41">
        <v>1</v>
      </c>
      <c r="M39" s="41">
        <v>1</v>
      </c>
      <c r="N39" s="41">
        <v>1</v>
      </c>
      <c r="O39" s="41">
        <v>1</v>
      </c>
      <c r="P39" s="41">
        <v>1</v>
      </c>
      <c r="Q39" s="46">
        <v>1</v>
      </c>
      <c r="R39" s="65">
        <v>305.27</v>
      </c>
      <c r="S39" s="49">
        <f t="shared" si="0"/>
        <v>18316.199999999997</v>
      </c>
      <c r="U39" s="59"/>
      <c r="V39" s="52">
        <f t="shared" si="1"/>
        <v>0</v>
      </c>
    </row>
    <row r="40" spans="2:22">
      <c r="B40" s="37">
        <f>'[1]PxQ Final'!B37</f>
        <v>35</v>
      </c>
      <c r="C40" s="38" t="s">
        <v>37</v>
      </c>
      <c r="D40" s="38" t="s">
        <v>38</v>
      </c>
      <c r="E40" s="38" t="str">
        <f>'[1]PxQ Final'!C37</f>
        <v>Servei de difusió part comuna grup fact:C1_ICXD2 Pot:5W Tx 1+0</v>
      </c>
      <c r="F40" s="39" t="s">
        <v>39</v>
      </c>
      <c r="G40" s="62" t="s">
        <v>40</v>
      </c>
      <c r="H40" s="68">
        <v>1</v>
      </c>
      <c r="I40" s="41">
        <v>1</v>
      </c>
      <c r="J40" s="41">
        <v>1</v>
      </c>
      <c r="K40" s="41">
        <v>1</v>
      </c>
      <c r="L40" s="41">
        <v>1</v>
      </c>
      <c r="M40" s="41">
        <v>1</v>
      </c>
      <c r="N40" s="41">
        <v>1</v>
      </c>
      <c r="O40" s="41">
        <v>1</v>
      </c>
      <c r="P40" s="41">
        <v>1</v>
      </c>
      <c r="Q40" s="46">
        <v>1</v>
      </c>
      <c r="R40" s="65">
        <v>328.67</v>
      </c>
      <c r="S40" s="49">
        <f t="shared" si="0"/>
        <v>19720.2</v>
      </c>
      <c r="U40" s="59"/>
      <c r="V40" s="52">
        <f t="shared" si="1"/>
        <v>0</v>
      </c>
    </row>
    <row r="41" spans="2:22">
      <c r="B41" s="37">
        <f>'[1]PxQ Final'!B38</f>
        <v>36</v>
      </c>
      <c r="C41" s="38" t="s">
        <v>37</v>
      </c>
      <c r="D41" s="38" t="s">
        <v>38</v>
      </c>
      <c r="E41" s="38" t="str">
        <f>'[1]PxQ Final'!C38</f>
        <v>Servei de difusió part comuna grup fact:D_ICXD2 Pot:1W Gf 1+0</v>
      </c>
      <c r="F41" s="39" t="s">
        <v>39</v>
      </c>
      <c r="G41" s="62" t="s">
        <v>40</v>
      </c>
      <c r="H41" s="68">
        <v>2</v>
      </c>
      <c r="I41" s="41">
        <v>2</v>
      </c>
      <c r="J41" s="41">
        <v>2</v>
      </c>
      <c r="K41" s="41">
        <v>2</v>
      </c>
      <c r="L41" s="41">
        <v>2</v>
      </c>
      <c r="M41" s="41">
        <v>2</v>
      </c>
      <c r="N41" s="41">
        <v>2</v>
      </c>
      <c r="O41" s="41">
        <v>2</v>
      </c>
      <c r="P41" s="41">
        <v>2</v>
      </c>
      <c r="Q41" s="46">
        <v>2</v>
      </c>
      <c r="R41" s="65">
        <v>182.5</v>
      </c>
      <c r="S41" s="49">
        <f t="shared" si="0"/>
        <v>21900</v>
      </c>
      <c r="U41" s="59"/>
      <c r="V41" s="52">
        <f t="shared" si="1"/>
        <v>0</v>
      </c>
    </row>
    <row r="42" spans="2:22">
      <c r="B42" s="37">
        <f>'[1]PxQ Final'!B39</f>
        <v>37</v>
      </c>
      <c r="C42" s="38" t="s">
        <v>37</v>
      </c>
      <c r="D42" s="38" t="s">
        <v>38</v>
      </c>
      <c r="E42" s="38" t="str">
        <f>'[1]PxQ Final'!C39</f>
        <v>Servei de difusió part comuna grup fact:D_ICXD2 Pot:5W Tx 1+0</v>
      </c>
      <c r="F42" s="39" t="s">
        <v>39</v>
      </c>
      <c r="G42" s="62" t="s">
        <v>40</v>
      </c>
      <c r="H42" s="68">
        <v>2</v>
      </c>
      <c r="I42" s="41">
        <v>2</v>
      </c>
      <c r="J42" s="41">
        <v>2</v>
      </c>
      <c r="K42" s="41">
        <v>2</v>
      </c>
      <c r="L42" s="41">
        <v>2</v>
      </c>
      <c r="M42" s="41">
        <v>2</v>
      </c>
      <c r="N42" s="41">
        <v>2</v>
      </c>
      <c r="O42" s="41">
        <v>2</v>
      </c>
      <c r="P42" s="41">
        <v>2</v>
      </c>
      <c r="Q42" s="46">
        <v>2</v>
      </c>
      <c r="R42" s="65">
        <v>183.18</v>
      </c>
      <c r="S42" s="49">
        <f t="shared" si="0"/>
        <v>21981.600000000002</v>
      </c>
      <c r="U42" s="59"/>
      <c r="V42" s="52">
        <f t="shared" si="1"/>
        <v>0</v>
      </c>
    </row>
    <row r="43" spans="2:22">
      <c r="B43" s="37">
        <f>'[1]PxQ Final'!B40</f>
        <v>38</v>
      </c>
      <c r="C43" s="38" t="s">
        <v>37</v>
      </c>
      <c r="D43" s="38" t="s">
        <v>38</v>
      </c>
      <c r="E43" s="38" t="str">
        <f>'[1]PxQ Final'!C40</f>
        <v>Servei de difusió part comuna grup fact:B_ICXD2_EXT Pot:5W Tx 1+0</v>
      </c>
      <c r="F43" s="39" t="s">
        <v>39</v>
      </c>
      <c r="G43" s="62" t="s">
        <v>40</v>
      </c>
      <c r="H43" s="68">
        <v>11</v>
      </c>
      <c r="I43" s="41">
        <v>11</v>
      </c>
      <c r="J43" s="41">
        <v>11</v>
      </c>
      <c r="K43" s="41">
        <v>11</v>
      </c>
      <c r="L43" s="41">
        <v>11</v>
      </c>
      <c r="M43" s="41">
        <v>11</v>
      </c>
      <c r="N43" s="41">
        <v>11</v>
      </c>
      <c r="O43" s="41">
        <v>11</v>
      </c>
      <c r="P43" s="41">
        <v>11</v>
      </c>
      <c r="Q43" s="46">
        <v>11</v>
      </c>
      <c r="R43" s="65">
        <v>251.01</v>
      </c>
      <c r="S43" s="49">
        <f t="shared" si="0"/>
        <v>165666.6</v>
      </c>
      <c r="U43" s="59"/>
      <c r="V43" s="52">
        <f t="shared" si="1"/>
        <v>0</v>
      </c>
    </row>
    <row r="44" spans="2:22">
      <c r="B44" s="37">
        <f>'[1]PxQ Final'!B41</f>
        <v>39</v>
      </c>
      <c r="C44" s="38" t="s">
        <v>37</v>
      </c>
      <c r="D44" s="38" t="s">
        <v>38</v>
      </c>
      <c r="E44" s="38" t="str">
        <f>'[1]PxQ Final'!C41</f>
        <v>Servei de difusió part comuna grup fact:B1_ICXD2_EXT Pot:5W Tx 1+0</v>
      </c>
      <c r="F44" s="39" t="s">
        <v>39</v>
      </c>
      <c r="G44" s="62" t="s">
        <v>40</v>
      </c>
      <c r="H44" s="68">
        <v>12</v>
      </c>
      <c r="I44" s="41">
        <v>12</v>
      </c>
      <c r="J44" s="41">
        <v>12</v>
      </c>
      <c r="K44" s="41">
        <v>12</v>
      </c>
      <c r="L44" s="41">
        <v>12</v>
      </c>
      <c r="M44" s="41">
        <v>12</v>
      </c>
      <c r="N44" s="41">
        <v>12</v>
      </c>
      <c r="O44" s="41">
        <v>12</v>
      </c>
      <c r="P44" s="41">
        <v>12</v>
      </c>
      <c r="Q44" s="46">
        <v>12</v>
      </c>
      <c r="R44" s="65">
        <v>478.82</v>
      </c>
      <c r="S44" s="49">
        <f t="shared" si="0"/>
        <v>344750.4</v>
      </c>
      <c r="U44" s="59"/>
      <c r="V44" s="52">
        <f t="shared" si="1"/>
        <v>0</v>
      </c>
    </row>
    <row r="45" spans="2:22">
      <c r="B45" s="37">
        <f>'[1]PxQ Final'!B42</f>
        <v>40</v>
      </c>
      <c r="C45" s="38" t="s">
        <v>37</v>
      </c>
      <c r="D45" s="38" t="s">
        <v>38</v>
      </c>
      <c r="E45" s="38" t="str">
        <f>'[1]PxQ Final'!C42</f>
        <v>Servei de difusió part comuna grup fact:B2_ICXD2_EXT Pot:5W Gf 1+0</v>
      </c>
      <c r="F45" s="39" t="s">
        <v>39</v>
      </c>
      <c r="G45" s="62" t="s">
        <v>40</v>
      </c>
      <c r="H45" s="68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6">
        <v>0</v>
      </c>
      <c r="R45" s="65">
        <v>421.26</v>
      </c>
      <c r="S45" s="49">
        <f t="shared" si="0"/>
        <v>0</v>
      </c>
      <c r="U45" s="59"/>
      <c r="V45" s="52">
        <f t="shared" si="1"/>
        <v>0</v>
      </c>
    </row>
    <row r="46" spans="2:22">
      <c r="B46" s="37">
        <f>'[1]PxQ Final'!B43</f>
        <v>41</v>
      </c>
      <c r="C46" s="38" t="s">
        <v>37</v>
      </c>
      <c r="D46" s="38" t="s">
        <v>38</v>
      </c>
      <c r="E46" s="38" t="str">
        <f>'[1]PxQ Final'!C43</f>
        <v>Servei de difusió part comuna grup fact:B2_ICXD2_EXT Pot:5W Tx 1+0</v>
      </c>
      <c r="F46" s="39" t="s">
        <v>39</v>
      </c>
      <c r="G46" s="62" t="s">
        <v>40</v>
      </c>
      <c r="H46" s="68">
        <v>13</v>
      </c>
      <c r="I46" s="41">
        <v>13</v>
      </c>
      <c r="J46" s="41">
        <v>13</v>
      </c>
      <c r="K46" s="41">
        <v>13</v>
      </c>
      <c r="L46" s="41">
        <v>13</v>
      </c>
      <c r="M46" s="41">
        <v>13</v>
      </c>
      <c r="N46" s="41">
        <v>13</v>
      </c>
      <c r="O46" s="41">
        <v>13</v>
      </c>
      <c r="P46" s="41">
        <v>13</v>
      </c>
      <c r="Q46" s="46">
        <v>13</v>
      </c>
      <c r="R46" s="65">
        <v>434.06</v>
      </c>
      <c r="S46" s="49">
        <f t="shared" si="0"/>
        <v>338566.8</v>
      </c>
      <c r="U46" s="59"/>
      <c r="V46" s="52">
        <f t="shared" si="1"/>
        <v>0</v>
      </c>
    </row>
    <row r="47" spans="2:22">
      <c r="B47" s="37">
        <f>'[1]PxQ Final'!B44</f>
        <v>42</v>
      </c>
      <c r="C47" s="38" t="s">
        <v>37</v>
      </c>
      <c r="D47" s="38" t="s">
        <v>38</v>
      </c>
      <c r="E47" s="38" t="str">
        <f>'[1]PxQ Final'!C44</f>
        <v>Servei de difusió part comuna grup fact:C1_ICXD2_EXT Pot:5W Tx 1+0</v>
      </c>
      <c r="F47" s="39" t="s">
        <v>39</v>
      </c>
      <c r="G47" s="62" t="s">
        <v>40</v>
      </c>
      <c r="H47" s="68">
        <v>8</v>
      </c>
      <c r="I47" s="41">
        <v>8</v>
      </c>
      <c r="J47" s="41">
        <v>8</v>
      </c>
      <c r="K47" s="41">
        <v>8</v>
      </c>
      <c r="L47" s="41">
        <v>8</v>
      </c>
      <c r="M47" s="41">
        <v>8</v>
      </c>
      <c r="N47" s="41">
        <v>8</v>
      </c>
      <c r="O47" s="41">
        <v>8</v>
      </c>
      <c r="P47" s="41">
        <v>8</v>
      </c>
      <c r="Q47" s="46">
        <v>8</v>
      </c>
      <c r="R47" s="65">
        <v>384.75</v>
      </c>
      <c r="S47" s="49">
        <f t="shared" si="0"/>
        <v>184680</v>
      </c>
      <c r="U47" s="59"/>
      <c r="V47" s="52">
        <f t="shared" si="1"/>
        <v>0</v>
      </c>
    </row>
    <row r="48" spans="2:22">
      <c r="B48" s="37">
        <f>'[1]PxQ Final'!B45</f>
        <v>43</v>
      </c>
      <c r="C48" s="38" t="s">
        <v>37</v>
      </c>
      <c r="D48" s="38" t="s">
        <v>38</v>
      </c>
      <c r="E48" s="38" t="str">
        <f>'[1]PxQ Final'!C45</f>
        <v>Servei de difusió part comuna grup fact:E_ICXD2_EXT Pot:5W Gf 1+0</v>
      </c>
      <c r="F48" s="39" t="s">
        <v>39</v>
      </c>
      <c r="G48" s="62" t="s">
        <v>40</v>
      </c>
      <c r="H48" s="68">
        <v>13</v>
      </c>
      <c r="I48" s="41">
        <v>13</v>
      </c>
      <c r="J48" s="41">
        <v>13</v>
      </c>
      <c r="K48" s="41">
        <v>13</v>
      </c>
      <c r="L48" s="41">
        <v>13</v>
      </c>
      <c r="M48" s="41">
        <v>13</v>
      </c>
      <c r="N48" s="41">
        <v>13</v>
      </c>
      <c r="O48" s="41">
        <v>13</v>
      </c>
      <c r="P48" s="41">
        <v>13</v>
      </c>
      <c r="Q48" s="46">
        <v>13</v>
      </c>
      <c r="R48" s="65">
        <v>128.16</v>
      </c>
      <c r="S48" s="49">
        <f t="shared" si="0"/>
        <v>99964.800000000003</v>
      </c>
      <c r="U48" s="59"/>
      <c r="V48" s="52">
        <f t="shared" si="1"/>
        <v>0</v>
      </c>
    </row>
    <row r="49" spans="2:22">
      <c r="B49" s="37">
        <f>'[1]PxQ Final'!B46</f>
        <v>44</v>
      </c>
      <c r="C49" s="38" t="s">
        <v>37</v>
      </c>
      <c r="D49" s="38" t="s">
        <v>38</v>
      </c>
      <c r="E49" s="38" t="str">
        <f>'[1]PxQ Final'!C46</f>
        <v>Servei de difusió part comuna grup fact:E_ICXD2_EXT Pot:5W Tx 1+0</v>
      </c>
      <c r="F49" s="39" t="s">
        <v>39</v>
      </c>
      <c r="G49" s="62" t="s">
        <v>40</v>
      </c>
      <c r="H49" s="68">
        <v>52</v>
      </c>
      <c r="I49" s="41">
        <v>52</v>
      </c>
      <c r="J49" s="41">
        <v>52</v>
      </c>
      <c r="K49" s="41">
        <v>52</v>
      </c>
      <c r="L49" s="41">
        <v>52</v>
      </c>
      <c r="M49" s="41">
        <v>52</v>
      </c>
      <c r="N49" s="41">
        <v>52</v>
      </c>
      <c r="O49" s="41">
        <v>52</v>
      </c>
      <c r="P49" s="41">
        <v>52</v>
      </c>
      <c r="Q49" s="46">
        <v>52</v>
      </c>
      <c r="R49" s="65">
        <v>134.05000000000001</v>
      </c>
      <c r="S49" s="49">
        <f t="shared" si="0"/>
        <v>418236.00000000006</v>
      </c>
      <c r="U49" s="59"/>
      <c r="V49" s="52">
        <f t="shared" si="1"/>
        <v>0</v>
      </c>
    </row>
    <row r="50" spans="2:22">
      <c r="B50" s="37">
        <f>'[1]PxQ Final'!B47</f>
        <v>45</v>
      </c>
      <c r="C50" s="38" t="s">
        <v>37</v>
      </c>
      <c r="D50" s="38" t="s">
        <v>38</v>
      </c>
      <c r="E50" s="38" t="str">
        <f>'[1]PxQ Final'!C47</f>
        <v>Servei de difusió part comuna grup fact:A2_ICXD3 Pot:20W Tx 1+0</v>
      </c>
      <c r="F50" s="39" t="s">
        <v>39</v>
      </c>
      <c r="G50" s="62" t="s">
        <v>40</v>
      </c>
      <c r="H50" s="68">
        <v>7</v>
      </c>
      <c r="I50" s="41">
        <v>7</v>
      </c>
      <c r="J50" s="41">
        <v>7</v>
      </c>
      <c r="K50" s="41">
        <v>7</v>
      </c>
      <c r="L50" s="41">
        <v>7</v>
      </c>
      <c r="M50" s="41">
        <v>7</v>
      </c>
      <c r="N50" s="41">
        <v>7</v>
      </c>
      <c r="O50" s="41">
        <v>7</v>
      </c>
      <c r="P50" s="41">
        <v>7</v>
      </c>
      <c r="Q50" s="46">
        <v>7</v>
      </c>
      <c r="R50" s="65">
        <v>94.43</v>
      </c>
      <c r="S50" s="49">
        <f t="shared" si="0"/>
        <v>39660.600000000006</v>
      </c>
      <c r="U50" s="59"/>
      <c r="V50" s="52">
        <f t="shared" si="1"/>
        <v>0</v>
      </c>
    </row>
    <row r="51" spans="2:22">
      <c r="B51" s="37">
        <f>'[1]PxQ Final'!B48</f>
        <v>46</v>
      </c>
      <c r="C51" s="38" t="s">
        <v>37</v>
      </c>
      <c r="D51" s="38" t="s">
        <v>38</v>
      </c>
      <c r="E51" s="38" t="str">
        <f>'[1]PxQ Final'!C48</f>
        <v>Servei de difusió part comuna grup fact:A2_ICXD3 Pot:20W Tx 1+1</v>
      </c>
      <c r="F51" s="39" t="s">
        <v>39</v>
      </c>
      <c r="G51" s="62" t="s">
        <v>40</v>
      </c>
      <c r="H51" s="68">
        <v>2</v>
      </c>
      <c r="I51" s="41">
        <v>2</v>
      </c>
      <c r="J51" s="41">
        <v>2</v>
      </c>
      <c r="K51" s="41">
        <v>2</v>
      </c>
      <c r="L51" s="41">
        <v>2</v>
      </c>
      <c r="M51" s="41">
        <v>2</v>
      </c>
      <c r="N51" s="41">
        <v>2</v>
      </c>
      <c r="O51" s="41">
        <v>2</v>
      </c>
      <c r="P51" s="41">
        <v>2</v>
      </c>
      <c r="Q51" s="46">
        <v>2</v>
      </c>
      <c r="R51" s="65">
        <v>111.21</v>
      </c>
      <c r="S51" s="49">
        <f t="shared" si="0"/>
        <v>13345.199999999999</v>
      </c>
      <c r="U51" s="59"/>
      <c r="V51" s="52">
        <f t="shared" si="1"/>
        <v>0</v>
      </c>
    </row>
    <row r="52" spans="2:22">
      <c r="B52" s="37">
        <f>'[1]PxQ Final'!B49</f>
        <v>47</v>
      </c>
      <c r="C52" s="38" t="s">
        <v>37</v>
      </c>
      <c r="D52" s="38" t="s">
        <v>38</v>
      </c>
      <c r="E52" s="38" t="str">
        <f>'[1]PxQ Final'!C49</f>
        <v>Servei de difusió part comuna grup fact:A2_ICXD3 Pot:5W Tx 1+0</v>
      </c>
      <c r="F52" s="39" t="s">
        <v>39</v>
      </c>
      <c r="G52" s="62" t="s">
        <v>40</v>
      </c>
      <c r="H52" s="68">
        <v>1</v>
      </c>
      <c r="I52" s="41">
        <v>1</v>
      </c>
      <c r="J52" s="41">
        <v>1</v>
      </c>
      <c r="K52" s="41">
        <v>1</v>
      </c>
      <c r="L52" s="41">
        <v>1</v>
      </c>
      <c r="M52" s="41">
        <v>1</v>
      </c>
      <c r="N52" s="41">
        <v>1</v>
      </c>
      <c r="O52" s="41">
        <v>1</v>
      </c>
      <c r="P52" s="41">
        <v>1</v>
      </c>
      <c r="Q52" s="46">
        <v>1</v>
      </c>
      <c r="R52" s="65">
        <v>541.9</v>
      </c>
      <c r="S52" s="49">
        <f t="shared" si="0"/>
        <v>32514</v>
      </c>
      <c r="U52" s="59"/>
      <c r="V52" s="52">
        <f t="shared" si="1"/>
        <v>0</v>
      </c>
    </row>
    <row r="53" spans="2:22">
      <c r="B53" s="37">
        <f>'[1]PxQ Final'!B50</f>
        <v>48</v>
      </c>
      <c r="C53" s="38" t="s">
        <v>37</v>
      </c>
      <c r="D53" s="38" t="s">
        <v>38</v>
      </c>
      <c r="E53" s="38" t="str">
        <f>'[1]PxQ Final'!C50</f>
        <v>Servei de difusió part comuna grup fact:A3_ICXD3 Pot:20W Tx 1+0</v>
      </c>
      <c r="F53" s="39" t="s">
        <v>39</v>
      </c>
      <c r="G53" s="62" t="s">
        <v>40</v>
      </c>
      <c r="H53" s="68">
        <v>4</v>
      </c>
      <c r="I53" s="41">
        <v>4</v>
      </c>
      <c r="J53" s="41">
        <v>4</v>
      </c>
      <c r="K53" s="41">
        <v>4</v>
      </c>
      <c r="L53" s="41">
        <v>4</v>
      </c>
      <c r="M53" s="41">
        <v>4</v>
      </c>
      <c r="N53" s="41">
        <v>4</v>
      </c>
      <c r="O53" s="41">
        <v>4</v>
      </c>
      <c r="P53" s="41">
        <v>4</v>
      </c>
      <c r="Q53" s="46">
        <v>4</v>
      </c>
      <c r="R53" s="65">
        <v>94.43</v>
      </c>
      <c r="S53" s="49">
        <f t="shared" si="0"/>
        <v>22663.200000000001</v>
      </c>
      <c r="U53" s="59"/>
      <c r="V53" s="52">
        <f t="shared" si="1"/>
        <v>0</v>
      </c>
    </row>
    <row r="54" spans="2:22">
      <c r="B54" s="37">
        <f>'[1]PxQ Final'!B51</f>
        <v>49</v>
      </c>
      <c r="C54" s="38" t="s">
        <v>37</v>
      </c>
      <c r="D54" s="38" t="s">
        <v>38</v>
      </c>
      <c r="E54" s="38" t="str">
        <f>'[1]PxQ Final'!C51</f>
        <v>Servei de difusió part comuna grup fact:B_ICXD3 Pot:20W Tx 1+0</v>
      </c>
      <c r="F54" s="39" t="s">
        <v>39</v>
      </c>
      <c r="G54" s="62" t="s">
        <v>40</v>
      </c>
      <c r="H54" s="68">
        <v>5</v>
      </c>
      <c r="I54" s="41">
        <v>5</v>
      </c>
      <c r="J54" s="41">
        <v>5</v>
      </c>
      <c r="K54" s="41">
        <v>5</v>
      </c>
      <c r="L54" s="41">
        <v>5</v>
      </c>
      <c r="M54" s="41">
        <v>5</v>
      </c>
      <c r="N54" s="41">
        <v>5</v>
      </c>
      <c r="O54" s="41">
        <v>5</v>
      </c>
      <c r="P54" s="41">
        <v>5</v>
      </c>
      <c r="Q54" s="46">
        <v>5</v>
      </c>
      <c r="R54" s="65">
        <v>94.43</v>
      </c>
      <c r="S54" s="49">
        <f t="shared" si="0"/>
        <v>28329.000000000004</v>
      </c>
      <c r="U54" s="59"/>
      <c r="V54" s="52">
        <f t="shared" si="1"/>
        <v>0</v>
      </c>
    </row>
    <row r="55" spans="2:22">
      <c r="B55" s="37">
        <f>'[1]PxQ Final'!B52</f>
        <v>50</v>
      </c>
      <c r="C55" s="38" t="s">
        <v>37</v>
      </c>
      <c r="D55" s="38" t="s">
        <v>38</v>
      </c>
      <c r="E55" s="38" t="str">
        <f>'[1]PxQ Final'!C52</f>
        <v>Servei de difusió part comuna grup fact:C_ICXD3 Pot:20W Tx 1+0</v>
      </c>
      <c r="F55" s="39" t="s">
        <v>39</v>
      </c>
      <c r="G55" s="62" t="s">
        <v>40</v>
      </c>
      <c r="H55" s="68">
        <v>1</v>
      </c>
      <c r="I55" s="41">
        <v>1</v>
      </c>
      <c r="J55" s="41">
        <v>1</v>
      </c>
      <c r="K55" s="41">
        <v>1</v>
      </c>
      <c r="L55" s="41">
        <v>1</v>
      </c>
      <c r="M55" s="41">
        <v>1</v>
      </c>
      <c r="N55" s="41">
        <v>1</v>
      </c>
      <c r="O55" s="41">
        <v>1</v>
      </c>
      <c r="P55" s="41">
        <v>1</v>
      </c>
      <c r="Q55" s="46">
        <v>1</v>
      </c>
      <c r="R55" s="65">
        <v>94.43</v>
      </c>
      <c r="S55" s="49">
        <f t="shared" si="0"/>
        <v>5665.8</v>
      </c>
      <c r="U55" s="59"/>
      <c r="V55" s="52">
        <f t="shared" si="1"/>
        <v>0</v>
      </c>
    </row>
    <row r="56" spans="2:22">
      <c r="B56" s="37">
        <f>'[1]PxQ Final'!B53</f>
        <v>51</v>
      </c>
      <c r="C56" s="38" t="s">
        <v>37</v>
      </c>
      <c r="D56" s="38" t="s">
        <v>38</v>
      </c>
      <c r="E56" s="38" t="str">
        <f>'[1]PxQ Final'!C53</f>
        <v>Servei de difusió part comuna grup fact:B1_ICXD3_EXT Pot:20W Tx 1+0</v>
      </c>
      <c r="F56" s="39" t="s">
        <v>39</v>
      </c>
      <c r="G56" s="62" t="s">
        <v>40</v>
      </c>
      <c r="H56" s="68">
        <v>17</v>
      </c>
      <c r="I56" s="41">
        <v>17</v>
      </c>
      <c r="J56" s="41">
        <v>17</v>
      </c>
      <c r="K56" s="41">
        <v>17</v>
      </c>
      <c r="L56" s="41">
        <v>17</v>
      </c>
      <c r="M56" s="41">
        <v>17</v>
      </c>
      <c r="N56" s="41">
        <v>17</v>
      </c>
      <c r="O56" s="41">
        <v>17</v>
      </c>
      <c r="P56" s="41">
        <v>17</v>
      </c>
      <c r="Q56" s="46">
        <v>17</v>
      </c>
      <c r="R56" s="65">
        <v>94.43</v>
      </c>
      <c r="S56" s="49">
        <f t="shared" si="0"/>
        <v>96318.6</v>
      </c>
      <c r="U56" s="59"/>
      <c r="V56" s="52">
        <f t="shared" si="1"/>
        <v>0</v>
      </c>
    </row>
    <row r="57" spans="2:22">
      <c r="B57" s="37">
        <f>'[1]PxQ Final'!B54</f>
        <v>52</v>
      </c>
      <c r="C57" s="38" t="s">
        <v>37</v>
      </c>
      <c r="D57" s="38" t="s">
        <v>38</v>
      </c>
      <c r="E57" s="38" t="str">
        <f>'[1]PxQ Final'!C54</f>
        <v>Servei de difusió part comuna grup fact:B2_ICXD3_EXT Pot:20W Tx 1+0</v>
      </c>
      <c r="F57" s="39" t="s">
        <v>39</v>
      </c>
      <c r="G57" s="62" t="s">
        <v>40</v>
      </c>
      <c r="H57" s="68">
        <v>5</v>
      </c>
      <c r="I57" s="41">
        <v>5</v>
      </c>
      <c r="J57" s="41">
        <v>5</v>
      </c>
      <c r="K57" s="41">
        <v>5</v>
      </c>
      <c r="L57" s="41">
        <v>5</v>
      </c>
      <c r="M57" s="41">
        <v>5</v>
      </c>
      <c r="N57" s="41">
        <v>5</v>
      </c>
      <c r="O57" s="41">
        <v>5</v>
      </c>
      <c r="P57" s="41">
        <v>5</v>
      </c>
      <c r="Q57" s="46">
        <v>5</v>
      </c>
      <c r="R57" s="65">
        <v>94.43</v>
      </c>
      <c r="S57" s="49">
        <f t="shared" si="0"/>
        <v>28329.000000000004</v>
      </c>
      <c r="U57" s="59"/>
      <c r="V57" s="52">
        <f t="shared" si="1"/>
        <v>0</v>
      </c>
    </row>
    <row r="58" spans="2:22">
      <c r="B58" s="37">
        <f>'[1]PxQ Final'!B55</f>
        <v>53</v>
      </c>
      <c r="C58" s="38" t="s">
        <v>37</v>
      </c>
      <c r="D58" s="38" t="s">
        <v>38</v>
      </c>
      <c r="E58" s="38" t="str">
        <f>'[1]PxQ Final'!C55</f>
        <v>Servei de difusió part comuna grup fact:A1_ICXD3 Pot:20W Tx 1+1</v>
      </c>
      <c r="F58" s="39" t="s">
        <v>39</v>
      </c>
      <c r="G58" s="62" t="s">
        <v>40</v>
      </c>
      <c r="H58" s="68">
        <v>1</v>
      </c>
      <c r="I58" s="41">
        <v>1</v>
      </c>
      <c r="J58" s="41">
        <v>1</v>
      </c>
      <c r="K58" s="41">
        <v>1</v>
      </c>
      <c r="L58" s="41">
        <v>1</v>
      </c>
      <c r="M58" s="41">
        <v>1</v>
      </c>
      <c r="N58" s="41">
        <v>1</v>
      </c>
      <c r="O58" s="41">
        <v>1</v>
      </c>
      <c r="P58" s="41">
        <v>1</v>
      </c>
      <c r="Q58" s="46">
        <v>1</v>
      </c>
      <c r="R58" s="65">
        <v>111.21</v>
      </c>
      <c r="S58" s="49">
        <f t="shared" si="0"/>
        <v>6672.5999999999995</v>
      </c>
      <c r="U58" s="59"/>
      <c r="V58" s="52">
        <f t="shared" si="1"/>
        <v>0</v>
      </c>
    </row>
    <row r="59" spans="2:22">
      <c r="B59" s="37">
        <f>'[1]PxQ Final'!B56</f>
        <v>54</v>
      </c>
      <c r="C59" s="38" t="s">
        <v>37</v>
      </c>
      <c r="D59" s="38" t="s">
        <v>38</v>
      </c>
      <c r="E59" s="38" t="str">
        <f>'[1]PxQ Final'!C56</f>
        <v>Servei de difusió part comuna grup fact:A2_ICXD1 Pot:1W Gf 1+0</v>
      </c>
      <c r="F59" s="39" t="s">
        <v>39</v>
      </c>
      <c r="G59" s="62" t="s">
        <v>40</v>
      </c>
      <c r="H59" s="68">
        <v>1</v>
      </c>
      <c r="I59" s="41">
        <v>1</v>
      </c>
      <c r="J59" s="41">
        <v>1</v>
      </c>
      <c r="K59" s="41">
        <v>1</v>
      </c>
      <c r="L59" s="41">
        <v>1</v>
      </c>
      <c r="M59" s="41">
        <v>1</v>
      </c>
      <c r="N59" s="41">
        <v>1</v>
      </c>
      <c r="O59" s="41">
        <v>1</v>
      </c>
      <c r="P59" s="41">
        <v>1</v>
      </c>
      <c r="Q59" s="46">
        <v>1</v>
      </c>
      <c r="R59" s="65">
        <v>579.79</v>
      </c>
      <c r="S59" s="49">
        <f t="shared" si="0"/>
        <v>34787.399999999994</v>
      </c>
      <c r="U59" s="59"/>
      <c r="V59" s="52">
        <f t="shared" si="1"/>
        <v>0</v>
      </c>
    </row>
    <row r="60" spans="2:22">
      <c r="B60" s="37">
        <f>'[1]PxQ Final'!B57</f>
        <v>55</v>
      </c>
      <c r="C60" s="38" t="s">
        <v>37</v>
      </c>
      <c r="D60" s="38" t="s">
        <v>38</v>
      </c>
      <c r="E60" s="38" t="str">
        <f>'[1]PxQ Final'!C57</f>
        <v>Servei de difusió part comuna grup fact:A2_ICXD1 Pot:1W Tx 1+0</v>
      </c>
      <c r="F60" s="39" t="s">
        <v>39</v>
      </c>
      <c r="G60" s="62" t="s">
        <v>40</v>
      </c>
      <c r="H60" s="68">
        <v>1</v>
      </c>
      <c r="I60" s="41">
        <v>1</v>
      </c>
      <c r="J60" s="41">
        <v>1</v>
      </c>
      <c r="K60" s="41">
        <v>1</v>
      </c>
      <c r="L60" s="41">
        <v>1</v>
      </c>
      <c r="M60" s="41">
        <v>1</v>
      </c>
      <c r="N60" s="41">
        <v>1</v>
      </c>
      <c r="O60" s="41">
        <v>1</v>
      </c>
      <c r="P60" s="41">
        <v>1</v>
      </c>
      <c r="Q60" s="46">
        <v>1</v>
      </c>
      <c r="R60" s="65">
        <v>548.19000000000005</v>
      </c>
      <c r="S60" s="49">
        <f t="shared" si="0"/>
        <v>32891.4</v>
      </c>
      <c r="U60" s="59"/>
      <c r="V60" s="52">
        <f t="shared" si="1"/>
        <v>0</v>
      </c>
    </row>
    <row r="61" spans="2:22">
      <c r="B61" s="37">
        <f>'[1]PxQ Final'!B58</f>
        <v>56</v>
      </c>
      <c r="C61" s="38" t="s">
        <v>37</v>
      </c>
      <c r="D61" s="38" t="s">
        <v>38</v>
      </c>
      <c r="E61" s="38" t="str">
        <f>'[1]PxQ Final'!C58</f>
        <v>Servei de difusió part comuna grup fact:A2_ICXD1_EXT Pot:20W Tx 1+1</v>
      </c>
      <c r="F61" s="39" t="s">
        <v>39</v>
      </c>
      <c r="G61" s="62" t="s">
        <v>40</v>
      </c>
      <c r="H61" s="68">
        <v>1</v>
      </c>
      <c r="I61" s="41">
        <v>1</v>
      </c>
      <c r="J61" s="41">
        <v>1</v>
      </c>
      <c r="K61" s="41">
        <v>1</v>
      </c>
      <c r="L61" s="41">
        <v>1</v>
      </c>
      <c r="M61" s="41">
        <v>1</v>
      </c>
      <c r="N61" s="41">
        <v>1</v>
      </c>
      <c r="O61" s="41">
        <v>1</v>
      </c>
      <c r="P61" s="41">
        <v>1</v>
      </c>
      <c r="Q61" s="46">
        <v>1</v>
      </c>
      <c r="R61" s="65">
        <v>111.21</v>
      </c>
      <c r="S61" s="49">
        <f t="shared" si="0"/>
        <v>6672.5999999999995</v>
      </c>
      <c r="U61" s="59"/>
      <c r="V61" s="52">
        <f t="shared" si="1"/>
        <v>0</v>
      </c>
    </row>
    <row r="62" spans="2:22">
      <c r="B62" s="37">
        <f>'[1]PxQ Final'!B59</f>
        <v>57</v>
      </c>
      <c r="C62" s="38" t="s">
        <v>37</v>
      </c>
      <c r="D62" s="38" t="s">
        <v>38</v>
      </c>
      <c r="E62" s="38" t="str">
        <f>'[1]PxQ Final'!C59</f>
        <v>Servei de difusió part comuna grup fact:A2_ICXD3_EXT Pot:20W Tx 1+0</v>
      </c>
      <c r="F62" s="39" t="s">
        <v>39</v>
      </c>
      <c r="G62" s="62" t="s">
        <v>40</v>
      </c>
      <c r="H62" s="68">
        <v>5</v>
      </c>
      <c r="I62" s="41">
        <v>5</v>
      </c>
      <c r="J62" s="41">
        <v>5</v>
      </c>
      <c r="K62" s="41">
        <v>5</v>
      </c>
      <c r="L62" s="41">
        <v>5</v>
      </c>
      <c r="M62" s="41">
        <v>5</v>
      </c>
      <c r="N62" s="41">
        <v>5</v>
      </c>
      <c r="O62" s="41">
        <v>5</v>
      </c>
      <c r="P62" s="41">
        <v>5</v>
      </c>
      <c r="Q62" s="46">
        <v>5</v>
      </c>
      <c r="R62" s="65">
        <v>94.43</v>
      </c>
      <c r="S62" s="49">
        <f t="shared" si="0"/>
        <v>28329.000000000004</v>
      </c>
      <c r="U62" s="59"/>
      <c r="V62" s="52">
        <f t="shared" si="1"/>
        <v>0</v>
      </c>
    </row>
    <row r="63" spans="2:22">
      <c r="B63" s="37">
        <f>'[1]PxQ Final'!B60</f>
        <v>58</v>
      </c>
      <c r="C63" s="38" t="s">
        <v>37</v>
      </c>
      <c r="D63" s="38" t="s">
        <v>38</v>
      </c>
      <c r="E63" s="38" t="str">
        <f>'[1]PxQ Final'!C60</f>
        <v>Servei de difusió part comuna grup fact:B_ICXD1 Pot:1W Tx 1+0</v>
      </c>
      <c r="F63" s="39" t="s">
        <v>39</v>
      </c>
      <c r="G63" s="62" t="s">
        <v>40</v>
      </c>
      <c r="H63" s="68">
        <v>2</v>
      </c>
      <c r="I63" s="41">
        <v>2</v>
      </c>
      <c r="J63" s="41">
        <v>2</v>
      </c>
      <c r="K63" s="41">
        <v>2</v>
      </c>
      <c r="L63" s="41">
        <v>2</v>
      </c>
      <c r="M63" s="41">
        <v>2</v>
      </c>
      <c r="N63" s="41">
        <v>2</v>
      </c>
      <c r="O63" s="41">
        <v>2</v>
      </c>
      <c r="P63" s="41">
        <v>2</v>
      </c>
      <c r="Q63" s="46">
        <v>2</v>
      </c>
      <c r="R63" s="65">
        <v>166.6</v>
      </c>
      <c r="S63" s="49">
        <f t="shared" si="0"/>
        <v>19992</v>
      </c>
      <c r="U63" s="59"/>
      <c r="V63" s="52">
        <f t="shared" si="1"/>
        <v>0</v>
      </c>
    </row>
    <row r="64" spans="2:22">
      <c r="B64" s="37">
        <f>'[1]PxQ Final'!B61</f>
        <v>59</v>
      </c>
      <c r="C64" s="38" t="s">
        <v>37</v>
      </c>
      <c r="D64" s="38" t="s">
        <v>38</v>
      </c>
      <c r="E64" s="38" t="str">
        <f>'[1]PxQ Final'!C61</f>
        <v>Servei de difusió part comuna grup fact:B_ICXD3_EXT Pot:20W Tx 1+0</v>
      </c>
      <c r="F64" s="39" t="s">
        <v>39</v>
      </c>
      <c r="G64" s="62" t="s">
        <v>40</v>
      </c>
      <c r="H64" s="68">
        <v>7</v>
      </c>
      <c r="I64" s="41">
        <v>7</v>
      </c>
      <c r="J64" s="41">
        <v>7</v>
      </c>
      <c r="K64" s="41">
        <v>7</v>
      </c>
      <c r="L64" s="41">
        <v>7</v>
      </c>
      <c r="M64" s="41">
        <v>7</v>
      </c>
      <c r="N64" s="41">
        <v>7</v>
      </c>
      <c r="O64" s="41">
        <v>7</v>
      </c>
      <c r="P64" s="41">
        <v>7</v>
      </c>
      <c r="Q64" s="46">
        <v>7</v>
      </c>
      <c r="R64" s="65">
        <v>94.43</v>
      </c>
      <c r="S64" s="49">
        <f t="shared" si="0"/>
        <v>39660.600000000006</v>
      </c>
      <c r="U64" s="59"/>
      <c r="V64" s="52">
        <f t="shared" si="1"/>
        <v>0</v>
      </c>
    </row>
    <row r="65" spans="2:22">
      <c r="B65" s="37">
        <f>'[1]PxQ Final'!B62</f>
        <v>60</v>
      </c>
      <c r="C65" s="38" t="s">
        <v>37</v>
      </c>
      <c r="D65" s="38" t="s">
        <v>38</v>
      </c>
      <c r="E65" s="38" t="str">
        <f>'[1]PxQ Final'!C62</f>
        <v>Servei de difusió part comuna grup fact:B1_ICXD2 Pot:5W Tx 1+0</v>
      </c>
      <c r="F65" s="39" t="s">
        <v>39</v>
      </c>
      <c r="G65" s="62" t="s">
        <v>40</v>
      </c>
      <c r="H65" s="68">
        <v>2</v>
      </c>
      <c r="I65" s="41">
        <v>2</v>
      </c>
      <c r="J65" s="41">
        <v>2</v>
      </c>
      <c r="K65" s="41">
        <v>2</v>
      </c>
      <c r="L65" s="41">
        <v>2</v>
      </c>
      <c r="M65" s="41">
        <v>2</v>
      </c>
      <c r="N65" s="41">
        <v>2</v>
      </c>
      <c r="O65" s="41">
        <v>2</v>
      </c>
      <c r="P65" s="41">
        <v>2</v>
      </c>
      <c r="Q65" s="46">
        <v>2</v>
      </c>
      <c r="R65" s="65">
        <v>309.52999999999997</v>
      </c>
      <c r="S65" s="49">
        <f t="shared" si="0"/>
        <v>37143.599999999999</v>
      </c>
      <c r="U65" s="59"/>
      <c r="V65" s="52">
        <f t="shared" si="1"/>
        <v>0</v>
      </c>
    </row>
    <row r="66" spans="2:22">
      <c r="B66" s="37">
        <f>'[1]PxQ Final'!B63</f>
        <v>61</v>
      </c>
      <c r="C66" s="38" t="s">
        <v>37</v>
      </c>
      <c r="D66" s="38" t="s">
        <v>38</v>
      </c>
      <c r="E66" s="38" t="str">
        <f>'[1]PxQ Final'!C63</f>
        <v>Servei de difusió part comuna grup fact:B1_ICXD3 Pot:20W Tx 1+1</v>
      </c>
      <c r="F66" s="39" t="s">
        <v>39</v>
      </c>
      <c r="G66" s="62" t="s">
        <v>40</v>
      </c>
      <c r="H66" s="68">
        <v>3</v>
      </c>
      <c r="I66" s="41">
        <v>3</v>
      </c>
      <c r="J66" s="41">
        <v>3</v>
      </c>
      <c r="K66" s="41">
        <v>3</v>
      </c>
      <c r="L66" s="41">
        <v>3</v>
      </c>
      <c r="M66" s="41">
        <v>3</v>
      </c>
      <c r="N66" s="41">
        <v>3</v>
      </c>
      <c r="O66" s="41">
        <v>3</v>
      </c>
      <c r="P66" s="41">
        <v>3</v>
      </c>
      <c r="Q66" s="46">
        <v>3</v>
      </c>
      <c r="R66" s="65">
        <v>111.21</v>
      </c>
      <c r="S66" s="49">
        <f t="shared" si="0"/>
        <v>20017.8</v>
      </c>
      <c r="U66" s="59"/>
      <c r="V66" s="52">
        <f t="shared" si="1"/>
        <v>0</v>
      </c>
    </row>
    <row r="67" spans="2:22">
      <c r="B67" s="37">
        <f>'[1]PxQ Final'!B64</f>
        <v>62</v>
      </c>
      <c r="C67" s="38" t="s">
        <v>37</v>
      </c>
      <c r="D67" s="38" t="s">
        <v>38</v>
      </c>
      <c r="E67" s="38" t="str">
        <f>'[1]PxQ Final'!C64</f>
        <v>Servei de difusió part comuna grup fact:B1_ICXD3 Pot:5W Tx 1+0</v>
      </c>
      <c r="F67" s="39" t="s">
        <v>39</v>
      </c>
      <c r="G67" s="62" t="s">
        <v>40</v>
      </c>
      <c r="H67" s="68">
        <v>2</v>
      </c>
      <c r="I67" s="41">
        <v>2</v>
      </c>
      <c r="J67" s="41">
        <v>2</v>
      </c>
      <c r="K67" s="41">
        <v>2</v>
      </c>
      <c r="L67" s="41">
        <v>2</v>
      </c>
      <c r="M67" s="41">
        <v>2</v>
      </c>
      <c r="N67" s="41">
        <v>2</v>
      </c>
      <c r="O67" s="41">
        <v>2</v>
      </c>
      <c r="P67" s="41">
        <v>2</v>
      </c>
      <c r="Q67" s="46">
        <v>2</v>
      </c>
      <c r="R67" s="65">
        <v>269.68</v>
      </c>
      <c r="S67" s="49">
        <f t="shared" si="0"/>
        <v>32361.600000000002</v>
      </c>
      <c r="U67" s="59"/>
      <c r="V67" s="52">
        <f t="shared" si="1"/>
        <v>0</v>
      </c>
    </row>
    <row r="68" spans="2:22">
      <c r="B68" s="37">
        <f>'[1]PxQ Final'!B65</f>
        <v>63</v>
      </c>
      <c r="C68" s="38" t="s">
        <v>37</v>
      </c>
      <c r="D68" s="38" t="s">
        <v>38</v>
      </c>
      <c r="E68" s="38" t="str">
        <f>'[1]PxQ Final'!C65</f>
        <v>Servei de difusió part comuna grup fact:D_ICXD2 Pot:20W Tx 1+0</v>
      </c>
      <c r="F68" s="39" t="s">
        <v>39</v>
      </c>
      <c r="G68" s="62" t="s">
        <v>40</v>
      </c>
      <c r="H68" s="68">
        <v>1</v>
      </c>
      <c r="I68" s="41">
        <v>1</v>
      </c>
      <c r="J68" s="41">
        <v>1</v>
      </c>
      <c r="K68" s="41">
        <v>1</v>
      </c>
      <c r="L68" s="41">
        <v>1</v>
      </c>
      <c r="M68" s="41">
        <v>1</v>
      </c>
      <c r="N68" s="41">
        <v>1</v>
      </c>
      <c r="O68" s="41">
        <v>1</v>
      </c>
      <c r="P68" s="41">
        <v>1</v>
      </c>
      <c r="Q68" s="46">
        <v>1</v>
      </c>
      <c r="R68" s="65">
        <v>94.43</v>
      </c>
      <c r="S68" s="49">
        <f t="shared" si="0"/>
        <v>5665.8</v>
      </c>
      <c r="U68" s="59"/>
      <c r="V68" s="52">
        <f t="shared" si="1"/>
        <v>0</v>
      </c>
    </row>
    <row r="69" spans="2:22">
      <c r="B69" s="37">
        <f>'[1]PxQ Final'!B66</f>
        <v>64</v>
      </c>
      <c r="C69" s="38" t="s">
        <v>37</v>
      </c>
      <c r="D69" s="38" t="s">
        <v>38</v>
      </c>
      <c r="E69" s="38" t="str">
        <f>'[1]PxQ Final'!C66</f>
        <v>Servei de difusió part comuna grup fact:E_ICXD_E Pot:1W Gf 1+0</v>
      </c>
      <c r="F69" s="39" t="s">
        <v>39</v>
      </c>
      <c r="G69" s="62" t="s">
        <v>40</v>
      </c>
      <c r="H69" s="68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6">
        <v>0</v>
      </c>
      <c r="R69" s="65">
        <v>83.04</v>
      </c>
      <c r="S69" s="49">
        <f t="shared" si="0"/>
        <v>0</v>
      </c>
      <c r="U69" s="59"/>
      <c r="V69" s="52">
        <f t="shared" si="1"/>
        <v>0</v>
      </c>
    </row>
    <row r="70" spans="2:22">
      <c r="B70" s="37">
        <f>'[1]PxQ Final'!B67</f>
        <v>65</v>
      </c>
      <c r="C70" s="38" t="s">
        <v>37</v>
      </c>
      <c r="D70" s="38" t="s">
        <v>38</v>
      </c>
      <c r="E70" s="38" t="str">
        <f>'[1]PxQ Final'!C67</f>
        <v>Servei de difusió part comuna grup fact:E_ICXD_E Pot:1W Tx 1+0</v>
      </c>
      <c r="F70" s="39" t="s">
        <v>39</v>
      </c>
      <c r="G70" s="62" t="s">
        <v>40</v>
      </c>
      <c r="H70" s="68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6">
        <v>0</v>
      </c>
      <c r="R70" s="65">
        <v>120.29</v>
      </c>
      <c r="S70" s="49">
        <f t="shared" ref="S70:S133" si="2">SUM(H70:Q70)*6*R70</f>
        <v>0</v>
      </c>
      <c r="U70" s="59"/>
      <c r="V70" s="52">
        <f t="shared" ref="V70:V133" si="3">SUM(H70:Q70)*6*U70</f>
        <v>0</v>
      </c>
    </row>
    <row r="71" spans="2:22">
      <c r="B71" s="37">
        <f>'[1]PxQ Final'!B68</f>
        <v>66</v>
      </c>
      <c r="C71" s="38" t="s">
        <v>37</v>
      </c>
      <c r="D71" s="38" t="s">
        <v>38</v>
      </c>
      <c r="E71" s="38" t="str">
        <f>'[1]PxQ Final'!C68</f>
        <v>Servei de difusió part comuna grup fact:E_ICXD2_EXT Pot:1W Tx 1+0</v>
      </c>
      <c r="F71" s="39" t="s">
        <v>39</v>
      </c>
      <c r="G71" s="62" t="s">
        <v>40</v>
      </c>
      <c r="H71" s="68">
        <v>1</v>
      </c>
      <c r="I71" s="41">
        <v>1</v>
      </c>
      <c r="J71" s="41">
        <v>1</v>
      </c>
      <c r="K71" s="41">
        <v>1</v>
      </c>
      <c r="L71" s="41">
        <v>1</v>
      </c>
      <c r="M71" s="41">
        <v>1</v>
      </c>
      <c r="N71" s="41">
        <v>1</v>
      </c>
      <c r="O71" s="41">
        <v>1</v>
      </c>
      <c r="P71" s="41">
        <v>1</v>
      </c>
      <c r="Q71" s="46">
        <v>1</v>
      </c>
      <c r="R71" s="65">
        <v>142.9</v>
      </c>
      <c r="S71" s="49">
        <f t="shared" si="2"/>
        <v>8574</v>
      </c>
      <c r="U71" s="59"/>
      <c r="V71" s="52">
        <f t="shared" si="3"/>
        <v>0</v>
      </c>
    </row>
    <row r="72" spans="2:22">
      <c r="B72" s="37">
        <f>'[1]PxQ Final'!B69</f>
        <v>67</v>
      </c>
      <c r="C72" s="38" t="s">
        <v>37</v>
      </c>
      <c r="D72" s="38" t="s">
        <v>38</v>
      </c>
      <c r="E72" s="38" t="str">
        <f>'[1]PxQ Final'!C69</f>
        <v>Servei de difusió part comuna grup fact:S1_ICXD3 Pot:1W Gf 1+0</v>
      </c>
      <c r="F72" s="39" t="s">
        <v>39</v>
      </c>
      <c r="G72" s="62" t="s">
        <v>40</v>
      </c>
      <c r="H72" s="68">
        <v>1</v>
      </c>
      <c r="I72" s="41">
        <v>1</v>
      </c>
      <c r="J72" s="41">
        <v>1</v>
      </c>
      <c r="K72" s="41">
        <v>1</v>
      </c>
      <c r="L72" s="41">
        <v>1</v>
      </c>
      <c r="M72" s="41">
        <v>1</v>
      </c>
      <c r="N72" s="41">
        <v>1</v>
      </c>
      <c r="O72" s="41">
        <v>1</v>
      </c>
      <c r="P72" s="41">
        <v>1</v>
      </c>
      <c r="Q72" s="46">
        <v>1</v>
      </c>
      <c r="R72" s="65">
        <v>669.09</v>
      </c>
      <c r="S72" s="49">
        <f t="shared" si="2"/>
        <v>40145.4</v>
      </c>
      <c r="U72" s="59"/>
      <c r="V72" s="52">
        <f t="shared" si="3"/>
        <v>0</v>
      </c>
    </row>
    <row r="73" spans="2:22">
      <c r="B73" s="37">
        <f>'[1]PxQ Final'!B70</f>
        <v>68</v>
      </c>
      <c r="C73" s="38" t="s">
        <v>37</v>
      </c>
      <c r="D73" s="38" t="s">
        <v>38</v>
      </c>
      <c r="E73" s="38" t="str">
        <f>'[1]PxQ Final'!C70</f>
        <v>Servei de difusió elements comuns centre amb coubicació (Coubicació, consum elèctric, ...)</v>
      </c>
      <c r="F73" s="39" t="s">
        <v>39</v>
      </c>
      <c r="G73" s="62" t="s">
        <v>40</v>
      </c>
      <c r="H73" s="68">
        <v>63</v>
      </c>
      <c r="I73" s="41">
        <v>63</v>
      </c>
      <c r="J73" s="41">
        <v>63</v>
      </c>
      <c r="K73" s="41">
        <v>63</v>
      </c>
      <c r="L73" s="41">
        <v>63</v>
      </c>
      <c r="M73" s="41">
        <v>63</v>
      </c>
      <c r="N73" s="41">
        <v>63</v>
      </c>
      <c r="O73" s="41">
        <v>63</v>
      </c>
      <c r="P73" s="41">
        <v>63</v>
      </c>
      <c r="Q73" s="46">
        <v>63</v>
      </c>
      <c r="R73" s="65">
        <v>339.89</v>
      </c>
      <c r="S73" s="49">
        <f t="shared" si="2"/>
        <v>1284784.2</v>
      </c>
      <c r="U73" s="59"/>
      <c r="V73" s="52">
        <f t="shared" si="3"/>
        <v>0</v>
      </c>
    </row>
    <row r="74" spans="2:22">
      <c r="B74" s="37">
        <f>'[1]PxQ Final'!B71</f>
        <v>69</v>
      </c>
      <c r="C74" s="38" t="s">
        <v>37</v>
      </c>
      <c r="D74" s="38" t="s">
        <v>38</v>
      </c>
      <c r="E74" s="38" t="str">
        <f>'[1]PxQ Final'!C71</f>
        <v>Servei de difusió elements comuns centre CTTI</v>
      </c>
      <c r="F74" s="39" t="s">
        <v>39</v>
      </c>
      <c r="G74" s="62" t="s">
        <v>40</v>
      </c>
      <c r="H74" s="68">
        <v>96</v>
      </c>
      <c r="I74" s="41">
        <v>96</v>
      </c>
      <c r="J74" s="41">
        <v>96</v>
      </c>
      <c r="K74" s="41">
        <v>96</v>
      </c>
      <c r="L74" s="41">
        <v>96</v>
      </c>
      <c r="M74" s="41">
        <v>96</v>
      </c>
      <c r="N74" s="41">
        <v>96</v>
      </c>
      <c r="O74" s="41">
        <v>96</v>
      </c>
      <c r="P74" s="41">
        <v>96</v>
      </c>
      <c r="Q74" s="46">
        <v>96</v>
      </c>
      <c r="R74" s="65">
        <v>197.26</v>
      </c>
      <c r="S74" s="49">
        <f t="shared" si="2"/>
        <v>1136217.5999999999</v>
      </c>
      <c r="U74" s="59"/>
      <c r="V74" s="52">
        <f t="shared" si="3"/>
        <v>0</v>
      </c>
    </row>
    <row r="75" spans="2:22">
      <c r="B75" s="37">
        <f>'[1]PxQ Final'!B72</f>
        <v>70</v>
      </c>
      <c r="C75" s="38" t="s">
        <v>37</v>
      </c>
      <c r="D75" s="38" t="s">
        <v>38</v>
      </c>
      <c r="E75" s="38" t="str">
        <f>'[1]PxQ Final'!C72</f>
        <v>Servei de difusió elements comuns centres grup facturació:Tipus 1-7 Mux</v>
      </c>
      <c r="F75" s="39" t="s">
        <v>39</v>
      </c>
      <c r="G75" s="62" t="s">
        <v>40</v>
      </c>
      <c r="H75" s="68">
        <v>1</v>
      </c>
      <c r="I75" s="41">
        <v>1</v>
      </c>
      <c r="J75" s="41">
        <v>1</v>
      </c>
      <c r="K75" s="41">
        <v>1</v>
      </c>
      <c r="L75" s="41">
        <v>1</v>
      </c>
      <c r="M75" s="41">
        <v>1</v>
      </c>
      <c r="N75" s="41">
        <v>1</v>
      </c>
      <c r="O75" s="41">
        <v>1</v>
      </c>
      <c r="P75" s="41">
        <v>1</v>
      </c>
      <c r="Q75" s="46">
        <v>1</v>
      </c>
      <c r="R75" s="65">
        <v>961.98</v>
      </c>
      <c r="S75" s="49">
        <f t="shared" si="2"/>
        <v>57718.8</v>
      </c>
      <c r="U75" s="59"/>
      <c r="V75" s="52">
        <f t="shared" si="3"/>
        <v>0</v>
      </c>
    </row>
    <row r="76" spans="2:22">
      <c r="B76" s="37">
        <f>'[1]PxQ Final'!B73</f>
        <v>71</v>
      </c>
      <c r="C76" s="38" t="s">
        <v>37</v>
      </c>
      <c r="D76" s="38" t="s">
        <v>38</v>
      </c>
      <c r="E76" s="38" t="str">
        <f>'[1]PxQ Final'!C73</f>
        <v>Servei de difusió elements comuns centres grup facturació:Tipus 2-7 Mux</v>
      </c>
      <c r="F76" s="39" t="s">
        <v>39</v>
      </c>
      <c r="G76" s="62" t="s">
        <v>40</v>
      </c>
      <c r="H76" s="68">
        <v>1</v>
      </c>
      <c r="I76" s="41">
        <v>1</v>
      </c>
      <c r="J76" s="41">
        <v>1</v>
      </c>
      <c r="K76" s="41">
        <v>1</v>
      </c>
      <c r="L76" s="41">
        <v>1</v>
      </c>
      <c r="M76" s="41">
        <v>1</v>
      </c>
      <c r="N76" s="41">
        <v>1</v>
      </c>
      <c r="O76" s="41">
        <v>1</v>
      </c>
      <c r="P76" s="41">
        <v>1</v>
      </c>
      <c r="Q76" s="46">
        <v>1</v>
      </c>
      <c r="R76" s="65">
        <v>1091.18</v>
      </c>
      <c r="S76" s="49">
        <f t="shared" si="2"/>
        <v>65470.8</v>
      </c>
      <c r="U76" s="59"/>
      <c r="V76" s="52">
        <f t="shared" si="3"/>
        <v>0</v>
      </c>
    </row>
    <row r="77" spans="2:22">
      <c r="B77" s="37">
        <f>'[1]PxQ Final'!B74</f>
        <v>72</v>
      </c>
      <c r="C77" s="38" t="s">
        <v>37</v>
      </c>
      <c r="D77" s="38" t="s">
        <v>38</v>
      </c>
      <c r="E77" s="38" t="str">
        <f>'[1]PxQ Final'!C74</f>
        <v>Servei de difusió elements comuns centres grup facturació:Tipus 6-5 Mux</v>
      </c>
      <c r="F77" s="39" t="s">
        <v>39</v>
      </c>
      <c r="G77" s="62" t="s">
        <v>40</v>
      </c>
      <c r="H77" s="68">
        <v>5</v>
      </c>
      <c r="I77" s="41">
        <v>5</v>
      </c>
      <c r="J77" s="41">
        <v>5</v>
      </c>
      <c r="K77" s="41">
        <v>5</v>
      </c>
      <c r="L77" s="41">
        <v>5</v>
      </c>
      <c r="M77" s="41">
        <v>5</v>
      </c>
      <c r="N77" s="41">
        <v>5</v>
      </c>
      <c r="O77" s="41">
        <v>5</v>
      </c>
      <c r="P77" s="41">
        <v>5</v>
      </c>
      <c r="Q77" s="46">
        <v>5</v>
      </c>
      <c r="R77" s="65">
        <v>476.47</v>
      </c>
      <c r="S77" s="49">
        <f t="shared" si="2"/>
        <v>142941</v>
      </c>
      <c r="U77" s="59"/>
      <c r="V77" s="52">
        <f t="shared" si="3"/>
        <v>0</v>
      </c>
    </row>
    <row r="78" spans="2:22">
      <c r="B78" s="37">
        <f>'[1]PxQ Final'!B75</f>
        <v>73</v>
      </c>
      <c r="C78" s="38" t="s">
        <v>37</v>
      </c>
      <c r="D78" s="38" t="s">
        <v>38</v>
      </c>
      <c r="E78" s="38" t="str">
        <f>'[1]PxQ Final'!C75</f>
        <v>Servei de difusió elements comuns centres grup facturació:Tipus 4-7 Mux</v>
      </c>
      <c r="F78" s="39" t="s">
        <v>39</v>
      </c>
      <c r="G78" s="62" t="s">
        <v>40</v>
      </c>
      <c r="H78" s="68">
        <v>2</v>
      </c>
      <c r="I78" s="41">
        <v>2</v>
      </c>
      <c r="J78" s="41">
        <v>2</v>
      </c>
      <c r="K78" s="41">
        <v>2</v>
      </c>
      <c r="L78" s="41">
        <v>2</v>
      </c>
      <c r="M78" s="41">
        <v>2</v>
      </c>
      <c r="N78" s="41">
        <v>2</v>
      </c>
      <c r="O78" s="41">
        <v>2</v>
      </c>
      <c r="P78" s="41">
        <v>2</v>
      </c>
      <c r="Q78" s="46">
        <v>2</v>
      </c>
      <c r="R78" s="65">
        <v>732.07</v>
      </c>
      <c r="S78" s="49">
        <f t="shared" si="2"/>
        <v>87848.400000000009</v>
      </c>
      <c r="U78" s="59"/>
      <c r="V78" s="52">
        <f t="shared" si="3"/>
        <v>0</v>
      </c>
    </row>
    <row r="79" spans="2:22">
      <c r="B79" s="37">
        <f>'[1]PxQ Final'!B76</f>
        <v>74</v>
      </c>
      <c r="C79" s="38" t="s">
        <v>37</v>
      </c>
      <c r="D79" s="38" t="s">
        <v>38</v>
      </c>
      <c r="E79" s="38" t="str">
        <f>'[1]PxQ Final'!C76</f>
        <v>Servei de difusió elements comuns centres grup facturació:Tipus 5-6 Mux</v>
      </c>
      <c r="F79" s="39" t="s">
        <v>39</v>
      </c>
      <c r="G79" s="62" t="s">
        <v>40</v>
      </c>
      <c r="H79" s="68">
        <v>3</v>
      </c>
      <c r="I79" s="41">
        <v>3</v>
      </c>
      <c r="J79" s="41">
        <v>3</v>
      </c>
      <c r="K79" s="41">
        <v>3</v>
      </c>
      <c r="L79" s="41">
        <v>3</v>
      </c>
      <c r="M79" s="41">
        <v>3</v>
      </c>
      <c r="N79" s="41">
        <v>3</v>
      </c>
      <c r="O79" s="41">
        <v>3</v>
      </c>
      <c r="P79" s="41">
        <v>3</v>
      </c>
      <c r="Q79" s="46">
        <v>3</v>
      </c>
      <c r="R79" s="65">
        <v>199.67</v>
      </c>
      <c r="S79" s="49">
        <f t="shared" si="2"/>
        <v>35940.6</v>
      </c>
      <c r="U79" s="59"/>
      <c r="V79" s="52">
        <f t="shared" si="3"/>
        <v>0</v>
      </c>
    </row>
    <row r="80" spans="2:22">
      <c r="B80" s="37">
        <f>'[1]PxQ Final'!B77</f>
        <v>75</v>
      </c>
      <c r="C80" s="38" t="s">
        <v>37</v>
      </c>
      <c r="D80" s="38" t="s">
        <v>38</v>
      </c>
      <c r="E80" s="38" t="str">
        <f>'[1]PxQ Final'!C77</f>
        <v>Servei de difusió elements comuns centres grup facturació:Tipus 5-7 Mux</v>
      </c>
      <c r="F80" s="39" t="s">
        <v>39</v>
      </c>
      <c r="G80" s="62" t="s">
        <v>40</v>
      </c>
      <c r="H80" s="68">
        <v>1</v>
      </c>
      <c r="I80" s="41">
        <v>1</v>
      </c>
      <c r="J80" s="41">
        <v>1</v>
      </c>
      <c r="K80" s="41">
        <v>1</v>
      </c>
      <c r="L80" s="41">
        <v>1</v>
      </c>
      <c r="M80" s="41">
        <v>1</v>
      </c>
      <c r="N80" s="41">
        <v>1</v>
      </c>
      <c r="O80" s="41">
        <v>1</v>
      </c>
      <c r="P80" s="41">
        <v>1</v>
      </c>
      <c r="Q80" s="46">
        <v>1</v>
      </c>
      <c r="R80" s="65">
        <v>199.67</v>
      </c>
      <c r="S80" s="49">
        <f t="shared" si="2"/>
        <v>11980.199999999999</v>
      </c>
      <c r="U80" s="59"/>
      <c r="V80" s="52">
        <f t="shared" si="3"/>
        <v>0</v>
      </c>
    </row>
    <row r="81" spans="2:22">
      <c r="B81" s="37">
        <f>'[1]PxQ Final'!B78</f>
        <v>76</v>
      </c>
      <c r="C81" s="38" t="s">
        <v>37</v>
      </c>
      <c r="D81" s="38" t="s">
        <v>38</v>
      </c>
      <c r="E81" s="38" t="str">
        <f>'[1]PxQ Final'!C78</f>
        <v>Servei de difusió elements comuns centres grup facturació:Tipus 6-6 Mux</v>
      </c>
      <c r="F81" s="39" t="s">
        <v>39</v>
      </c>
      <c r="G81" s="62" t="s">
        <v>40</v>
      </c>
      <c r="H81" s="68">
        <v>12</v>
      </c>
      <c r="I81" s="41">
        <v>12</v>
      </c>
      <c r="J81" s="41">
        <v>12</v>
      </c>
      <c r="K81" s="41">
        <v>12</v>
      </c>
      <c r="L81" s="41">
        <v>12</v>
      </c>
      <c r="M81" s="41">
        <v>12</v>
      </c>
      <c r="N81" s="41">
        <v>12</v>
      </c>
      <c r="O81" s="41">
        <v>12</v>
      </c>
      <c r="P81" s="41">
        <v>12</v>
      </c>
      <c r="Q81" s="46">
        <v>12</v>
      </c>
      <c r="R81" s="65">
        <v>454.02</v>
      </c>
      <c r="S81" s="49">
        <f t="shared" si="2"/>
        <v>326894.39999999997</v>
      </c>
      <c r="U81" s="59"/>
      <c r="V81" s="52">
        <f t="shared" si="3"/>
        <v>0</v>
      </c>
    </row>
    <row r="82" spans="2:22">
      <c r="B82" s="37">
        <f>'[1]PxQ Final'!B79</f>
        <v>77</v>
      </c>
      <c r="C82" s="38" t="s">
        <v>37</v>
      </c>
      <c r="D82" s="38" t="s">
        <v>38</v>
      </c>
      <c r="E82" s="38" t="str">
        <f>'[1]PxQ Final'!C79</f>
        <v>Servei de difusió elements comuns centres grup facturació:Tipus 6-7 Mux</v>
      </c>
      <c r="F82" s="39" t="s">
        <v>39</v>
      </c>
      <c r="G82" s="62" t="s">
        <v>40</v>
      </c>
      <c r="H82" s="68">
        <v>25</v>
      </c>
      <c r="I82" s="41">
        <v>25</v>
      </c>
      <c r="J82" s="41">
        <v>25</v>
      </c>
      <c r="K82" s="41">
        <v>25</v>
      </c>
      <c r="L82" s="41">
        <v>25</v>
      </c>
      <c r="M82" s="41">
        <v>25</v>
      </c>
      <c r="N82" s="41">
        <v>25</v>
      </c>
      <c r="O82" s="41">
        <v>25</v>
      </c>
      <c r="P82" s="41">
        <v>25</v>
      </c>
      <c r="Q82" s="46">
        <v>25</v>
      </c>
      <c r="R82" s="65">
        <v>507.13</v>
      </c>
      <c r="S82" s="49">
        <f t="shared" si="2"/>
        <v>760695</v>
      </c>
      <c r="U82" s="59"/>
      <c r="V82" s="52">
        <f t="shared" si="3"/>
        <v>0</v>
      </c>
    </row>
    <row r="83" spans="2:22">
      <c r="B83" s="37">
        <f>'[1]PxQ Final'!B80</f>
        <v>78</v>
      </c>
      <c r="C83" s="38" t="s">
        <v>37</v>
      </c>
      <c r="D83" s="38" t="s">
        <v>38</v>
      </c>
      <c r="E83" s="38" t="str">
        <f>'[1]PxQ Final'!C80</f>
        <v>Servei de difusió 1 mux amb equips cedits centre no del licitador de 5 MUX</v>
      </c>
      <c r="F83" s="39" t="s">
        <v>39</v>
      </c>
      <c r="G83" s="62" t="s">
        <v>40</v>
      </c>
      <c r="H83" s="68">
        <v>76</v>
      </c>
      <c r="I83" s="41">
        <v>76</v>
      </c>
      <c r="J83" s="41">
        <v>76</v>
      </c>
      <c r="K83" s="41">
        <v>76</v>
      </c>
      <c r="L83" s="41">
        <v>76</v>
      </c>
      <c r="M83" s="41">
        <v>76</v>
      </c>
      <c r="N83" s="41">
        <v>76</v>
      </c>
      <c r="O83" s="41">
        <v>76</v>
      </c>
      <c r="P83" s="41">
        <v>76</v>
      </c>
      <c r="Q83" s="46">
        <v>76</v>
      </c>
      <c r="R83" s="65">
        <v>10.61</v>
      </c>
      <c r="S83" s="49">
        <f t="shared" si="2"/>
        <v>48381.599999999999</v>
      </c>
      <c r="U83" s="59"/>
      <c r="V83" s="52">
        <f t="shared" si="3"/>
        <v>0</v>
      </c>
    </row>
    <row r="84" spans="2:22">
      <c r="B84" s="37">
        <f>'[1]PxQ Final'!B81</f>
        <v>79</v>
      </c>
      <c r="C84" s="38" t="s">
        <v>37</v>
      </c>
      <c r="D84" s="38" t="s">
        <v>38</v>
      </c>
      <c r="E84" s="38" t="str">
        <f>'[1]PxQ Final'!C81</f>
        <v>Servei de difusió 1 mux amb equips cedits centre del licitador  de 5 MUX potència 1W</v>
      </c>
      <c r="F84" s="39" t="s">
        <v>39</v>
      </c>
      <c r="G84" s="62" t="s">
        <v>40</v>
      </c>
      <c r="H84" s="68">
        <v>8</v>
      </c>
      <c r="I84" s="41">
        <v>8</v>
      </c>
      <c r="J84" s="41">
        <v>8</v>
      </c>
      <c r="K84" s="41">
        <v>8</v>
      </c>
      <c r="L84" s="41">
        <v>8</v>
      </c>
      <c r="M84" s="41">
        <v>8</v>
      </c>
      <c r="N84" s="41">
        <v>8</v>
      </c>
      <c r="O84" s="41">
        <v>8</v>
      </c>
      <c r="P84" s="41">
        <v>8</v>
      </c>
      <c r="Q84" s="46">
        <v>8</v>
      </c>
      <c r="R84" s="65">
        <v>25.64</v>
      </c>
      <c r="S84" s="49">
        <f t="shared" si="2"/>
        <v>12307.2</v>
      </c>
      <c r="U84" s="59"/>
      <c r="V84" s="52">
        <f t="shared" si="3"/>
        <v>0</v>
      </c>
    </row>
    <row r="85" spans="2:22">
      <c r="B85" s="37">
        <f>'[1]PxQ Final'!B82</f>
        <v>80</v>
      </c>
      <c r="C85" s="38" t="s">
        <v>37</v>
      </c>
      <c r="D85" s="38" t="s">
        <v>38</v>
      </c>
      <c r="E85" s="38" t="str">
        <f>'[1]PxQ Final'!C82</f>
        <v>Servei de difusió 1 mux amb equips cedits centre no del licitador de 6 MUX</v>
      </c>
      <c r="F85" s="39" t="s">
        <v>39</v>
      </c>
      <c r="G85" s="62" t="s">
        <v>40</v>
      </c>
      <c r="H85" s="68">
        <v>80</v>
      </c>
      <c r="I85" s="41">
        <v>80</v>
      </c>
      <c r="J85" s="41">
        <v>80</v>
      </c>
      <c r="K85" s="41">
        <v>80</v>
      </c>
      <c r="L85" s="41">
        <v>80</v>
      </c>
      <c r="M85" s="41">
        <v>80</v>
      </c>
      <c r="N85" s="41">
        <v>80</v>
      </c>
      <c r="O85" s="41">
        <v>80</v>
      </c>
      <c r="P85" s="41">
        <v>80</v>
      </c>
      <c r="Q85" s="46">
        <v>80</v>
      </c>
      <c r="R85" s="65">
        <v>8.5399999999999991</v>
      </c>
      <c r="S85" s="49">
        <f t="shared" si="2"/>
        <v>40991.999999999993</v>
      </c>
      <c r="U85" s="59"/>
      <c r="V85" s="52">
        <f t="shared" si="3"/>
        <v>0</v>
      </c>
    </row>
    <row r="86" spans="2:22">
      <c r="B86" s="37">
        <f>'[1]PxQ Final'!B83</f>
        <v>81</v>
      </c>
      <c r="C86" s="38" t="s">
        <v>37</v>
      </c>
      <c r="D86" s="38" t="s">
        <v>38</v>
      </c>
      <c r="E86" s="38" t="str">
        <f>'[1]PxQ Final'!C83</f>
        <v>Servei de difusió 1 mux amb equips cedits centre del licitador  de 6 MUX potència 1W</v>
      </c>
      <c r="F86" s="39" t="s">
        <v>39</v>
      </c>
      <c r="G86" s="62" t="s">
        <v>40</v>
      </c>
      <c r="H86" s="68">
        <v>28</v>
      </c>
      <c r="I86" s="41">
        <v>28</v>
      </c>
      <c r="J86" s="41">
        <v>28</v>
      </c>
      <c r="K86" s="41">
        <v>28</v>
      </c>
      <c r="L86" s="41">
        <v>28</v>
      </c>
      <c r="M86" s="41">
        <v>28</v>
      </c>
      <c r="N86" s="41">
        <v>28</v>
      </c>
      <c r="O86" s="41">
        <v>28</v>
      </c>
      <c r="P86" s="41">
        <v>28</v>
      </c>
      <c r="Q86" s="46">
        <v>28</v>
      </c>
      <c r="R86" s="65">
        <v>23.15</v>
      </c>
      <c r="S86" s="49">
        <f t="shared" si="2"/>
        <v>38892</v>
      </c>
      <c r="U86" s="59"/>
      <c r="V86" s="52">
        <f t="shared" si="3"/>
        <v>0</v>
      </c>
    </row>
    <row r="87" spans="2:22">
      <c r="B87" s="37">
        <f>'[1]PxQ Final'!B84</f>
        <v>82</v>
      </c>
      <c r="C87" s="38" t="s">
        <v>37</v>
      </c>
      <c r="D87" s="38" t="s">
        <v>38</v>
      </c>
      <c r="E87" s="38" t="str">
        <f>'[1]PxQ Final'!C84</f>
        <v>Servei de difusió 1 mux amb equips cedits centre del licitador  de 5 MUX potència 5W</v>
      </c>
      <c r="F87" s="39" t="s">
        <v>39</v>
      </c>
      <c r="G87" s="62" t="s">
        <v>40</v>
      </c>
      <c r="H87" s="68">
        <v>1</v>
      </c>
      <c r="I87" s="41">
        <v>1</v>
      </c>
      <c r="J87" s="41">
        <v>1</v>
      </c>
      <c r="K87" s="41">
        <v>1</v>
      </c>
      <c r="L87" s="41">
        <v>1</v>
      </c>
      <c r="M87" s="41">
        <v>1</v>
      </c>
      <c r="N87" s="41">
        <v>1</v>
      </c>
      <c r="O87" s="41">
        <v>1</v>
      </c>
      <c r="P87" s="41">
        <v>1</v>
      </c>
      <c r="Q87" s="46">
        <v>1</v>
      </c>
      <c r="R87" s="65">
        <v>30.33</v>
      </c>
      <c r="S87" s="49">
        <f t="shared" si="2"/>
        <v>1819.8</v>
      </c>
      <c r="U87" s="59"/>
      <c r="V87" s="52">
        <f t="shared" si="3"/>
        <v>0</v>
      </c>
    </row>
    <row r="88" spans="2:22">
      <c r="B88" s="37">
        <f>'[1]PxQ Final'!B85</f>
        <v>83</v>
      </c>
      <c r="C88" s="38" t="s">
        <v>37</v>
      </c>
      <c r="D88" s="38" t="s">
        <v>38</v>
      </c>
      <c r="E88" s="38" t="str">
        <f>'[1]PxQ Final'!C85</f>
        <v>Servei de difusió 1 mux amb equips cedits centre del licitador  de 6 MUX potència 5W</v>
      </c>
      <c r="F88" s="39" t="s">
        <v>39</v>
      </c>
      <c r="G88" s="62" t="s">
        <v>40</v>
      </c>
      <c r="H88" s="68">
        <v>6</v>
      </c>
      <c r="I88" s="41">
        <v>6</v>
      </c>
      <c r="J88" s="41">
        <v>6</v>
      </c>
      <c r="K88" s="41">
        <v>6</v>
      </c>
      <c r="L88" s="41">
        <v>6</v>
      </c>
      <c r="M88" s="41">
        <v>6</v>
      </c>
      <c r="N88" s="41">
        <v>6</v>
      </c>
      <c r="O88" s="41">
        <v>6</v>
      </c>
      <c r="P88" s="41">
        <v>6</v>
      </c>
      <c r="Q88" s="46">
        <v>6</v>
      </c>
      <c r="R88" s="65">
        <v>28.47</v>
      </c>
      <c r="S88" s="49">
        <f t="shared" si="2"/>
        <v>10249.199999999999</v>
      </c>
      <c r="U88" s="59"/>
      <c r="V88" s="52">
        <f t="shared" si="3"/>
        <v>0</v>
      </c>
    </row>
    <row r="89" spans="2:22">
      <c r="B89" s="37">
        <f>'[1]PxQ Final'!B86</f>
        <v>84</v>
      </c>
      <c r="C89" s="38" t="s">
        <v>37</v>
      </c>
      <c r="D89" s="38" t="s">
        <v>38</v>
      </c>
      <c r="E89" s="38" t="str">
        <f>'[1]PxQ Final'!C86</f>
        <v>Servei de difusió 1 mux amb equips cedits centre no del licitador de 7 MUX</v>
      </c>
      <c r="F89" s="39" t="s">
        <v>39</v>
      </c>
      <c r="G89" s="62" t="s">
        <v>40</v>
      </c>
      <c r="H89" s="68">
        <v>246</v>
      </c>
      <c r="I89" s="41">
        <v>246</v>
      </c>
      <c r="J89" s="41">
        <v>246</v>
      </c>
      <c r="K89" s="41">
        <v>246</v>
      </c>
      <c r="L89" s="41">
        <v>246</v>
      </c>
      <c r="M89" s="41">
        <v>246</v>
      </c>
      <c r="N89" s="41">
        <v>246</v>
      </c>
      <c r="O89" s="41">
        <v>246</v>
      </c>
      <c r="P89" s="41">
        <v>246</v>
      </c>
      <c r="Q89" s="46">
        <v>246</v>
      </c>
      <c r="R89" s="65">
        <v>7.62</v>
      </c>
      <c r="S89" s="49">
        <f t="shared" si="2"/>
        <v>112471.2</v>
      </c>
      <c r="U89" s="59"/>
      <c r="V89" s="52">
        <f t="shared" si="3"/>
        <v>0</v>
      </c>
    </row>
    <row r="90" spans="2:22">
      <c r="B90" s="37">
        <f>'[1]PxQ Final'!B87</f>
        <v>85</v>
      </c>
      <c r="C90" s="38" t="s">
        <v>37</v>
      </c>
      <c r="D90" s="38" t="s">
        <v>38</v>
      </c>
      <c r="E90" s="38" t="str">
        <f>'[1]PxQ Final'!C87</f>
        <v>Servei de difusió 1 mux amb equips cedits centre del licitador  de 7 MUX potència 1W</v>
      </c>
      <c r="F90" s="39" t="s">
        <v>39</v>
      </c>
      <c r="G90" s="62" t="s">
        <v>40</v>
      </c>
      <c r="H90" s="68">
        <v>67</v>
      </c>
      <c r="I90" s="41">
        <v>67</v>
      </c>
      <c r="J90" s="41">
        <v>67</v>
      </c>
      <c r="K90" s="41">
        <v>67</v>
      </c>
      <c r="L90" s="41">
        <v>67</v>
      </c>
      <c r="M90" s="41">
        <v>67</v>
      </c>
      <c r="N90" s="41">
        <v>67</v>
      </c>
      <c r="O90" s="41">
        <v>67</v>
      </c>
      <c r="P90" s="41">
        <v>67</v>
      </c>
      <c r="Q90" s="46">
        <v>67</v>
      </c>
      <c r="R90" s="65">
        <v>21.73</v>
      </c>
      <c r="S90" s="49">
        <f t="shared" si="2"/>
        <v>87354.6</v>
      </c>
      <c r="U90" s="59"/>
      <c r="V90" s="52">
        <f t="shared" si="3"/>
        <v>0</v>
      </c>
    </row>
    <row r="91" spans="2:22">
      <c r="B91" s="37">
        <f>'[1]PxQ Final'!B88</f>
        <v>86</v>
      </c>
      <c r="C91" s="38" t="s">
        <v>37</v>
      </c>
      <c r="D91" s="38" t="s">
        <v>38</v>
      </c>
      <c r="E91" s="38" t="str">
        <f>'[1]PxQ Final'!C88</f>
        <v>Servei de difusió 1 mux amb equips cedits centre del licitador  de 7 MUX potència 5W</v>
      </c>
      <c r="F91" s="39" t="s">
        <v>39</v>
      </c>
      <c r="G91" s="62" t="s">
        <v>40</v>
      </c>
      <c r="H91" s="68">
        <v>21</v>
      </c>
      <c r="I91" s="41">
        <v>21</v>
      </c>
      <c r="J91" s="41">
        <v>21</v>
      </c>
      <c r="K91" s="41">
        <v>21</v>
      </c>
      <c r="L91" s="41">
        <v>21</v>
      </c>
      <c r="M91" s="41">
        <v>21</v>
      </c>
      <c r="N91" s="41">
        <v>21</v>
      </c>
      <c r="O91" s="41">
        <v>21</v>
      </c>
      <c r="P91" s="41">
        <v>21</v>
      </c>
      <c r="Q91" s="46">
        <v>21</v>
      </c>
      <c r="R91" s="65">
        <v>28.46</v>
      </c>
      <c r="S91" s="49">
        <f t="shared" si="2"/>
        <v>35859.599999999999</v>
      </c>
      <c r="U91" s="59"/>
      <c r="V91" s="52">
        <f t="shared" si="3"/>
        <v>0</v>
      </c>
    </row>
    <row r="92" spans="2:22">
      <c r="B92" s="37">
        <f>'[1]PxQ Final'!B89</f>
        <v>87</v>
      </c>
      <c r="C92" s="38" t="s">
        <v>37</v>
      </c>
      <c r="D92" s="38" t="s">
        <v>38</v>
      </c>
      <c r="E92" s="38" t="str">
        <f>'[1]PxQ Final'!C89</f>
        <v>Servei de difusió grup fact:B_ICXD1 Pot:1W Gf 1+0</v>
      </c>
      <c r="F92" s="39" t="s">
        <v>39</v>
      </c>
      <c r="G92" s="62" t="s">
        <v>40</v>
      </c>
      <c r="H92" s="68">
        <v>1</v>
      </c>
      <c r="I92" s="41">
        <v>1</v>
      </c>
      <c r="J92" s="41">
        <v>1</v>
      </c>
      <c r="K92" s="41">
        <v>1</v>
      </c>
      <c r="L92" s="41">
        <v>1</v>
      </c>
      <c r="M92" s="41">
        <v>1</v>
      </c>
      <c r="N92" s="41">
        <v>1</v>
      </c>
      <c r="O92" s="41">
        <v>1</v>
      </c>
      <c r="P92" s="41">
        <v>1</v>
      </c>
      <c r="Q92" s="46">
        <v>1</v>
      </c>
      <c r="R92" s="65">
        <v>222.99</v>
      </c>
      <c r="S92" s="49">
        <f t="shared" si="2"/>
        <v>13379.400000000001</v>
      </c>
      <c r="U92" s="59"/>
      <c r="V92" s="52">
        <f t="shared" si="3"/>
        <v>0</v>
      </c>
    </row>
    <row r="93" spans="2:22">
      <c r="B93" s="37">
        <f>'[1]PxQ Final'!B90</f>
        <v>88</v>
      </c>
      <c r="C93" s="38" t="s">
        <v>37</v>
      </c>
      <c r="D93" s="38" t="s">
        <v>38</v>
      </c>
      <c r="E93" s="38" t="str">
        <f>'[1]PxQ Final'!C90</f>
        <v>Servei de difusió grup fact:B1_ICXD1 Pot:1W Gf 1+0</v>
      </c>
      <c r="F93" s="39" t="s">
        <v>39</v>
      </c>
      <c r="G93" s="62" t="s">
        <v>40</v>
      </c>
      <c r="H93" s="68">
        <v>2</v>
      </c>
      <c r="I93" s="41">
        <v>2</v>
      </c>
      <c r="J93" s="41">
        <v>2</v>
      </c>
      <c r="K93" s="41">
        <v>2</v>
      </c>
      <c r="L93" s="41">
        <v>2</v>
      </c>
      <c r="M93" s="41">
        <v>2</v>
      </c>
      <c r="N93" s="41">
        <v>2</v>
      </c>
      <c r="O93" s="41">
        <v>2</v>
      </c>
      <c r="P93" s="41">
        <v>2</v>
      </c>
      <c r="Q93" s="46">
        <v>2</v>
      </c>
      <c r="R93" s="65">
        <v>224.22</v>
      </c>
      <c r="S93" s="49">
        <f t="shared" si="2"/>
        <v>26906.400000000001</v>
      </c>
      <c r="U93" s="59"/>
      <c r="V93" s="52">
        <f t="shared" si="3"/>
        <v>0</v>
      </c>
    </row>
    <row r="94" spans="2:22">
      <c r="B94" s="37">
        <f>'[1]PxQ Final'!B91</f>
        <v>89</v>
      </c>
      <c r="C94" s="38" t="s">
        <v>37</v>
      </c>
      <c r="D94" s="38" t="s">
        <v>38</v>
      </c>
      <c r="E94" s="38" t="str">
        <f>'[1]PxQ Final'!C91</f>
        <v>Servei de difusió grup fact:B1_ICXD1 Pot:1W Tx 1+0</v>
      </c>
      <c r="F94" s="39" t="s">
        <v>39</v>
      </c>
      <c r="G94" s="62" t="s">
        <v>40</v>
      </c>
      <c r="H94" s="68">
        <v>2</v>
      </c>
      <c r="I94" s="41">
        <v>2</v>
      </c>
      <c r="J94" s="41">
        <v>2</v>
      </c>
      <c r="K94" s="41">
        <v>2</v>
      </c>
      <c r="L94" s="41">
        <v>2</v>
      </c>
      <c r="M94" s="41">
        <v>2</v>
      </c>
      <c r="N94" s="41">
        <v>2</v>
      </c>
      <c r="O94" s="41">
        <v>2</v>
      </c>
      <c r="P94" s="41">
        <v>2</v>
      </c>
      <c r="Q94" s="46">
        <v>2</v>
      </c>
      <c r="R94" s="65">
        <v>243.07</v>
      </c>
      <c r="S94" s="49">
        <f t="shared" si="2"/>
        <v>29168.399999999998</v>
      </c>
      <c r="U94" s="59"/>
      <c r="V94" s="52">
        <f t="shared" si="3"/>
        <v>0</v>
      </c>
    </row>
    <row r="95" spans="2:22">
      <c r="B95" s="37">
        <f>'[1]PxQ Final'!B92</f>
        <v>90</v>
      </c>
      <c r="C95" s="38" t="s">
        <v>37</v>
      </c>
      <c r="D95" s="38" t="s">
        <v>38</v>
      </c>
      <c r="E95" s="38" t="str">
        <f>'[1]PxQ Final'!C92</f>
        <v>Servei de difusió grup fact:B2_ICXD1 Pot:5W Tx 1+0</v>
      </c>
      <c r="F95" s="39" t="s">
        <v>39</v>
      </c>
      <c r="G95" s="62" t="s">
        <v>40</v>
      </c>
      <c r="H95" s="68">
        <v>1</v>
      </c>
      <c r="I95" s="41">
        <v>1</v>
      </c>
      <c r="J95" s="41">
        <v>1</v>
      </c>
      <c r="K95" s="41">
        <v>1</v>
      </c>
      <c r="L95" s="41">
        <v>1</v>
      </c>
      <c r="M95" s="41">
        <v>1</v>
      </c>
      <c r="N95" s="41">
        <v>1</v>
      </c>
      <c r="O95" s="41">
        <v>1</v>
      </c>
      <c r="P95" s="41">
        <v>1</v>
      </c>
      <c r="Q95" s="46">
        <v>1</v>
      </c>
      <c r="R95" s="65">
        <v>250.03</v>
      </c>
      <c r="S95" s="49">
        <f t="shared" si="2"/>
        <v>15001.8</v>
      </c>
      <c r="U95" s="59"/>
      <c r="V95" s="52">
        <f t="shared" si="3"/>
        <v>0</v>
      </c>
    </row>
    <row r="96" spans="2:22">
      <c r="B96" s="37">
        <f>'[1]PxQ Final'!B93</f>
        <v>91</v>
      </c>
      <c r="C96" s="38" t="s">
        <v>37</v>
      </c>
      <c r="D96" s="38" t="s">
        <v>38</v>
      </c>
      <c r="E96" s="38" t="str">
        <f>'[1]PxQ Final'!C93</f>
        <v>Servei de difusió grup fact:C_ICXD1 Pot:1W Gf 1+0</v>
      </c>
      <c r="F96" s="39" t="s">
        <v>39</v>
      </c>
      <c r="G96" s="62" t="s">
        <v>40</v>
      </c>
      <c r="H96" s="68">
        <v>24</v>
      </c>
      <c r="I96" s="41">
        <v>21</v>
      </c>
      <c r="J96" s="41">
        <v>21</v>
      </c>
      <c r="K96" s="41">
        <v>21</v>
      </c>
      <c r="L96" s="41">
        <v>21</v>
      </c>
      <c r="M96" s="41">
        <v>21</v>
      </c>
      <c r="N96" s="41">
        <v>21</v>
      </c>
      <c r="O96" s="41">
        <v>21</v>
      </c>
      <c r="P96" s="41">
        <v>21</v>
      </c>
      <c r="Q96" s="46">
        <v>21</v>
      </c>
      <c r="R96" s="65">
        <v>225.75</v>
      </c>
      <c r="S96" s="49">
        <f t="shared" si="2"/>
        <v>288508.5</v>
      </c>
      <c r="U96" s="59"/>
      <c r="V96" s="52">
        <f t="shared" si="3"/>
        <v>0</v>
      </c>
    </row>
    <row r="97" spans="2:22">
      <c r="B97" s="37">
        <f>'[1]PxQ Final'!B94</f>
        <v>92</v>
      </c>
      <c r="C97" s="38" t="s">
        <v>37</v>
      </c>
      <c r="D97" s="38" t="s">
        <v>38</v>
      </c>
      <c r="E97" s="38" t="str">
        <f>'[1]PxQ Final'!C94</f>
        <v>Servei de difusió grup fact:C_ICXD1 Pot:5W Gf 1+0</v>
      </c>
      <c r="F97" s="39" t="s">
        <v>39</v>
      </c>
      <c r="G97" s="62" t="s">
        <v>40</v>
      </c>
      <c r="H97" s="68">
        <v>1</v>
      </c>
      <c r="I97" s="41">
        <v>1</v>
      </c>
      <c r="J97" s="41">
        <v>1</v>
      </c>
      <c r="K97" s="41">
        <v>1</v>
      </c>
      <c r="L97" s="41">
        <v>1</v>
      </c>
      <c r="M97" s="41">
        <v>1</v>
      </c>
      <c r="N97" s="41">
        <v>1</v>
      </c>
      <c r="O97" s="41">
        <v>1</v>
      </c>
      <c r="P97" s="41">
        <v>1</v>
      </c>
      <c r="Q97" s="46">
        <v>1</v>
      </c>
      <c r="R97" s="65">
        <v>232.63</v>
      </c>
      <c r="S97" s="49">
        <f t="shared" si="2"/>
        <v>13957.8</v>
      </c>
      <c r="U97" s="59"/>
      <c r="V97" s="52">
        <f t="shared" si="3"/>
        <v>0</v>
      </c>
    </row>
    <row r="98" spans="2:22">
      <c r="B98" s="37">
        <f>'[1]PxQ Final'!B95</f>
        <v>93</v>
      </c>
      <c r="C98" s="38" t="s">
        <v>37</v>
      </c>
      <c r="D98" s="38" t="s">
        <v>38</v>
      </c>
      <c r="E98" s="38" t="str">
        <f>'[1]PxQ Final'!C95</f>
        <v>Servei de difusió grup fact:C_ICXD1 Pot:1W Tx 1+0</v>
      </c>
      <c r="F98" s="39" t="s">
        <v>39</v>
      </c>
      <c r="G98" s="62" t="s">
        <v>40</v>
      </c>
      <c r="H98" s="68">
        <v>34</v>
      </c>
      <c r="I98" s="41">
        <v>37</v>
      </c>
      <c r="J98" s="41">
        <v>37</v>
      </c>
      <c r="K98" s="41">
        <v>42</v>
      </c>
      <c r="L98" s="41">
        <v>42</v>
      </c>
      <c r="M98" s="41">
        <v>42</v>
      </c>
      <c r="N98" s="41">
        <v>42</v>
      </c>
      <c r="O98" s="41">
        <v>42</v>
      </c>
      <c r="P98" s="41">
        <v>42</v>
      </c>
      <c r="Q98" s="46">
        <v>42</v>
      </c>
      <c r="R98" s="65">
        <v>245.57</v>
      </c>
      <c r="S98" s="49">
        <f t="shared" si="2"/>
        <v>592314.84</v>
      </c>
      <c r="U98" s="59"/>
      <c r="V98" s="52">
        <f t="shared" si="3"/>
        <v>0</v>
      </c>
    </row>
    <row r="99" spans="2:22">
      <c r="B99" s="37">
        <f>'[1]PxQ Final'!B96</f>
        <v>94</v>
      </c>
      <c r="C99" s="38" t="s">
        <v>37</v>
      </c>
      <c r="D99" s="38" t="s">
        <v>38</v>
      </c>
      <c r="E99" s="38" t="str">
        <f>'[1]PxQ Final'!C96</f>
        <v>Servei de difusió targetes cedides grup fact:C_ICXD1 Pot:1W Tx 1+0</v>
      </c>
      <c r="F99" s="39" t="s">
        <v>39</v>
      </c>
      <c r="G99" s="62" t="s">
        <v>40</v>
      </c>
      <c r="H99" s="68">
        <v>5</v>
      </c>
      <c r="I99" s="41">
        <v>5</v>
      </c>
      <c r="J99" s="41">
        <v>5</v>
      </c>
      <c r="K99" s="41">
        <v>0</v>
      </c>
      <c r="L99" s="41">
        <v>0</v>
      </c>
      <c r="M99" s="41">
        <v>0</v>
      </c>
      <c r="N99" s="41">
        <v>0</v>
      </c>
      <c r="O99" s="41">
        <v>0</v>
      </c>
      <c r="P99" s="41">
        <v>0</v>
      </c>
      <c r="Q99" s="46">
        <v>0</v>
      </c>
      <c r="R99" s="65">
        <v>117.53</v>
      </c>
      <c r="S99" s="49">
        <f t="shared" si="2"/>
        <v>10577.7</v>
      </c>
      <c r="U99" s="59"/>
      <c r="V99" s="52">
        <f t="shared" si="3"/>
        <v>0</v>
      </c>
    </row>
    <row r="100" spans="2:22">
      <c r="B100" s="37">
        <f>'[1]PxQ Final'!B97</f>
        <v>95</v>
      </c>
      <c r="C100" s="38" t="s">
        <v>37</v>
      </c>
      <c r="D100" s="38" t="s">
        <v>38</v>
      </c>
      <c r="E100" s="38" t="str">
        <f>'[1]PxQ Final'!C97</f>
        <v>Servei de difusió grup fact:C_ICXD1 Pot:5W Tx 1+0</v>
      </c>
      <c r="F100" s="39" t="s">
        <v>39</v>
      </c>
      <c r="G100" s="62" t="s">
        <v>40</v>
      </c>
      <c r="H100" s="68">
        <v>3</v>
      </c>
      <c r="I100" s="41">
        <v>3</v>
      </c>
      <c r="J100" s="41">
        <v>3</v>
      </c>
      <c r="K100" s="41">
        <v>3</v>
      </c>
      <c r="L100" s="41">
        <v>3</v>
      </c>
      <c r="M100" s="41">
        <v>3</v>
      </c>
      <c r="N100" s="41">
        <v>3</v>
      </c>
      <c r="O100" s="41">
        <v>3</v>
      </c>
      <c r="P100" s="41">
        <v>3</v>
      </c>
      <c r="Q100" s="46">
        <v>3</v>
      </c>
      <c r="R100" s="65">
        <v>251.59</v>
      </c>
      <c r="S100" s="49">
        <f t="shared" si="2"/>
        <v>45286.2</v>
      </c>
      <c r="U100" s="59"/>
      <c r="V100" s="52">
        <f t="shared" si="3"/>
        <v>0</v>
      </c>
    </row>
    <row r="101" spans="2:22">
      <c r="B101" s="37">
        <f>'[1]PxQ Final'!B98</f>
        <v>96</v>
      </c>
      <c r="C101" s="38" t="s">
        <v>37</v>
      </c>
      <c r="D101" s="38" t="s">
        <v>38</v>
      </c>
      <c r="E101" s="38" t="str">
        <f>'[1]PxQ Final'!C98</f>
        <v>Servei de difusió grup fact:D_ICXD1 Pot:1W Gf 1+0</v>
      </c>
      <c r="F101" s="39" t="s">
        <v>39</v>
      </c>
      <c r="G101" s="62" t="s">
        <v>40</v>
      </c>
      <c r="H101" s="68">
        <v>8</v>
      </c>
      <c r="I101" s="41">
        <v>8</v>
      </c>
      <c r="J101" s="41">
        <v>8</v>
      </c>
      <c r="K101" s="41">
        <v>9</v>
      </c>
      <c r="L101" s="41">
        <v>9</v>
      </c>
      <c r="M101" s="41">
        <v>9</v>
      </c>
      <c r="N101" s="41">
        <v>9</v>
      </c>
      <c r="O101" s="41">
        <v>9</v>
      </c>
      <c r="P101" s="41">
        <v>9</v>
      </c>
      <c r="Q101" s="46">
        <v>9</v>
      </c>
      <c r="R101" s="65">
        <v>211.94</v>
      </c>
      <c r="S101" s="49">
        <f t="shared" si="2"/>
        <v>110632.68</v>
      </c>
      <c r="U101" s="59"/>
      <c r="V101" s="52">
        <f t="shared" si="3"/>
        <v>0</v>
      </c>
    </row>
    <row r="102" spans="2:22">
      <c r="B102" s="37">
        <f>'[1]PxQ Final'!B99</f>
        <v>97</v>
      </c>
      <c r="C102" s="38" t="s">
        <v>37</v>
      </c>
      <c r="D102" s="38" t="s">
        <v>38</v>
      </c>
      <c r="E102" s="38" t="str">
        <f>'[1]PxQ Final'!C99</f>
        <v>Servei de difusió grup fact:D_ICXD1 Pot:1W Tx 1+0</v>
      </c>
      <c r="F102" s="39" t="s">
        <v>39</v>
      </c>
      <c r="G102" s="62" t="s">
        <v>40</v>
      </c>
      <c r="H102" s="68">
        <v>11</v>
      </c>
      <c r="I102" s="41">
        <v>11</v>
      </c>
      <c r="J102" s="41">
        <v>11</v>
      </c>
      <c r="K102" s="41">
        <v>14</v>
      </c>
      <c r="L102" s="41">
        <v>14</v>
      </c>
      <c r="M102" s="41">
        <v>14</v>
      </c>
      <c r="N102" s="41">
        <v>14</v>
      </c>
      <c r="O102" s="41">
        <v>14</v>
      </c>
      <c r="P102" s="41">
        <v>14</v>
      </c>
      <c r="Q102" s="46">
        <v>14</v>
      </c>
      <c r="R102" s="65">
        <v>230.93</v>
      </c>
      <c r="S102" s="49">
        <f t="shared" si="2"/>
        <v>181510.98</v>
      </c>
      <c r="U102" s="59"/>
      <c r="V102" s="52">
        <f t="shared" si="3"/>
        <v>0</v>
      </c>
    </row>
    <row r="103" spans="2:22">
      <c r="B103" s="37">
        <f>'[1]PxQ Final'!B100</f>
        <v>98</v>
      </c>
      <c r="C103" s="38" t="s">
        <v>37</v>
      </c>
      <c r="D103" s="38" t="s">
        <v>38</v>
      </c>
      <c r="E103" s="38" t="str">
        <f>'[1]PxQ Final'!C100</f>
        <v>Servei de difusió targetes cedides grup fact:D_ICXD1 Pot:1W Tx 1+0</v>
      </c>
      <c r="F103" s="39" t="s">
        <v>39</v>
      </c>
      <c r="G103" s="62" t="s">
        <v>40</v>
      </c>
      <c r="H103" s="68">
        <v>3</v>
      </c>
      <c r="I103" s="41">
        <v>3</v>
      </c>
      <c r="J103" s="41">
        <v>3</v>
      </c>
      <c r="K103" s="41">
        <v>0</v>
      </c>
      <c r="L103" s="41">
        <v>0</v>
      </c>
      <c r="M103" s="41">
        <v>0</v>
      </c>
      <c r="N103" s="41">
        <v>0</v>
      </c>
      <c r="O103" s="41">
        <v>0</v>
      </c>
      <c r="P103" s="41">
        <v>0</v>
      </c>
      <c r="Q103" s="46">
        <v>0</v>
      </c>
      <c r="R103" s="65">
        <v>97.56</v>
      </c>
      <c r="S103" s="49">
        <f t="shared" si="2"/>
        <v>5268.24</v>
      </c>
      <c r="U103" s="59"/>
      <c r="V103" s="52">
        <f t="shared" si="3"/>
        <v>0</v>
      </c>
    </row>
    <row r="104" spans="2:22">
      <c r="B104" s="37">
        <f>'[1]PxQ Final'!B101</f>
        <v>99</v>
      </c>
      <c r="C104" s="38" t="s">
        <v>37</v>
      </c>
      <c r="D104" s="38" t="s">
        <v>38</v>
      </c>
      <c r="E104" s="38" t="str">
        <f>'[1]PxQ Final'!C101</f>
        <v>Servei de difusió grup fact:D_ICXD1 Pot:5W Tx 1+0</v>
      </c>
      <c r="F104" s="39" t="s">
        <v>39</v>
      </c>
      <c r="G104" s="62" t="s">
        <v>40</v>
      </c>
      <c r="H104" s="68">
        <v>1</v>
      </c>
      <c r="I104" s="41">
        <v>1</v>
      </c>
      <c r="J104" s="41">
        <v>1</v>
      </c>
      <c r="K104" s="41">
        <v>1</v>
      </c>
      <c r="L104" s="41">
        <v>1</v>
      </c>
      <c r="M104" s="41">
        <v>1</v>
      </c>
      <c r="N104" s="41">
        <v>1</v>
      </c>
      <c r="O104" s="41">
        <v>1</v>
      </c>
      <c r="P104" s="41">
        <v>1</v>
      </c>
      <c r="Q104" s="46">
        <v>1</v>
      </c>
      <c r="R104" s="65">
        <v>243.59</v>
      </c>
      <c r="S104" s="49">
        <f t="shared" si="2"/>
        <v>14615.4</v>
      </c>
      <c r="U104" s="59"/>
      <c r="V104" s="52">
        <f t="shared" si="3"/>
        <v>0</v>
      </c>
    </row>
    <row r="105" spans="2:22">
      <c r="B105" s="37">
        <f>'[1]PxQ Final'!B102</f>
        <v>100</v>
      </c>
      <c r="C105" s="38" t="s">
        <v>37</v>
      </c>
      <c r="D105" s="38" t="s">
        <v>38</v>
      </c>
      <c r="E105" s="38" t="str">
        <f>'[1]PxQ Final'!C102</f>
        <v>Servei de difusió targetes cedides grup fact:A2_ICXD1_EXT Pot:1W Gf 1+0</v>
      </c>
      <c r="F105" s="39" t="s">
        <v>39</v>
      </c>
      <c r="G105" s="62" t="s">
        <v>40</v>
      </c>
      <c r="H105" s="68">
        <v>1</v>
      </c>
      <c r="I105" s="41">
        <v>1</v>
      </c>
      <c r="J105" s="41">
        <v>1</v>
      </c>
      <c r="K105" s="41">
        <v>0</v>
      </c>
      <c r="L105" s="41">
        <v>0</v>
      </c>
      <c r="M105" s="41">
        <v>0</v>
      </c>
      <c r="N105" s="41">
        <v>0</v>
      </c>
      <c r="O105" s="41">
        <v>0</v>
      </c>
      <c r="P105" s="41">
        <v>0</v>
      </c>
      <c r="Q105" s="46">
        <v>0</v>
      </c>
      <c r="R105" s="65">
        <v>192.71</v>
      </c>
      <c r="S105" s="49">
        <f t="shared" si="2"/>
        <v>3468.78</v>
      </c>
      <c r="U105" s="59"/>
      <c r="V105" s="52">
        <f t="shared" si="3"/>
        <v>0</v>
      </c>
    </row>
    <row r="106" spans="2:22">
      <c r="B106" s="37">
        <f>'[1]PxQ Final'!B103</f>
        <v>101</v>
      </c>
      <c r="C106" s="38" t="s">
        <v>37</v>
      </c>
      <c r="D106" s="38" t="s">
        <v>38</v>
      </c>
      <c r="E106" s="38" t="str">
        <f>'[1]PxQ Final'!C103</f>
        <v>Servei de difusió grup fact:A2_ICXD1_EXT Pot:1W Tx 1+0</v>
      </c>
      <c r="F106" s="39" t="s">
        <v>39</v>
      </c>
      <c r="G106" s="62" t="s">
        <v>40</v>
      </c>
      <c r="H106" s="68">
        <v>1</v>
      </c>
      <c r="I106" s="41">
        <v>1</v>
      </c>
      <c r="J106" s="41">
        <v>1</v>
      </c>
      <c r="K106" s="41">
        <v>1</v>
      </c>
      <c r="L106" s="41">
        <v>1</v>
      </c>
      <c r="M106" s="41">
        <v>1</v>
      </c>
      <c r="N106" s="41">
        <v>1</v>
      </c>
      <c r="O106" s="41">
        <v>1</v>
      </c>
      <c r="P106" s="41">
        <v>1</v>
      </c>
      <c r="Q106" s="46">
        <v>1</v>
      </c>
      <c r="R106" s="65">
        <v>241.08</v>
      </c>
      <c r="S106" s="49">
        <f t="shared" si="2"/>
        <v>14464.800000000001</v>
      </c>
      <c r="U106" s="59"/>
      <c r="V106" s="52">
        <f t="shared" si="3"/>
        <v>0</v>
      </c>
    </row>
    <row r="107" spans="2:22">
      <c r="B107" s="37">
        <f>'[1]PxQ Final'!B104</f>
        <v>102</v>
      </c>
      <c r="C107" s="38" t="s">
        <v>37</v>
      </c>
      <c r="D107" s="38" t="s">
        <v>38</v>
      </c>
      <c r="E107" s="38" t="str">
        <f>'[1]PxQ Final'!C104</f>
        <v>Servei de difusió grup fact:B_ICXD1_EXT Pot:1W Gf 1+0</v>
      </c>
      <c r="F107" s="39" t="s">
        <v>39</v>
      </c>
      <c r="G107" s="62" t="s">
        <v>40</v>
      </c>
      <c r="H107" s="68">
        <v>2</v>
      </c>
      <c r="I107" s="41">
        <v>2</v>
      </c>
      <c r="J107" s="41">
        <v>2</v>
      </c>
      <c r="K107" s="41">
        <v>4</v>
      </c>
      <c r="L107" s="41">
        <v>4</v>
      </c>
      <c r="M107" s="41">
        <v>4</v>
      </c>
      <c r="N107" s="41">
        <v>4</v>
      </c>
      <c r="O107" s="41">
        <v>4</v>
      </c>
      <c r="P107" s="41">
        <v>4</v>
      </c>
      <c r="Q107" s="46">
        <v>4</v>
      </c>
      <c r="R107" s="65">
        <v>226.01</v>
      </c>
      <c r="S107" s="49">
        <f t="shared" si="2"/>
        <v>46106.04</v>
      </c>
      <c r="U107" s="59"/>
      <c r="V107" s="52">
        <f t="shared" si="3"/>
        <v>0</v>
      </c>
    </row>
    <row r="108" spans="2:22">
      <c r="B108" s="37">
        <f>'[1]PxQ Final'!B105</f>
        <v>103</v>
      </c>
      <c r="C108" s="38" t="s">
        <v>37</v>
      </c>
      <c r="D108" s="38" t="s">
        <v>38</v>
      </c>
      <c r="E108" s="38" t="str">
        <f>'[1]PxQ Final'!C105</f>
        <v>Servei de difusió targetes cedides grup fact:B_ICXD1_EXT Pot:1W Gf 1+0</v>
      </c>
      <c r="F108" s="39" t="s">
        <v>39</v>
      </c>
      <c r="G108" s="62" t="s">
        <v>40</v>
      </c>
      <c r="H108" s="68">
        <v>2</v>
      </c>
      <c r="I108" s="41">
        <v>2</v>
      </c>
      <c r="J108" s="41">
        <v>2</v>
      </c>
      <c r="K108" s="41">
        <v>0</v>
      </c>
      <c r="L108" s="41">
        <v>0</v>
      </c>
      <c r="M108" s="41">
        <v>0</v>
      </c>
      <c r="N108" s="41">
        <v>0</v>
      </c>
      <c r="O108" s="41">
        <v>0</v>
      </c>
      <c r="P108" s="41">
        <v>0</v>
      </c>
      <c r="Q108" s="46">
        <v>0</v>
      </c>
      <c r="R108" s="65">
        <v>138.52000000000001</v>
      </c>
      <c r="S108" s="49">
        <f t="shared" si="2"/>
        <v>4986.72</v>
      </c>
      <c r="U108" s="59"/>
      <c r="V108" s="52">
        <f t="shared" si="3"/>
        <v>0</v>
      </c>
    </row>
    <row r="109" spans="2:22">
      <c r="B109" s="37">
        <f>'[1]PxQ Final'!B106</f>
        <v>104</v>
      </c>
      <c r="C109" s="38" t="s">
        <v>37</v>
      </c>
      <c r="D109" s="38" t="s">
        <v>38</v>
      </c>
      <c r="E109" s="38" t="str">
        <f>'[1]PxQ Final'!C106</f>
        <v>Servei de difusió grup fact:B_ICXD1_EXT Pot:1W Tx 1+0</v>
      </c>
      <c r="F109" s="39" t="s">
        <v>39</v>
      </c>
      <c r="G109" s="62" t="s">
        <v>40</v>
      </c>
      <c r="H109" s="68">
        <v>2</v>
      </c>
      <c r="I109" s="41">
        <v>2</v>
      </c>
      <c r="J109" s="41">
        <v>2</v>
      </c>
      <c r="K109" s="41">
        <v>5</v>
      </c>
      <c r="L109" s="41">
        <v>5</v>
      </c>
      <c r="M109" s="41">
        <v>5</v>
      </c>
      <c r="N109" s="41">
        <v>5</v>
      </c>
      <c r="O109" s="41">
        <v>5</v>
      </c>
      <c r="P109" s="41">
        <v>5</v>
      </c>
      <c r="Q109" s="46">
        <v>5</v>
      </c>
      <c r="R109" s="65">
        <v>230.49</v>
      </c>
      <c r="S109" s="49">
        <f t="shared" si="2"/>
        <v>56700.54</v>
      </c>
      <c r="U109" s="59"/>
      <c r="V109" s="52">
        <f t="shared" si="3"/>
        <v>0</v>
      </c>
    </row>
    <row r="110" spans="2:22">
      <c r="B110" s="37">
        <f>'[1]PxQ Final'!B107</f>
        <v>105</v>
      </c>
      <c r="C110" s="38" t="s">
        <v>37</v>
      </c>
      <c r="D110" s="38" t="s">
        <v>38</v>
      </c>
      <c r="E110" s="38" t="str">
        <f>'[1]PxQ Final'!C107</f>
        <v>Servei de difusió targetes cedides grup fact:B_ICXD1_EXT Pot:1W Tx 1+0</v>
      </c>
      <c r="F110" s="39" t="s">
        <v>39</v>
      </c>
      <c r="G110" s="62" t="s">
        <v>40</v>
      </c>
      <c r="H110" s="68">
        <v>3</v>
      </c>
      <c r="I110" s="41">
        <v>3</v>
      </c>
      <c r="J110" s="41">
        <v>3</v>
      </c>
      <c r="K110" s="41">
        <v>0</v>
      </c>
      <c r="L110" s="41">
        <v>0</v>
      </c>
      <c r="M110" s="41">
        <v>0</v>
      </c>
      <c r="N110" s="41">
        <v>0</v>
      </c>
      <c r="O110" s="41">
        <v>0</v>
      </c>
      <c r="P110" s="41">
        <v>0</v>
      </c>
      <c r="Q110" s="46">
        <v>0</v>
      </c>
      <c r="R110" s="65">
        <v>146.19999999999999</v>
      </c>
      <c r="S110" s="49">
        <f t="shared" si="2"/>
        <v>7894.7999999999993</v>
      </c>
      <c r="U110" s="59"/>
      <c r="V110" s="52">
        <f t="shared" si="3"/>
        <v>0</v>
      </c>
    </row>
    <row r="111" spans="2:22">
      <c r="B111" s="37">
        <f>'[1]PxQ Final'!B108</f>
        <v>106</v>
      </c>
      <c r="C111" s="38" t="s">
        <v>37</v>
      </c>
      <c r="D111" s="38" t="s">
        <v>38</v>
      </c>
      <c r="E111" s="38" t="str">
        <f>'[1]PxQ Final'!C108</f>
        <v>Servei de difusió grup fact:B1_ICXD1_EXT Pot:1W Gf 1+0</v>
      </c>
      <c r="F111" s="39" t="s">
        <v>39</v>
      </c>
      <c r="G111" s="62" t="s">
        <v>40</v>
      </c>
      <c r="H111" s="68">
        <v>2</v>
      </c>
      <c r="I111" s="41">
        <v>2</v>
      </c>
      <c r="J111" s="41">
        <v>2</v>
      </c>
      <c r="K111" s="41">
        <v>2</v>
      </c>
      <c r="L111" s="41">
        <v>2</v>
      </c>
      <c r="M111" s="41">
        <v>2</v>
      </c>
      <c r="N111" s="41">
        <v>2</v>
      </c>
      <c r="O111" s="41">
        <v>2</v>
      </c>
      <c r="P111" s="41">
        <v>2</v>
      </c>
      <c r="Q111" s="46">
        <v>2</v>
      </c>
      <c r="R111" s="65">
        <v>211.38</v>
      </c>
      <c r="S111" s="49">
        <f t="shared" si="2"/>
        <v>25365.599999999999</v>
      </c>
      <c r="U111" s="59"/>
      <c r="V111" s="52">
        <f t="shared" si="3"/>
        <v>0</v>
      </c>
    </row>
    <row r="112" spans="2:22">
      <c r="B112" s="37">
        <f>'[1]PxQ Final'!B109</f>
        <v>107</v>
      </c>
      <c r="C112" s="38" t="s">
        <v>37</v>
      </c>
      <c r="D112" s="38" t="s">
        <v>38</v>
      </c>
      <c r="E112" s="38" t="str">
        <f>'[1]PxQ Final'!C109</f>
        <v>Servei de difusió grup fact:B1_ICXD1_EXT Pot:1W Tx 1+0</v>
      </c>
      <c r="F112" s="39" t="s">
        <v>39</v>
      </c>
      <c r="G112" s="62" t="s">
        <v>40</v>
      </c>
      <c r="H112" s="68">
        <v>1</v>
      </c>
      <c r="I112" s="41">
        <v>1</v>
      </c>
      <c r="J112" s="41">
        <v>1</v>
      </c>
      <c r="K112" s="41">
        <v>2</v>
      </c>
      <c r="L112" s="41">
        <v>2</v>
      </c>
      <c r="M112" s="41">
        <v>2</v>
      </c>
      <c r="N112" s="41">
        <v>2</v>
      </c>
      <c r="O112" s="41">
        <v>2</v>
      </c>
      <c r="P112" s="41">
        <v>2</v>
      </c>
      <c r="Q112" s="46">
        <v>2</v>
      </c>
      <c r="R112" s="65">
        <v>230.63</v>
      </c>
      <c r="S112" s="49">
        <f t="shared" si="2"/>
        <v>23524.26</v>
      </c>
      <c r="U112" s="59"/>
      <c r="V112" s="52">
        <f t="shared" si="3"/>
        <v>0</v>
      </c>
    </row>
    <row r="113" spans="2:22">
      <c r="B113" s="37">
        <f>'[1]PxQ Final'!B110</f>
        <v>108</v>
      </c>
      <c r="C113" s="38" t="s">
        <v>37</v>
      </c>
      <c r="D113" s="38" t="s">
        <v>38</v>
      </c>
      <c r="E113" s="38" t="str">
        <f>'[1]PxQ Final'!C110</f>
        <v>Servei de difusió grup fact:B2_ICXD1_EXT Pot:1W Gf 1+0</v>
      </c>
      <c r="F113" s="39" t="s">
        <v>39</v>
      </c>
      <c r="G113" s="62" t="s">
        <v>40</v>
      </c>
      <c r="H113" s="68">
        <v>0</v>
      </c>
      <c r="I113" s="41">
        <v>0</v>
      </c>
      <c r="J113" s="41">
        <v>0</v>
      </c>
      <c r="K113" s="41">
        <v>0</v>
      </c>
      <c r="L113" s="41">
        <v>0</v>
      </c>
      <c r="M113" s="41">
        <v>0</v>
      </c>
      <c r="N113" s="41">
        <v>0</v>
      </c>
      <c r="O113" s="41">
        <v>0</v>
      </c>
      <c r="P113" s="41">
        <v>0</v>
      </c>
      <c r="Q113" s="46">
        <v>0</v>
      </c>
      <c r="R113" s="65">
        <v>209.6</v>
      </c>
      <c r="S113" s="49">
        <f t="shared" si="2"/>
        <v>0</v>
      </c>
      <c r="U113" s="59"/>
      <c r="V113" s="52">
        <f t="shared" si="3"/>
        <v>0</v>
      </c>
    </row>
    <row r="114" spans="2:22">
      <c r="B114" s="37">
        <f>'[1]PxQ Final'!B111</f>
        <v>109</v>
      </c>
      <c r="C114" s="38" t="s">
        <v>37</v>
      </c>
      <c r="D114" s="38" t="s">
        <v>38</v>
      </c>
      <c r="E114" s="38" t="str">
        <f>'[1]PxQ Final'!C111</f>
        <v>Servei de difusió grup fact:B2_ICXD1_EXT Pot:1W Tx 1+0</v>
      </c>
      <c r="F114" s="39" t="s">
        <v>39</v>
      </c>
      <c r="G114" s="62" t="s">
        <v>40</v>
      </c>
      <c r="H114" s="68">
        <v>1</v>
      </c>
      <c r="I114" s="41">
        <v>1</v>
      </c>
      <c r="J114" s="41">
        <v>1</v>
      </c>
      <c r="K114" s="41">
        <v>5</v>
      </c>
      <c r="L114" s="41">
        <v>5</v>
      </c>
      <c r="M114" s="41">
        <v>5</v>
      </c>
      <c r="N114" s="41">
        <v>5</v>
      </c>
      <c r="O114" s="41">
        <v>5</v>
      </c>
      <c r="P114" s="41">
        <v>5</v>
      </c>
      <c r="Q114" s="46">
        <v>5</v>
      </c>
      <c r="R114" s="65">
        <v>224.7</v>
      </c>
      <c r="S114" s="49">
        <f t="shared" si="2"/>
        <v>51231.6</v>
      </c>
      <c r="U114" s="59"/>
      <c r="V114" s="52">
        <f t="shared" si="3"/>
        <v>0</v>
      </c>
    </row>
    <row r="115" spans="2:22">
      <c r="B115" s="37">
        <f>'[1]PxQ Final'!B112</f>
        <v>110</v>
      </c>
      <c r="C115" s="38" t="s">
        <v>37</v>
      </c>
      <c r="D115" s="38" t="s">
        <v>38</v>
      </c>
      <c r="E115" s="38" t="str">
        <f>'[1]PxQ Final'!C112</f>
        <v>Servei de difusió targetes cedides grup fact:B2_ICXD1_EXT Pot:1W Tx 1+0</v>
      </c>
      <c r="F115" s="39" t="s">
        <v>39</v>
      </c>
      <c r="G115" s="62" t="s">
        <v>40</v>
      </c>
      <c r="H115" s="68">
        <v>4</v>
      </c>
      <c r="I115" s="41">
        <v>4</v>
      </c>
      <c r="J115" s="41">
        <v>4</v>
      </c>
      <c r="K115" s="41">
        <v>0</v>
      </c>
      <c r="L115" s="41">
        <v>0</v>
      </c>
      <c r="M115" s="41">
        <v>0</v>
      </c>
      <c r="N115" s="41">
        <v>0</v>
      </c>
      <c r="O115" s="41">
        <v>0</v>
      </c>
      <c r="P115" s="41">
        <v>0</v>
      </c>
      <c r="Q115" s="46">
        <v>0</v>
      </c>
      <c r="R115" s="65">
        <v>122.27</v>
      </c>
      <c r="S115" s="49">
        <f t="shared" si="2"/>
        <v>8803.44</v>
      </c>
      <c r="U115" s="59"/>
      <c r="V115" s="52">
        <f t="shared" si="3"/>
        <v>0</v>
      </c>
    </row>
    <row r="116" spans="2:22">
      <c r="B116" s="37">
        <f>'[1]PxQ Final'!B113</f>
        <v>111</v>
      </c>
      <c r="C116" s="38" t="s">
        <v>37</v>
      </c>
      <c r="D116" s="38" t="s">
        <v>38</v>
      </c>
      <c r="E116" s="38" t="str">
        <f>'[1]PxQ Final'!C113</f>
        <v>Servei de difusió grup fact:C1_ICXD1_EXT Pot:1W Gf 1+0</v>
      </c>
      <c r="F116" s="39" t="s">
        <v>39</v>
      </c>
      <c r="G116" s="62" t="s">
        <v>40</v>
      </c>
      <c r="H116" s="68">
        <v>1</v>
      </c>
      <c r="I116" s="41">
        <v>1</v>
      </c>
      <c r="J116" s="41">
        <v>1</v>
      </c>
      <c r="K116" s="41">
        <v>3</v>
      </c>
      <c r="L116" s="41">
        <v>3</v>
      </c>
      <c r="M116" s="41">
        <v>3</v>
      </c>
      <c r="N116" s="41">
        <v>3</v>
      </c>
      <c r="O116" s="41">
        <v>3</v>
      </c>
      <c r="P116" s="41">
        <v>3</v>
      </c>
      <c r="Q116" s="46">
        <v>3</v>
      </c>
      <c r="R116" s="65">
        <v>202.09</v>
      </c>
      <c r="S116" s="49">
        <f t="shared" si="2"/>
        <v>29100.959999999999</v>
      </c>
      <c r="U116" s="59"/>
      <c r="V116" s="52">
        <f t="shared" si="3"/>
        <v>0</v>
      </c>
    </row>
    <row r="117" spans="2:22">
      <c r="B117" s="37">
        <f>'[1]PxQ Final'!B114</f>
        <v>112</v>
      </c>
      <c r="C117" s="38" t="s">
        <v>37</v>
      </c>
      <c r="D117" s="38" t="s">
        <v>38</v>
      </c>
      <c r="E117" s="38" t="str">
        <f>'[1]PxQ Final'!C114</f>
        <v>Servei de difusió targetes cedides grup fact:C1_ICXD1_EXT Pot:1W Gf 1+0</v>
      </c>
      <c r="F117" s="39" t="s">
        <v>39</v>
      </c>
      <c r="G117" s="62" t="s">
        <v>40</v>
      </c>
      <c r="H117" s="68">
        <v>2</v>
      </c>
      <c r="I117" s="41">
        <v>2</v>
      </c>
      <c r="J117" s="41">
        <v>2</v>
      </c>
      <c r="K117" s="41">
        <v>0</v>
      </c>
      <c r="L117" s="41">
        <v>0</v>
      </c>
      <c r="M117" s="41">
        <v>0</v>
      </c>
      <c r="N117" s="41">
        <v>0</v>
      </c>
      <c r="O117" s="41">
        <v>0</v>
      </c>
      <c r="P117" s="41">
        <v>0</v>
      </c>
      <c r="Q117" s="46">
        <v>0</v>
      </c>
      <c r="R117" s="65">
        <v>129.53</v>
      </c>
      <c r="S117" s="49">
        <f t="shared" si="2"/>
        <v>4663.08</v>
      </c>
      <c r="U117" s="59"/>
      <c r="V117" s="52">
        <f t="shared" si="3"/>
        <v>0</v>
      </c>
    </row>
    <row r="118" spans="2:22">
      <c r="B118" s="37">
        <f>'[1]PxQ Final'!B115</f>
        <v>113</v>
      </c>
      <c r="C118" s="38" t="s">
        <v>37</v>
      </c>
      <c r="D118" s="38" t="s">
        <v>38</v>
      </c>
      <c r="E118" s="38" t="str">
        <f>'[1]PxQ Final'!C115</f>
        <v>Servei de difusió grup fact:C1_ICXD1_EXT Pot:1W Tx 1+0</v>
      </c>
      <c r="F118" s="39" t="s">
        <v>39</v>
      </c>
      <c r="G118" s="62" t="s">
        <v>40</v>
      </c>
      <c r="H118" s="68">
        <v>1</v>
      </c>
      <c r="I118" s="41">
        <v>1</v>
      </c>
      <c r="J118" s="41">
        <v>1</v>
      </c>
      <c r="K118" s="41">
        <v>1</v>
      </c>
      <c r="L118" s="41">
        <v>1</v>
      </c>
      <c r="M118" s="41">
        <v>1</v>
      </c>
      <c r="N118" s="41">
        <v>1</v>
      </c>
      <c r="O118" s="41">
        <v>1</v>
      </c>
      <c r="P118" s="41">
        <v>1</v>
      </c>
      <c r="Q118" s="46">
        <v>1</v>
      </c>
      <c r="R118" s="65">
        <v>223.8</v>
      </c>
      <c r="S118" s="49">
        <f t="shared" si="2"/>
        <v>13428</v>
      </c>
      <c r="U118" s="59"/>
      <c r="V118" s="52">
        <f t="shared" si="3"/>
        <v>0</v>
      </c>
    </row>
    <row r="119" spans="2:22">
      <c r="B119" s="37">
        <f>'[1]PxQ Final'!B116</f>
        <v>114</v>
      </c>
      <c r="C119" s="38" t="s">
        <v>37</v>
      </c>
      <c r="D119" s="38" t="s">
        <v>38</v>
      </c>
      <c r="E119" s="38" t="str">
        <f>'[1]PxQ Final'!C116</f>
        <v>Servei de difusió grup fact:E_ICXD1_EXT Pot:1W Gf 1+0</v>
      </c>
      <c r="F119" s="39" t="s">
        <v>39</v>
      </c>
      <c r="G119" s="62" t="s">
        <v>40</v>
      </c>
      <c r="H119" s="68">
        <v>40</v>
      </c>
      <c r="I119" s="41">
        <v>31</v>
      </c>
      <c r="J119" s="41">
        <v>31</v>
      </c>
      <c r="K119" s="41">
        <v>50</v>
      </c>
      <c r="L119" s="41">
        <v>50</v>
      </c>
      <c r="M119" s="41">
        <v>50</v>
      </c>
      <c r="N119" s="41">
        <v>50</v>
      </c>
      <c r="O119" s="41">
        <v>50</v>
      </c>
      <c r="P119" s="41">
        <v>50</v>
      </c>
      <c r="Q119" s="46">
        <v>50</v>
      </c>
      <c r="R119" s="65">
        <v>187.09</v>
      </c>
      <c r="S119" s="49">
        <f t="shared" si="2"/>
        <v>507388.08</v>
      </c>
      <c r="U119" s="59"/>
      <c r="V119" s="52">
        <f t="shared" si="3"/>
        <v>0</v>
      </c>
    </row>
    <row r="120" spans="2:22">
      <c r="B120" s="37">
        <f>'[1]PxQ Final'!B117</f>
        <v>115</v>
      </c>
      <c r="C120" s="38" t="s">
        <v>37</v>
      </c>
      <c r="D120" s="38" t="s">
        <v>38</v>
      </c>
      <c r="E120" s="38" t="str">
        <f>'[1]PxQ Final'!C117</f>
        <v>Servei de difusió targetes cedides grup fact:E_ICXD1_EXT Pot:1W Gf 1+0</v>
      </c>
      <c r="F120" s="39" t="s">
        <v>39</v>
      </c>
      <c r="G120" s="62" t="s">
        <v>40</v>
      </c>
      <c r="H120" s="68">
        <v>19</v>
      </c>
      <c r="I120" s="41">
        <v>19</v>
      </c>
      <c r="J120" s="41">
        <v>19</v>
      </c>
      <c r="K120" s="41">
        <v>0</v>
      </c>
      <c r="L120" s="41">
        <v>0</v>
      </c>
      <c r="M120" s="41">
        <v>0</v>
      </c>
      <c r="N120" s="41">
        <v>0</v>
      </c>
      <c r="O120" s="41">
        <v>0</v>
      </c>
      <c r="P120" s="41">
        <v>0</v>
      </c>
      <c r="Q120" s="46">
        <v>0</v>
      </c>
      <c r="R120" s="65">
        <v>115.6</v>
      </c>
      <c r="S120" s="49">
        <f t="shared" si="2"/>
        <v>39535.199999999997</v>
      </c>
      <c r="U120" s="59"/>
      <c r="V120" s="52">
        <f t="shared" si="3"/>
        <v>0</v>
      </c>
    </row>
    <row r="121" spans="2:22">
      <c r="B121" s="37">
        <f>'[1]PxQ Final'!B118</f>
        <v>116</v>
      </c>
      <c r="C121" s="38" t="s">
        <v>37</v>
      </c>
      <c r="D121" s="38" t="s">
        <v>38</v>
      </c>
      <c r="E121" s="38" t="str">
        <f>'[1]PxQ Final'!C118</f>
        <v>Servei de difusió grup fact:E_ICXD1_EXT Pot:1W Tx 1+0</v>
      </c>
      <c r="F121" s="39" t="s">
        <v>39</v>
      </c>
      <c r="G121" s="62" t="s">
        <v>40</v>
      </c>
      <c r="H121" s="68">
        <v>42</v>
      </c>
      <c r="I121" s="41">
        <v>51</v>
      </c>
      <c r="J121" s="41">
        <v>51</v>
      </c>
      <c r="K121" s="41">
        <v>139</v>
      </c>
      <c r="L121" s="41">
        <v>139</v>
      </c>
      <c r="M121" s="41">
        <v>139</v>
      </c>
      <c r="N121" s="41">
        <v>139</v>
      </c>
      <c r="O121" s="41">
        <v>139</v>
      </c>
      <c r="P121" s="41">
        <v>139</v>
      </c>
      <c r="Q121" s="46">
        <v>139</v>
      </c>
      <c r="R121" s="65">
        <v>199.82</v>
      </c>
      <c r="S121" s="49">
        <f t="shared" si="2"/>
        <v>1339193.6399999999</v>
      </c>
      <c r="U121" s="59"/>
      <c r="V121" s="52">
        <f t="shared" si="3"/>
        <v>0</v>
      </c>
    </row>
    <row r="122" spans="2:22">
      <c r="B122" s="37">
        <f>'[1]PxQ Final'!B119</f>
        <v>117</v>
      </c>
      <c r="C122" s="38" t="s">
        <v>37</v>
      </c>
      <c r="D122" s="38" t="s">
        <v>38</v>
      </c>
      <c r="E122" s="38" t="str">
        <f>'[1]PxQ Final'!C119</f>
        <v>Servei de difusió targetes cedides grup fact:E_ICXD1_EXT Pot:1W Tx 1+0</v>
      </c>
      <c r="F122" s="39" t="s">
        <v>39</v>
      </c>
      <c r="G122" s="62" t="s">
        <v>40</v>
      </c>
      <c r="H122" s="68">
        <v>88</v>
      </c>
      <c r="I122" s="41">
        <v>88</v>
      </c>
      <c r="J122" s="41">
        <v>88</v>
      </c>
      <c r="K122" s="41">
        <v>0</v>
      </c>
      <c r="L122" s="41">
        <v>0</v>
      </c>
      <c r="M122" s="41">
        <v>0</v>
      </c>
      <c r="N122" s="41">
        <v>0</v>
      </c>
      <c r="O122" s="41">
        <v>0</v>
      </c>
      <c r="P122" s="41">
        <v>0</v>
      </c>
      <c r="Q122" s="46">
        <v>0</v>
      </c>
      <c r="R122" s="65">
        <v>108.88</v>
      </c>
      <c r="S122" s="49">
        <f t="shared" si="2"/>
        <v>172465.91999999998</v>
      </c>
      <c r="U122" s="59"/>
      <c r="V122" s="52">
        <f t="shared" si="3"/>
        <v>0</v>
      </c>
    </row>
    <row r="123" spans="2:22">
      <c r="B123" s="37">
        <f>'[1]PxQ Final'!B120</f>
        <v>118</v>
      </c>
      <c r="C123" s="38" t="s">
        <v>37</v>
      </c>
      <c r="D123" s="38" t="s">
        <v>38</v>
      </c>
      <c r="E123" s="38" t="str">
        <f>'[1]PxQ Final'!C120</f>
        <v>Servei de difusió grup fact:E_ICXD1_EXT Pot:5W Tx 1+0</v>
      </c>
      <c r="F123" s="39" t="s">
        <v>39</v>
      </c>
      <c r="G123" s="62" t="s">
        <v>40</v>
      </c>
      <c r="H123" s="68">
        <v>4</v>
      </c>
      <c r="I123" s="41">
        <v>4</v>
      </c>
      <c r="J123" s="41">
        <v>4</v>
      </c>
      <c r="K123" s="41">
        <v>4</v>
      </c>
      <c r="L123" s="41">
        <v>4</v>
      </c>
      <c r="M123" s="41">
        <v>4</v>
      </c>
      <c r="N123" s="41">
        <v>4</v>
      </c>
      <c r="O123" s="41">
        <v>4</v>
      </c>
      <c r="P123" s="41">
        <v>4</v>
      </c>
      <c r="Q123" s="46">
        <v>4</v>
      </c>
      <c r="R123" s="65">
        <v>213.78</v>
      </c>
      <c r="S123" s="49">
        <f t="shared" si="2"/>
        <v>51307.199999999997</v>
      </c>
      <c r="U123" s="59"/>
      <c r="V123" s="52">
        <f t="shared" si="3"/>
        <v>0</v>
      </c>
    </row>
    <row r="124" spans="2:22">
      <c r="B124" s="37">
        <f>'[1]PxQ Final'!B121</f>
        <v>119</v>
      </c>
      <c r="C124" s="38" t="s">
        <v>37</v>
      </c>
      <c r="D124" s="38" t="s">
        <v>38</v>
      </c>
      <c r="E124" s="38" t="str">
        <f>'[1]PxQ Final'!C121</f>
        <v>Servei de difusió grup fact:A2_ICXD2 Pot:5W Tx 1+0</v>
      </c>
      <c r="F124" s="39" t="s">
        <v>39</v>
      </c>
      <c r="G124" s="62" t="s">
        <v>40</v>
      </c>
      <c r="H124" s="68">
        <v>2</v>
      </c>
      <c r="I124" s="41">
        <v>2</v>
      </c>
      <c r="J124" s="41">
        <v>2</v>
      </c>
      <c r="K124" s="41">
        <v>2</v>
      </c>
      <c r="L124" s="41">
        <v>2</v>
      </c>
      <c r="M124" s="41">
        <v>2</v>
      </c>
      <c r="N124" s="41">
        <v>2</v>
      </c>
      <c r="O124" s="41">
        <v>2</v>
      </c>
      <c r="P124" s="41">
        <v>2</v>
      </c>
      <c r="Q124" s="46">
        <v>2</v>
      </c>
      <c r="R124" s="65">
        <v>402.3</v>
      </c>
      <c r="S124" s="49">
        <f t="shared" si="2"/>
        <v>48276</v>
      </c>
      <c r="U124" s="59"/>
      <c r="V124" s="52">
        <f t="shared" si="3"/>
        <v>0</v>
      </c>
    </row>
    <row r="125" spans="2:22">
      <c r="B125" s="37">
        <f>'[1]PxQ Final'!B122</f>
        <v>120</v>
      </c>
      <c r="C125" s="38" t="s">
        <v>37</v>
      </c>
      <c r="D125" s="38" t="s">
        <v>38</v>
      </c>
      <c r="E125" s="38" t="str">
        <f>'[1]PxQ Final'!C122</f>
        <v>Servei de difusió grup fact:B_ICXD2 Pot:5W Tx 1+0</v>
      </c>
      <c r="F125" s="39" t="s">
        <v>39</v>
      </c>
      <c r="G125" s="62" t="s">
        <v>40</v>
      </c>
      <c r="H125" s="68">
        <v>2</v>
      </c>
      <c r="I125" s="41">
        <v>2</v>
      </c>
      <c r="J125" s="41">
        <v>2</v>
      </c>
      <c r="K125" s="41">
        <v>2</v>
      </c>
      <c r="L125" s="41">
        <v>2</v>
      </c>
      <c r="M125" s="41">
        <v>2</v>
      </c>
      <c r="N125" s="41">
        <v>2</v>
      </c>
      <c r="O125" s="41">
        <v>2</v>
      </c>
      <c r="P125" s="41">
        <v>2</v>
      </c>
      <c r="Q125" s="46">
        <v>2</v>
      </c>
      <c r="R125" s="65">
        <v>343.85</v>
      </c>
      <c r="S125" s="49">
        <f t="shared" si="2"/>
        <v>41262</v>
      </c>
      <c r="U125" s="59"/>
      <c r="V125" s="52">
        <f t="shared" si="3"/>
        <v>0</v>
      </c>
    </row>
    <row r="126" spans="2:22">
      <c r="B126" s="37">
        <f>'[1]PxQ Final'!B123</f>
        <v>121</v>
      </c>
      <c r="C126" s="38" t="s">
        <v>37</v>
      </c>
      <c r="D126" s="38" t="s">
        <v>38</v>
      </c>
      <c r="E126" s="38" t="str">
        <f>'[1]PxQ Final'!C123</f>
        <v>Servei de difusió grup fact:B2_ICXD2 Pot:5W Gf 1+0</v>
      </c>
      <c r="F126" s="39" t="s">
        <v>39</v>
      </c>
      <c r="G126" s="62" t="s">
        <v>40</v>
      </c>
      <c r="H126" s="68">
        <v>4</v>
      </c>
      <c r="I126" s="41">
        <v>4</v>
      </c>
      <c r="J126" s="41">
        <v>4</v>
      </c>
      <c r="K126" s="41">
        <v>4</v>
      </c>
      <c r="L126" s="41">
        <v>4</v>
      </c>
      <c r="M126" s="41">
        <v>4</v>
      </c>
      <c r="N126" s="41">
        <v>4</v>
      </c>
      <c r="O126" s="41">
        <v>4</v>
      </c>
      <c r="P126" s="41">
        <v>4</v>
      </c>
      <c r="Q126" s="46">
        <v>4</v>
      </c>
      <c r="R126" s="65">
        <v>315.02999999999997</v>
      </c>
      <c r="S126" s="49">
        <f t="shared" si="2"/>
        <v>75607.199999999997</v>
      </c>
      <c r="U126" s="59"/>
      <c r="V126" s="52">
        <f t="shared" si="3"/>
        <v>0</v>
      </c>
    </row>
    <row r="127" spans="2:22">
      <c r="B127" s="37">
        <f>'[1]PxQ Final'!B124</f>
        <v>122</v>
      </c>
      <c r="C127" s="38" t="s">
        <v>37</v>
      </c>
      <c r="D127" s="38" t="s">
        <v>38</v>
      </c>
      <c r="E127" s="38" t="str">
        <f>'[1]PxQ Final'!C124</f>
        <v>Servei de difusió grup fact:B2_ICXD2 Pot:20W Tx 1+0</v>
      </c>
      <c r="F127" s="39" t="s">
        <v>39</v>
      </c>
      <c r="G127" s="62" t="s">
        <v>40</v>
      </c>
      <c r="H127" s="68">
        <v>1</v>
      </c>
      <c r="I127" s="41">
        <v>1</v>
      </c>
      <c r="J127" s="41">
        <v>1</v>
      </c>
      <c r="K127" s="41">
        <v>1</v>
      </c>
      <c r="L127" s="41">
        <v>1</v>
      </c>
      <c r="M127" s="41">
        <v>1</v>
      </c>
      <c r="N127" s="41">
        <v>1</v>
      </c>
      <c r="O127" s="41">
        <v>1</v>
      </c>
      <c r="P127" s="41">
        <v>1</v>
      </c>
      <c r="Q127" s="46">
        <v>1</v>
      </c>
      <c r="R127" s="65">
        <v>1253.19</v>
      </c>
      <c r="S127" s="49">
        <f t="shared" si="2"/>
        <v>75191.400000000009</v>
      </c>
      <c r="U127" s="59"/>
      <c r="V127" s="52">
        <f t="shared" si="3"/>
        <v>0</v>
      </c>
    </row>
    <row r="128" spans="2:22">
      <c r="B128" s="37">
        <f>'[1]PxQ Final'!B125</f>
        <v>123</v>
      </c>
      <c r="C128" s="38" t="s">
        <v>37</v>
      </c>
      <c r="D128" s="38" t="s">
        <v>38</v>
      </c>
      <c r="E128" s="38" t="str">
        <f>'[1]PxQ Final'!C125</f>
        <v>Servei de difusió grup fact:B2_ICXD2 Pot:5W Tx 1+0</v>
      </c>
      <c r="F128" s="39" t="s">
        <v>39</v>
      </c>
      <c r="G128" s="62" t="s">
        <v>40</v>
      </c>
      <c r="H128" s="68">
        <v>9</v>
      </c>
      <c r="I128" s="41">
        <v>9</v>
      </c>
      <c r="J128" s="41">
        <v>9</v>
      </c>
      <c r="K128" s="41">
        <v>9</v>
      </c>
      <c r="L128" s="41">
        <v>9</v>
      </c>
      <c r="M128" s="41">
        <v>9</v>
      </c>
      <c r="N128" s="41">
        <v>9</v>
      </c>
      <c r="O128" s="41">
        <v>9</v>
      </c>
      <c r="P128" s="41">
        <v>9</v>
      </c>
      <c r="Q128" s="46">
        <v>9</v>
      </c>
      <c r="R128" s="65">
        <v>333.8</v>
      </c>
      <c r="S128" s="49">
        <f t="shared" si="2"/>
        <v>180252</v>
      </c>
      <c r="U128" s="59"/>
      <c r="V128" s="52">
        <f t="shared" si="3"/>
        <v>0</v>
      </c>
    </row>
    <row r="129" spans="2:22">
      <c r="B129" s="37">
        <f>'[1]PxQ Final'!B126</f>
        <v>124</v>
      </c>
      <c r="C129" s="38" t="s">
        <v>37</v>
      </c>
      <c r="D129" s="38" t="s">
        <v>38</v>
      </c>
      <c r="E129" s="38" t="str">
        <f>'[1]PxQ Final'!C126</f>
        <v>Servei de difusió grup fact:C_ICXD2 Pot:5W Gf 1+0</v>
      </c>
      <c r="F129" s="39" t="s">
        <v>39</v>
      </c>
      <c r="G129" s="62" t="s">
        <v>40</v>
      </c>
      <c r="H129" s="68">
        <v>4</v>
      </c>
      <c r="I129" s="41">
        <v>2</v>
      </c>
      <c r="J129" s="41">
        <v>2</v>
      </c>
      <c r="K129" s="41">
        <v>2</v>
      </c>
      <c r="L129" s="41">
        <v>2</v>
      </c>
      <c r="M129" s="41">
        <v>2</v>
      </c>
      <c r="N129" s="41">
        <v>2</v>
      </c>
      <c r="O129" s="41">
        <v>2</v>
      </c>
      <c r="P129" s="41">
        <v>2</v>
      </c>
      <c r="Q129" s="46">
        <v>2</v>
      </c>
      <c r="R129" s="65">
        <v>318.73</v>
      </c>
      <c r="S129" s="49">
        <f t="shared" si="2"/>
        <v>42072.36</v>
      </c>
      <c r="U129" s="59"/>
      <c r="V129" s="52">
        <f t="shared" si="3"/>
        <v>0</v>
      </c>
    </row>
    <row r="130" spans="2:22">
      <c r="B130" s="37">
        <f>'[1]PxQ Final'!B127</f>
        <v>125</v>
      </c>
      <c r="C130" s="38" t="s">
        <v>37</v>
      </c>
      <c r="D130" s="38" t="s">
        <v>38</v>
      </c>
      <c r="E130" s="38" t="str">
        <f>'[1]PxQ Final'!C127</f>
        <v>Servei de difusió grup fact:C_ICXD2 Pot:1W Tx 1+0</v>
      </c>
      <c r="F130" s="39" t="s">
        <v>39</v>
      </c>
      <c r="G130" s="62" t="s">
        <v>40</v>
      </c>
      <c r="H130" s="68">
        <v>1</v>
      </c>
      <c r="I130" s="41">
        <v>2</v>
      </c>
      <c r="J130" s="41">
        <v>2</v>
      </c>
      <c r="K130" s="41">
        <v>2</v>
      </c>
      <c r="L130" s="41">
        <v>2</v>
      </c>
      <c r="M130" s="41">
        <v>2</v>
      </c>
      <c r="N130" s="41">
        <v>2</v>
      </c>
      <c r="O130" s="41">
        <v>2</v>
      </c>
      <c r="P130" s="41">
        <v>2</v>
      </c>
      <c r="Q130" s="46">
        <v>2</v>
      </c>
      <c r="R130" s="65">
        <v>325.02999999999997</v>
      </c>
      <c r="S130" s="49">
        <f t="shared" si="2"/>
        <v>37053.42</v>
      </c>
      <c r="U130" s="59"/>
      <c r="V130" s="52">
        <f t="shared" si="3"/>
        <v>0</v>
      </c>
    </row>
    <row r="131" spans="2:22">
      <c r="B131" s="37">
        <f>'[1]PxQ Final'!B128</f>
        <v>126</v>
      </c>
      <c r="C131" s="38" t="s">
        <v>37</v>
      </c>
      <c r="D131" s="38" t="s">
        <v>38</v>
      </c>
      <c r="E131" s="38" t="str">
        <f>'[1]PxQ Final'!C128</f>
        <v>Servei de difusió grup fact:C_ICXD2 Pot:20W Tx 1+0</v>
      </c>
      <c r="F131" s="39" t="s">
        <v>39</v>
      </c>
      <c r="G131" s="62" t="s">
        <v>40</v>
      </c>
      <c r="H131" s="68">
        <v>2</v>
      </c>
      <c r="I131" s="41">
        <v>2</v>
      </c>
      <c r="J131" s="41">
        <v>2</v>
      </c>
      <c r="K131" s="41">
        <v>2</v>
      </c>
      <c r="L131" s="41">
        <v>2</v>
      </c>
      <c r="M131" s="41">
        <v>2</v>
      </c>
      <c r="N131" s="41">
        <v>2</v>
      </c>
      <c r="O131" s="41">
        <v>2</v>
      </c>
      <c r="P131" s="41">
        <v>2</v>
      </c>
      <c r="Q131" s="46">
        <v>2</v>
      </c>
      <c r="R131" s="65">
        <v>694.62</v>
      </c>
      <c r="S131" s="49">
        <f t="shared" si="2"/>
        <v>83354.399999999994</v>
      </c>
      <c r="U131" s="59"/>
      <c r="V131" s="52">
        <f t="shared" si="3"/>
        <v>0</v>
      </c>
    </row>
    <row r="132" spans="2:22">
      <c r="B132" s="37">
        <f>'[1]PxQ Final'!B129</f>
        <v>127</v>
      </c>
      <c r="C132" s="38" t="s">
        <v>37</v>
      </c>
      <c r="D132" s="38" t="s">
        <v>38</v>
      </c>
      <c r="E132" s="38" t="str">
        <f>'[1]PxQ Final'!C129</f>
        <v>Servei de difusió grup fact:C_ICXD2 Pot:5W Tx 1+0</v>
      </c>
      <c r="F132" s="39" t="s">
        <v>39</v>
      </c>
      <c r="G132" s="62" t="s">
        <v>40</v>
      </c>
      <c r="H132" s="68">
        <v>25</v>
      </c>
      <c r="I132" s="41">
        <v>27</v>
      </c>
      <c r="J132" s="41">
        <v>27</v>
      </c>
      <c r="K132" s="41">
        <v>27</v>
      </c>
      <c r="L132" s="41">
        <v>27</v>
      </c>
      <c r="M132" s="41">
        <v>27</v>
      </c>
      <c r="N132" s="41">
        <v>27</v>
      </c>
      <c r="O132" s="41">
        <v>27</v>
      </c>
      <c r="P132" s="41">
        <v>27</v>
      </c>
      <c r="Q132" s="46">
        <v>27</v>
      </c>
      <c r="R132" s="65">
        <v>337.71</v>
      </c>
      <c r="S132" s="49">
        <f t="shared" si="2"/>
        <v>543037.67999999993</v>
      </c>
      <c r="U132" s="59"/>
      <c r="V132" s="52">
        <f t="shared" si="3"/>
        <v>0</v>
      </c>
    </row>
    <row r="133" spans="2:22">
      <c r="B133" s="37">
        <f>'[1]PxQ Final'!B130</f>
        <v>128</v>
      </c>
      <c r="C133" s="38" t="s">
        <v>37</v>
      </c>
      <c r="D133" s="38" t="s">
        <v>38</v>
      </c>
      <c r="E133" s="38" t="str">
        <f>'[1]PxQ Final'!C130</f>
        <v>Servei de difusió grup fact:C1_ICXD2 Pot:1W Tx 1+0</v>
      </c>
      <c r="F133" s="39" t="s">
        <v>39</v>
      </c>
      <c r="G133" s="62" t="s">
        <v>40</v>
      </c>
      <c r="H133" s="68">
        <v>1</v>
      </c>
      <c r="I133" s="41">
        <v>1</v>
      </c>
      <c r="J133" s="41">
        <v>1</v>
      </c>
      <c r="K133" s="41">
        <v>1</v>
      </c>
      <c r="L133" s="41">
        <v>1</v>
      </c>
      <c r="M133" s="41">
        <v>1</v>
      </c>
      <c r="N133" s="41">
        <v>1</v>
      </c>
      <c r="O133" s="41">
        <v>1</v>
      </c>
      <c r="P133" s="41">
        <v>1</v>
      </c>
      <c r="Q133" s="46">
        <v>1</v>
      </c>
      <c r="R133" s="65">
        <v>313.58999999999997</v>
      </c>
      <c r="S133" s="49">
        <f t="shared" si="2"/>
        <v>18815.399999999998</v>
      </c>
      <c r="U133" s="59"/>
      <c r="V133" s="52">
        <f t="shared" si="3"/>
        <v>0</v>
      </c>
    </row>
    <row r="134" spans="2:22">
      <c r="B134" s="37">
        <f>'[1]PxQ Final'!B131</f>
        <v>129</v>
      </c>
      <c r="C134" s="38" t="s">
        <v>37</v>
      </c>
      <c r="D134" s="38" t="s">
        <v>38</v>
      </c>
      <c r="E134" s="38" t="str">
        <f>'[1]PxQ Final'!C131</f>
        <v>Servei de difusió grup fact:C1_ICXD2 Pot:5W Tx 1+0</v>
      </c>
      <c r="F134" s="39" t="s">
        <v>39</v>
      </c>
      <c r="G134" s="62" t="s">
        <v>40</v>
      </c>
      <c r="H134" s="68">
        <v>1</v>
      </c>
      <c r="I134" s="41">
        <v>1</v>
      </c>
      <c r="J134" s="41">
        <v>1</v>
      </c>
      <c r="K134" s="41">
        <v>1</v>
      </c>
      <c r="L134" s="41">
        <v>1</v>
      </c>
      <c r="M134" s="41">
        <v>1</v>
      </c>
      <c r="N134" s="41">
        <v>1</v>
      </c>
      <c r="O134" s="41">
        <v>1</v>
      </c>
      <c r="P134" s="41">
        <v>1</v>
      </c>
      <c r="Q134" s="46">
        <v>1</v>
      </c>
      <c r="R134" s="65">
        <v>326.47000000000003</v>
      </c>
      <c r="S134" s="49">
        <f t="shared" ref="S134:S197" si="4">SUM(H134:Q134)*6*R134</f>
        <v>19588.2</v>
      </c>
      <c r="U134" s="59"/>
      <c r="V134" s="52">
        <f t="shared" ref="V134:V197" si="5">SUM(H134:Q134)*6*U134</f>
        <v>0</v>
      </c>
    </row>
    <row r="135" spans="2:22">
      <c r="B135" s="37">
        <f>'[1]PxQ Final'!B132</f>
        <v>130</v>
      </c>
      <c r="C135" s="38" t="s">
        <v>37</v>
      </c>
      <c r="D135" s="38" t="s">
        <v>38</v>
      </c>
      <c r="E135" s="38" t="str">
        <f>'[1]PxQ Final'!C132</f>
        <v>Servei de difusió grup fact:D_ICXD2 Pot:1W Gf 1+0</v>
      </c>
      <c r="F135" s="39" t="s">
        <v>39</v>
      </c>
      <c r="G135" s="62" t="s">
        <v>40</v>
      </c>
      <c r="H135" s="68">
        <v>2</v>
      </c>
      <c r="I135" s="41">
        <v>1</v>
      </c>
      <c r="J135" s="41">
        <v>1</v>
      </c>
      <c r="K135" s="41">
        <v>1</v>
      </c>
      <c r="L135" s="41">
        <v>1</v>
      </c>
      <c r="M135" s="41">
        <v>1</v>
      </c>
      <c r="N135" s="41">
        <v>1</v>
      </c>
      <c r="O135" s="41">
        <v>1</v>
      </c>
      <c r="P135" s="41">
        <v>1</v>
      </c>
      <c r="Q135" s="46">
        <v>1</v>
      </c>
      <c r="R135" s="65">
        <v>293.38</v>
      </c>
      <c r="S135" s="49">
        <f t="shared" si="4"/>
        <v>19363.079999999998</v>
      </c>
      <c r="U135" s="59"/>
      <c r="V135" s="52">
        <f t="shared" si="5"/>
        <v>0</v>
      </c>
    </row>
    <row r="136" spans="2:22">
      <c r="B136" s="37">
        <f>'[1]PxQ Final'!B133</f>
        <v>131</v>
      </c>
      <c r="C136" s="38" t="s">
        <v>37</v>
      </c>
      <c r="D136" s="38" t="s">
        <v>38</v>
      </c>
      <c r="E136" s="38" t="str">
        <f>'[1]PxQ Final'!C133</f>
        <v>Servei de difusió grup fact:D_ICXD2 Pot:5W Tx 1+0</v>
      </c>
      <c r="F136" s="39" t="s">
        <v>39</v>
      </c>
      <c r="G136" s="62" t="s">
        <v>40</v>
      </c>
      <c r="H136" s="68">
        <v>2</v>
      </c>
      <c r="I136" s="41">
        <v>2</v>
      </c>
      <c r="J136" s="41">
        <v>2</v>
      </c>
      <c r="K136" s="41">
        <v>2</v>
      </c>
      <c r="L136" s="41">
        <v>2</v>
      </c>
      <c r="M136" s="41">
        <v>2</v>
      </c>
      <c r="N136" s="41">
        <v>2</v>
      </c>
      <c r="O136" s="41">
        <v>2</v>
      </c>
      <c r="P136" s="41">
        <v>2</v>
      </c>
      <c r="Q136" s="46">
        <v>2</v>
      </c>
      <c r="R136" s="65">
        <v>321.51</v>
      </c>
      <c r="S136" s="49">
        <f t="shared" si="4"/>
        <v>38581.199999999997</v>
      </c>
      <c r="U136" s="59"/>
      <c r="V136" s="52">
        <f t="shared" si="5"/>
        <v>0</v>
      </c>
    </row>
    <row r="137" spans="2:22">
      <c r="B137" s="37">
        <f>'[1]PxQ Final'!B134</f>
        <v>132</v>
      </c>
      <c r="C137" s="38" t="s">
        <v>37</v>
      </c>
      <c r="D137" s="38" t="s">
        <v>38</v>
      </c>
      <c r="E137" s="38" t="str">
        <f>'[1]PxQ Final'!C134</f>
        <v>Servei de difusió grup fact:B_ICXD2_EXT Pot:5W Tx 1+0</v>
      </c>
      <c r="F137" s="39" t="s">
        <v>39</v>
      </c>
      <c r="G137" s="62" t="s">
        <v>40</v>
      </c>
      <c r="H137" s="68">
        <v>2</v>
      </c>
      <c r="I137" s="41">
        <v>2</v>
      </c>
      <c r="J137" s="41">
        <v>2</v>
      </c>
      <c r="K137" s="41">
        <v>3</v>
      </c>
      <c r="L137" s="41">
        <v>3</v>
      </c>
      <c r="M137" s="41">
        <v>3</v>
      </c>
      <c r="N137" s="41">
        <v>3</v>
      </c>
      <c r="O137" s="41">
        <v>3</v>
      </c>
      <c r="P137" s="41">
        <v>3</v>
      </c>
      <c r="Q137" s="46">
        <v>3</v>
      </c>
      <c r="R137" s="65">
        <v>289.95999999999998</v>
      </c>
      <c r="S137" s="49">
        <f t="shared" si="4"/>
        <v>46973.52</v>
      </c>
      <c r="U137" s="59"/>
      <c r="V137" s="52">
        <f t="shared" si="5"/>
        <v>0</v>
      </c>
    </row>
    <row r="138" spans="2:22">
      <c r="B138" s="37">
        <f>'[1]PxQ Final'!B135</f>
        <v>133</v>
      </c>
      <c r="C138" s="38" t="s">
        <v>37</v>
      </c>
      <c r="D138" s="38" t="s">
        <v>38</v>
      </c>
      <c r="E138" s="38" t="str">
        <f>'[1]PxQ Final'!C135</f>
        <v>Servei de difusió targetes cedides grup fact:B_ICXD2_EXT Pot:5W Tx 1+0</v>
      </c>
      <c r="F138" s="39" t="s">
        <v>39</v>
      </c>
      <c r="G138" s="62" t="s">
        <v>40</v>
      </c>
      <c r="H138" s="68">
        <v>1</v>
      </c>
      <c r="I138" s="41">
        <v>1</v>
      </c>
      <c r="J138" s="41">
        <v>1</v>
      </c>
      <c r="K138" s="41">
        <v>0</v>
      </c>
      <c r="L138" s="41">
        <v>0</v>
      </c>
      <c r="M138" s="41">
        <v>0</v>
      </c>
      <c r="N138" s="41">
        <v>0</v>
      </c>
      <c r="O138" s="41">
        <v>0</v>
      </c>
      <c r="P138" s="41">
        <v>0</v>
      </c>
      <c r="Q138" s="46">
        <v>0</v>
      </c>
      <c r="R138" s="65">
        <v>154.44999999999999</v>
      </c>
      <c r="S138" s="49">
        <f t="shared" si="4"/>
        <v>2780.1</v>
      </c>
      <c r="U138" s="59"/>
      <c r="V138" s="52">
        <f t="shared" si="5"/>
        <v>0</v>
      </c>
    </row>
    <row r="139" spans="2:22">
      <c r="B139" s="37">
        <f>'[1]PxQ Final'!B136</f>
        <v>134</v>
      </c>
      <c r="C139" s="38" t="s">
        <v>37</v>
      </c>
      <c r="D139" s="38" t="s">
        <v>38</v>
      </c>
      <c r="E139" s="38" t="str">
        <f>'[1]PxQ Final'!C136</f>
        <v>Servei de difusió grup fact:B1_ICXD2_EXT Pot:5W Tx 1+0</v>
      </c>
      <c r="F139" s="39" t="s">
        <v>39</v>
      </c>
      <c r="G139" s="62" t="s">
        <v>40</v>
      </c>
      <c r="H139" s="68">
        <v>2</v>
      </c>
      <c r="I139" s="41">
        <v>2</v>
      </c>
      <c r="J139" s="41">
        <v>2</v>
      </c>
      <c r="K139" s="41">
        <v>4</v>
      </c>
      <c r="L139" s="41">
        <v>4</v>
      </c>
      <c r="M139" s="41">
        <v>4</v>
      </c>
      <c r="N139" s="41">
        <v>4</v>
      </c>
      <c r="O139" s="41">
        <v>4</v>
      </c>
      <c r="P139" s="41">
        <v>4</v>
      </c>
      <c r="Q139" s="46">
        <v>4</v>
      </c>
      <c r="R139" s="65">
        <v>307.56</v>
      </c>
      <c r="S139" s="49">
        <f t="shared" si="4"/>
        <v>62742.239999999998</v>
      </c>
      <c r="U139" s="59"/>
      <c r="V139" s="52">
        <f t="shared" si="5"/>
        <v>0</v>
      </c>
    </row>
    <row r="140" spans="2:22">
      <c r="B140" s="37">
        <f>'[1]PxQ Final'!B137</f>
        <v>135</v>
      </c>
      <c r="C140" s="38" t="s">
        <v>37</v>
      </c>
      <c r="D140" s="38" t="s">
        <v>38</v>
      </c>
      <c r="E140" s="38" t="str">
        <f>'[1]PxQ Final'!C137</f>
        <v>Servei de difusió targetes cedides grup fact:B1_ICXD2_EXT Pot:5W Tx 1+0</v>
      </c>
      <c r="F140" s="39" t="s">
        <v>39</v>
      </c>
      <c r="G140" s="62" t="s">
        <v>40</v>
      </c>
      <c r="H140" s="68">
        <v>2</v>
      </c>
      <c r="I140" s="41">
        <v>2</v>
      </c>
      <c r="J140" s="41">
        <v>2</v>
      </c>
      <c r="K140" s="41">
        <v>0</v>
      </c>
      <c r="L140" s="41">
        <v>0</v>
      </c>
      <c r="M140" s="41">
        <v>0</v>
      </c>
      <c r="N140" s="41">
        <v>0</v>
      </c>
      <c r="O140" s="41">
        <v>0</v>
      </c>
      <c r="P140" s="41">
        <v>0</v>
      </c>
      <c r="Q140" s="46">
        <v>0</v>
      </c>
      <c r="R140" s="65">
        <v>190.19</v>
      </c>
      <c r="S140" s="49">
        <f t="shared" si="4"/>
        <v>6846.84</v>
      </c>
      <c r="U140" s="59"/>
      <c r="V140" s="52">
        <f t="shared" si="5"/>
        <v>0</v>
      </c>
    </row>
    <row r="141" spans="2:22">
      <c r="B141" s="37">
        <f>'[1]PxQ Final'!B138</f>
        <v>136</v>
      </c>
      <c r="C141" s="38" t="s">
        <v>37</v>
      </c>
      <c r="D141" s="38" t="s">
        <v>38</v>
      </c>
      <c r="E141" s="38" t="str">
        <f>'[1]PxQ Final'!C138</f>
        <v>Servei de difusió grup fact:B2_ICXD2_EXT Pot:5W Gf 1+0</v>
      </c>
      <c r="F141" s="39" t="s">
        <v>39</v>
      </c>
      <c r="G141" s="62" t="s">
        <v>40</v>
      </c>
      <c r="H141" s="68">
        <v>0</v>
      </c>
      <c r="I141" s="41">
        <v>0</v>
      </c>
      <c r="J141" s="41">
        <v>0</v>
      </c>
      <c r="K141" s="41">
        <v>0</v>
      </c>
      <c r="L141" s="41">
        <v>0</v>
      </c>
      <c r="M141" s="41">
        <v>0</v>
      </c>
      <c r="N141" s="41">
        <v>0</v>
      </c>
      <c r="O141" s="41">
        <v>0</v>
      </c>
      <c r="P141" s="41">
        <v>0</v>
      </c>
      <c r="Q141" s="46">
        <v>0</v>
      </c>
      <c r="R141" s="65">
        <v>259.48</v>
      </c>
      <c r="S141" s="49">
        <f t="shared" si="4"/>
        <v>0</v>
      </c>
      <c r="U141" s="59"/>
      <c r="V141" s="52">
        <f t="shared" si="5"/>
        <v>0</v>
      </c>
    </row>
    <row r="142" spans="2:22">
      <c r="B142" s="37">
        <f>'[1]PxQ Final'!B139</f>
        <v>137</v>
      </c>
      <c r="C142" s="38" t="s">
        <v>37</v>
      </c>
      <c r="D142" s="38" t="s">
        <v>38</v>
      </c>
      <c r="E142" s="38" t="str">
        <f>'[1]PxQ Final'!C139</f>
        <v>Servei de difusió grup fact:B2_ICXD2_EXT Pot:5W Tx 1+0</v>
      </c>
      <c r="F142" s="39" t="s">
        <v>39</v>
      </c>
      <c r="G142" s="62" t="s">
        <v>40</v>
      </c>
      <c r="H142" s="68">
        <v>1</v>
      </c>
      <c r="I142" s="41">
        <v>1</v>
      </c>
      <c r="J142" s="41">
        <v>1</v>
      </c>
      <c r="K142" s="41">
        <v>5</v>
      </c>
      <c r="L142" s="41">
        <v>5</v>
      </c>
      <c r="M142" s="41">
        <v>5</v>
      </c>
      <c r="N142" s="41">
        <v>5</v>
      </c>
      <c r="O142" s="41">
        <v>5</v>
      </c>
      <c r="P142" s="41">
        <v>5</v>
      </c>
      <c r="Q142" s="46">
        <v>5</v>
      </c>
      <c r="R142" s="65">
        <v>278.7</v>
      </c>
      <c r="S142" s="49">
        <f t="shared" si="4"/>
        <v>63543.6</v>
      </c>
      <c r="U142" s="59"/>
      <c r="V142" s="52">
        <f t="shared" si="5"/>
        <v>0</v>
      </c>
    </row>
    <row r="143" spans="2:22">
      <c r="B143" s="37">
        <f>'[1]PxQ Final'!B140</f>
        <v>138</v>
      </c>
      <c r="C143" s="38" t="s">
        <v>37</v>
      </c>
      <c r="D143" s="38" t="s">
        <v>38</v>
      </c>
      <c r="E143" s="38" t="str">
        <f>'[1]PxQ Final'!C140</f>
        <v>Servei de difusió targetes cedides grup fact:B2_ICXD2_EXT Pot:5W Tx 1+0</v>
      </c>
      <c r="F143" s="39" t="s">
        <v>39</v>
      </c>
      <c r="G143" s="62" t="s">
        <v>40</v>
      </c>
      <c r="H143" s="68">
        <v>4</v>
      </c>
      <c r="I143" s="41">
        <v>4</v>
      </c>
      <c r="J143" s="41">
        <v>4</v>
      </c>
      <c r="K143" s="41">
        <v>0</v>
      </c>
      <c r="L143" s="41">
        <v>0</v>
      </c>
      <c r="M143" s="41">
        <v>0</v>
      </c>
      <c r="N143" s="41">
        <v>0</v>
      </c>
      <c r="O143" s="41">
        <v>0</v>
      </c>
      <c r="P143" s="41">
        <v>0</v>
      </c>
      <c r="Q143" s="46">
        <v>0</v>
      </c>
      <c r="R143" s="65">
        <v>114.38</v>
      </c>
      <c r="S143" s="49">
        <f t="shared" si="4"/>
        <v>8235.36</v>
      </c>
      <c r="U143" s="59"/>
      <c r="V143" s="52">
        <f t="shared" si="5"/>
        <v>0</v>
      </c>
    </row>
    <row r="144" spans="2:22">
      <c r="B144" s="37">
        <f>'[1]PxQ Final'!B141</f>
        <v>139</v>
      </c>
      <c r="C144" s="38" t="s">
        <v>37</v>
      </c>
      <c r="D144" s="38" t="s">
        <v>38</v>
      </c>
      <c r="E144" s="38" t="str">
        <f>'[1]PxQ Final'!C141</f>
        <v>Servei de difusió grup fact:C1_ICXD2_EXT Pot:5W Tx 1+0</v>
      </c>
      <c r="F144" s="39" t="s">
        <v>39</v>
      </c>
      <c r="G144" s="62" t="s">
        <v>40</v>
      </c>
      <c r="H144" s="68">
        <v>1</v>
      </c>
      <c r="I144" s="41">
        <v>1</v>
      </c>
      <c r="J144" s="41">
        <v>1</v>
      </c>
      <c r="K144" s="41">
        <v>3</v>
      </c>
      <c r="L144" s="41">
        <v>3</v>
      </c>
      <c r="M144" s="41">
        <v>3</v>
      </c>
      <c r="N144" s="41">
        <v>3</v>
      </c>
      <c r="O144" s="41">
        <v>3</v>
      </c>
      <c r="P144" s="41">
        <v>3</v>
      </c>
      <c r="Q144" s="46">
        <v>3</v>
      </c>
      <c r="R144" s="65">
        <v>481.65</v>
      </c>
      <c r="S144" s="49">
        <f t="shared" si="4"/>
        <v>69357.599999999991</v>
      </c>
      <c r="U144" s="59"/>
      <c r="V144" s="52">
        <f t="shared" si="5"/>
        <v>0</v>
      </c>
    </row>
    <row r="145" spans="2:22">
      <c r="B145" s="37">
        <f>'[1]PxQ Final'!B142</f>
        <v>140</v>
      </c>
      <c r="C145" s="38" t="s">
        <v>37</v>
      </c>
      <c r="D145" s="38" t="s">
        <v>38</v>
      </c>
      <c r="E145" s="38" t="str">
        <f>'[1]PxQ Final'!C142</f>
        <v>Servei de difusió targetes cedides grup fact:C1_ICXD2_EXT Pot:5W Tx 1+0</v>
      </c>
      <c r="F145" s="39" t="s">
        <v>39</v>
      </c>
      <c r="G145" s="62" t="s">
        <v>40</v>
      </c>
      <c r="H145" s="68">
        <v>2</v>
      </c>
      <c r="I145" s="41">
        <v>2</v>
      </c>
      <c r="J145" s="41">
        <v>2</v>
      </c>
      <c r="K145" s="41">
        <v>0</v>
      </c>
      <c r="L145" s="41">
        <v>0</v>
      </c>
      <c r="M145" s="41">
        <v>0</v>
      </c>
      <c r="N145" s="41">
        <v>0</v>
      </c>
      <c r="O145" s="41">
        <v>0</v>
      </c>
      <c r="P145" s="41">
        <v>0</v>
      </c>
      <c r="Q145" s="46">
        <v>0</v>
      </c>
      <c r="R145" s="65">
        <v>113.54</v>
      </c>
      <c r="S145" s="49">
        <f t="shared" si="4"/>
        <v>4087.44</v>
      </c>
      <c r="U145" s="59"/>
      <c r="V145" s="52">
        <f t="shared" si="5"/>
        <v>0</v>
      </c>
    </row>
    <row r="146" spans="2:22">
      <c r="B146" s="37">
        <f>'[1]PxQ Final'!B143</f>
        <v>141</v>
      </c>
      <c r="C146" s="38" t="s">
        <v>37</v>
      </c>
      <c r="D146" s="38" t="s">
        <v>38</v>
      </c>
      <c r="E146" s="38" t="str">
        <f>'[1]PxQ Final'!C143</f>
        <v>Servei de difusió grup fact:E_ICXD2_EXT Pot:5W Gf 1+0</v>
      </c>
      <c r="F146" s="39" t="s">
        <v>39</v>
      </c>
      <c r="G146" s="62" t="s">
        <v>40</v>
      </c>
      <c r="H146" s="68">
        <v>3</v>
      </c>
      <c r="I146" s="41">
        <v>3</v>
      </c>
      <c r="J146" s="41">
        <v>3</v>
      </c>
      <c r="K146" s="41">
        <v>6</v>
      </c>
      <c r="L146" s="41">
        <v>6</v>
      </c>
      <c r="M146" s="41">
        <v>6</v>
      </c>
      <c r="N146" s="41">
        <v>6</v>
      </c>
      <c r="O146" s="41">
        <v>6</v>
      </c>
      <c r="P146" s="41">
        <v>6</v>
      </c>
      <c r="Q146" s="46">
        <v>6</v>
      </c>
      <c r="R146" s="65">
        <v>228.22</v>
      </c>
      <c r="S146" s="49">
        <f t="shared" si="4"/>
        <v>69835.319999999992</v>
      </c>
      <c r="U146" s="59"/>
      <c r="V146" s="52">
        <f t="shared" si="5"/>
        <v>0</v>
      </c>
    </row>
    <row r="147" spans="2:22">
      <c r="B147" s="37">
        <f>'[1]PxQ Final'!B144</f>
        <v>142</v>
      </c>
      <c r="C147" s="38" t="s">
        <v>37</v>
      </c>
      <c r="D147" s="38" t="s">
        <v>38</v>
      </c>
      <c r="E147" s="38" t="str">
        <f>'[1]PxQ Final'!C144</f>
        <v>Servei de difusió targetes cedides grup fact:E_ICXD2_EXT Pot:5W Gf 1+0</v>
      </c>
      <c r="F147" s="39" t="s">
        <v>39</v>
      </c>
      <c r="G147" s="62" t="s">
        <v>40</v>
      </c>
      <c r="H147" s="68">
        <v>3</v>
      </c>
      <c r="I147" s="41">
        <v>3</v>
      </c>
      <c r="J147" s="41">
        <v>3</v>
      </c>
      <c r="K147" s="41">
        <v>0</v>
      </c>
      <c r="L147" s="41">
        <v>0</v>
      </c>
      <c r="M147" s="41">
        <v>0</v>
      </c>
      <c r="N147" s="41">
        <v>0</v>
      </c>
      <c r="O147" s="41">
        <v>0</v>
      </c>
      <c r="P147" s="41">
        <v>0</v>
      </c>
      <c r="Q147" s="46">
        <v>0</v>
      </c>
      <c r="R147" s="65">
        <v>148.19999999999999</v>
      </c>
      <c r="S147" s="49">
        <f t="shared" si="4"/>
        <v>8002.7999999999993</v>
      </c>
      <c r="U147" s="59"/>
      <c r="V147" s="52">
        <f t="shared" si="5"/>
        <v>0</v>
      </c>
    </row>
    <row r="148" spans="2:22">
      <c r="B148" s="37">
        <f>'[1]PxQ Final'!B145</f>
        <v>143</v>
      </c>
      <c r="C148" s="38" t="s">
        <v>37</v>
      </c>
      <c r="D148" s="38" t="s">
        <v>38</v>
      </c>
      <c r="E148" s="38" t="str">
        <f>'[1]PxQ Final'!C145</f>
        <v>Servei de difusió grup fact:E_ICXD2_EXT Pot:5W Tx 1+0</v>
      </c>
      <c r="F148" s="39" t="s">
        <v>39</v>
      </c>
      <c r="G148" s="62" t="s">
        <v>40</v>
      </c>
      <c r="H148" s="68">
        <v>8</v>
      </c>
      <c r="I148" s="41">
        <v>8</v>
      </c>
      <c r="J148" s="41">
        <v>8</v>
      </c>
      <c r="K148" s="41">
        <v>17</v>
      </c>
      <c r="L148" s="41">
        <v>17</v>
      </c>
      <c r="M148" s="41">
        <v>17</v>
      </c>
      <c r="N148" s="41">
        <v>17</v>
      </c>
      <c r="O148" s="41">
        <v>17</v>
      </c>
      <c r="P148" s="41">
        <v>17</v>
      </c>
      <c r="Q148" s="46">
        <v>17</v>
      </c>
      <c r="R148" s="65">
        <v>238.34</v>
      </c>
      <c r="S148" s="49">
        <f t="shared" si="4"/>
        <v>204495.72</v>
      </c>
      <c r="U148" s="59"/>
      <c r="V148" s="52">
        <f t="shared" si="5"/>
        <v>0</v>
      </c>
    </row>
    <row r="149" spans="2:22">
      <c r="B149" s="37">
        <f>'[1]PxQ Final'!B146</f>
        <v>144</v>
      </c>
      <c r="C149" s="38" t="s">
        <v>37</v>
      </c>
      <c r="D149" s="38" t="s">
        <v>38</v>
      </c>
      <c r="E149" s="38" t="str">
        <f>'[1]PxQ Final'!C146</f>
        <v>Servei de difusió targetes cedides grup fact:E_ICXD2_EXT Pot:5W Tx 1+0</v>
      </c>
      <c r="F149" s="39" t="s">
        <v>39</v>
      </c>
      <c r="G149" s="62" t="s">
        <v>40</v>
      </c>
      <c r="H149" s="68">
        <v>9</v>
      </c>
      <c r="I149" s="41">
        <v>9</v>
      </c>
      <c r="J149" s="41">
        <v>9</v>
      </c>
      <c r="K149" s="41">
        <v>0</v>
      </c>
      <c r="L149" s="41">
        <v>0</v>
      </c>
      <c r="M149" s="41">
        <v>0</v>
      </c>
      <c r="N149" s="41">
        <v>0</v>
      </c>
      <c r="O149" s="41">
        <v>0</v>
      </c>
      <c r="P149" s="41">
        <v>0</v>
      </c>
      <c r="Q149" s="46">
        <v>0</v>
      </c>
      <c r="R149" s="65">
        <v>141.24</v>
      </c>
      <c r="S149" s="49">
        <f t="shared" si="4"/>
        <v>22880.880000000001</v>
      </c>
      <c r="U149" s="59"/>
      <c r="V149" s="52">
        <f t="shared" si="5"/>
        <v>0</v>
      </c>
    </row>
    <row r="150" spans="2:22">
      <c r="B150" s="37">
        <f>'[1]PxQ Final'!B147</f>
        <v>145</v>
      </c>
      <c r="C150" s="38" t="s">
        <v>37</v>
      </c>
      <c r="D150" s="38" t="s">
        <v>38</v>
      </c>
      <c r="E150" s="38" t="str">
        <f>'[1]PxQ Final'!C147</f>
        <v>Servei de difusió grup fact:A2_ICXD3 Pot:20W Tx 1+0</v>
      </c>
      <c r="F150" s="39" t="s">
        <v>39</v>
      </c>
      <c r="G150" s="62" t="s">
        <v>40</v>
      </c>
      <c r="H150" s="68">
        <v>6</v>
      </c>
      <c r="I150" s="41">
        <v>6</v>
      </c>
      <c r="J150" s="41">
        <v>6</v>
      </c>
      <c r="K150" s="41">
        <v>6</v>
      </c>
      <c r="L150" s="41">
        <v>6</v>
      </c>
      <c r="M150" s="41">
        <v>6</v>
      </c>
      <c r="N150" s="41">
        <v>6</v>
      </c>
      <c r="O150" s="41">
        <v>6</v>
      </c>
      <c r="P150" s="41">
        <v>6</v>
      </c>
      <c r="Q150" s="46">
        <v>6</v>
      </c>
      <c r="R150" s="65">
        <v>1806.96</v>
      </c>
      <c r="S150" s="49">
        <f t="shared" si="4"/>
        <v>650505.6</v>
      </c>
      <c r="U150" s="59"/>
      <c r="V150" s="52">
        <f t="shared" si="5"/>
        <v>0</v>
      </c>
    </row>
    <row r="151" spans="2:22">
      <c r="B151" s="37">
        <f>'[1]PxQ Final'!B148</f>
        <v>146</v>
      </c>
      <c r="C151" s="38" t="s">
        <v>37</v>
      </c>
      <c r="D151" s="38" t="s">
        <v>38</v>
      </c>
      <c r="E151" s="38" t="str">
        <f>'[1]PxQ Final'!C148</f>
        <v>Servei de difusió grup fact:A2_ICXD3 Pot:20W Tx 1+1</v>
      </c>
      <c r="F151" s="39" t="s">
        <v>39</v>
      </c>
      <c r="G151" s="62" t="s">
        <v>40</v>
      </c>
      <c r="H151" s="68">
        <v>2</v>
      </c>
      <c r="I151" s="41">
        <v>2</v>
      </c>
      <c r="J151" s="41">
        <v>2</v>
      </c>
      <c r="K151" s="41">
        <v>2</v>
      </c>
      <c r="L151" s="41">
        <v>2</v>
      </c>
      <c r="M151" s="41">
        <v>2</v>
      </c>
      <c r="N151" s="41">
        <v>2</v>
      </c>
      <c r="O151" s="41">
        <v>2</v>
      </c>
      <c r="P151" s="41">
        <v>2</v>
      </c>
      <c r="Q151" s="46">
        <v>2</v>
      </c>
      <c r="R151" s="65">
        <v>2189.2399999999998</v>
      </c>
      <c r="S151" s="49">
        <f t="shared" si="4"/>
        <v>262708.8</v>
      </c>
      <c r="U151" s="59"/>
      <c r="V151" s="52">
        <f t="shared" si="5"/>
        <v>0</v>
      </c>
    </row>
    <row r="152" spans="2:22">
      <c r="B152" s="37">
        <f>'[1]PxQ Final'!B149</f>
        <v>147</v>
      </c>
      <c r="C152" s="38" t="s">
        <v>37</v>
      </c>
      <c r="D152" s="38" t="s">
        <v>38</v>
      </c>
      <c r="E152" s="38" t="str">
        <f>'[1]PxQ Final'!C149</f>
        <v>Servei de difusió grup fact:A2_ICXD3 Pot:5W Tx 1+0</v>
      </c>
      <c r="F152" s="39" t="s">
        <v>39</v>
      </c>
      <c r="G152" s="62" t="s">
        <v>40</v>
      </c>
      <c r="H152" s="68">
        <v>1</v>
      </c>
      <c r="I152" s="41">
        <v>1</v>
      </c>
      <c r="J152" s="41">
        <v>1</v>
      </c>
      <c r="K152" s="41">
        <v>1</v>
      </c>
      <c r="L152" s="41">
        <v>1</v>
      </c>
      <c r="M152" s="41">
        <v>1</v>
      </c>
      <c r="N152" s="41">
        <v>1</v>
      </c>
      <c r="O152" s="41">
        <v>1</v>
      </c>
      <c r="P152" s="41">
        <v>1</v>
      </c>
      <c r="Q152" s="46">
        <v>1</v>
      </c>
      <c r="R152" s="65">
        <v>592.32000000000005</v>
      </c>
      <c r="S152" s="49">
        <f t="shared" si="4"/>
        <v>35539.200000000004</v>
      </c>
      <c r="U152" s="59"/>
      <c r="V152" s="52">
        <f t="shared" si="5"/>
        <v>0</v>
      </c>
    </row>
    <row r="153" spans="2:22">
      <c r="B153" s="37">
        <f>'[1]PxQ Final'!B150</f>
        <v>148</v>
      </c>
      <c r="C153" s="38" t="s">
        <v>37</v>
      </c>
      <c r="D153" s="38" t="s">
        <v>38</v>
      </c>
      <c r="E153" s="38" t="str">
        <f>'[1]PxQ Final'!C150</f>
        <v>Servei de difusió grup fact:A3_ICXD3 Pot:20W Tx 1+0</v>
      </c>
      <c r="F153" s="39" t="s">
        <v>39</v>
      </c>
      <c r="G153" s="62" t="s">
        <v>40</v>
      </c>
      <c r="H153" s="68">
        <v>4</v>
      </c>
      <c r="I153" s="41">
        <v>4</v>
      </c>
      <c r="J153" s="41">
        <v>4</v>
      </c>
      <c r="K153" s="41">
        <v>4</v>
      </c>
      <c r="L153" s="41">
        <v>4</v>
      </c>
      <c r="M153" s="41">
        <v>4</v>
      </c>
      <c r="N153" s="41">
        <v>4</v>
      </c>
      <c r="O153" s="41">
        <v>4</v>
      </c>
      <c r="P153" s="41">
        <v>4</v>
      </c>
      <c r="Q153" s="46">
        <v>4</v>
      </c>
      <c r="R153" s="65">
        <v>1592.5</v>
      </c>
      <c r="S153" s="49">
        <f t="shared" si="4"/>
        <v>382200</v>
      </c>
      <c r="U153" s="59"/>
      <c r="V153" s="52">
        <f t="shared" si="5"/>
        <v>0</v>
      </c>
    </row>
    <row r="154" spans="2:22">
      <c r="B154" s="37">
        <f>'[1]PxQ Final'!B151</f>
        <v>149</v>
      </c>
      <c r="C154" s="38" t="s">
        <v>37</v>
      </c>
      <c r="D154" s="38" t="s">
        <v>38</v>
      </c>
      <c r="E154" s="38" t="str">
        <f>'[1]PxQ Final'!C151</f>
        <v>Servei de difusió grup fact:B_ICXD3 Pot:20W Tx 1+0</v>
      </c>
      <c r="F154" s="39" t="s">
        <v>39</v>
      </c>
      <c r="G154" s="62" t="s">
        <v>40</v>
      </c>
      <c r="H154" s="68">
        <v>5</v>
      </c>
      <c r="I154" s="41">
        <v>5</v>
      </c>
      <c r="J154" s="41">
        <v>5</v>
      </c>
      <c r="K154" s="41">
        <v>5</v>
      </c>
      <c r="L154" s="41">
        <v>5</v>
      </c>
      <c r="M154" s="41">
        <v>5</v>
      </c>
      <c r="N154" s="41">
        <v>5</v>
      </c>
      <c r="O154" s="41">
        <v>5</v>
      </c>
      <c r="P154" s="41">
        <v>5</v>
      </c>
      <c r="Q154" s="46">
        <v>5</v>
      </c>
      <c r="R154" s="65">
        <v>1259.5899999999999</v>
      </c>
      <c r="S154" s="49">
        <f t="shared" si="4"/>
        <v>377877</v>
      </c>
      <c r="U154" s="59"/>
      <c r="V154" s="52">
        <f t="shared" si="5"/>
        <v>0</v>
      </c>
    </row>
    <row r="155" spans="2:22">
      <c r="B155" s="37">
        <f>'[1]PxQ Final'!B152</f>
        <v>150</v>
      </c>
      <c r="C155" s="38" t="s">
        <v>37</v>
      </c>
      <c r="D155" s="38" t="s">
        <v>38</v>
      </c>
      <c r="E155" s="38" t="str">
        <f>'[1]PxQ Final'!C152</f>
        <v>Servei de difusió grup fact:B1_ICXD3 Pot:20W Tx 1+1</v>
      </c>
      <c r="F155" s="39" t="s">
        <v>39</v>
      </c>
      <c r="G155" s="62" t="s">
        <v>40</v>
      </c>
      <c r="H155" s="68">
        <v>3</v>
      </c>
      <c r="I155" s="41">
        <v>3</v>
      </c>
      <c r="J155" s="41">
        <v>3</v>
      </c>
      <c r="K155" s="41">
        <v>3</v>
      </c>
      <c r="L155" s="41">
        <v>3</v>
      </c>
      <c r="M155" s="41">
        <v>3</v>
      </c>
      <c r="N155" s="41">
        <v>3</v>
      </c>
      <c r="O155" s="41">
        <v>3</v>
      </c>
      <c r="P155" s="41">
        <v>3</v>
      </c>
      <c r="Q155" s="46">
        <v>3</v>
      </c>
      <c r="R155" s="65">
        <v>1982.24</v>
      </c>
      <c r="S155" s="49">
        <f t="shared" si="4"/>
        <v>356803.2</v>
      </c>
      <c r="U155" s="59"/>
      <c r="V155" s="52">
        <f t="shared" si="5"/>
        <v>0</v>
      </c>
    </row>
    <row r="156" spans="2:22">
      <c r="B156" s="37">
        <f>'[1]PxQ Final'!B153</f>
        <v>151</v>
      </c>
      <c r="C156" s="38" t="s">
        <v>37</v>
      </c>
      <c r="D156" s="38" t="s">
        <v>38</v>
      </c>
      <c r="E156" s="38" t="str">
        <f>'[1]PxQ Final'!C153</f>
        <v>Servei de difusió grup fact:C_ICXD3 Pot:20W Tx 1+0</v>
      </c>
      <c r="F156" s="39" t="s">
        <v>39</v>
      </c>
      <c r="G156" s="62" t="s">
        <v>40</v>
      </c>
      <c r="H156" s="68">
        <v>1</v>
      </c>
      <c r="I156" s="41">
        <v>1</v>
      </c>
      <c r="J156" s="41">
        <v>1</v>
      </c>
      <c r="K156" s="41">
        <v>1</v>
      </c>
      <c r="L156" s="41">
        <v>1</v>
      </c>
      <c r="M156" s="41">
        <v>1</v>
      </c>
      <c r="N156" s="41">
        <v>1</v>
      </c>
      <c r="O156" s="41">
        <v>1</v>
      </c>
      <c r="P156" s="41">
        <v>1</v>
      </c>
      <c r="Q156" s="46">
        <v>1</v>
      </c>
      <c r="R156" s="65">
        <v>1246.79</v>
      </c>
      <c r="S156" s="49">
        <f t="shared" si="4"/>
        <v>74807.399999999994</v>
      </c>
      <c r="U156" s="59"/>
      <c r="V156" s="52">
        <f t="shared" si="5"/>
        <v>0</v>
      </c>
    </row>
    <row r="157" spans="2:22">
      <c r="B157" s="37">
        <f>'[1]PxQ Final'!B154</f>
        <v>152</v>
      </c>
      <c r="C157" s="38" t="s">
        <v>37</v>
      </c>
      <c r="D157" s="38" t="s">
        <v>38</v>
      </c>
      <c r="E157" s="38" t="str">
        <f>'[1]PxQ Final'!C154</f>
        <v>Servei de difusió grup fact:B1_ICXD3_EXT Pot:20W Tx 1+0</v>
      </c>
      <c r="F157" s="39" t="s">
        <v>39</v>
      </c>
      <c r="G157" s="62" t="s">
        <v>40</v>
      </c>
      <c r="H157" s="68">
        <v>3</v>
      </c>
      <c r="I157" s="41">
        <v>3</v>
      </c>
      <c r="J157" s="41">
        <v>3</v>
      </c>
      <c r="K157" s="41">
        <v>4</v>
      </c>
      <c r="L157" s="41">
        <v>4</v>
      </c>
      <c r="M157" s="41">
        <v>4</v>
      </c>
      <c r="N157" s="41">
        <v>4</v>
      </c>
      <c r="O157" s="41">
        <v>4</v>
      </c>
      <c r="P157" s="41">
        <v>4</v>
      </c>
      <c r="Q157" s="46">
        <v>4</v>
      </c>
      <c r="R157" s="65">
        <v>1235.05</v>
      </c>
      <c r="S157" s="49">
        <f t="shared" si="4"/>
        <v>274181.09999999998</v>
      </c>
      <c r="U157" s="59"/>
      <c r="V157" s="52">
        <f t="shared" si="5"/>
        <v>0</v>
      </c>
    </row>
    <row r="158" spans="2:22">
      <c r="B158" s="37">
        <f>'[1]PxQ Final'!B155</f>
        <v>153</v>
      </c>
      <c r="C158" s="38" t="s">
        <v>37</v>
      </c>
      <c r="D158" s="38" t="s">
        <v>38</v>
      </c>
      <c r="E158" s="38" t="str">
        <f>'[1]PxQ Final'!C155</f>
        <v>Servei de difusió targetes cedides grup fact:B1_ICXD3_EXT Pot:20W Tx 1+0</v>
      </c>
      <c r="F158" s="39" t="s">
        <v>39</v>
      </c>
      <c r="G158" s="62" t="s">
        <v>40</v>
      </c>
      <c r="H158" s="68">
        <v>1</v>
      </c>
      <c r="I158" s="41">
        <v>1</v>
      </c>
      <c r="J158" s="41">
        <v>1</v>
      </c>
      <c r="K158" s="41">
        <v>0</v>
      </c>
      <c r="L158" s="41">
        <v>0</v>
      </c>
      <c r="M158" s="41">
        <v>0</v>
      </c>
      <c r="N158" s="41">
        <v>0</v>
      </c>
      <c r="O158" s="41">
        <v>0</v>
      </c>
      <c r="P158" s="41">
        <v>0</v>
      </c>
      <c r="Q158" s="46">
        <v>0</v>
      </c>
      <c r="R158" s="65">
        <v>999.25</v>
      </c>
      <c r="S158" s="49">
        <f t="shared" si="4"/>
        <v>17986.5</v>
      </c>
      <c r="U158" s="59"/>
      <c r="V158" s="52">
        <f t="shared" si="5"/>
        <v>0</v>
      </c>
    </row>
    <row r="159" spans="2:22">
      <c r="B159" s="37">
        <f>'[1]PxQ Final'!B156</f>
        <v>154</v>
      </c>
      <c r="C159" s="38" t="s">
        <v>37</v>
      </c>
      <c r="D159" s="38" t="s">
        <v>38</v>
      </c>
      <c r="E159" s="38" t="str">
        <f>'[1]PxQ Final'!C156</f>
        <v>Servei de difusió grup fact:B2_ICXD3_EXT Pot:20W Tx 1+0</v>
      </c>
      <c r="F159" s="39" t="s">
        <v>39</v>
      </c>
      <c r="G159" s="62" t="s">
        <v>40</v>
      </c>
      <c r="H159" s="68">
        <v>1</v>
      </c>
      <c r="I159" s="41">
        <v>1</v>
      </c>
      <c r="J159" s="41">
        <v>1</v>
      </c>
      <c r="K159" s="41">
        <v>1</v>
      </c>
      <c r="L159" s="41">
        <v>1</v>
      </c>
      <c r="M159" s="41">
        <v>1</v>
      </c>
      <c r="N159" s="41">
        <v>1</v>
      </c>
      <c r="O159" s="41">
        <v>1</v>
      </c>
      <c r="P159" s="41">
        <v>1</v>
      </c>
      <c r="Q159" s="46">
        <v>1</v>
      </c>
      <c r="R159" s="65">
        <v>1309.74</v>
      </c>
      <c r="S159" s="49">
        <f t="shared" si="4"/>
        <v>78584.399999999994</v>
      </c>
      <c r="U159" s="59"/>
      <c r="V159" s="52">
        <f t="shared" si="5"/>
        <v>0</v>
      </c>
    </row>
    <row r="160" spans="2:22">
      <c r="B160" s="37">
        <f>'[1]PxQ Final'!B157</f>
        <v>155</v>
      </c>
      <c r="C160" s="38" t="s">
        <v>37</v>
      </c>
      <c r="D160" s="38" t="s">
        <v>38</v>
      </c>
      <c r="E160" s="38" t="str">
        <f>'[1]PxQ Final'!C157</f>
        <v>Servei de difusió grup fact:A1_ICXD6 Pot:1000W Tx 1+1</v>
      </c>
      <c r="F160" s="39" t="s">
        <v>39</v>
      </c>
      <c r="G160" s="62" t="s">
        <v>40</v>
      </c>
      <c r="H160" s="68">
        <v>2</v>
      </c>
      <c r="I160" s="41">
        <v>2</v>
      </c>
      <c r="J160" s="41">
        <v>2</v>
      </c>
      <c r="K160" s="41">
        <v>2</v>
      </c>
      <c r="L160" s="41">
        <v>2</v>
      </c>
      <c r="M160" s="41">
        <v>2</v>
      </c>
      <c r="N160" s="41">
        <v>2</v>
      </c>
      <c r="O160" s="41">
        <v>2</v>
      </c>
      <c r="P160" s="41">
        <v>2</v>
      </c>
      <c r="Q160" s="46">
        <v>2</v>
      </c>
      <c r="R160" s="65">
        <v>13497.55</v>
      </c>
      <c r="S160" s="49">
        <f t="shared" si="4"/>
        <v>1619706</v>
      </c>
      <c r="U160" s="59"/>
      <c r="V160" s="52">
        <f t="shared" si="5"/>
        <v>0</v>
      </c>
    </row>
    <row r="161" spans="2:22">
      <c r="B161" s="37">
        <f>'[1]PxQ Final'!B158</f>
        <v>156</v>
      </c>
      <c r="C161" s="38" t="s">
        <v>37</v>
      </c>
      <c r="D161" s="38" t="s">
        <v>38</v>
      </c>
      <c r="E161" s="38" t="str">
        <f>'[1]PxQ Final'!C158</f>
        <v>Servei de difusió grup fact:SS2_ICXD6_E Pot:5000W Tx 1+1</v>
      </c>
      <c r="F161" s="39" t="s">
        <v>39</v>
      </c>
      <c r="G161" s="62" t="s">
        <v>40</v>
      </c>
      <c r="H161" s="68">
        <v>1</v>
      </c>
      <c r="I161" s="41">
        <v>1</v>
      </c>
      <c r="J161" s="41">
        <v>1</v>
      </c>
      <c r="K161" s="41">
        <v>1</v>
      </c>
      <c r="L161" s="41">
        <v>1</v>
      </c>
      <c r="M161" s="41">
        <v>1</v>
      </c>
      <c r="N161" s="41">
        <v>1</v>
      </c>
      <c r="O161" s="41">
        <v>1</v>
      </c>
      <c r="P161" s="41">
        <v>1</v>
      </c>
      <c r="Q161" s="46">
        <v>1</v>
      </c>
      <c r="R161" s="65">
        <v>52433.45</v>
      </c>
      <c r="S161" s="49">
        <f t="shared" si="4"/>
        <v>3146007</v>
      </c>
      <c r="U161" s="59"/>
      <c r="V161" s="52">
        <f t="shared" si="5"/>
        <v>0</v>
      </c>
    </row>
    <row r="162" spans="2:22">
      <c r="B162" s="37">
        <f>'[1]PxQ Final'!B159</f>
        <v>157</v>
      </c>
      <c r="C162" s="38" t="s">
        <v>37</v>
      </c>
      <c r="D162" s="38" t="s">
        <v>38</v>
      </c>
      <c r="E162" s="38" t="str">
        <f>'[1]PxQ Final'!C159</f>
        <v>Servei de difusió grup fact:A1_ICXD3 Pot:20W Tx 1+1</v>
      </c>
      <c r="F162" s="39" t="s">
        <v>39</v>
      </c>
      <c r="G162" s="62" t="s">
        <v>40</v>
      </c>
      <c r="H162" s="68">
        <v>1</v>
      </c>
      <c r="I162" s="41">
        <v>1</v>
      </c>
      <c r="J162" s="41">
        <v>1</v>
      </c>
      <c r="K162" s="41">
        <v>1</v>
      </c>
      <c r="L162" s="41">
        <v>1</v>
      </c>
      <c r="M162" s="41">
        <v>1</v>
      </c>
      <c r="N162" s="41">
        <v>1</v>
      </c>
      <c r="O162" s="41">
        <v>1</v>
      </c>
      <c r="P162" s="41">
        <v>1</v>
      </c>
      <c r="Q162" s="46">
        <v>1</v>
      </c>
      <c r="R162" s="65">
        <v>2673.66</v>
      </c>
      <c r="S162" s="49">
        <f t="shared" si="4"/>
        <v>160419.59999999998</v>
      </c>
      <c r="U162" s="59"/>
      <c r="V162" s="52">
        <f t="shared" si="5"/>
        <v>0</v>
      </c>
    </row>
    <row r="163" spans="2:22">
      <c r="B163" s="37">
        <f>'[1]PxQ Final'!B160</f>
        <v>158</v>
      </c>
      <c r="C163" s="38" t="s">
        <v>37</v>
      </c>
      <c r="D163" s="38" t="s">
        <v>38</v>
      </c>
      <c r="E163" s="38" t="str">
        <f>'[1]PxQ Final'!C160</f>
        <v>Servei de difusió grup fact:A2_ICXD1 Pot:1W Gf 1+0</v>
      </c>
      <c r="F163" s="39" t="s">
        <v>39</v>
      </c>
      <c r="G163" s="62" t="s">
        <v>40</v>
      </c>
      <c r="H163" s="68">
        <v>1</v>
      </c>
      <c r="I163" s="41">
        <v>1</v>
      </c>
      <c r="J163" s="41">
        <v>1</v>
      </c>
      <c r="K163" s="41">
        <v>1</v>
      </c>
      <c r="L163" s="41">
        <v>1</v>
      </c>
      <c r="M163" s="41">
        <v>1</v>
      </c>
      <c r="N163" s="41">
        <v>1</v>
      </c>
      <c r="O163" s="41">
        <v>1</v>
      </c>
      <c r="P163" s="41">
        <v>1</v>
      </c>
      <c r="Q163" s="46">
        <v>1</v>
      </c>
      <c r="R163" s="65">
        <v>279.14999999999998</v>
      </c>
      <c r="S163" s="49">
        <f t="shared" si="4"/>
        <v>16749</v>
      </c>
      <c r="U163" s="59"/>
      <c r="V163" s="52">
        <f t="shared" si="5"/>
        <v>0</v>
      </c>
    </row>
    <row r="164" spans="2:22">
      <c r="B164" s="37">
        <f>'[1]PxQ Final'!B161</f>
        <v>159</v>
      </c>
      <c r="C164" s="38" t="s">
        <v>37</v>
      </c>
      <c r="D164" s="38" t="s">
        <v>38</v>
      </c>
      <c r="E164" s="38" t="str">
        <f>'[1]PxQ Final'!C161</f>
        <v>Servei de difusió grup fact:A2_ICXD1 Pot:1W Tx 1+0</v>
      </c>
      <c r="F164" s="39" t="s">
        <v>39</v>
      </c>
      <c r="G164" s="62" t="s">
        <v>40</v>
      </c>
      <c r="H164" s="68">
        <v>1</v>
      </c>
      <c r="I164" s="41">
        <v>1</v>
      </c>
      <c r="J164" s="41">
        <v>1</v>
      </c>
      <c r="K164" s="41">
        <v>2</v>
      </c>
      <c r="L164" s="41">
        <v>2</v>
      </c>
      <c r="M164" s="41">
        <v>2</v>
      </c>
      <c r="N164" s="41">
        <v>2</v>
      </c>
      <c r="O164" s="41">
        <v>2</v>
      </c>
      <c r="P164" s="41">
        <v>2</v>
      </c>
      <c r="Q164" s="46">
        <v>2</v>
      </c>
      <c r="R164" s="65">
        <v>286.2</v>
      </c>
      <c r="S164" s="49">
        <f t="shared" si="4"/>
        <v>29192.399999999998</v>
      </c>
      <c r="U164" s="59"/>
      <c r="V164" s="52">
        <f t="shared" si="5"/>
        <v>0</v>
      </c>
    </row>
    <row r="165" spans="2:22">
      <c r="B165" s="37">
        <f>'[1]PxQ Final'!B162</f>
        <v>160</v>
      </c>
      <c r="C165" s="38" t="s">
        <v>37</v>
      </c>
      <c r="D165" s="38" t="s">
        <v>38</v>
      </c>
      <c r="E165" s="38" t="str">
        <f>'[1]PxQ Final'!C162</f>
        <v>Servei de difusió grup fact:A2_ICXD1_EXT Pot:20W Tx 1+1</v>
      </c>
      <c r="F165" s="39" t="s">
        <v>39</v>
      </c>
      <c r="G165" s="62" t="s">
        <v>40</v>
      </c>
      <c r="H165" s="68">
        <v>1</v>
      </c>
      <c r="I165" s="41">
        <v>1</v>
      </c>
      <c r="J165" s="41">
        <v>1</v>
      </c>
      <c r="K165" s="41">
        <v>1</v>
      </c>
      <c r="L165" s="41">
        <v>1</v>
      </c>
      <c r="M165" s="41">
        <v>1</v>
      </c>
      <c r="N165" s="41">
        <v>1</v>
      </c>
      <c r="O165" s="41">
        <v>1</v>
      </c>
      <c r="P165" s="41">
        <v>1</v>
      </c>
      <c r="Q165" s="46">
        <v>1</v>
      </c>
      <c r="R165" s="65">
        <v>1986.51</v>
      </c>
      <c r="S165" s="49">
        <f t="shared" si="4"/>
        <v>119190.6</v>
      </c>
      <c r="U165" s="59"/>
      <c r="V165" s="52">
        <f t="shared" si="5"/>
        <v>0</v>
      </c>
    </row>
    <row r="166" spans="2:22">
      <c r="B166" s="37">
        <f>'[1]PxQ Final'!B163</f>
        <v>161</v>
      </c>
      <c r="C166" s="38" t="s">
        <v>37</v>
      </c>
      <c r="D166" s="38" t="s">
        <v>38</v>
      </c>
      <c r="E166" s="38" t="str">
        <f>'[1]PxQ Final'!C163</f>
        <v>Servei de difusió grup fact:A2_ICXD3_EXT Pot:20W Tx 1+0</v>
      </c>
      <c r="F166" s="39" t="s">
        <v>39</v>
      </c>
      <c r="G166" s="62" t="s">
        <v>40</v>
      </c>
      <c r="H166" s="68">
        <v>1</v>
      </c>
      <c r="I166" s="41">
        <v>1</v>
      </c>
      <c r="J166" s="41">
        <v>1</v>
      </c>
      <c r="K166" s="41">
        <v>2</v>
      </c>
      <c r="L166" s="41">
        <v>2</v>
      </c>
      <c r="M166" s="41">
        <v>2</v>
      </c>
      <c r="N166" s="41">
        <v>2</v>
      </c>
      <c r="O166" s="41">
        <v>2</v>
      </c>
      <c r="P166" s="41">
        <v>2</v>
      </c>
      <c r="Q166" s="46">
        <v>2</v>
      </c>
      <c r="R166" s="65">
        <v>1115.55</v>
      </c>
      <c r="S166" s="49">
        <f t="shared" si="4"/>
        <v>113786.09999999999</v>
      </c>
      <c r="U166" s="59"/>
      <c r="V166" s="52">
        <f t="shared" si="5"/>
        <v>0</v>
      </c>
    </row>
    <row r="167" spans="2:22">
      <c r="B167" s="37">
        <f>'[1]PxQ Final'!B164</f>
        <v>162</v>
      </c>
      <c r="C167" s="38" t="s">
        <v>37</v>
      </c>
      <c r="D167" s="38" t="s">
        <v>38</v>
      </c>
      <c r="E167" s="38" t="str">
        <f>'[1]PxQ Final'!C164</f>
        <v>Servei de difusió grup fact:A2_ICXD4 Pot:100W Tx DD</v>
      </c>
      <c r="F167" s="39" t="s">
        <v>39</v>
      </c>
      <c r="G167" s="62" t="s">
        <v>40</v>
      </c>
      <c r="H167" s="68">
        <v>1</v>
      </c>
      <c r="I167" s="41">
        <v>1</v>
      </c>
      <c r="J167" s="41">
        <v>1</v>
      </c>
      <c r="K167" s="41">
        <v>1</v>
      </c>
      <c r="L167" s="41">
        <v>1</v>
      </c>
      <c r="M167" s="41">
        <v>1</v>
      </c>
      <c r="N167" s="41">
        <v>1</v>
      </c>
      <c r="O167" s="41">
        <v>1</v>
      </c>
      <c r="P167" s="41">
        <v>1</v>
      </c>
      <c r="Q167" s="46">
        <v>1</v>
      </c>
      <c r="R167" s="65">
        <v>2695.24</v>
      </c>
      <c r="S167" s="49">
        <f t="shared" si="4"/>
        <v>161714.4</v>
      </c>
      <c r="U167" s="59"/>
      <c r="V167" s="52">
        <f t="shared" si="5"/>
        <v>0</v>
      </c>
    </row>
    <row r="168" spans="2:22">
      <c r="B168" s="37">
        <f>'[1]PxQ Final'!B165</f>
        <v>163</v>
      </c>
      <c r="C168" s="38" t="s">
        <v>37</v>
      </c>
      <c r="D168" s="38" t="s">
        <v>38</v>
      </c>
      <c r="E168" s="38" t="str">
        <f>'[1]PxQ Final'!C165</f>
        <v>Servei de difusió grup fact:B_ICXD1 Pot:1W Tx 1+0</v>
      </c>
      <c r="F168" s="39" t="s">
        <v>39</v>
      </c>
      <c r="G168" s="62" t="s">
        <v>40</v>
      </c>
      <c r="H168" s="68">
        <v>1</v>
      </c>
      <c r="I168" s="41">
        <v>1</v>
      </c>
      <c r="J168" s="41">
        <v>1</v>
      </c>
      <c r="K168" s="41">
        <v>2</v>
      </c>
      <c r="L168" s="41">
        <v>2</v>
      </c>
      <c r="M168" s="41">
        <v>2</v>
      </c>
      <c r="N168" s="41">
        <v>2</v>
      </c>
      <c r="O168" s="41">
        <v>2</v>
      </c>
      <c r="P168" s="41">
        <v>2</v>
      </c>
      <c r="Q168" s="46">
        <v>2</v>
      </c>
      <c r="R168" s="65">
        <v>228.19</v>
      </c>
      <c r="S168" s="49">
        <f t="shared" si="4"/>
        <v>23275.38</v>
      </c>
      <c r="U168" s="59"/>
      <c r="V168" s="52">
        <f t="shared" si="5"/>
        <v>0</v>
      </c>
    </row>
    <row r="169" spans="2:22">
      <c r="B169" s="37">
        <f>'[1]PxQ Final'!B166</f>
        <v>164</v>
      </c>
      <c r="C169" s="38" t="s">
        <v>37</v>
      </c>
      <c r="D169" s="38" t="s">
        <v>38</v>
      </c>
      <c r="E169" s="38" t="str">
        <f>'[1]PxQ Final'!C166</f>
        <v>Servei de difusió grup fact:B_ICXD3_EXT Pot:20W Tx 1+0</v>
      </c>
      <c r="F169" s="39" t="s">
        <v>39</v>
      </c>
      <c r="G169" s="62" t="s">
        <v>40</v>
      </c>
      <c r="H169" s="68">
        <v>1</v>
      </c>
      <c r="I169" s="41">
        <v>1</v>
      </c>
      <c r="J169" s="41">
        <v>1</v>
      </c>
      <c r="K169" s="41">
        <v>3</v>
      </c>
      <c r="L169" s="41">
        <v>3</v>
      </c>
      <c r="M169" s="41">
        <v>3</v>
      </c>
      <c r="N169" s="41">
        <v>3</v>
      </c>
      <c r="O169" s="41">
        <v>3</v>
      </c>
      <c r="P169" s="41">
        <v>3</v>
      </c>
      <c r="Q169" s="46">
        <v>3</v>
      </c>
      <c r="R169" s="65">
        <v>1071.8</v>
      </c>
      <c r="S169" s="49">
        <f t="shared" si="4"/>
        <v>154339.19999999998</v>
      </c>
      <c r="U169" s="59"/>
      <c r="V169" s="52">
        <f t="shared" si="5"/>
        <v>0</v>
      </c>
    </row>
    <row r="170" spans="2:22">
      <c r="B170" s="37">
        <f>'[1]PxQ Final'!B167</f>
        <v>165</v>
      </c>
      <c r="C170" s="38" t="s">
        <v>37</v>
      </c>
      <c r="D170" s="38" t="s">
        <v>38</v>
      </c>
      <c r="E170" s="38" t="str">
        <f>'[1]PxQ Final'!C167</f>
        <v>Servei de difusió grup fact:B_ICXD4 Pot:100W Tx DD</v>
      </c>
      <c r="F170" s="39" t="s">
        <v>39</v>
      </c>
      <c r="G170" s="62" t="s">
        <v>40</v>
      </c>
      <c r="H170" s="68">
        <v>1</v>
      </c>
      <c r="I170" s="41">
        <v>1</v>
      </c>
      <c r="J170" s="41">
        <v>1</v>
      </c>
      <c r="K170" s="41">
        <v>1</v>
      </c>
      <c r="L170" s="41">
        <v>1</v>
      </c>
      <c r="M170" s="41">
        <v>1</v>
      </c>
      <c r="N170" s="41">
        <v>1</v>
      </c>
      <c r="O170" s="41">
        <v>1</v>
      </c>
      <c r="P170" s="41">
        <v>1</v>
      </c>
      <c r="Q170" s="46">
        <v>1</v>
      </c>
      <c r="R170" s="65">
        <v>2000.63</v>
      </c>
      <c r="S170" s="49">
        <f t="shared" si="4"/>
        <v>120037.8</v>
      </c>
      <c r="U170" s="59"/>
      <c r="V170" s="52">
        <f t="shared" si="5"/>
        <v>0</v>
      </c>
    </row>
    <row r="171" spans="2:22">
      <c r="B171" s="37">
        <f>'[1]PxQ Final'!B168</f>
        <v>166</v>
      </c>
      <c r="C171" s="38" t="s">
        <v>37</v>
      </c>
      <c r="D171" s="38" t="s">
        <v>38</v>
      </c>
      <c r="E171" s="38" t="str">
        <f>'[1]PxQ Final'!C168</f>
        <v>Servei de difusió grup fact:B1_ICXD2 Pot:5W Tx 1+0</v>
      </c>
      <c r="F171" s="39" t="s">
        <v>39</v>
      </c>
      <c r="G171" s="62" t="s">
        <v>40</v>
      </c>
      <c r="H171" s="68">
        <v>2</v>
      </c>
      <c r="I171" s="41">
        <v>2</v>
      </c>
      <c r="J171" s="41">
        <v>2</v>
      </c>
      <c r="K171" s="41">
        <v>2</v>
      </c>
      <c r="L171" s="41">
        <v>2</v>
      </c>
      <c r="M171" s="41">
        <v>2</v>
      </c>
      <c r="N171" s="41">
        <v>2</v>
      </c>
      <c r="O171" s="41">
        <v>2</v>
      </c>
      <c r="P171" s="41">
        <v>2</v>
      </c>
      <c r="Q171" s="46">
        <v>2</v>
      </c>
      <c r="R171" s="65">
        <v>196.23</v>
      </c>
      <c r="S171" s="49">
        <f t="shared" si="4"/>
        <v>23547.599999999999</v>
      </c>
      <c r="U171" s="59"/>
      <c r="V171" s="52">
        <f t="shared" si="5"/>
        <v>0</v>
      </c>
    </row>
    <row r="172" spans="2:22">
      <c r="B172" s="37">
        <f>'[1]PxQ Final'!B169</f>
        <v>167</v>
      </c>
      <c r="C172" s="38" t="s">
        <v>37</v>
      </c>
      <c r="D172" s="38" t="s">
        <v>38</v>
      </c>
      <c r="E172" s="38" t="str">
        <f>'[1]PxQ Final'!C169</f>
        <v>Servei de difusió grup fact:B1_ICXD3 Pot:1W Tx 1+0</v>
      </c>
      <c r="F172" s="39" t="s">
        <v>39</v>
      </c>
      <c r="G172" s="62" t="s">
        <v>40</v>
      </c>
      <c r="H172" s="68">
        <v>1</v>
      </c>
      <c r="I172" s="41">
        <v>1</v>
      </c>
      <c r="J172" s="41">
        <v>1</v>
      </c>
      <c r="K172" s="41">
        <v>1</v>
      </c>
      <c r="L172" s="41">
        <v>1</v>
      </c>
      <c r="M172" s="41">
        <v>1</v>
      </c>
      <c r="N172" s="41">
        <v>1</v>
      </c>
      <c r="O172" s="41">
        <v>1</v>
      </c>
      <c r="P172" s="41">
        <v>1</v>
      </c>
      <c r="Q172" s="46">
        <v>1</v>
      </c>
      <c r="R172" s="65">
        <v>320.88</v>
      </c>
      <c r="S172" s="49">
        <f t="shared" si="4"/>
        <v>19252.8</v>
      </c>
      <c r="U172" s="59"/>
      <c r="V172" s="52">
        <f t="shared" si="5"/>
        <v>0</v>
      </c>
    </row>
    <row r="173" spans="2:22">
      <c r="B173" s="37">
        <f>'[1]PxQ Final'!B170</f>
        <v>168</v>
      </c>
      <c r="C173" s="38" t="s">
        <v>37</v>
      </c>
      <c r="D173" s="38" t="s">
        <v>38</v>
      </c>
      <c r="E173" s="38" t="str">
        <f>'[1]PxQ Final'!C170</f>
        <v>Servei de difusió grup fact:B1_ICXD3 Pot:5W Tx 1+0</v>
      </c>
      <c r="F173" s="39" t="s">
        <v>39</v>
      </c>
      <c r="G173" s="62" t="s">
        <v>40</v>
      </c>
      <c r="H173" s="68">
        <v>1</v>
      </c>
      <c r="I173" s="41">
        <v>1</v>
      </c>
      <c r="J173" s="41">
        <v>1</v>
      </c>
      <c r="K173" s="41">
        <v>1</v>
      </c>
      <c r="L173" s="41">
        <v>1</v>
      </c>
      <c r="M173" s="41">
        <v>1</v>
      </c>
      <c r="N173" s="41">
        <v>1</v>
      </c>
      <c r="O173" s="41">
        <v>1</v>
      </c>
      <c r="P173" s="41">
        <v>1</v>
      </c>
      <c r="Q173" s="46">
        <v>1</v>
      </c>
      <c r="R173" s="65">
        <v>164.58</v>
      </c>
      <c r="S173" s="49">
        <f t="shared" si="4"/>
        <v>9874.8000000000011</v>
      </c>
      <c r="U173" s="59"/>
      <c r="V173" s="52">
        <f t="shared" si="5"/>
        <v>0</v>
      </c>
    </row>
    <row r="174" spans="2:22">
      <c r="B174" s="37">
        <f>'[1]PxQ Final'!B171</f>
        <v>169</v>
      </c>
      <c r="C174" s="38" t="s">
        <v>37</v>
      </c>
      <c r="D174" s="38" t="s">
        <v>38</v>
      </c>
      <c r="E174" s="38" t="str">
        <f>'[1]PxQ Final'!C171</f>
        <v>Servei de difusió grup fact:B1_ICXD4 Pot:100W Tx 1+1</v>
      </c>
      <c r="F174" s="39" t="s">
        <v>39</v>
      </c>
      <c r="G174" s="62" t="s">
        <v>40</v>
      </c>
      <c r="H174" s="68">
        <v>2</v>
      </c>
      <c r="I174" s="41">
        <v>2</v>
      </c>
      <c r="J174" s="41">
        <v>2</v>
      </c>
      <c r="K174" s="41">
        <v>2</v>
      </c>
      <c r="L174" s="41">
        <v>2</v>
      </c>
      <c r="M174" s="41">
        <v>2</v>
      </c>
      <c r="N174" s="41">
        <v>2</v>
      </c>
      <c r="O174" s="41">
        <v>2</v>
      </c>
      <c r="P174" s="41">
        <v>2</v>
      </c>
      <c r="Q174" s="46">
        <v>2</v>
      </c>
      <c r="R174" s="65">
        <v>2908.64</v>
      </c>
      <c r="S174" s="49">
        <f t="shared" si="4"/>
        <v>349036.79999999999</v>
      </c>
      <c r="U174" s="59"/>
      <c r="V174" s="52">
        <f t="shared" si="5"/>
        <v>0</v>
      </c>
    </row>
    <row r="175" spans="2:22">
      <c r="B175" s="37">
        <f>'[1]PxQ Final'!B172</f>
        <v>170</v>
      </c>
      <c r="C175" s="38" t="s">
        <v>37</v>
      </c>
      <c r="D175" s="38" t="s">
        <v>38</v>
      </c>
      <c r="E175" s="38" t="str">
        <f>'[1]PxQ Final'!C172</f>
        <v>Servei de difusió grup fact:D_ICXD2 Pot:20W Tx 1+0</v>
      </c>
      <c r="F175" s="39" t="s">
        <v>39</v>
      </c>
      <c r="G175" s="62" t="s">
        <v>40</v>
      </c>
      <c r="H175" s="68">
        <v>1</v>
      </c>
      <c r="I175" s="41">
        <v>1</v>
      </c>
      <c r="J175" s="41">
        <v>1</v>
      </c>
      <c r="K175" s="41">
        <v>1</v>
      </c>
      <c r="L175" s="41">
        <v>1</v>
      </c>
      <c r="M175" s="41">
        <v>1</v>
      </c>
      <c r="N175" s="41">
        <v>1</v>
      </c>
      <c r="O175" s="41">
        <v>1</v>
      </c>
      <c r="P175" s="41">
        <v>1</v>
      </c>
      <c r="Q175" s="46">
        <v>1</v>
      </c>
      <c r="R175" s="65">
        <v>920.29</v>
      </c>
      <c r="S175" s="49">
        <f t="shared" si="4"/>
        <v>55217.399999999994</v>
      </c>
      <c r="U175" s="59"/>
      <c r="V175" s="52">
        <f t="shared" si="5"/>
        <v>0</v>
      </c>
    </row>
    <row r="176" spans="2:22">
      <c r="B176" s="37">
        <f>'[1]PxQ Final'!B173</f>
        <v>171</v>
      </c>
      <c r="C176" s="38" t="s">
        <v>37</v>
      </c>
      <c r="D176" s="38" t="s">
        <v>38</v>
      </c>
      <c r="E176" s="38" t="str">
        <f>'[1]PxQ Final'!C173</f>
        <v>Servei de difusió grup fact:E_ICXD_E Pot:1W Gf 1+0</v>
      </c>
      <c r="F176" s="39" t="s">
        <v>39</v>
      </c>
      <c r="G176" s="62" t="s">
        <v>40</v>
      </c>
      <c r="H176" s="68">
        <v>0</v>
      </c>
      <c r="I176" s="41">
        <v>0</v>
      </c>
      <c r="J176" s="41">
        <v>0</v>
      </c>
      <c r="K176" s="41">
        <v>0</v>
      </c>
      <c r="L176" s="41">
        <v>0</v>
      </c>
      <c r="M176" s="41">
        <v>0</v>
      </c>
      <c r="N176" s="41">
        <v>0</v>
      </c>
      <c r="O176" s="41">
        <v>0</v>
      </c>
      <c r="P176" s="41">
        <v>0</v>
      </c>
      <c r="Q176" s="46">
        <v>0</v>
      </c>
      <c r="R176" s="65">
        <v>136.06</v>
      </c>
      <c r="S176" s="49">
        <f t="shared" si="4"/>
        <v>0</v>
      </c>
      <c r="U176" s="59"/>
      <c r="V176" s="52">
        <f t="shared" si="5"/>
        <v>0</v>
      </c>
    </row>
    <row r="177" spans="2:22">
      <c r="B177" s="37">
        <f>'[1]PxQ Final'!B174</f>
        <v>172</v>
      </c>
      <c r="C177" s="38" t="s">
        <v>37</v>
      </c>
      <c r="D177" s="38" t="s">
        <v>38</v>
      </c>
      <c r="E177" s="38" t="str">
        <f>'[1]PxQ Final'!C174</f>
        <v>Servei de difusió grup fact:E_ICXD_E Pot:1W Tx 1+0</v>
      </c>
      <c r="F177" s="39" t="s">
        <v>39</v>
      </c>
      <c r="G177" s="62" t="s">
        <v>40</v>
      </c>
      <c r="H177" s="68">
        <v>0</v>
      </c>
      <c r="I177" s="41">
        <v>0</v>
      </c>
      <c r="J177" s="41">
        <v>0</v>
      </c>
      <c r="K177" s="41">
        <v>0</v>
      </c>
      <c r="L177" s="41">
        <v>0</v>
      </c>
      <c r="M177" s="41">
        <v>0</v>
      </c>
      <c r="N177" s="41">
        <v>0</v>
      </c>
      <c r="O177" s="41">
        <v>0</v>
      </c>
      <c r="P177" s="41">
        <v>0</v>
      </c>
      <c r="Q177" s="46">
        <v>0</v>
      </c>
      <c r="R177" s="65">
        <v>197.94</v>
      </c>
      <c r="S177" s="49">
        <f t="shared" si="4"/>
        <v>0</v>
      </c>
      <c r="U177" s="59"/>
      <c r="V177" s="52">
        <f t="shared" si="5"/>
        <v>0</v>
      </c>
    </row>
    <row r="178" spans="2:22">
      <c r="B178" s="37">
        <f>'[1]PxQ Final'!B175</f>
        <v>173</v>
      </c>
      <c r="C178" s="38" t="s">
        <v>37</v>
      </c>
      <c r="D178" s="38" t="s">
        <v>38</v>
      </c>
      <c r="E178" s="38" t="str">
        <f>'[1]PxQ Final'!C175</f>
        <v>Servei de difusió grup fact:E_ICXD2_EXT Pot:1W Tx 1+0</v>
      </c>
      <c r="F178" s="39" t="s">
        <v>39</v>
      </c>
      <c r="G178" s="62" t="s">
        <v>40</v>
      </c>
      <c r="H178" s="68">
        <v>1</v>
      </c>
      <c r="I178" s="41">
        <v>1</v>
      </c>
      <c r="J178" s="41">
        <v>1</v>
      </c>
      <c r="K178" s="41">
        <v>1</v>
      </c>
      <c r="L178" s="41">
        <v>1</v>
      </c>
      <c r="M178" s="41">
        <v>1</v>
      </c>
      <c r="N178" s="41">
        <v>1</v>
      </c>
      <c r="O178" s="41">
        <v>1</v>
      </c>
      <c r="P178" s="41">
        <v>1</v>
      </c>
      <c r="Q178" s="46">
        <v>1</v>
      </c>
      <c r="R178" s="65">
        <v>236.15</v>
      </c>
      <c r="S178" s="49">
        <f t="shared" si="4"/>
        <v>14169</v>
      </c>
      <c r="U178" s="59"/>
      <c r="V178" s="52">
        <f t="shared" si="5"/>
        <v>0</v>
      </c>
    </row>
    <row r="179" spans="2:22">
      <c r="B179" s="37">
        <f>'[1]PxQ Final'!B176</f>
        <v>174</v>
      </c>
      <c r="C179" s="38" t="s">
        <v>37</v>
      </c>
      <c r="D179" s="38" t="s">
        <v>38</v>
      </c>
      <c r="E179" s="38" t="str">
        <f>'[1]PxQ Final'!C176</f>
        <v>Servei de difusió grup fact:S1_ICXD3 Pot:1W Gf 1+0</v>
      </c>
      <c r="F179" s="39" t="s">
        <v>39</v>
      </c>
      <c r="G179" s="62" t="s">
        <v>40</v>
      </c>
      <c r="H179" s="68">
        <v>1</v>
      </c>
      <c r="I179" s="41">
        <v>1</v>
      </c>
      <c r="J179" s="41">
        <v>1</v>
      </c>
      <c r="K179" s="41">
        <v>1</v>
      </c>
      <c r="L179" s="41">
        <v>1</v>
      </c>
      <c r="M179" s="41">
        <v>1</v>
      </c>
      <c r="N179" s="41">
        <v>1</v>
      </c>
      <c r="O179" s="41">
        <v>1</v>
      </c>
      <c r="P179" s="41">
        <v>1</v>
      </c>
      <c r="Q179" s="46">
        <v>1</v>
      </c>
      <c r="R179" s="65">
        <v>322.14999999999998</v>
      </c>
      <c r="S179" s="49">
        <f t="shared" si="4"/>
        <v>19329</v>
      </c>
      <c r="U179" s="59"/>
      <c r="V179" s="52">
        <f t="shared" si="5"/>
        <v>0</v>
      </c>
    </row>
    <row r="180" spans="2:22">
      <c r="B180" s="37">
        <f>'[1]PxQ Final'!B177</f>
        <v>175</v>
      </c>
      <c r="C180" s="38" t="s">
        <v>37</v>
      </c>
      <c r="D180" s="38" t="s">
        <v>38</v>
      </c>
      <c r="E180" s="38" t="str">
        <f>'[1]PxQ Final'!C177</f>
        <v>Servei de difusió grup fact:S1_ICXD3 Pot:200W Tx 1+1</v>
      </c>
      <c r="F180" s="39" t="s">
        <v>39</v>
      </c>
      <c r="G180" s="62" t="s">
        <v>40</v>
      </c>
      <c r="H180" s="68">
        <v>1</v>
      </c>
      <c r="I180" s="41">
        <v>1</v>
      </c>
      <c r="J180" s="41">
        <v>1</v>
      </c>
      <c r="K180" s="41">
        <v>1</v>
      </c>
      <c r="L180" s="41">
        <v>1</v>
      </c>
      <c r="M180" s="41">
        <v>1</v>
      </c>
      <c r="N180" s="41">
        <v>1</v>
      </c>
      <c r="O180" s="41">
        <v>1</v>
      </c>
      <c r="P180" s="41">
        <v>1</v>
      </c>
      <c r="Q180" s="46">
        <v>1</v>
      </c>
      <c r="R180" s="65">
        <v>9325.7099999999991</v>
      </c>
      <c r="S180" s="49">
        <f t="shared" si="4"/>
        <v>559542.6</v>
      </c>
      <c r="U180" s="59"/>
      <c r="V180" s="52">
        <f t="shared" si="5"/>
        <v>0</v>
      </c>
    </row>
    <row r="181" spans="2:22">
      <c r="B181" s="37">
        <f>'[1]PxQ Final'!B178</f>
        <v>176</v>
      </c>
      <c r="C181" s="38" t="s">
        <v>37</v>
      </c>
      <c r="D181" s="38" t="s">
        <v>38</v>
      </c>
      <c r="E181" s="38" t="str">
        <f>'[1]PxQ Final'!C178</f>
        <v>Servei de difusió grup fact:S1_ICXD7 Pot:2000W Tx 1+1</v>
      </c>
      <c r="F181" s="39" t="s">
        <v>39</v>
      </c>
      <c r="G181" s="62" t="s">
        <v>40</v>
      </c>
      <c r="H181" s="68">
        <v>1</v>
      </c>
      <c r="I181" s="41">
        <v>1</v>
      </c>
      <c r="J181" s="41">
        <v>1</v>
      </c>
      <c r="K181" s="41">
        <v>1</v>
      </c>
      <c r="L181" s="41">
        <v>1</v>
      </c>
      <c r="M181" s="41">
        <v>1</v>
      </c>
      <c r="N181" s="41">
        <v>1</v>
      </c>
      <c r="O181" s="41">
        <v>1</v>
      </c>
      <c r="P181" s="41">
        <v>1</v>
      </c>
      <c r="Q181" s="46">
        <v>1</v>
      </c>
      <c r="R181" s="65">
        <v>19226.95</v>
      </c>
      <c r="S181" s="49">
        <f t="shared" si="4"/>
        <v>1153617</v>
      </c>
      <c r="U181" s="59"/>
      <c r="V181" s="52">
        <f t="shared" si="5"/>
        <v>0</v>
      </c>
    </row>
    <row r="182" spans="2:22">
      <c r="B182" s="37">
        <f>'[1]PxQ Final'!B179</f>
        <v>177</v>
      </c>
      <c r="C182" s="38" t="s">
        <v>37</v>
      </c>
      <c r="D182" s="38" t="s">
        <v>38</v>
      </c>
      <c r="E182" s="38" t="str">
        <f>'[1]PxQ Final'!C179</f>
        <v>Servei de difusió grup fact:S2_ICXD7 Pot:2000W Tx 1+1</v>
      </c>
      <c r="F182" s="39" t="s">
        <v>39</v>
      </c>
      <c r="G182" s="62" t="s">
        <v>40</v>
      </c>
      <c r="H182" s="68">
        <v>2</v>
      </c>
      <c r="I182" s="41">
        <v>2</v>
      </c>
      <c r="J182" s="41">
        <v>2</v>
      </c>
      <c r="K182" s="41">
        <v>2</v>
      </c>
      <c r="L182" s="41">
        <v>2</v>
      </c>
      <c r="M182" s="41">
        <v>2</v>
      </c>
      <c r="N182" s="41">
        <v>2</v>
      </c>
      <c r="O182" s="41">
        <v>2</v>
      </c>
      <c r="P182" s="41">
        <v>2</v>
      </c>
      <c r="Q182" s="46">
        <v>2</v>
      </c>
      <c r="R182" s="65">
        <v>19186.41</v>
      </c>
      <c r="S182" s="49">
        <f t="shared" si="4"/>
        <v>2302369.2000000002</v>
      </c>
      <c r="U182" s="59"/>
      <c r="V182" s="52">
        <f t="shared" si="5"/>
        <v>0</v>
      </c>
    </row>
    <row r="183" spans="2:22">
      <c r="B183" s="37">
        <f>'[1]PxQ Final'!B180</f>
        <v>178</v>
      </c>
      <c r="C183" s="38" t="s">
        <v>37</v>
      </c>
      <c r="D183" s="38" t="s">
        <v>38</v>
      </c>
      <c r="E183" s="38" t="str">
        <f>'[1]PxQ Final'!C180</f>
        <v>Servei de difusió grup fact:SS2_ICXD1 Pot:1W Tx 1+0</v>
      </c>
      <c r="F183" s="39" t="s">
        <v>39</v>
      </c>
      <c r="G183" s="62" t="s">
        <v>40</v>
      </c>
      <c r="H183" s="68">
        <v>1</v>
      </c>
      <c r="I183" s="41">
        <v>1</v>
      </c>
      <c r="J183" s="41">
        <v>1</v>
      </c>
      <c r="K183" s="41">
        <v>1</v>
      </c>
      <c r="L183" s="41">
        <v>1</v>
      </c>
      <c r="M183" s="41">
        <v>1</v>
      </c>
      <c r="N183" s="41">
        <v>1</v>
      </c>
      <c r="O183" s="41">
        <v>1</v>
      </c>
      <c r="P183" s="41">
        <v>1</v>
      </c>
      <c r="Q183" s="46">
        <v>1</v>
      </c>
      <c r="R183" s="65">
        <v>2384.75</v>
      </c>
      <c r="S183" s="49">
        <f t="shared" si="4"/>
        <v>143085</v>
      </c>
      <c r="U183" s="59"/>
      <c r="V183" s="52">
        <f t="shared" si="5"/>
        <v>0</v>
      </c>
    </row>
    <row r="184" spans="2:22">
      <c r="B184" s="37">
        <f>'[1]PxQ Final'!B181</f>
        <v>179</v>
      </c>
      <c r="C184" s="38" t="s">
        <v>37</v>
      </c>
      <c r="D184" s="38" t="s">
        <v>38</v>
      </c>
      <c r="E184" s="38" t="str">
        <f>'[1]PxQ Final'!C181</f>
        <v>Servei de difusió targetes cedides grup fact:A2_ICXD3_EXT Pot:20W Tx 1+0</v>
      </c>
      <c r="F184" s="39" t="s">
        <v>39</v>
      </c>
      <c r="G184" s="62" t="s">
        <v>40</v>
      </c>
      <c r="H184" s="68">
        <v>1</v>
      </c>
      <c r="I184" s="41">
        <v>1</v>
      </c>
      <c r="J184" s="41">
        <v>1</v>
      </c>
      <c r="K184" s="41">
        <v>0</v>
      </c>
      <c r="L184" s="41">
        <v>0</v>
      </c>
      <c r="M184" s="41">
        <v>0</v>
      </c>
      <c r="N184" s="41">
        <v>0</v>
      </c>
      <c r="O184" s="41">
        <v>0</v>
      </c>
      <c r="P184" s="41">
        <v>0</v>
      </c>
      <c r="Q184" s="46">
        <v>0</v>
      </c>
      <c r="R184" s="65">
        <v>1198.77</v>
      </c>
      <c r="S184" s="49">
        <f t="shared" si="4"/>
        <v>21577.86</v>
      </c>
      <c r="U184" s="59"/>
      <c r="V184" s="52">
        <f t="shared" si="5"/>
        <v>0</v>
      </c>
    </row>
    <row r="185" spans="2:22">
      <c r="B185" s="37">
        <f>'[1]PxQ Final'!B182</f>
        <v>180</v>
      </c>
      <c r="C185" s="38" t="s">
        <v>37</v>
      </c>
      <c r="D185" s="38" t="s">
        <v>38</v>
      </c>
      <c r="E185" s="38" t="str">
        <f>'[1]PxQ Final'!C182</f>
        <v>Servei de difusió targetes cedides grup fact:B_ICXD1 Pot:1W Tx 1+0</v>
      </c>
      <c r="F185" s="39" t="s">
        <v>39</v>
      </c>
      <c r="G185" s="62" t="s">
        <v>40</v>
      </c>
      <c r="H185" s="68">
        <v>1</v>
      </c>
      <c r="I185" s="41">
        <v>1</v>
      </c>
      <c r="J185" s="41">
        <v>1</v>
      </c>
      <c r="K185" s="41">
        <v>0</v>
      </c>
      <c r="L185" s="41">
        <v>0</v>
      </c>
      <c r="M185" s="41">
        <v>0</v>
      </c>
      <c r="N185" s="41">
        <v>0</v>
      </c>
      <c r="O185" s="41">
        <v>0</v>
      </c>
      <c r="P185" s="41">
        <v>0</v>
      </c>
      <c r="Q185" s="46">
        <v>0</v>
      </c>
      <c r="R185" s="65">
        <v>122.6</v>
      </c>
      <c r="S185" s="49">
        <f t="shared" si="4"/>
        <v>2206.7999999999997</v>
      </c>
      <c r="U185" s="59"/>
      <c r="V185" s="52">
        <f t="shared" si="5"/>
        <v>0</v>
      </c>
    </row>
    <row r="186" spans="2:22">
      <c r="B186" s="37">
        <f>'[1]PxQ Final'!B183</f>
        <v>181</v>
      </c>
      <c r="C186" s="38" t="s">
        <v>37</v>
      </c>
      <c r="D186" s="38" t="s">
        <v>38</v>
      </c>
      <c r="E186" s="38" t="str">
        <f>'[1]PxQ Final'!C183</f>
        <v>Servei de difusió targetes cedides grup fact:B_ICXD3_EXT Pot:20W Tx 1+0</v>
      </c>
      <c r="F186" s="39" t="s">
        <v>39</v>
      </c>
      <c r="G186" s="62" t="s">
        <v>40</v>
      </c>
      <c r="H186" s="68">
        <v>2</v>
      </c>
      <c r="I186" s="41">
        <v>2</v>
      </c>
      <c r="J186" s="41">
        <v>2</v>
      </c>
      <c r="K186" s="41">
        <v>0</v>
      </c>
      <c r="L186" s="41">
        <v>0</v>
      </c>
      <c r="M186" s="41">
        <v>0</v>
      </c>
      <c r="N186" s="41">
        <v>0</v>
      </c>
      <c r="O186" s="41">
        <v>0</v>
      </c>
      <c r="P186" s="41">
        <v>0</v>
      </c>
      <c r="Q186" s="46">
        <v>0</v>
      </c>
      <c r="R186" s="65">
        <v>663.14</v>
      </c>
      <c r="S186" s="49">
        <f t="shared" si="4"/>
        <v>23873.040000000001</v>
      </c>
      <c r="U186" s="59"/>
      <c r="V186" s="52">
        <f t="shared" si="5"/>
        <v>0</v>
      </c>
    </row>
    <row r="187" spans="2:22">
      <c r="B187" s="37">
        <f>'[1]PxQ Final'!B184</f>
        <v>182</v>
      </c>
      <c r="C187" s="38" t="s">
        <v>37</v>
      </c>
      <c r="D187" s="38" t="s">
        <v>38</v>
      </c>
      <c r="E187" s="38" t="str">
        <f>'[1]PxQ Final'!C184</f>
        <v>Servei de difusió targetes cedides grup fact:B1_ICXD1_EXT Pot:1W Tx 1+0</v>
      </c>
      <c r="F187" s="39" t="s">
        <v>39</v>
      </c>
      <c r="G187" s="62" t="s">
        <v>40</v>
      </c>
      <c r="H187" s="68">
        <v>1</v>
      </c>
      <c r="I187" s="41">
        <v>1</v>
      </c>
      <c r="J187" s="41">
        <v>1</v>
      </c>
      <c r="K187" s="41">
        <v>0</v>
      </c>
      <c r="L187" s="41">
        <v>0</v>
      </c>
      <c r="M187" s="41">
        <v>0</v>
      </c>
      <c r="N187" s="41">
        <v>0</v>
      </c>
      <c r="O187" s="41">
        <v>0</v>
      </c>
      <c r="P187" s="41">
        <v>0</v>
      </c>
      <c r="Q187" s="46">
        <v>0</v>
      </c>
      <c r="R187" s="65">
        <v>197.56</v>
      </c>
      <c r="S187" s="49">
        <f t="shared" si="4"/>
        <v>3556.08</v>
      </c>
      <c r="U187" s="59"/>
      <c r="V187" s="52">
        <f t="shared" si="5"/>
        <v>0</v>
      </c>
    </row>
    <row r="188" spans="2:22">
      <c r="B188" s="37">
        <f>'[1]PxQ Final'!B185</f>
        <v>183</v>
      </c>
      <c r="C188" s="38" t="s">
        <v>37</v>
      </c>
      <c r="D188" s="38" t="s">
        <v>38</v>
      </c>
      <c r="E188" s="38" t="str">
        <f>'[1]PxQ Final'!C185</f>
        <v>Servei de difusió targetes cedides grup fact:D_ICXD1 Pot:1W Gf 1+0</v>
      </c>
      <c r="F188" s="39" t="s">
        <v>39</v>
      </c>
      <c r="G188" s="62" t="s">
        <v>40</v>
      </c>
      <c r="H188" s="68">
        <v>1</v>
      </c>
      <c r="I188" s="41">
        <v>1</v>
      </c>
      <c r="J188" s="41">
        <v>1</v>
      </c>
      <c r="K188" s="41">
        <v>0</v>
      </c>
      <c r="L188" s="41">
        <v>0</v>
      </c>
      <c r="M188" s="41">
        <v>0</v>
      </c>
      <c r="N188" s="41">
        <v>0</v>
      </c>
      <c r="O188" s="41">
        <v>0</v>
      </c>
      <c r="P188" s="41">
        <v>0</v>
      </c>
      <c r="Q188" s="46">
        <v>0</v>
      </c>
      <c r="R188" s="65">
        <v>108.44</v>
      </c>
      <c r="S188" s="49">
        <f t="shared" si="4"/>
        <v>1951.92</v>
      </c>
      <c r="U188" s="59"/>
      <c r="V188" s="52">
        <f t="shared" si="5"/>
        <v>0</v>
      </c>
    </row>
    <row r="189" spans="2:22">
      <c r="B189" s="37">
        <f>'[1]PxQ Final'!B186</f>
        <v>184</v>
      </c>
      <c r="C189" s="38" t="s">
        <v>37</v>
      </c>
      <c r="D189" s="38" t="s">
        <v>38</v>
      </c>
      <c r="E189" s="38" t="str">
        <f>'[1]PxQ Final'!C186</f>
        <v>Servei d'adaptació xarxa SFN en redundància 1+0 (MUX que no són TVC)</v>
      </c>
      <c r="F189" s="39" t="s">
        <v>39</v>
      </c>
      <c r="G189" s="62" t="s">
        <v>40</v>
      </c>
      <c r="H189" s="68">
        <v>9</v>
      </c>
      <c r="I189" s="41">
        <v>9</v>
      </c>
      <c r="J189" s="41">
        <v>9</v>
      </c>
      <c r="K189" s="41">
        <v>9</v>
      </c>
      <c r="L189" s="41">
        <v>9</v>
      </c>
      <c r="M189" s="41">
        <v>9</v>
      </c>
      <c r="N189" s="41">
        <v>9</v>
      </c>
      <c r="O189" s="41">
        <v>9</v>
      </c>
      <c r="P189" s="41">
        <v>9</v>
      </c>
      <c r="Q189" s="46">
        <v>9</v>
      </c>
      <c r="R189" s="65">
        <v>470.77</v>
      </c>
      <c r="S189" s="49">
        <f t="shared" si="4"/>
        <v>254215.8</v>
      </c>
      <c r="U189" s="59"/>
      <c r="V189" s="52">
        <f t="shared" si="5"/>
        <v>0</v>
      </c>
    </row>
    <row r="190" spans="2:22">
      <c r="B190" s="37">
        <f>'[1]PxQ Final'!B187</f>
        <v>185</v>
      </c>
      <c r="C190" s="38" t="s">
        <v>37</v>
      </c>
      <c r="D190" s="38" t="s">
        <v>38</v>
      </c>
      <c r="E190" s="38" t="str">
        <f>'[1]PxQ Final'!C187</f>
        <v>Servei d'adaptació xarxa SFN en redundància 1+1 (MUX TVC)</v>
      </c>
      <c r="F190" s="39" t="s">
        <v>39</v>
      </c>
      <c r="G190" s="62" t="s">
        <v>40</v>
      </c>
      <c r="H190" s="68">
        <v>2</v>
      </c>
      <c r="I190" s="41">
        <v>2</v>
      </c>
      <c r="J190" s="41">
        <v>2</v>
      </c>
      <c r="K190" s="41">
        <v>2</v>
      </c>
      <c r="L190" s="41">
        <v>2</v>
      </c>
      <c r="M190" s="41">
        <v>2</v>
      </c>
      <c r="N190" s="41">
        <v>2</v>
      </c>
      <c r="O190" s="41">
        <v>2</v>
      </c>
      <c r="P190" s="41">
        <v>2</v>
      </c>
      <c r="Q190" s="46">
        <v>2</v>
      </c>
      <c r="R190" s="65">
        <v>944.57</v>
      </c>
      <c r="S190" s="49">
        <f t="shared" si="4"/>
        <v>113348.40000000001</v>
      </c>
      <c r="U190" s="59"/>
      <c r="V190" s="52">
        <f t="shared" si="5"/>
        <v>0</v>
      </c>
    </row>
    <row r="191" spans="2:22">
      <c r="B191" s="37">
        <f>'[1]PxQ Final'!B188</f>
        <v>186</v>
      </c>
      <c r="C191" s="38" t="s">
        <v>37</v>
      </c>
      <c r="D191" s="38" t="s">
        <v>38</v>
      </c>
      <c r="E191" s="38" t="str">
        <f>'[1]PxQ Final'!C188</f>
        <v>Servei de difusió via satèl·lit de TV3 (encriptat)</v>
      </c>
      <c r="F191" s="39" t="s">
        <v>39</v>
      </c>
      <c r="G191" s="62" t="s">
        <v>40</v>
      </c>
      <c r="H191" s="68">
        <v>1</v>
      </c>
      <c r="I191" s="41">
        <v>1</v>
      </c>
      <c r="J191" s="41">
        <v>1</v>
      </c>
      <c r="K191" s="41">
        <v>1</v>
      </c>
      <c r="L191" s="41">
        <v>1</v>
      </c>
      <c r="M191" s="41">
        <v>1</v>
      </c>
      <c r="N191" s="41">
        <v>1</v>
      </c>
      <c r="O191" s="41">
        <v>1</v>
      </c>
      <c r="P191" s="41">
        <v>1</v>
      </c>
      <c r="Q191" s="46">
        <v>1</v>
      </c>
      <c r="R191" s="65">
        <v>84471.19</v>
      </c>
      <c r="S191" s="49">
        <f t="shared" si="4"/>
        <v>5068271.4000000004</v>
      </c>
      <c r="U191" s="59"/>
      <c r="V191" s="52">
        <f t="shared" si="5"/>
        <v>0</v>
      </c>
    </row>
    <row r="192" spans="2:22">
      <c r="B192" s="37">
        <f>'[1]PxQ Final'!B189</f>
        <v>187</v>
      </c>
      <c r="C192" s="38" t="s">
        <v>37</v>
      </c>
      <c r="D192" s="38" t="s">
        <v>41</v>
      </c>
      <c r="E192" s="38" t="str">
        <f>'[1]PxQ Final'!C189</f>
        <v>Servei transport (1MUX - 1 tram): AUDIOVISUAL + TRONCAL</v>
      </c>
      <c r="F192" s="39" t="s">
        <v>39</v>
      </c>
      <c r="G192" s="62" t="s">
        <v>40</v>
      </c>
      <c r="H192" s="68">
        <v>267</v>
      </c>
      <c r="I192" s="41">
        <v>267</v>
      </c>
      <c r="J192" s="41">
        <v>267</v>
      </c>
      <c r="K192" s="41">
        <v>267</v>
      </c>
      <c r="L192" s="41">
        <v>267</v>
      </c>
      <c r="M192" s="41">
        <v>267</v>
      </c>
      <c r="N192" s="41">
        <v>267</v>
      </c>
      <c r="O192" s="41">
        <v>267</v>
      </c>
      <c r="P192" s="41">
        <v>267</v>
      </c>
      <c r="Q192" s="46">
        <v>267</v>
      </c>
      <c r="R192" s="65">
        <v>506.83</v>
      </c>
      <c r="S192" s="49">
        <f t="shared" si="4"/>
        <v>8119416.5999999996</v>
      </c>
      <c r="U192" s="59"/>
      <c r="V192" s="52">
        <f t="shared" si="5"/>
        <v>0</v>
      </c>
    </row>
    <row r="193" spans="2:22">
      <c r="B193" s="37">
        <f>'[1]PxQ Final'!B190</f>
        <v>188</v>
      </c>
      <c r="C193" s="38" t="s">
        <v>37</v>
      </c>
      <c r="D193" s="38" t="s">
        <v>41</v>
      </c>
      <c r="E193" s="38" t="str">
        <f>'[1]PxQ Final'!C190</f>
        <v>Servei transport amb equips cedits CTTI  (N MUX - 1 tram): CLIENT</v>
      </c>
      <c r="F193" s="39" t="s">
        <v>39</v>
      </c>
      <c r="G193" s="62" t="s">
        <v>40</v>
      </c>
      <c r="H193" s="68">
        <v>78</v>
      </c>
      <c r="I193" s="41">
        <v>78</v>
      </c>
      <c r="J193" s="41">
        <v>78</v>
      </c>
      <c r="K193" s="41">
        <v>78</v>
      </c>
      <c r="L193" s="41">
        <v>78</v>
      </c>
      <c r="M193" s="41">
        <v>78</v>
      </c>
      <c r="N193" s="41">
        <v>78</v>
      </c>
      <c r="O193" s="41">
        <v>78</v>
      </c>
      <c r="P193" s="41">
        <v>78</v>
      </c>
      <c r="Q193" s="46">
        <v>78</v>
      </c>
      <c r="R193" s="65">
        <v>303.92</v>
      </c>
      <c r="S193" s="49">
        <f t="shared" si="4"/>
        <v>1422345.6</v>
      </c>
      <c r="U193" s="59"/>
      <c r="V193" s="52">
        <f t="shared" si="5"/>
        <v>0</v>
      </c>
    </row>
    <row r="194" spans="2:22">
      <c r="B194" s="37">
        <f>'[1]PxQ Final'!B191</f>
        <v>189</v>
      </c>
      <c r="C194" s="38" t="s">
        <v>37</v>
      </c>
      <c r="D194" s="38" t="s">
        <v>41</v>
      </c>
      <c r="E194" s="38" t="str">
        <f>'[1]PxQ Final'!C191</f>
        <v xml:space="preserve">Servei recepció per satèl·lit </v>
      </c>
      <c r="F194" s="39" t="s">
        <v>39</v>
      </c>
      <c r="G194" s="62" t="s">
        <v>40</v>
      </c>
      <c r="H194" s="68">
        <v>140</v>
      </c>
      <c r="I194" s="41">
        <v>140</v>
      </c>
      <c r="J194" s="41">
        <v>140</v>
      </c>
      <c r="K194" s="41">
        <v>140</v>
      </c>
      <c r="L194" s="41">
        <v>140</v>
      </c>
      <c r="M194" s="41">
        <v>140</v>
      </c>
      <c r="N194" s="41">
        <v>140</v>
      </c>
      <c r="O194" s="41">
        <v>140</v>
      </c>
      <c r="P194" s="41">
        <v>140</v>
      </c>
      <c r="Q194" s="46">
        <v>140</v>
      </c>
      <c r="R194" s="65">
        <v>212.96</v>
      </c>
      <c r="S194" s="49">
        <f t="shared" si="4"/>
        <v>1788864</v>
      </c>
      <c r="U194" s="59"/>
      <c r="V194" s="52">
        <f t="shared" si="5"/>
        <v>0</v>
      </c>
    </row>
    <row r="195" spans="2:22">
      <c r="B195" s="37">
        <f>'[1]PxQ Final'!B192</f>
        <v>190</v>
      </c>
      <c r="C195" s="38" t="s">
        <v>37</v>
      </c>
      <c r="D195" s="38" t="s">
        <v>41</v>
      </c>
      <c r="E195" s="38" t="str">
        <f>'[1]PxQ Final'!C192</f>
        <v>Servei recepció per satèl·lit amb equipament cedit  (paràbola + Rx)</v>
      </c>
      <c r="F195" s="39" t="s">
        <v>39</v>
      </c>
      <c r="G195" s="62" t="s">
        <v>40</v>
      </c>
      <c r="H195" s="68">
        <v>164</v>
      </c>
      <c r="I195" s="41">
        <v>164</v>
      </c>
      <c r="J195" s="41">
        <v>164</v>
      </c>
      <c r="K195" s="41">
        <v>164</v>
      </c>
      <c r="L195" s="41">
        <v>164</v>
      </c>
      <c r="M195" s="41">
        <v>164</v>
      </c>
      <c r="N195" s="41">
        <v>164</v>
      </c>
      <c r="O195" s="41">
        <v>164</v>
      </c>
      <c r="P195" s="41">
        <v>164</v>
      </c>
      <c r="Q195" s="46">
        <v>164</v>
      </c>
      <c r="R195" s="65">
        <v>69.23</v>
      </c>
      <c r="S195" s="49">
        <f t="shared" si="4"/>
        <v>681223.20000000007</v>
      </c>
      <c r="U195" s="59"/>
      <c r="V195" s="52">
        <f t="shared" si="5"/>
        <v>0</v>
      </c>
    </row>
    <row r="196" spans="2:22">
      <c r="B196" s="42">
        <f>'[1]PxQ Final'!B193</f>
        <v>191</v>
      </c>
      <c r="C196" s="38" t="s">
        <v>37</v>
      </c>
      <c r="D196" s="38" t="s">
        <v>41</v>
      </c>
      <c r="E196" s="38" t="str">
        <f>'[1]PxQ Final'!C193</f>
        <v>Servei recepció per satèl·lit amb receptor cedit (MTR)</v>
      </c>
      <c r="F196" s="39" t="s">
        <v>39</v>
      </c>
      <c r="G196" s="62" t="s">
        <v>40</v>
      </c>
      <c r="H196" s="68">
        <v>34</v>
      </c>
      <c r="I196" s="41">
        <v>38</v>
      </c>
      <c r="J196" s="41">
        <v>38</v>
      </c>
      <c r="K196" s="41">
        <v>38</v>
      </c>
      <c r="L196" s="41">
        <v>38</v>
      </c>
      <c r="M196" s="41">
        <v>38</v>
      </c>
      <c r="N196" s="41">
        <v>38</v>
      </c>
      <c r="O196" s="41">
        <v>38</v>
      </c>
      <c r="P196" s="41">
        <v>38</v>
      </c>
      <c r="Q196" s="46">
        <v>38</v>
      </c>
      <c r="R196" s="65">
        <v>86.29</v>
      </c>
      <c r="S196" s="49">
        <f t="shared" si="4"/>
        <v>194670.24000000002</v>
      </c>
      <c r="U196" s="59"/>
      <c r="V196" s="52">
        <f t="shared" si="5"/>
        <v>0</v>
      </c>
    </row>
    <row r="197" spans="2:22">
      <c r="B197" s="37">
        <f>'[1]PxQ Final'!B194</f>
        <v>192</v>
      </c>
      <c r="C197" s="38" t="s">
        <v>42</v>
      </c>
      <c r="D197" s="38" t="s">
        <v>43</v>
      </c>
      <c r="E197" s="38" t="str">
        <f>'[1]PxQ Final'!C194</f>
        <v>Part individual del servei de difusió de FM transmissor de 10kW</v>
      </c>
      <c r="F197" s="39" t="s">
        <v>39</v>
      </c>
      <c r="G197" s="62" t="s">
        <v>40</v>
      </c>
      <c r="H197" s="68">
        <v>2</v>
      </c>
      <c r="I197" s="41">
        <v>2</v>
      </c>
      <c r="J197" s="41">
        <v>2</v>
      </c>
      <c r="K197" s="41">
        <v>2</v>
      </c>
      <c r="L197" s="41">
        <v>2</v>
      </c>
      <c r="M197" s="41">
        <v>2</v>
      </c>
      <c r="N197" s="41">
        <v>2</v>
      </c>
      <c r="O197" s="41">
        <v>2</v>
      </c>
      <c r="P197" s="41">
        <v>2</v>
      </c>
      <c r="Q197" s="46">
        <v>2</v>
      </c>
      <c r="R197" s="65">
        <v>2806.43</v>
      </c>
      <c r="S197" s="49">
        <f t="shared" si="4"/>
        <v>336771.6</v>
      </c>
      <c r="U197" s="59"/>
      <c r="V197" s="52">
        <f t="shared" si="5"/>
        <v>0</v>
      </c>
    </row>
    <row r="198" spans="2:22">
      <c r="B198" s="37">
        <f>'[1]PxQ Final'!B195</f>
        <v>193</v>
      </c>
      <c r="C198" s="38" t="s">
        <v>42</v>
      </c>
      <c r="D198" s="38" t="s">
        <v>43</v>
      </c>
      <c r="E198" s="38" t="str">
        <f>'[1]PxQ Final'!C195</f>
        <v>Part individual del servei de difusió de FM transmissor de 1kW</v>
      </c>
      <c r="F198" s="39" t="s">
        <v>39</v>
      </c>
      <c r="G198" s="62" t="s">
        <v>40</v>
      </c>
      <c r="H198" s="68">
        <v>32</v>
      </c>
      <c r="I198" s="41">
        <v>32</v>
      </c>
      <c r="J198" s="41">
        <v>32</v>
      </c>
      <c r="K198" s="41">
        <v>32</v>
      </c>
      <c r="L198" s="41">
        <v>32</v>
      </c>
      <c r="M198" s="41">
        <v>32</v>
      </c>
      <c r="N198" s="41">
        <v>32</v>
      </c>
      <c r="O198" s="41">
        <v>32</v>
      </c>
      <c r="P198" s="41">
        <v>32</v>
      </c>
      <c r="Q198" s="46">
        <v>32</v>
      </c>
      <c r="R198" s="65">
        <v>479.22</v>
      </c>
      <c r="S198" s="49">
        <f t="shared" ref="S198:S261" si="6">SUM(H198:Q198)*6*R198</f>
        <v>920102.40000000002</v>
      </c>
      <c r="U198" s="59"/>
      <c r="V198" s="52">
        <f t="shared" ref="V198:V261" si="7">SUM(H198:Q198)*6*U198</f>
        <v>0</v>
      </c>
    </row>
    <row r="199" spans="2:22">
      <c r="B199" s="37">
        <f>'[1]PxQ Final'!B196</f>
        <v>194</v>
      </c>
      <c r="C199" s="38" t="s">
        <v>42</v>
      </c>
      <c r="D199" s="38" t="s">
        <v>43</v>
      </c>
      <c r="E199" s="38" t="str">
        <f>'[1]PxQ Final'!C196</f>
        <v>Part individual del servei de difusió de FM transmissor de 200W</v>
      </c>
      <c r="F199" s="39" t="s">
        <v>39</v>
      </c>
      <c r="G199" s="62" t="s">
        <v>40</v>
      </c>
      <c r="H199" s="68">
        <v>123</v>
      </c>
      <c r="I199" s="41">
        <v>123</v>
      </c>
      <c r="J199" s="41">
        <v>123</v>
      </c>
      <c r="K199" s="41">
        <v>123</v>
      </c>
      <c r="L199" s="41">
        <v>123</v>
      </c>
      <c r="M199" s="41">
        <v>123</v>
      </c>
      <c r="N199" s="41">
        <v>123</v>
      </c>
      <c r="O199" s="41">
        <v>123</v>
      </c>
      <c r="P199" s="41">
        <v>123</v>
      </c>
      <c r="Q199" s="46">
        <v>123</v>
      </c>
      <c r="R199" s="65">
        <v>236.86</v>
      </c>
      <c r="S199" s="49">
        <f t="shared" si="6"/>
        <v>1748026.8</v>
      </c>
      <c r="U199" s="59"/>
      <c r="V199" s="52">
        <f t="shared" si="7"/>
        <v>0</v>
      </c>
    </row>
    <row r="200" spans="2:22">
      <c r="B200" s="37">
        <f>'[1]PxQ Final'!B197</f>
        <v>195</v>
      </c>
      <c r="C200" s="38" t="s">
        <v>42</v>
      </c>
      <c r="D200" s="38" t="s">
        <v>43</v>
      </c>
      <c r="E200" s="38" t="str">
        <f>'[1]PxQ Final'!C197</f>
        <v>Part individual del servei de difusió de FM transmissor de 20W</v>
      </c>
      <c r="F200" s="39" t="s">
        <v>39</v>
      </c>
      <c r="G200" s="62" t="s">
        <v>40</v>
      </c>
      <c r="H200" s="68">
        <v>68</v>
      </c>
      <c r="I200" s="41">
        <v>68</v>
      </c>
      <c r="J200" s="41">
        <v>68</v>
      </c>
      <c r="K200" s="41">
        <v>68</v>
      </c>
      <c r="L200" s="41">
        <v>68</v>
      </c>
      <c r="M200" s="41">
        <v>68</v>
      </c>
      <c r="N200" s="41">
        <v>68</v>
      </c>
      <c r="O200" s="41">
        <v>68</v>
      </c>
      <c r="P200" s="41">
        <v>68</v>
      </c>
      <c r="Q200" s="46">
        <v>68</v>
      </c>
      <c r="R200" s="65">
        <v>130.22999999999999</v>
      </c>
      <c r="S200" s="49">
        <f t="shared" si="6"/>
        <v>531338.39999999991</v>
      </c>
      <c r="U200" s="59"/>
      <c r="V200" s="52">
        <f t="shared" si="7"/>
        <v>0</v>
      </c>
    </row>
    <row r="201" spans="2:22">
      <c r="B201" s="37">
        <f>'[1]PxQ Final'!B198</f>
        <v>196</v>
      </c>
      <c r="C201" s="38" t="s">
        <v>42</v>
      </c>
      <c r="D201" s="38" t="s">
        <v>43</v>
      </c>
      <c r="E201" s="38" t="str">
        <f>'[1]PxQ Final'!C198</f>
        <v>Part individual del servei de difusió de FM transmissor de 25kW</v>
      </c>
      <c r="F201" s="39" t="s">
        <v>39</v>
      </c>
      <c r="G201" s="62" t="s">
        <v>40</v>
      </c>
      <c r="H201" s="68">
        <v>1</v>
      </c>
      <c r="I201" s="41">
        <v>1</v>
      </c>
      <c r="J201" s="41">
        <v>1</v>
      </c>
      <c r="K201" s="41">
        <v>1</v>
      </c>
      <c r="L201" s="41">
        <v>1</v>
      </c>
      <c r="M201" s="41">
        <v>1</v>
      </c>
      <c r="N201" s="41">
        <v>1</v>
      </c>
      <c r="O201" s="41">
        <v>1</v>
      </c>
      <c r="P201" s="41">
        <v>1</v>
      </c>
      <c r="Q201" s="46">
        <v>1</v>
      </c>
      <c r="R201" s="65">
        <v>7317.98</v>
      </c>
      <c r="S201" s="49">
        <f t="shared" si="6"/>
        <v>439078.8</v>
      </c>
      <c r="U201" s="59"/>
      <c r="V201" s="52">
        <f t="shared" si="7"/>
        <v>0</v>
      </c>
    </row>
    <row r="202" spans="2:22">
      <c r="B202" s="37">
        <f>'[1]PxQ Final'!B199</f>
        <v>197</v>
      </c>
      <c r="C202" s="38" t="s">
        <v>42</v>
      </c>
      <c r="D202" s="38" t="s">
        <v>43</v>
      </c>
      <c r="E202" s="38" t="str">
        <f>'[1]PxQ Final'!C199</f>
        <v>Part individual del servei de difusió de FM transmissor de 2kW</v>
      </c>
      <c r="F202" s="39" t="s">
        <v>39</v>
      </c>
      <c r="G202" s="62" t="s">
        <v>40</v>
      </c>
      <c r="H202" s="68">
        <v>11</v>
      </c>
      <c r="I202" s="41">
        <v>11</v>
      </c>
      <c r="J202" s="41">
        <v>11</v>
      </c>
      <c r="K202" s="41">
        <v>11</v>
      </c>
      <c r="L202" s="41">
        <v>11</v>
      </c>
      <c r="M202" s="41">
        <v>11</v>
      </c>
      <c r="N202" s="41">
        <v>11</v>
      </c>
      <c r="O202" s="41">
        <v>11</v>
      </c>
      <c r="P202" s="41">
        <v>11</v>
      </c>
      <c r="Q202" s="46">
        <v>11</v>
      </c>
      <c r="R202" s="65">
        <v>869.19</v>
      </c>
      <c r="S202" s="49">
        <f t="shared" si="6"/>
        <v>573665.4</v>
      </c>
      <c r="U202" s="59"/>
      <c r="V202" s="52">
        <f t="shared" si="7"/>
        <v>0</v>
      </c>
    </row>
    <row r="203" spans="2:22">
      <c r="B203" s="37">
        <f>'[1]PxQ Final'!B200</f>
        <v>198</v>
      </c>
      <c r="C203" s="38" t="s">
        <v>42</v>
      </c>
      <c r="D203" s="38" t="s">
        <v>43</v>
      </c>
      <c r="E203" s="38" t="str">
        <f>'[1]PxQ Final'!C200</f>
        <v>Part individual del servei de difusió de FM transmissor de 500W</v>
      </c>
      <c r="F203" s="39" t="s">
        <v>39</v>
      </c>
      <c r="G203" s="62" t="s">
        <v>40</v>
      </c>
      <c r="H203" s="68">
        <v>13</v>
      </c>
      <c r="I203" s="41">
        <v>13</v>
      </c>
      <c r="J203" s="41">
        <v>13</v>
      </c>
      <c r="K203" s="41">
        <v>13</v>
      </c>
      <c r="L203" s="41">
        <v>13</v>
      </c>
      <c r="M203" s="41">
        <v>13</v>
      </c>
      <c r="N203" s="41">
        <v>13</v>
      </c>
      <c r="O203" s="41">
        <v>13</v>
      </c>
      <c r="P203" s="41">
        <v>13</v>
      </c>
      <c r="Q203" s="46">
        <v>13</v>
      </c>
      <c r="R203" s="65">
        <v>307.02999999999997</v>
      </c>
      <c r="S203" s="49">
        <f t="shared" si="6"/>
        <v>239483.39999999997</v>
      </c>
      <c r="U203" s="59"/>
      <c r="V203" s="52">
        <f t="shared" si="7"/>
        <v>0</v>
      </c>
    </row>
    <row r="204" spans="2:22">
      <c r="B204" s="37">
        <f>'[1]PxQ Final'!B201</f>
        <v>199</v>
      </c>
      <c r="C204" s="38" t="s">
        <v>42</v>
      </c>
      <c r="D204" s="38" t="s">
        <v>43</v>
      </c>
      <c r="E204" s="38" t="str">
        <f>'[1]PxQ Final'!C201</f>
        <v>Part individual del servei de difusió de FM transmissor de 5kW</v>
      </c>
      <c r="F204" s="39" t="s">
        <v>39</v>
      </c>
      <c r="G204" s="62" t="s">
        <v>40</v>
      </c>
      <c r="H204" s="68">
        <v>15</v>
      </c>
      <c r="I204" s="41">
        <v>15</v>
      </c>
      <c r="J204" s="41">
        <v>15</v>
      </c>
      <c r="K204" s="41">
        <v>15</v>
      </c>
      <c r="L204" s="41">
        <v>15</v>
      </c>
      <c r="M204" s="41">
        <v>15</v>
      </c>
      <c r="N204" s="41">
        <v>15</v>
      </c>
      <c r="O204" s="41">
        <v>15</v>
      </c>
      <c r="P204" s="41">
        <v>15</v>
      </c>
      <c r="Q204" s="46">
        <v>15</v>
      </c>
      <c r="R204" s="65">
        <v>1666.39</v>
      </c>
      <c r="S204" s="49">
        <f t="shared" si="6"/>
        <v>1499751</v>
      </c>
      <c r="U204" s="59"/>
      <c r="V204" s="52">
        <f t="shared" si="7"/>
        <v>0</v>
      </c>
    </row>
    <row r="205" spans="2:22">
      <c r="B205" s="37">
        <f>'[1]PxQ Final'!B202</f>
        <v>200</v>
      </c>
      <c r="C205" s="38" t="s">
        <v>42</v>
      </c>
      <c r="D205" s="38" t="s">
        <v>43</v>
      </c>
      <c r="E205" s="38" t="str">
        <f>'[1]PxQ Final'!C202</f>
        <v>Part individual del servei de difusió de FM transmissor de 20kW</v>
      </c>
      <c r="F205" s="39" t="s">
        <v>39</v>
      </c>
      <c r="G205" s="62" t="s">
        <v>40</v>
      </c>
      <c r="H205" s="68">
        <v>3</v>
      </c>
      <c r="I205" s="41">
        <v>3</v>
      </c>
      <c r="J205" s="41">
        <v>3</v>
      </c>
      <c r="K205" s="41">
        <v>3</v>
      </c>
      <c r="L205" s="41">
        <v>3</v>
      </c>
      <c r="M205" s="41">
        <v>3</v>
      </c>
      <c r="N205" s="41">
        <v>3</v>
      </c>
      <c r="O205" s="41">
        <v>3</v>
      </c>
      <c r="P205" s="41">
        <v>3</v>
      </c>
      <c r="Q205" s="46">
        <v>3</v>
      </c>
      <c r="R205" s="65">
        <v>5323.58</v>
      </c>
      <c r="S205" s="49">
        <f t="shared" si="6"/>
        <v>958244.4</v>
      </c>
      <c r="U205" s="59"/>
      <c r="V205" s="52">
        <f t="shared" si="7"/>
        <v>0</v>
      </c>
    </row>
    <row r="206" spans="2:22">
      <c r="B206" s="37">
        <f>'[1]PxQ Final'!B203</f>
        <v>201</v>
      </c>
      <c r="C206" s="38" t="s">
        <v>42</v>
      </c>
      <c r="D206" s="38" t="s">
        <v>43</v>
      </c>
      <c r="E206" s="38" t="str">
        <f>'[1]PxQ Final'!C203</f>
        <v>Part comuna de servei del difusió de FM amb configuració: FM_Tipus 8_2</v>
      </c>
      <c r="F206" s="39" t="s">
        <v>39</v>
      </c>
      <c r="G206" s="62" t="s">
        <v>40</v>
      </c>
      <c r="H206" s="68">
        <v>1</v>
      </c>
      <c r="I206" s="41">
        <v>1</v>
      </c>
      <c r="J206" s="41">
        <v>1</v>
      </c>
      <c r="K206" s="41">
        <v>1</v>
      </c>
      <c r="L206" s="41">
        <v>1</v>
      </c>
      <c r="M206" s="41">
        <v>1</v>
      </c>
      <c r="N206" s="41">
        <v>1</v>
      </c>
      <c r="O206" s="41">
        <v>1</v>
      </c>
      <c r="P206" s="41">
        <v>1</v>
      </c>
      <c r="Q206" s="46">
        <v>1</v>
      </c>
      <c r="R206" s="65">
        <v>33355.279999999999</v>
      </c>
      <c r="S206" s="49">
        <f t="shared" si="6"/>
        <v>2001316.7999999998</v>
      </c>
      <c r="U206" s="59"/>
      <c r="V206" s="52">
        <f t="shared" si="7"/>
        <v>0</v>
      </c>
    </row>
    <row r="207" spans="2:22">
      <c r="B207" s="37">
        <f>'[1]PxQ Final'!B204</f>
        <v>202</v>
      </c>
      <c r="C207" s="38" t="s">
        <v>42</v>
      </c>
      <c r="D207" s="38" t="s">
        <v>43</v>
      </c>
      <c r="E207" s="38" t="str">
        <f>'[1]PxQ Final'!C204</f>
        <v>Part comuna de servei del difusió de FM amb configuració: FM_Tipus 2</v>
      </c>
      <c r="F207" s="39" t="s">
        <v>39</v>
      </c>
      <c r="G207" s="62" t="s">
        <v>40</v>
      </c>
      <c r="H207" s="68">
        <v>4</v>
      </c>
      <c r="I207" s="41">
        <v>4</v>
      </c>
      <c r="J207" s="41">
        <v>4</v>
      </c>
      <c r="K207" s="41">
        <v>4</v>
      </c>
      <c r="L207" s="41">
        <v>4</v>
      </c>
      <c r="M207" s="41">
        <v>4</v>
      </c>
      <c r="N207" s="41">
        <v>4</v>
      </c>
      <c r="O207" s="41">
        <v>4</v>
      </c>
      <c r="P207" s="41">
        <v>4</v>
      </c>
      <c r="Q207" s="46">
        <v>4</v>
      </c>
      <c r="R207" s="65">
        <v>1174.17</v>
      </c>
      <c r="S207" s="49">
        <f t="shared" si="6"/>
        <v>281800.80000000005</v>
      </c>
      <c r="U207" s="59"/>
      <c r="V207" s="52">
        <f t="shared" si="7"/>
        <v>0</v>
      </c>
    </row>
    <row r="208" spans="2:22">
      <c r="B208" s="37">
        <f>'[1]PxQ Final'!B205</f>
        <v>203</v>
      </c>
      <c r="C208" s="38" t="s">
        <v>42</v>
      </c>
      <c r="D208" s="38" t="s">
        <v>43</v>
      </c>
      <c r="E208" s="38" t="str">
        <f>'[1]PxQ Final'!C205</f>
        <v>Part comuna de servei del difusió de FM amb configuració: FM Tipus 1_1</v>
      </c>
      <c r="F208" s="39" t="s">
        <v>39</v>
      </c>
      <c r="G208" s="62" t="s">
        <v>40</v>
      </c>
      <c r="H208" s="68">
        <v>5</v>
      </c>
      <c r="I208" s="41">
        <v>5</v>
      </c>
      <c r="J208" s="41">
        <v>5</v>
      </c>
      <c r="K208" s="41">
        <v>5</v>
      </c>
      <c r="L208" s="41">
        <v>5</v>
      </c>
      <c r="M208" s="41">
        <v>5</v>
      </c>
      <c r="N208" s="41">
        <v>5</v>
      </c>
      <c r="O208" s="41">
        <v>5</v>
      </c>
      <c r="P208" s="41">
        <v>5</v>
      </c>
      <c r="Q208" s="46">
        <v>5</v>
      </c>
      <c r="R208" s="65">
        <v>1227.26</v>
      </c>
      <c r="S208" s="49">
        <f t="shared" si="6"/>
        <v>368178</v>
      </c>
      <c r="U208" s="59"/>
      <c r="V208" s="52">
        <f t="shared" si="7"/>
        <v>0</v>
      </c>
    </row>
    <row r="209" spans="2:22">
      <c r="B209" s="37">
        <f>'[1]PxQ Final'!B206</f>
        <v>204</v>
      </c>
      <c r="C209" s="38" t="s">
        <v>42</v>
      </c>
      <c r="D209" s="38" t="s">
        <v>43</v>
      </c>
      <c r="E209" s="38" t="str">
        <f>'[1]PxQ Final'!C206</f>
        <v>Part comuna de servei del difusió de FM amb configuració: FM_Tipus 1</v>
      </c>
      <c r="F209" s="39" t="s">
        <v>39</v>
      </c>
      <c r="G209" s="62" t="s">
        <v>40</v>
      </c>
      <c r="H209" s="68">
        <v>12</v>
      </c>
      <c r="I209" s="41">
        <v>12</v>
      </c>
      <c r="J209" s="41">
        <v>12</v>
      </c>
      <c r="K209" s="41">
        <v>12</v>
      </c>
      <c r="L209" s="41">
        <v>12</v>
      </c>
      <c r="M209" s="41">
        <v>12</v>
      </c>
      <c r="N209" s="41">
        <v>12</v>
      </c>
      <c r="O209" s="41">
        <v>12</v>
      </c>
      <c r="P209" s="41">
        <v>12</v>
      </c>
      <c r="Q209" s="46">
        <v>12</v>
      </c>
      <c r="R209" s="65">
        <v>892.35</v>
      </c>
      <c r="S209" s="49">
        <f t="shared" si="6"/>
        <v>642492</v>
      </c>
      <c r="U209" s="59"/>
      <c r="V209" s="52">
        <f t="shared" si="7"/>
        <v>0</v>
      </c>
    </row>
    <row r="210" spans="2:22">
      <c r="B210" s="37">
        <f>'[1]PxQ Final'!B207</f>
        <v>205</v>
      </c>
      <c r="C210" s="38" t="s">
        <v>42</v>
      </c>
      <c r="D210" s="38" t="s">
        <v>43</v>
      </c>
      <c r="E210" s="38" t="str">
        <f>'[1]PxQ Final'!C207</f>
        <v>Part comuna de servei del difusió de FM amb configuració: FM_Tipus 7_1</v>
      </c>
      <c r="F210" s="39" t="s">
        <v>39</v>
      </c>
      <c r="G210" s="62" t="s">
        <v>40</v>
      </c>
      <c r="H210" s="68">
        <v>3</v>
      </c>
      <c r="I210" s="41">
        <v>3</v>
      </c>
      <c r="J210" s="41">
        <v>3</v>
      </c>
      <c r="K210" s="41">
        <v>3</v>
      </c>
      <c r="L210" s="41">
        <v>3</v>
      </c>
      <c r="M210" s="41">
        <v>3</v>
      </c>
      <c r="N210" s="41">
        <v>3</v>
      </c>
      <c r="O210" s="41">
        <v>3</v>
      </c>
      <c r="P210" s="41">
        <v>3</v>
      </c>
      <c r="Q210" s="46">
        <v>3</v>
      </c>
      <c r="R210" s="65">
        <v>10117.93</v>
      </c>
      <c r="S210" s="49">
        <f t="shared" si="6"/>
        <v>1821227.4000000001</v>
      </c>
      <c r="U210" s="59"/>
      <c r="V210" s="52">
        <f t="shared" si="7"/>
        <v>0</v>
      </c>
    </row>
    <row r="211" spans="2:22">
      <c r="B211" s="37">
        <f>'[1]PxQ Final'!B208</f>
        <v>206</v>
      </c>
      <c r="C211" s="38" t="s">
        <v>42</v>
      </c>
      <c r="D211" s="38" t="s">
        <v>43</v>
      </c>
      <c r="E211" s="38" t="str">
        <f>'[1]PxQ Final'!C208</f>
        <v>Part comuna de servei del difusió de FM amb configuració: FM_Tipus 6_1</v>
      </c>
      <c r="F211" s="39" t="s">
        <v>39</v>
      </c>
      <c r="G211" s="62" t="s">
        <v>40</v>
      </c>
      <c r="H211" s="68">
        <v>2</v>
      </c>
      <c r="I211" s="41">
        <v>2</v>
      </c>
      <c r="J211" s="41">
        <v>2</v>
      </c>
      <c r="K211" s="41">
        <v>2</v>
      </c>
      <c r="L211" s="41">
        <v>2</v>
      </c>
      <c r="M211" s="41">
        <v>2</v>
      </c>
      <c r="N211" s="41">
        <v>2</v>
      </c>
      <c r="O211" s="41">
        <v>2</v>
      </c>
      <c r="P211" s="41">
        <v>2</v>
      </c>
      <c r="Q211" s="46">
        <v>2</v>
      </c>
      <c r="R211" s="65">
        <v>6779.81</v>
      </c>
      <c r="S211" s="49">
        <f t="shared" si="6"/>
        <v>813577.20000000007</v>
      </c>
      <c r="U211" s="59"/>
      <c r="V211" s="52">
        <f t="shared" si="7"/>
        <v>0</v>
      </c>
    </row>
    <row r="212" spans="2:22">
      <c r="B212" s="37">
        <f>'[1]PxQ Final'!B209</f>
        <v>207</v>
      </c>
      <c r="C212" s="38" t="s">
        <v>42</v>
      </c>
      <c r="D212" s="38" t="s">
        <v>43</v>
      </c>
      <c r="E212" s="38" t="str">
        <f>'[1]PxQ Final'!C209</f>
        <v>Part comuna de servei del difusió de FM amb configuració: FM_Tipus 5_1</v>
      </c>
      <c r="F212" s="39" t="s">
        <v>39</v>
      </c>
      <c r="G212" s="62" t="s">
        <v>40</v>
      </c>
      <c r="H212" s="68">
        <v>2</v>
      </c>
      <c r="I212" s="41">
        <v>2</v>
      </c>
      <c r="J212" s="41">
        <v>2</v>
      </c>
      <c r="K212" s="41">
        <v>2</v>
      </c>
      <c r="L212" s="41">
        <v>2</v>
      </c>
      <c r="M212" s="41">
        <v>2</v>
      </c>
      <c r="N212" s="41">
        <v>2</v>
      </c>
      <c r="O212" s="41">
        <v>2</v>
      </c>
      <c r="P212" s="41">
        <v>2</v>
      </c>
      <c r="Q212" s="46">
        <v>2</v>
      </c>
      <c r="R212" s="65">
        <v>4061.59</v>
      </c>
      <c r="S212" s="49">
        <f t="shared" si="6"/>
        <v>487390.80000000005</v>
      </c>
      <c r="U212" s="59"/>
      <c r="V212" s="52">
        <f t="shared" si="7"/>
        <v>0</v>
      </c>
    </row>
    <row r="213" spans="2:22">
      <c r="B213" s="37">
        <f>'[1]PxQ Final'!B210</f>
        <v>208</v>
      </c>
      <c r="C213" s="38" t="s">
        <v>42</v>
      </c>
      <c r="D213" s="38" t="s">
        <v>43</v>
      </c>
      <c r="E213" s="38" t="str">
        <f>'[1]PxQ Final'!C210</f>
        <v>Part comuna de servei del difusió de FM amb configuració: FM_Tipus 4_1</v>
      </c>
      <c r="F213" s="39" t="s">
        <v>39</v>
      </c>
      <c r="G213" s="62" t="s">
        <v>40</v>
      </c>
      <c r="H213" s="68">
        <v>8</v>
      </c>
      <c r="I213" s="41">
        <v>8</v>
      </c>
      <c r="J213" s="41">
        <v>8</v>
      </c>
      <c r="K213" s="41">
        <v>8</v>
      </c>
      <c r="L213" s="41">
        <v>8</v>
      </c>
      <c r="M213" s="41">
        <v>8</v>
      </c>
      <c r="N213" s="41">
        <v>8</v>
      </c>
      <c r="O213" s="41">
        <v>8</v>
      </c>
      <c r="P213" s="41">
        <v>8</v>
      </c>
      <c r="Q213" s="46">
        <v>8</v>
      </c>
      <c r="R213" s="65">
        <v>3023.63</v>
      </c>
      <c r="S213" s="49">
        <f t="shared" si="6"/>
        <v>1451342.4000000001</v>
      </c>
      <c r="U213" s="59"/>
      <c r="V213" s="52">
        <f t="shared" si="7"/>
        <v>0</v>
      </c>
    </row>
    <row r="214" spans="2:22">
      <c r="B214" s="37">
        <f>'[1]PxQ Final'!B211</f>
        <v>209</v>
      </c>
      <c r="C214" s="38" t="s">
        <v>42</v>
      </c>
      <c r="D214" s="38" t="s">
        <v>43</v>
      </c>
      <c r="E214" s="38" t="str">
        <f>'[1]PxQ Final'!C211</f>
        <v>Part comuna de servei del difusió de FM amb configuració: FM_Tipus 3_1</v>
      </c>
      <c r="F214" s="39" t="s">
        <v>39</v>
      </c>
      <c r="G214" s="62" t="s">
        <v>40</v>
      </c>
      <c r="H214" s="68">
        <v>4</v>
      </c>
      <c r="I214" s="41">
        <v>4</v>
      </c>
      <c r="J214" s="41">
        <v>4</v>
      </c>
      <c r="K214" s="41">
        <v>4</v>
      </c>
      <c r="L214" s="41">
        <v>4</v>
      </c>
      <c r="M214" s="41">
        <v>4</v>
      </c>
      <c r="N214" s="41">
        <v>4</v>
      </c>
      <c r="O214" s="41">
        <v>4</v>
      </c>
      <c r="P214" s="41">
        <v>4</v>
      </c>
      <c r="Q214" s="46">
        <v>4</v>
      </c>
      <c r="R214" s="65">
        <v>2589.4299999999998</v>
      </c>
      <c r="S214" s="49">
        <f t="shared" si="6"/>
        <v>621463.19999999995</v>
      </c>
      <c r="U214" s="59"/>
      <c r="V214" s="52">
        <f t="shared" si="7"/>
        <v>0</v>
      </c>
    </row>
    <row r="215" spans="2:22">
      <c r="B215" s="37">
        <f>'[1]PxQ Final'!B212</f>
        <v>210</v>
      </c>
      <c r="C215" s="38" t="s">
        <v>42</v>
      </c>
      <c r="D215" s="38" t="s">
        <v>43</v>
      </c>
      <c r="E215" s="38" t="str">
        <f>'[1]PxQ Final'!C212</f>
        <v>Part comuna de servei del difusió de FM amb configuració: FM_Tipus 2_1</v>
      </c>
      <c r="F215" s="39" t="s">
        <v>39</v>
      </c>
      <c r="G215" s="62" t="s">
        <v>40</v>
      </c>
      <c r="H215" s="68">
        <v>26</v>
      </c>
      <c r="I215" s="41">
        <v>26</v>
      </c>
      <c r="J215" s="41">
        <v>26</v>
      </c>
      <c r="K215" s="41">
        <v>26</v>
      </c>
      <c r="L215" s="41">
        <v>26</v>
      </c>
      <c r="M215" s="41">
        <v>26</v>
      </c>
      <c r="N215" s="41">
        <v>26</v>
      </c>
      <c r="O215" s="41">
        <v>26</v>
      </c>
      <c r="P215" s="41">
        <v>26</v>
      </c>
      <c r="Q215" s="46">
        <v>26</v>
      </c>
      <c r="R215" s="65">
        <v>1487.02</v>
      </c>
      <c r="S215" s="49">
        <f t="shared" si="6"/>
        <v>2319751.2000000002</v>
      </c>
      <c r="U215" s="59"/>
      <c r="V215" s="52">
        <f t="shared" si="7"/>
        <v>0</v>
      </c>
    </row>
    <row r="216" spans="2:22">
      <c r="B216" s="37">
        <f>'[1]PxQ Final'!B213</f>
        <v>211</v>
      </c>
      <c r="C216" s="38" t="s">
        <v>42</v>
      </c>
      <c r="D216" s="38" t="s">
        <v>43</v>
      </c>
      <c r="E216" s="38" t="str">
        <f>'[1]PxQ Final'!C213</f>
        <v>Sistema de Gestió RDS</v>
      </c>
      <c r="F216" s="39" t="s">
        <v>39</v>
      </c>
      <c r="G216" s="62" t="s">
        <v>40</v>
      </c>
      <c r="H216" s="68">
        <v>1</v>
      </c>
      <c r="I216" s="41">
        <v>1</v>
      </c>
      <c r="J216" s="41">
        <v>1</v>
      </c>
      <c r="K216" s="41">
        <v>1</v>
      </c>
      <c r="L216" s="41">
        <v>1</v>
      </c>
      <c r="M216" s="41">
        <v>1</v>
      </c>
      <c r="N216" s="41">
        <v>1</v>
      </c>
      <c r="O216" s="41">
        <v>1</v>
      </c>
      <c r="P216" s="41">
        <v>1</v>
      </c>
      <c r="Q216" s="46">
        <v>1</v>
      </c>
      <c r="R216" s="65">
        <v>1153.75</v>
      </c>
      <c r="S216" s="49">
        <f t="shared" si="6"/>
        <v>69225</v>
      </c>
      <c r="U216" s="59"/>
      <c r="V216" s="52">
        <f t="shared" si="7"/>
        <v>0</v>
      </c>
    </row>
    <row r="217" spans="2:22">
      <c r="B217" s="37">
        <f>'[1]PxQ Final'!B214</f>
        <v>212</v>
      </c>
      <c r="C217" s="38" t="s">
        <v>42</v>
      </c>
      <c r="D217" s="38" t="s">
        <v>43</v>
      </c>
      <c r="E217" s="38" t="str">
        <f>'[1]PxQ Final'!C214</f>
        <v>Servei de difusió a túnel de Cadí</v>
      </c>
      <c r="F217" s="39" t="s">
        <v>39</v>
      </c>
      <c r="G217" s="62" t="s">
        <v>40</v>
      </c>
      <c r="H217" s="68">
        <v>1</v>
      </c>
      <c r="I217" s="41">
        <v>1</v>
      </c>
      <c r="J217" s="41">
        <v>1</v>
      </c>
      <c r="K217" s="41">
        <v>1</v>
      </c>
      <c r="L217" s="41">
        <v>1</v>
      </c>
      <c r="M217" s="41">
        <v>1</v>
      </c>
      <c r="N217" s="41">
        <v>1</v>
      </c>
      <c r="O217" s="41">
        <v>1</v>
      </c>
      <c r="P217" s="41">
        <v>1</v>
      </c>
      <c r="Q217" s="46">
        <v>1</v>
      </c>
      <c r="R217" s="65">
        <v>1960.28</v>
      </c>
      <c r="S217" s="49">
        <f t="shared" si="6"/>
        <v>117616.8</v>
      </c>
      <c r="U217" s="59"/>
      <c r="V217" s="52">
        <f t="shared" si="7"/>
        <v>0</v>
      </c>
    </row>
    <row r="218" spans="2:22">
      <c r="B218" s="37">
        <f>'[1]PxQ Final'!B215</f>
        <v>213</v>
      </c>
      <c r="C218" s="38" t="s">
        <v>42</v>
      </c>
      <c r="D218" s="38" t="s">
        <v>43</v>
      </c>
      <c r="E218" s="38" t="str">
        <f>'[1]PxQ Final'!C215</f>
        <v>Servei de difusió a túnel de Garraf (7 trams)</v>
      </c>
      <c r="F218" s="39" t="s">
        <v>39</v>
      </c>
      <c r="G218" s="62" t="s">
        <v>40</v>
      </c>
      <c r="H218" s="68">
        <v>0.99999999999999978</v>
      </c>
      <c r="I218" s="41">
        <v>0.99999999999999978</v>
      </c>
      <c r="J218" s="41">
        <v>0.99999999999999978</v>
      </c>
      <c r="K218" s="41">
        <v>0.99999999999999978</v>
      </c>
      <c r="L218" s="41">
        <v>0.99999999999999978</v>
      </c>
      <c r="M218" s="41">
        <v>0.99999999999999978</v>
      </c>
      <c r="N218" s="41">
        <v>0.99999999999999978</v>
      </c>
      <c r="O218" s="41">
        <v>0.99999999999999978</v>
      </c>
      <c r="P218" s="41">
        <v>0.99999999999999978</v>
      </c>
      <c r="Q218" s="46">
        <v>0.99999999999999978</v>
      </c>
      <c r="R218" s="65">
        <v>3556.66</v>
      </c>
      <c r="S218" s="49">
        <f t="shared" si="6"/>
        <v>213399.59999999995</v>
      </c>
      <c r="U218" s="59"/>
      <c r="V218" s="52">
        <f t="shared" si="7"/>
        <v>0</v>
      </c>
    </row>
    <row r="219" spans="2:22">
      <c r="B219" s="37">
        <f>'[1]PxQ Final'!B216</f>
        <v>214</v>
      </c>
      <c r="C219" s="38" t="s">
        <v>42</v>
      </c>
      <c r="D219" s="38" t="s">
        <v>43</v>
      </c>
      <c r="E219" s="38" t="str">
        <f>'[1]PxQ Final'!C216</f>
        <v>Servei de difusió a túnel de Parpers</v>
      </c>
      <c r="F219" s="39" t="s">
        <v>39</v>
      </c>
      <c r="G219" s="62" t="s">
        <v>40</v>
      </c>
      <c r="H219" s="68">
        <v>1</v>
      </c>
      <c r="I219" s="41">
        <v>1</v>
      </c>
      <c r="J219" s="41">
        <v>1</v>
      </c>
      <c r="K219" s="41">
        <v>1</v>
      </c>
      <c r="L219" s="41">
        <v>1</v>
      </c>
      <c r="M219" s="41">
        <v>1</v>
      </c>
      <c r="N219" s="41">
        <v>1</v>
      </c>
      <c r="O219" s="41">
        <v>1</v>
      </c>
      <c r="P219" s="41">
        <v>1</v>
      </c>
      <c r="Q219" s="46">
        <v>1</v>
      </c>
      <c r="R219" s="65">
        <v>598.19000000000005</v>
      </c>
      <c r="S219" s="49">
        <f t="shared" si="6"/>
        <v>35891.4</v>
      </c>
      <c r="U219" s="59"/>
      <c r="V219" s="52">
        <f t="shared" si="7"/>
        <v>0</v>
      </c>
    </row>
    <row r="220" spans="2:22">
      <c r="B220" s="37">
        <f>'[1]PxQ Final'!B217</f>
        <v>215</v>
      </c>
      <c r="C220" s="38" t="s">
        <v>42</v>
      </c>
      <c r="D220" s="38" t="s">
        <v>43</v>
      </c>
      <c r="E220" s="38" t="str">
        <f>'[1]PxQ Final'!C217</f>
        <v>Servei de difusió a túnel de Valldoreix</v>
      </c>
      <c r="F220" s="39" t="s">
        <v>39</v>
      </c>
      <c r="G220" s="62" t="s">
        <v>40</v>
      </c>
      <c r="H220" s="68">
        <v>1</v>
      </c>
      <c r="I220" s="41">
        <v>1</v>
      </c>
      <c r="J220" s="41">
        <v>1</v>
      </c>
      <c r="K220" s="41">
        <v>1</v>
      </c>
      <c r="L220" s="41">
        <v>1</v>
      </c>
      <c r="M220" s="41">
        <v>1</v>
      </c>
      <c r="N220" s="41">
        <v>1</v>
      </c>
      <c r="O220" s="41">
        <v>1</v>
      </c>
      <c r="P220" s="41">
        <v>1</v>
      </c>
      <c r="Q220" s="46">
        <v>1</v>
      </c>
      <c r="R220" s="65">
        <v>1185.6300000000001</v>
      </c>
      <c r="S220" s="49">
        <f t="shared" si="6"/>
        <v>71137.8</v>
      </c>
      <c r="U220" s="59"/>
      <c r="V220" s="52">
        <f t="shared" si="7"/>
        <v>0</v>
      </c>
    </row>
    <row r="221" spans="2:22">
      <c r="B221" s="37">
        <f>'[1]PxQ Final'!B218</f>
        <v>216</v>
      </c>
      <c r="C221" s="38" t="s">
        <v>42</v>
      </c>
      <c r="D221" s="38" t="s">
        <v>43</v>
      </c>
      <c r="E221" s="38" t="str">
        <f>'[1]PxQ Final'!C218</f>
        <v>Servei de difusió a túnel de Vallvidrera</v>
      </c>
      <c r="F221" s="39" t="s">
        <v>39</v>
      </c>
      <c r="G221" s="62" t="s">
        <v>40</v>
      </c>
      <c r="H221" s="68">
        <v>1</v>
      </c>
      <c r="I221" s="41">
        <v>1</v>
      </c>
      <c r="J221" s="41">
        <v>1</v>
      </c>
      <c r="K221" s="41">
        <v>1</v>
      </c>
      <c r="L221" s="41">
        <v>1</v>
      </c>
      <c r="M221" s="41">
        <v>1</v>
      </c>
      <c r="N221" s="41">
        <v>1</v>
      </c>
      <c r="O221" s="41">
        <v>1</v>
      </c>
      <c r="P221" s="41">
        <v>1</v>
      </c>
      <c r="Q221" s="46">
        <v>1</v>
      </c>
      <c r="R221" s="65">
        <v>1257.1400000000001</v>
      </c>
      <c r="S221" s="49">
        <f t="shared" si="6"/>
        <v>75428.400000000009</v>
      </c>
      <c r="U221" s="59"/>
      <c r="V221" s="52">
        <f t="shared" si="7"/>
        <v>0</v>
      </c>
    </row>
    <row r="222" spans="2:22">
      <c r="B222" s="37">
        <f>'[1]PxQ Final'!B219</f>
        <v>217</v>
      </c>
      <c r="C222" s="38" t="s">
        <v>42</v>
      </c>
      <c r="D222" s="38" t="s">
        <v>43</v>
      </c>
      <c r="E222" s="38" t="str">
        <f>'[1]PxQ Final'!C219</f>
        <v>Servei de difusió a túnel de Rovira</v>
      </c>
      <c r="F222" s="39" t="s">
        <v>39</v>
      </c>
      <c r="G222" s="62" t="s">
        <v>40</v>
      </c>
      <c r="H222" s="68">
        <v>1</v>
      </c>
      <c r="I222" s="41">
        <v>1</v>
      </c>
      <c r="J222" s="41">
        <v>1</v>
      </c>
      <c r="K222" s="41">
        <v>1</v>
      </c>
      <c r="L222" s="41">
        <v>1</v>
      </c>
      <c r="M222" s="41">
        <v>1</v>
      </c>
      <c r="N222" s="41">
        <v>1</v>
      </c>
      <c r="O222" s="41">
        <v>1</v>
      </c>
      <c r="P222" s="41">
        <v>1</v>
      </c>
      <c r="Q222" s="46">
        <v>1</v>
      </c>
      <c r="R222" s="65">
        <v>889.16</v>
      </c>
      <c r="S222" s="49">
        <f t="shared" si="6"/>
        <v>53349.599999999999</v>
      </c>
      <c r="U222" s="59"/>
      <c r="V222" s="52">
        <f t="shared" si="7"/>
        <v>0</v>
      </c>
    </row>
    <row r="223" spans="2:22">
      <c r="B223" s="37">
        <f>'[1]PxQ Final'!B220</f>
        <v>218</v>
      </c>
      <c r="C223" s="38" t="s">
        <v>42</v>
      </c>
      <c r="D223" s="38" t="s">
        <v>44</v>
      </c>
      <c r="E223" s="38" t="str">
        <f>'[1]PxQ Final'!C220</f>
        <v>Servei transport 4 programes centre Tipus 1+1 Plus</v>
      </c>
      <c r="F223" s="39" t="s">
        <v>39</v>
      </c>
      <c r="G223" s="62" t="s">
        <v>40</v>
      </c>
      <c r="H223" s="68">
        <v>5</v>
      </c>
      <c r="I223" s="41">
        <v>5</v>
      </c>
      <c r="J223" s="41">
        <v>5</v>
      </c>
      <c r="K223" s="41">
        <v>5</v>
      </c>
      <c r="L223" s="41">
        <v>5</v>
      </c>
      <c r="M223" s="41">
        <v>5</v>
      </c>
      <c r="N223" s="41">
        <v>5</v>
      </c>
      <c r="O223" s="41">
        <v>5</v>
      </c>
      <c r="P223" s="41">
        <v>5</v>
      </c>
      <c r="Q223" s="46">
        <v>5</v>
      </c>
      <c r="R223" s="65">
        <v>1803.26</v>
      </c>
      <c r="S223" s="49">
        <f t="shared" si="6"/>
        <v>540978</v>
      </c>
      <c r="U223" s="59"/>
      <c r="V223" s="52">
        <f t="shared" si="7"/>
        <v>0</v>
      </c>
    </row>
    <row r="224" spans="2:22">
      <c r="B224" s="37">
        <f>'[1]PxQ Final'!B221</f>
        <v>219</v>
      </c>
      <c r="C224" s="38" t="s">
        <v>42</v>
      </c>
      <c r="D224" s="38" t="s">
        <v>44</v>
      </c>
      <c r="E224" s="38" t="str">
        <f>'[1]PxQ Final'!C221</f>
        <v>Servei transport 4 programes centre Tipus 1+1</v>
      </c>
      <c r="F224" s="39" t="s">
        <v>39</v>
      </c>
      <c r="G224" s="62" t="s">
        <v>40</v>
      </c>
      <c r="H224" s="68">
        <v>6</v>
      </c>
      <c r="I224" s="41">
        <v>6</v>
      </c>
      <c r="J224" s="41">
        <v>6</v>
      </c>
      <c r="K224" s="41">
        <v>6</v>
      </c>
      <c r="L224" s="41">
        <v>6</v>
      </c>
      <c r="M224" s="41">
        <v>6</v>
      </c>
      <c r="N224" s="41">
        <v>6</v>
      </c>
      <c r="O224" s="41">
        <v>6</v>
      </c>
      <c r="P224" s="41">
        <v>6</v>
      </c>
      <c r="Q224" s="46">
        <v>6</v>
      </c>
      <c r="R224" s="65">
        <v>776.33</v>
      </c>
      <c r="S224" s="49">
        <f t="shared" si="6"/>
        <v>279478.8</v>
      </c>
      <c r="U224" s="59"/>
      <c r="V224" s="52">
        <f t="shared" si="7"/>
        <v>0</v>
      </c>
    </row>
    <row r="225" spans="2:22">
      <c r="B225" s="37">
        <f>'[1]PxQ Final'!B222</f>
        <v>220</v>
      </c>
      <c r="C225" s="38" t="s">
        <v>42</v>
      </c>
      <c r="D225" s="38" t="s">
        <v>44</v>
      </c>
      <c r="E225" s="38" t="str">
        <f>'[1]PxQ Final'!C222</f>
        <v>Servei transport 4 programes centre Tipus 1+0</v>
      </c>
      <c r="F225" s="39" t="s">
        <v>39</v>
      </c>
      <c r="G225" s="62" t="s">
        <v>40</v>
      </c>
      <c r="H225" s="68">
        <v>55</v>
      </c>
      <c r="I225" s="41">
        <v>55</v>
      </c>
      <c r="J225" s="41">
        <v>55</v>
      </c>
      <c r="K225" s="41">
        <v>55</v>
      </c>
      <c r="L225" s="41">
        <v>55</v>
      </c>
      <c r="M225" s="41">
        <v>55</v>
      </c>
      <c r="N225" s="41">
        <v>55</v>
      </c>
      <c r="O225" s="41">
        <v>55</v>
      </c>
      <c r="P225" s="41">
        <v>55</v>
      </c>
      <c r="Q225" s="46">
        <v>55</v>
      </c>
      <c r="R225" s="65">
        <v>340.7</v>
      </c>
      <c r="S225" s="49">
        <f t="shared" si="6"/>
        <v>1124310</v>
      </c>
      <c r="U225" s="59"/>
      <c r="V225" s="52">
        <f t="shared" si="7"/>
        <v>0</v>
      </c>
    </row>
    <row r="226" spans="2:22">
      <c r="B226" s="37">
        <f>'[1]PxQ Final'!B223</f>
        <v>221</v>
      </c>
      <c r="C226" s="38" t="s">
        <v>42</v>
      </c>
      <c r="D226" s="38" t="s">
        <v>44</v>
      </c>
      <c r="E226" s="38" t="str">
        <f>'[1]PxQ Final'!C223</f>
        <v>Servei recepció per aire per 4 programes</v>
      </c>
      <c r="F226" s="39" t="s">
        <v>39</v>
      </c>
      <c r="G226" s="62" t="s">
        <v>40</v>
      </c>
      <c r="H226" s="68">
        <v>2</v>
      </c>
      <c r="I226" s="41">
        <v>2</v>
      </c>
      <c r="J226" s="41">
        <v>2</v>
      </c>
      <c r="K226" s="41">
        <v>2</v>
      </c>
      <c r="L226" s="41">
        <v>2</v>
      </c>
      <c r="M226" s="41">
        <v>2</v>
      </c>
      <c r="N226" s="41">
        <v>2</v>
      </c>
      <c r="O226" s="41">
        <v>2</v>
      </c>
      <c r="P226" s="41">
        <v>2</v>
      </c>
      <c r="Q226" s="46">
        <v>2</v>
      </c>
      <c r="R226" s="65">
        <v>107.35</v>
      </c>
      <c r="S226" s="49">
        <f t="shared" si="6"/>
        <v>12882</v>
      </c>
      <c r="U226" s="59"/>
      <c r="V226" s="52">
        <f t="shared" si="7"/>
        <v>0</v>
      </c>
    </row>
    <row r="227" spans="2:22">
      <c r="B227" s="37">
        <f>'[1]PxQ Final'!B224</f>
        <v>222</v>
      </c>
      <c r="C227" s="38" t="s">
        <v>42</v>
      </c>
      <c r="D227" s="38" t="s">
        <v>43</v>
      </c>
      <c r="E227" s="38" t="str">
        <f>'[1]PxQ Final'!C224</f>
        <v>Sistema de Backup a Collserola (4 audios)</v>
      </c>
      <c r="F227" s="39" t="s">
        <v>39</v>
      </c>
      <c r="G227" s="62" t="s">
        <v>40</v>
      </c>
      <c r="H227" s="68">
        <v>1</v>
      </c>
      <c r="I227" s="41">
        <v>1</v>
      </c>
      <c r="J227" s="41">
        <v>1</v>
      </c>
      <c r="K227" s="41">
        <v>1</v>
      </c>
      <c r="L227" s="41">
        <v>1</v>
      </c>
      <c r="M227" s="41">
        <v>1</v>
      </c>
      <c r="N227" s="41">
        <v>1</v>
      </c>
      <c r="O227" s="41">
        <v>1</v>
      </c>
      <c r="P227" s="41">
        <v>1</v>
      </c>
      <c r="Q227" s="46">
        <v>1</v>
      </c>
      <c r="R227" s="65">
        <v>3261.82</v>
      </c>
      <c r="S227" s="49">
        <f t="shared" si="6"/>
        <v>195709.2</v>
      </c>
      <c r="U227" s="59"/>
      <c r="V227" s="52">
        <f t="shared" si="7"/>
        <v>0</v>
      </c>
    </row>
    <row r="228" spans="2:22">
      <c r="B228" s="37">
        <f>'[1]PxQ Final'!B225</f>
        <v>223</v>
      </c>
      <c r="C228" s="38" t="s">
        <v>37</v>
      </c>
      <c r="D228" s="38" t="s">
        <v>38</v>
      </c>
      <c r="E228" s="38" t="str">
        <f>'[1]PxQ Final'!C225</f>
        <v>Sistema de Backup a Collserola (SOS)</v>
      </c>
      <c r="F228" s="39" t="s">
        <v>39</v>
      </c>
      <c r="G228" s="62" t="s">
        <v>40</v>
      </c>
      <c r="H228" s="68">
        <v>1</v>
      </c>
      <c r="I228" s="41">
        <v>1</v>
      </c>
      <c r="J228" s="41">
        <v>1</v>
      </c>
      <c r="K228" s="41">
        <v>1</v>
      </c>
      <c r="L228" s="41">
        <v>1</v>
      </c>
      <c r="M228" s="41">
        <v>1</v>
      </c>
      <c r="N228" s="41">
        <v>1</v>
      </c>
      <c r="O228" s="41">
        <v>1</v>
      </c>
      <c r="P228" s="41">
        <v>1</v>
      </c>
      <c r="Q228" s="46">
        <v>1</v>
      </c>
      <c r="R228" s="65">
        <v>202.1</v>
      </c>
      <c r="S228" s="49">
        <f t="shared" si="6"/>
        <v>12126</v>
      </c>
      <c r="U228" s="59"/>
      <c r="V228" s="52">
        <f t="shared" si="7"/>
        <v>0</v>
      </c>
    </row>
    <row r="229" spans="2:22">
      <c r="B229" s="37">
        <f>'[1]PxQ Final'!B226</f>
        <v>224</v>
      </c>
      <c r="C229" s="38" t="s">
        <v>45</v>
      </c>
      <c r="D229" s="38" t="s">
        <v>46</v>
      </c>
      <c r="E229" s="38" t="str">
        <f>'[1]PxQ Final'!C226</f>
        <v>4 fils amb Collserola</v>
      </c>
      <c r="F229" s="39" t="s">
        <v>39</v>
      </c>
      <c r="G229" s="62" t="s">
        <v>40</v>
      </c>
      <c r="H229" s="68">
        <v>2</v>
      </c>
      <c r="I229" s="41">
        <v>2</v>
      </c>
      <c r="J229" s="41">
        <v>2</v>
      </c>
      <c r="K229" s="41">
        <v>2</v>
      </c>
      <c r="L229" s="41">
        <v>2</v>
      </c>
      <c r="M229" s="41">
        <v>2</v>
      </c>
      <c r="N229" s="41">
        <v>2</v>
      </c>
      <c r="O229" s="41">
        <v>2</v>
      </c>
      <c r="P229" s="41">
        <v>2</v>
      </c>
      <c r="Q229" s="46">
        <v>2</v>
      </c>
      <c r="R229" s="65">
        <v>46.7</v>
      </c>
      <c r="S229" s="49">
        <f t="shared" si="6"/>
        <v>5604</v>
      </c>
      <c r="U229" s="59"/>
      <c r="V229" s="52">
        <f t="shared" si="7"/>
        <v>0</v>
      </c>
    </row>
    <row r="230" spans="2:22">
      <c r="B230" s="37">
        <f>'[1]PxQ Final'!B227</f>
        <v>225</v>
      </c>
      <c r="C230" s="38" t="s">
        <v>45</v>
      </c>
      <c r="D230" s="38" t="s">
        <v>46</v>
      </c>
      <c r="E230" s="38" t="str">
        <f>'[1]PxQ Final'!C227</f>
        <v>Fibra fosca Camp Barça i Sant Joan Despí</v>
      </c>
      <c r="F230" s="39" t="s">
        <v>39</v>
      </c>
      <c r="G230" s="62" t="s">
        <v>40</v>
      </c>
      <c r="H230" s="68">
        <v>1</v>
      </c>
      <c r="I230" s="41">
        <v>1</v>
      </c>
      <c r="J230" s="41">
        <v>1</v>
      </c>
      <c r="K230" s="41">
        <v>1</v>
      </c>
      <c r="L230" s="41">
        <v>1</v>
      </c>
      <c r="M230" s="41">
        <v>1</v>
      </c>
      <c r="N230" s="41">
        <v>1</v>
      </c>
      <c r="O230" s="41">
        <v>1</v>
      </c>
      <c r="P230" s="41">
        <v>1</v>
      </c>
      <c r="Q230" s="46">
        <v>1</v>
      </c>
      <c r="R230" s="65">
        <v>979.03</v>
      </c>
      <c r="S230" s="49">
        <f t="shared" si="6"/>
        <v>58741.799999999996</v>
      </c>
      <c r="U230" s="59"/>
      <c r="V230" s="52">
        <f t="shared" si="7"/>
        <v>0</v>
      </c>
    </row>
    <row r="231" spans="2:22">
      <c r="B231" s="37">
        <f>'[1]PxQ Final'!B228</f>
        <v>226</v>
      </c>
      <c r="C231" s="38" t="s">
        <v>45</v>
      </c>
      <c r="D231" s="38" t="s">
        <v>46</v>
      </c>
      <c r="E231" s="38" t="str">
        <f>'[1]PxQ Final'!C228</f>
        <v xml:space="preserve">Fibra fosca entre Catalunya Ràdio i Sant Joan Despí </v>
      </c>
      <c r="F231" s="39" t="s">
        <v>39</v>
      </c>
      <c r="G231" s="62" t="s">
        <v>40</v>
      </c>
      <c r="H231" s="68">
        <v>1</v>
      </c>
      <c r="I231" s="41">
        <v>1</v>
      </c>
      <c r="J231" s="41">
        <v>1</v>
      </c>
      <c r="K231" s="41">
        <v>1</v>
      </c>
      <c r="L231" s="41">
        <v>1</v>
      </c>
      <c r="M231" s="41">
        <v>1</v>
      </c>
      <c r="N231" s="41">
        <v>1</v>
      </c>
      <c r="O231" s="41">
        <v>1</v>
      </c>
      <c r="P231" s="41">
        <v>1</v>
      </c>
      <c r="Q231" s="46">
        <v>1</v>
      </c>
      <c r="R231" s="65">
        <v>979.03</v>
      </c>
      <c r="S231" s="49">
        <f t="shared" si="6"/>
        <v>58741.799999999996</v>
      </c>
      <c r="U231" s="59"/>
      <c r="V231" s="52">
        <f t="shared" si="7"/>
        <v>0</v>
      </c>
    </row>
    <row r="232" spans="2:22">
      <c r="B232" s="37">
        <f>'[1]PxQ Final'!B229</f>
        <v>227</v>
      </c>
      <c r="C232" s="38" t="s">
        <v>45</v>
      </c>
      <c r="D232" s="38" t="s">
        <v>46</v>
      </c>
      <c r="E232" s="38" t="str">
        <f>'[1]PxQ Final'!C229</f>
        <v xml:space="preserve">Fibra fosca Estadi Olímpic i Sant Joan Despí </v>
      </c>
      <c r="F232" s="39" t="s">
        <v>39</v>
      </c>
      <c r="G232" s="62" t="s">
        <v>40</v>
      </c>
      <c r="H232" s="68">
        <v>1</v>
      </c>
      <c r="I232" s="41">
        <v>1</v>
      </c>
      <c r="J232" s="41">
        <v>1</v>
      </c>
      <c r="K232" s="41">
        <v>1</v>
      </c>
      <c r="L232" s="41">
        <v>1</v>
      </c>
      <c r="M232" s="41">
        <v>1</v>
      </c>
      <c r="N232" s="41">
        <v>1</v>
      </c>
      <c r="O232" s="41">
        <v>1</v>
      </c>
      <c r="P232" s="41">
        <v>1</v>
      </c>
      <c r="Q232" s="46">
        <v>1</v>
      </c>
      <c r="R232" s="65">
        <v>979.03</v>
      </c>
      <c r="S232" s="49">
        <f t="shared" si="6"/>
        <v>58741.799999999996</v>
      </c>
      <c r="U232" s="59"/>
      <c r="V232" s="52">
        <f t="shared" si="7"/>
        <v>0</v>
      </c>
    </row>
    <row r="233" spans="2:22">
      <c r="B233" s="37">
        <f>'[1]PxQ Final'!B230</f>
        <v>228</v>
      </c>
      <c r="C233" s="38" t="s">
        <v>45</v>
      </c>
      <c r="D233" s="38" t="s">
        <v>46</v>
      </c>
      <c r="E233" s="38" t="str">
        <f>'[1]PxQ Final'!C230</f>
        <v>Fibra fosca Sant Joan Despí i Collserola  - ITX_1</v>
      </c>
      <c r="F233" s="39" t="s">
        <v>39</v>
      </c>
      <c r="G233" s="62" t="s">
        <v>40</v>
      </c>
      <c r="H233" s="68">
        <v>1</v>
      </c>
      <c r="I233" s="41">
        <v>1</v>
      </c>
      <c r="J233" s="41">
        <v>1</v>
      </c>
      <c r="K233" s="41">
        <v>1</v>
      </c>
      <c r="L233" s="41">
        <v>1</v>
      </c>
      <c r="M233" s="41">
        <v>1</v>
      </c>
      <c r="N233" s="41">
        <v>1</v>
      </c>
      <c r="O233" s="41">
        <v>1</v>
      </c>
      <c r="P233" s="41">
        <v>1</v>
      </c>
      <c r="Q233" s="46">
        <v>1</v>
      </c>
      <c r="R233" s="65">
        <v>979.03</v>
      </c>
      <c r="S233" s="49">
        <f t="shared" si="6"/>
        <v>58741.799999999996</v>
      </c>
      <c r="U233" s="59"/>
      <c r="V233" s="52">
        <f t="shared" si="7"/>
        <v>0</v>
      </c>
    </row>
    <row r="234" spans="2:22">
      <c r="B234" s="37">
        <f>'[1]PxQ Final'!B231</f>
        <v>229</v>
      </c>
      <c r="C234" s="38" t="s">
        <v>45</v>
      </c>
      <c r="D234" s="38" t="s">
        <v>46</v>
      </c>
      <c r="E234" s="38" t="str">
        <f>'[1]PxQ Final'!C231</f>
        <v>Transport senyals entre Sant Joan Despí i Balears</v>
      </c>
      <c r="F234" s="39" t="s">
        <v>39</v>
      </c>
      <c r="G234" s="62" t="s">
        <v>40</v>
      </c>
      <c r="H234" s="68">
        <v>1</v>
      </c>
      <c r="I234" s="41">
        <v>1</v>
      </c>
      <c r="J234" s="41">
        <v>1</v>
      </c>
      <c r="K234" s="41">
        <v>1</v>
      </c>
      <c r="L234" s="41">
        <v>1</v>
      </c>
      <c r="M234" s="41">
        <v>1</v>
      </c>
      <c r="N234" s="41">
        <v>1</v>
      </c>
      <c r="O234" s="41">
        <v>1</v>
      </c>
      <c r="P234" s="41">
        <v>1</v>
      </c>
      <c r="Q234" s="46">
        <v>1</v>
      </c>
      <c r="R234" s="65">
        <v>3339.71</v>
      </c>
      <c r="S234" s="49">
        <f t="shared" si="6"/>
        <v>200382.6</v>
      </c>
      <c r="U234" s="59"/>
      <c r="V234" s="52">
        <f t="shared" si="7"/>
        <v>0</v>
      </c>
    </row>
    <row r="235" spans="2:22">
      <c r="B235" s="37">
        <f>'[1]PxQ Final'!B232</f>
        <v>230</v>
      </c>
      <c r="C235" s="38" t="s">
        <v>45</v>
      </c>
      <c r="D235" s="38" t="s">
        <v>46</v>
      </c>
      <c r="E235" s="38" t="str">
        <f>'[1]PxQ Final'!C232</f>
        <v>Transport programa TV3CAT a Interxion, entrega a 6 operadors</v>
      </c>
      <c r="F235" s="39" t="s">
        <v>39</v>
      </c>
      <c r="G235" s="62" t="s">
        <v>40</v>
      </c>
      <c r="H235" s="68">
        <v>3</v>
      </c>
      <c r="I235" s="41">
        <v>3</v>
      </c>
      <c r="J235" s="41">
        <v>3</v>
      </c>
      <c r="K235" s="41">
        <v>3</v>
      </c>
      <c r="L235" s="41">
        <v>3</v>
      </c>
      <c r="M235" s="41">
        <v>3</v>
      </c>
      <c r="N235" s="41">
        <v>3</v>
      </c>
      <c r="O235" s="41">
        <v>3</v>
      </c>
      <c r="P235" s="41">
        <v>3</v>
      </c>
      <c r="Q235" s="46">
        <v>3</v>
      </c>
      <c r="R235" s="65">
        <v>624.67999999999995</v>
      </c>
      <c r="S235" s="49">
        <f t="shared" si="6"/>
        <v>112442.4</v>
      </c>
      <c r="U235" s="59"/>
      <c r="V235" s="52">
        <f t="shared" si="7"/>
        <v>0</v>
      </c>
    </row>
    <row r="236" spans="2:22">
      <c r="B236" s="37">
        <f>'[1]PxQ Final'!B233</f>
        <v>231</v>
      </c>
      <c r="C236" s="38" t="s">
        <v>45</v>
      </c>
      <c r="D236" s="38" t="s">
        <v>46</v>
      </c>
      <c r="E236" s="38" t="str">
        <f>'[1]PxQ Final'!C233</f>
        <v>Interconnexió SJD-Collserola per TVC, inclou les 8 pujades i baixades</v>
      </c>
      <c r="F236" s="39" t="s">
        <v>39</v>
      </c>
      <c r="G236" s="62" t="s">
        <v>40</v>
      </c>
      <c r="H236" s="68">
        <v>1</v>
      </c>
      <c r="I236" s="41">
        <v>1</v>
      </c>
      <c r="J236" s="41">
        <v>1</v>
      </c>
      <c r="K236" s="41">
        <v>1</v>
      </c>
      <c r="L236" s="41">
        <v>1</v>
      </c>
      <c r="M236" s="41">
        <v>1</v>
      </c>
      <c r="N236" s="41">
        <v>1</v>
      </c>
      <c r="O236" s="41">
        <v>1</v>
      </c>
      <c r="P236" s="41">
        <v>1</v>
      </c>
      <c r="Q236" s="46">
        <v>1</v>
      </c>
      <c r="R236" s="65">
        <v>15334.22</v>
      </c>
      <c r="S236" s="49">
        <f t="shared" si="6"/>
        <v>920053.2</v>
      </c>
      <c r="U236" s="59"/>
      <c r="V236" s="52">
        <f t="shared" si="7"/>
        <v>0</v>
      </c>
    </row>
    <row r="237" spans="2:22">
      <c r="B237" s="37">
        <f>'[1]PxQ Final'!B234</f>
        <v>232</v>
      </c>
      <c r="C237" s="38" t="s">
        <v>45</v>
      </c>
      <c r="D237" s="38" t="s">
        <v>46</v>
      </c>
      <c r="E237" s="38" t="str">
        <f>'[1]PxQ Final'!C234</f>
        <v>Transport Catalunya Ràdio a Carroi/Maià (Andorra)</v>
      </c>
      <c r="F237" s="39" t="s">
        <v>39</v>
      </c>
      <c r="G237" s="62" t="s">
        <v>40</v>
      </c>
      <c r="H237" s="68">
        <v>1</v>
      </c>
      <c r="I237" s="41">
        <v>1</v>
      </c>
      <c r="J237" s="41">
        <v>1</v>
      </c>
      <c r="K237" s="41">
        <v>1</v>
      </c>
      <c r="L237" s="41">
        <v>1</v>
      </c>
      <c r="M237" s="41">
        <v>1</v>
      </c>
      <c r="N237" s="41">
        <v>1</v>
      </c>
      <c r="O237" s="41">
        <v>1</v>
      </c>
      <c r="P237" s="41">
        <v>1</v>
      </c>
      <c r="Q237" s="46">
        <v>1</v>
      </c>
      <c r="R237" s="65">
        <v>450.85</v>
      </c>
      <c r="S237" s="49">
        <f t="shared" si="6"/>
        <v>27051</v>
      </c>
      <c r="U237" s="59"/>
      <c r="V237" s="52">
        <f t="shared" si="7"/>
        <v>0</v>
      </c>
    </row>
    <row r="238" spans="2:22">
      <c r="B238" s="37">
        <f>'[1]PxQ Final'!B235</f>
        <v>233</v>
      </c>
      <c r="C238" s="38" t="s">
        <v>45</v>
      </c>
      <c r="D238" s="38" t="s">
        <v>46</v>
      </c>
      <c r="E238" s="38" t="str">
        <f>'[1]PxQ Final'!C235</f>
        <v>Transport des del Monestir de Monsterrat</v>
      </c>
      <c r="F238" s="39" t="s">
        <v>39</v>
      </c>
      <c r="G238" s="62" t="s">
        <v>40</v>
      </c>
      <c r="H238" s="68">
        <v>1</v>
      </c>
      <c r="I238" s="41">
        <v>1</v>
      </c>
      <c r="J238" s="41">
        <v>1</v>
      </c>
      <c r="K238" s="41">
        <v>1</v>
      </c>
      <c r="L238" s="41">
        <v>1</v>
      </c>
      <c r="M238" s="41">
        <v>1</v>
      </c>
      <c r="N238" s="41">
        <v>1</v>
      </c>
      <c r="O238" s="41">
        <v>1</v>
      </c>
      <c r="P238" s="41">
        <v>1</v>
      </c>
      <c r="Q238" s="46">
        <v>1</v>
      </c>
      <c r="R238" s="65">
        <v>550.5</v>
      </c>
      <c r="S238" s="49">
        <f t="shared" si="6"/>
        <v>33030</v>
      </c>
      <c r="U238" s="59"/>
      <c r="V238" s="52">
        <f t="shared" si="7"/>
        <v>0</v>
      </c>
    </row>
    <row r="239" spans="2:22">
      <c r="B239" s="37">
        <f>'[1]PxQ Final'!B236</f>
        <v>234</v>
      </c>
      <c r="C239" s="38" t="s">
        <v>45</v>
      </c>
      <c r="D239" s="38" t="s">
        <v>46</v>
      </c>
      <c r="E239" s="38" t="str">
        <f>'[1]PxQ Final'!C236</f>
        <v>Transport entre seu IB3 a Centre Emissor Alfàbia i a IB3 Calvià (2 audios)</v>
      </c>
      <c r="F239" s="39" t="s">
        <v>39</v>
      </c>
      <c r="G239" s="62" t="s">
        <v>40</v>
      </c>
      <c r="H239" s="68">
        <v>1</v>
      </c>
      <c r="I239" s="41">
        <v>1</v>
      </c>
      <c r="J239" s="41">
        <v>1</v>
      </c>
      <c r="K239" s="41">
        <v>1</v>
      </c>
      <c r="L239" s="41">
        <v>1</v>
      </c>
      <c r="M239" s="41">
        <v>1</v>
      </c>
      <c r="N239" s="41">
        <v>1</v>
      </c>
      <c r="O239" s="41">
        <v>1</v>
      </c>
      <c r="P239" s="41">
        <v>1</v>
      </c>
      <c r="Q239" s="46">
        <v>1</v>
      </c>
      <c r="R239" s="65">
        <v>726.66</v>
      </c>
      <c r="S239" s="49">
        <f t="shared" si="6"/>
        <v>43599.6</v>
      </c>
      <c r="U239" s="59"/>
      <c r="V239" s="52">
        <f t="shared" si="7"/>
        <v>0</v>
      </c>
    </row>
    <row r="240" spans="2:22">
      <c r="B240" s="37">
        <f>'[1]PxQ Final'!B237</f>
        <v>235</v>
      </c>
      <c r="C240" s="38" t="s">
        <v>45</v>
      </c>
      <c r="D240" s="38" t="s">
        <v>46</v>
      </c>
      <c r="E240" s="38" t="str">
        <f>'[1]PxQ Final'!C237</f>
        <v>Connectivitat Catalunya Ràdio a Eivissa (San Juan Bautista)</v>
      </c>
      <c r="F240" s="39" t="s">
        <v>39</v>
      </c>
      <c r="G240" s="62" t="s">
        <v>40</v>
      </c>
      <c r="H240" s="68">
        <v>1</v>
      </c>
      <c r="I240" s="41">
        <v>1</v>
      </c>
      <c r="J240" s="41">
        <v>1</v>
      </c>
      <c r="K240" s="41">
        <v>1</v>
      </c>
      <c r="L240" s="41">
        <v>1</v>
      </c>
      <c r="M240" s="41">
        <v>1</v>
      </c>
      <c r="N240" s="41">
        <v>1</v>
      </c>
      <c r="O240" s="41">
        <v>1</v>
      </c>
      <c r="P240" s="41">
        <v>1</v>
      </c>
      <c r="Q240" s="46">
        <v>1</v>
      </c>
      <c r="R240" s="65">
        <v>291.73</v>
      </c>
      <c r="S240" s="49">
        <f t="shared" si="6"/>
        <v>17503.800000000003</v>
      </c>
      <c r="U240" s="59"/>
      <c r="V240" s="52">
        <f t="shared" si="7"/>
        <v>0</v>
      </c>
    </row>
    <row r="241" spans="2:22">
      <c r="B241" s="37">
        <f>'[1]PxQ Final'!B238</f>
        <v>236</v>
      </c>
      <c r="C241" s="38" t="s">
        <v>45</v>
      </c>
      <c r="D241" s="38" t="s">
        <v>46</v>
      </c>
      <c r="E241" s="38" t="str">
        <f>'[1]PxQ Final'!C238</f>
        <v>Interconnexió estudis Diagonal amb Collserola i interconnexions àudio amb delegacions</v>
      </c>
      <c r="F241" s="39" t="s">
        <v>39</v>
      </c>
      <c r="G241" s="62" t="s">
        <v>40</v>
      </c>
      <c r="H241" s="68">
        <v>1</v>
      </c>
      <c r="I241" s="41">
        <v>1</v>
      </c>
      <c r="J241" s="41">
        <v>1</v>
      </c>
      <c r="K241" s="41">
        <v>1</v>
      </c>
      <c r="L241" s="41">
        <v>1</v>
      </c>
      <c r="M241" s="41">
        <v>1</v>
      </c>
      <c r="N241" s="41">
        <v>1</v>
      </c>
      <c r="O241" s="41">
        <v>1</v>
      </c>
      <c r="P241" s="41">
        <v>1</v>
      </c>
      <c r="Q241" s="46">
        <v>1</v>
      </c>
      <c r="R241" s="65">
        <v>8631.5499999999993</v>
      </c>
      <c r="S241" s="49">
        <f t="shared" si="6"/>
        <v>517892.99999999994</v>
      </c>
      <c r="U241" s="59"/>
      <c r="V241" s="52">
        <f t="shared" si="7"/>
        <v>0</v>
      </c>
    </row>
    <row r="242" spans="2:22">
      <c r="B242" s="37">
        <f>'[1]PxQ Final'!B239</f>
        <v>237</v>
      </c>
      <c r="C242" s="38" t="s">
        <v>45</v>
      </c>
      <c r="D242" s="38" t="s">
        <v>46</v>
      </c>
      <c r="E242" s="38" t="str">
        <f>'[1]PxQ Final'!C239</f>
        <v>3a via de connexió Estudis Diagonal - Collserola via FO ITX_3  i  Interconnexió 10 Gbps de les FO que arriben a Collserola des de Sant Joan Despí</v>
      </c>
      <c r="F242" s="39" t="s">
        <v>39</v>
      </c>
      <c r="G242" s="62" t="s">
        <v>40</v>
      </c>
      <c r="H242" s="68">
        <v>1</v>
      </c>
      <c r="I242" s="41">
        <v>1</v>
      </c>
      <c r="J242" s="41">
        <v>1</v>
      </c>
      <c r="K242" s="41">
        <v>1</v>
      </c>
      <c r="L242" s="41">
        <v>1</v>
      </c>
      <c r="M242" s="41">
        <v>1</v>
      </c>
      <c r="N242" s="41">
        <v>1</v>
      </c>
      <c r="O242" s="41">
        <v>1</v>
      </c>
      <c r="P242" s="41">
        <v>1</v>
      </c>
      <c r="Q242" s="46">
        <v>1</v>
      </c>
      <c r="R242" s="65">
        <v>1335.73</v>
      </c>
      <c r="S242" s="49">
        <f t="shared" si="6"/>
        <v>80143.8</v>
      </c>
      <c r="U242" s="59"/>
      <c r="V242" s="52">
        <f t="shared" si="7"/>
        <v>0</v>
      </c>
    </row>
    <row r="243" spans="2:22">
      <c r="B243" s="37">
        <f>'[1]PxQ Final'!B240</f>
        <v>238</v>
      </c>
      <c r="C243" s="38" t="s">
        <v>47</v>
      </c>
      <c r="D243" s="38" t="s">
        <v>48</v>
      </c>
      <c r="E243" s="38" t="str">
        <f>'[1]PxQ Final'!C240</f>
        <v>Elements comuns xarxa de transport (part equipament de centres i interconnexions)</v>
      </c>
      <c r="F243" s="39" t="s">
        <v>39</v>
      </c>
      <c r="G243" s="62" t="s">
        <v>40</v>
      </c>
      <c r="H243" s="68">
        <v>1</v>
      </c>
      <c r="I243" s="41">
        <v>1</v>
      </c>
      <c r="J243" s="41">
        <v>1</v>
      </c>
      <c r="K243" s="41">
        <v>1</v>
      </c>
      <c r="L243" s="41">
        <v>1</v>
      </c>
      <c r="M243" s="41">
        <v>1</v>
      </c>
      <c r="N243" s="41">
        <v>1</v>
      </c>
      <c r="O243" s="41">
        <v>1</v>
      </c>
      <c r="P243" s="41">
        <v>1</v>
      </c>
      <c r="Q243" s="46">
        <v>1</v>
      </c>
      <c r="R243" s="65">
        <v>27713.8</v>
      </c>
      <c r="S243" s="49">
        <f t="shared" si="6"/>
        <v>1662828</v>
      </c>
      <c r="U243" s="59"/>
      <c r="V243" s="52">
        <f t="shared" si="7"/>
        <v>0</v>
      </c>
    </row>
    <row r="244" spans="2:22">
      <c r="B244" s="37">
        <f>'[1]PxQ Final'!B241</f>
        <v>239</v>
      </c>
      <c r="C244" s="38" t="s">
        <v>47</v>
      </c>
      <c r="D244" s="38" t="s">
        <v>48</v>
      </c>
      <c r="E244" s="38" t="str">
        <f>'[1]PxQ Final'!C241</f>
        <v>Elements comuns xarxa de transport (part sistemes de gestió i supervisió)</v>
      </c>
      <c r="F244" s="39" t="s">
        <v>39</v>
      </c>
      <c r="G244" s="62" t="s">
        <v>40</v>
      </c>
      <c r="H244" s="68">
        <v>1</v>
      </c>
      <c r="I244" s="41">
        <v>1</v>
      </c>
      <c r="J244" s="41">
        <v>1</v>
      </c>
      <c r="K244" s="41">
        <v>1</v>
      </c>
      <c r="L244" s="41">
        <v>1</v>
      </c>
      <c r="M244" s="41">
        <v>1</v>
      </c>
      <c r="N244" s="41">
        <v>1</v>
      </c>
      <c r="O244" s="41">
        <v>1</v>
      </c>
      <c r="P244" s="41">
        <v>1</v>
      </c>
      <c r="Q244" s="46">
        <v>1</v>
      </c>
      <c r="R244" s="65">
        <v>27713.8</v>
      </c>
      <c r="S244" s="49">
        <f t="shared" si="6"/>
        <v>1662828</v>
      </c>
      <c r="U244" s="59"/>
      <c r="V244" s="52">
        <f t="shared" si="7"/>
        <v>0</v>
      </c>
    </row>
    <row r="245" spans="2:22">
      <c r="B245" s="37">
        <f>'[1]PxQ Final'!B242</f>
        <v>240</v>
      </c>
      <c r="C245" s="38" t="s">
        <v>45</v>
      </c>
      <c r="D245" s="38" t="s">
        <v>49</v>
      </c>
      <c r="E245" s="38" t="str">
        <f>'[1]PxQ Final'!C242</f>
        <v>Beauty Cap Vaquèira</v>
      </c>
      <c r="F245" s="39" t="s">
        <v>39</v>
      </c>
      <c r="G245" s="62" t="s">
        <v>40</v>
      </c>
      <c r="H245" s="68">
        <v>1</v>
      </c>
      <c r="I245" s="41">
        <v>1</v>
      </c>
      <c r="J245" s="41">
        <v>1</v>
      </c>
      <c r="K245" s="41">
        <v>1</v>
      </c>
      <c r="L245" s="41">
        <v>1</v>
      </c>
      <c r="M245" s="41">
        <v>1</v>
      </c>
      <c r="N245" s="41">
        <v>1</v>
      </c>
      <c r="O245" s="41">
        <v>1</v>
      </c>
      <c r="P245" s="41">
        <v>1</v>
      </c>
      <c r="Q245" s="46">
        <v>1</v>
      </c>
      <c r="R245" s="65">
        <v>204.92</v>
      </c>
      <c r="S245" s="49">
        <f t="shared" si="6"/>
        <v>12295.199999999999</v>
      </c>
      <c r="U245" s="59"/>
      <c r="V245" s="52">
        <f t="shared" si="7"/>
        <v>0</v>
      </c>
    </row>
    <row r="246" spans="2:22">
      <c r="B246" s="37">
        <f>'[1]PxQ Final'!B243</f>
        <v>241</v>
      </c>
      <c r="C246" s="38" t="s">
        <v>45</v>
      </c>
      <c r="D246" s="38" t="s">
        <v>49</v>
      </c>
      <c r="E246" s="38" t="str">
        <f>'[1]PxQ Final'!C243</f>
        <v>Beauty Collserola</v>
      </c>
      <c r="F246" s="39" t="s">
        <v>39</v>
      </c>
      <c r="G246" s="62" t="s">
        <v>40</v>
      </c>
      <c r="H246" s="68">
        <v>1</v>
      </c>
      <c r="I246" s="41">
        <v>1</v>
      </c>
      <c r="J246" s="41">
        <v>1</v>
      </c>
      <c r="K246" s="41">
        <v>1</v>
      </c>
      <c r="L246" s="41">
        <v>1</v>
      </c>
      <c r="M246" s="41">
        <v>1</v>
      </c>
      <c r="N246" s="41">
        <v>1</v>
      </c>
      <c r="O246" s="41">
        <v>1</v>
      </c>
      <c r="P246" s="41">
        <v>1</v>
      </c>
      <c r="Q246" s="46">
        <v>1</v>
      </c>
      <c r="R246" s="65">
        <v>138.53</v>
      </c>
      <c r="S246" s="49">
        <f t="shared" si="6"/>
        <v>8311.7999999999993</v>
      </c>
      <c r="U246" s="59"/>
      <c r="V246" s="52">
        <f t="shared" si="7"/>
        <v>0</v>
      </c>
    </row>
    <row r="247" spans="2:22">
      <c r="B247" s="37">
        <f>'[1]PxQ Final'!B244</f>
        <v>242</v>
      </c>
      <c r="C247" s="38" t="s">
        <v>45</v>
      </c>
      <c r="D247" s="38" t="s">
        <v>49</v>
      </c>
      <c r="E247" s="38" t="str">
        <f>'[1]PxQ Final'!C244</f>
        <v>Beauty Estartit</v>
      </c>
      <c r="F247" s="39" t="s">
        <v>39</v>
      </c>
      <c r="G247" s="62" t="s">
        <v>40</v>
      </c>
      <c r="H247" s="68">
        <v>1</v>
      </c>
      <c r="I247" s="41">
        <v>1</v>
      </c>
      <c r="J247" s="41">
        <v>1</v>
      </c>
      <c r="K247" s="41">
        <v>1</v>
      </c>
      <c r="L247" s="41">
        <v>1</v>
      </c>
      <c r="M247" s="41">
        <v>1</v>
      </c>
      <c r="N247" s="41">
        <v>1</v>
      </c>
      <c r="O247" s="41">
        <v>1</v>
      </c>
      <c r="P247" s="41">
        <v>1</v>
      </c>
      <c r="Q247" s="46">
        <v>1</v>
      </c>
      <c r="R247" s="65">
        <v>116.3</v>
      </c>
      <c r="S247" s="49">
        <f t="shared" si="6"/>
        <v>6978</v>
      </c>
      <c r="U247" s="59"/>
      <c r="V247" s="52">
        <f t="shared" si="7"/>
        <v>0</v>
      </c>
    </row>
    <row r="248" spans="2:22">
      <c r="B248" s="37">
        <f>'[1]PxQ Final'!B245</f>
        <v>243</v>
      </c>
      <c r="C248" s="38" t="s">
        <v>45</v>
      </c>
      <c r="D248" s="38" t="s">
        <v>49</v>
      </c>
      <c r="E248" s="38" t="str">
        <f>'[1]PxQ Final'!C245</f>
        <v>Beauty Vielha</v>
      </c>
      <c r="F248" s="39" t="s">
        <v>39</v>
      </c>
      <c r="G248" s="62" t="s">
        <v>40</v>
      </c>
      <c r="H248" s="68">
        <v>1</v>
      </c>
      <c r="I248" s="41">
        <v>1</v>
      </c>
      <c r="J248" s="41">
        <v>1</v>
      </c>
      <c r="K248" s="41">
        <v>1</v>
      </c>
      <c r="L248" s="41">
        <v>1</v>
      </c>
      <c r="M248" s="41">
        <v>1</v>
      </c>
      <c r="N248" s="41">
        <v>1</v>
      </c>
      <c r="O248" s="41">
        <v>1</v>
      </c>
      <c r="P248" s="41">
        <v>1</v>
      </c>
      <c r="Q248" s="46">
        <v>1</v>
      </c>
      <c r="R248" s="65">
        <v>153.22999999999999</v>
      </c>
      <c r="S248" s="49">
        <f t="shared" si="6"/>
        <v>9193.7999999999993</v>
      </c>
      <c r="U248" s="59"/>
      <c r="V248" s="52">
        <f t="shared" si="7"/>
        <v>0</v>
      </c>
    </row>
    <row r="249" spans="2:22">
      <c r="B249" s="37">
        <f>'[1]PxQ Final'!B246</f>
        <v>244</v>
      </c>
      <c r="C249" s="38" t="s">
        <v>45</v>
      </c>
      <c r="D249" s="38" t="s">
        <v>49</v>
      </c>
      <c r="E249" s="38" t="str">
        <f>'[1]PxQ Final'!C246</f>
        <v>Beauty Torre de l'Espanyol - Coaubicació</v>
      </c>
      <c r="F249" s="39" t="s">
        <v>39</v>
      </c>
      <c r="G249" s="62" t="s">
        <v>40</v>
      </c>
      <c r="H249" s="68">
        <v>1</v>
      </c>
      <c r="I249" s="41">
        <v>1</v>
      </c>
      <c r="J249" s="41">
        <v>1</v>
      </c>
      <c r="K249" s="41">
        <v>1</v>
      </c>
      <c r="L249" s="41">
        <v>1</v>
      </c>
      <c r="M249" s="41">
        <v>1</v>
      </c>
      <c r="N249" s="41">
        <v>1</v>
      </c>
      <c r="O249" s="41">
        <v>1</v>
      </c>
      <c r="P249" s="41">
        <v>1</v>
      </c>
      <c r="Q249" s="46">
        <v>1</v>
      </c>
      <c r="R249" s="65">
        <v>41.35</v>
      </c>
      <c r="S249" s="49">
        <f t="shared" si="6"/>
        <v>2481</v>
      </c>
      <c r="U249" s="59"/>
      <c r="V249" s="52">
        <f t="shared" si="7"/>
        <v>0</v>
      </c>
    </row>
    <row r="250" spans="2:22">
      <c r="B250" s="37">
        <f>'[1]PxQ Final'!B247</f>
        <v>245</v>
      </c>
      <c r="C250" s="38" t="s">
        <v>45</v>
      </c>
      <c r="D250" s="38" t="s">
        <v>46</v>
      </c>
      <c r="E250" s="38" t="str">
        <f>'[1]PxQ Final'!C247</f>
        <v>B.Collserola</v>
      </c>
      <c r="F250" s="39" t="s">
        <v>39</v>
      </c>
      <c r="G250" s="62" t="s">
        <v>40</v>
      </c>
      <c r="H250" s="68">
        <v>1</v>
      </c>
      <c r="I250" s="41">
        <v>1</v>
      </c>
      <c r="J250" s="41">
        <v>1</v>
      </c>
      <c r="K250" s="41">
        <v>1</v>
      </c>
      <c r="L250" s="41">
        <v>1</v>
      </c>
      <c r="M250" s="41">
        <v>1</v>
      </c>
      <c r="N250" s="41">
        <v>1</v>
      </c>
      <c r="O250" s="41">
        <v>1</v>
      </c>
      <c r="P250" s="41">
        <v>1</v>
      </c>
      <c r="Q250" s="46">
        <v>1</v>
      </c>
      <c r="R250" s="65">
        <v>81.03</v>
      </c>
      <c r="S250" s="49">
        <f t="shared" si="6"/>
        <v>4861.8</v>
      </c>
      <c r="U250" s="59"/>
      <c r="V250" s="52">
        <f t="shared" si="7"/>
        <v>0</v>
      </c>
    </row>
    <row r="251" spans="2:22">
      <c r="B251" s="37">
        <f>'[1]PxQ Final'!B248</f>
        <v>246</v>
      </c>
      <c r="C251" s="38" t="s">
        <v>45</v>
      </c>
      <c r="D251" s="38" t="s">
        <v>46</v>
      </c>
      <c r="E251" s="38" t="str">
        <f>'[1]PxQ Final'!C248</f>
        <v>B.Hotel Arts</v>
      </c>
      <c r="F251" s="39" t="s">
        <v>39</v>
      </c>
      <c r="G251" s="62" t="s">
        <v>40</v>
      </c>
      <c r="H251" s="68">
        <v>1</v>
      </c>
      <c r="I251" s="41">
        <v>1</v>
      </c>
      <c r="J251" s="41">
        <v>1</v>
      </c>
      <c r="K251" s="41">
        <v>1</v>
      </c>
      <c r="L251" s="41">
        <v>1</v>
      </c>
      <c r="M251" s="41">
        <v>1</v>
      </c>
      <c r="N251" s="41">
        <v>1</v>
      </c>
      <c r="O251" s="41">
        <v>1</v>
      </c>
      <c r="P251" s="41">
        <v>1</v>
      </c>
      <c r="Q251" s="46">
        <v>1</v>
      </c>
      <c r="R251" s="65">
        <v>588.02</v>
      </c>
      <c r="S251" s="49">
        <f t="shared" si="6"/>
        <v>35281.199999999997</v>
      </c>
      <c r="U251" s="59"/>
      <c r="V251" s="52">
        <f t="shared" si="7"/>
        <v>0</v>
      </c>
    </row>
    <row r="252" spans="2:22">
      <c r="B252" s="37">
        <f>'[1]PxQ Final'!B249</f>
        <v>247</v>
      </c>
      <c r="C252" s="38" t="s">
        <v>45</v>
      </c>
      <c r="D252" s="38" t="s">
        <v>46</v>
      </c>
      <c r="E252" s="38" t="str">
        <f>'[1]PxQ Final'!C249</f>
        <v>B.Girona</v>
      </c>
      <c r="F252" s="39" t="s">
        <v>39</v>
      </c>
      <c r="G252" s="62" t="s">
        <v>40</v>
      </c>
      <c r="H252" s="68">
        <v>1</v>
      </c>
      <c r="I252" s="41">
        <v>1</v>
      </c>
      <c r="J252" s="41">
        <v>1</v>
      </c>
      <c r="K252" s="41">
        <v>1</v>
      </c>
      <c r="L252" s="41">
        <v>1</v>
      </c>
      <c r="M252" s="41">
        <v>1</v>
      </c>
      <c r="N252" s="41">
        <v>1</v>
      </c>
      <c r="O252" s="41">
        <v>1</v>
      </c>
      <c r="P252" s="41">
        <v>1</v>
      </c>
      <c r="Q252" s="46">
        <v>1</v>
      </c>
      <c r="R252" s="65">
        <v>623.37</v>
      </c>
      <c r="S252" s="49">
        <f t="shared" si="6"/>
        <v>37402.199999999997</v>
      </c>
      <c r="U252" s="59"/>
      <c r="V252" s="52">
        <f t="shared" si="7"/>
        <v>0</v>
      </c>
    </row>
    <row r="253" spans="2:22">
      <c r="B253" s="37">
        <f>'[1]PxQ Final'!B250</f>
        <v>248</v>
      </c>
      <c r="C253" s="38" t="s">
        <v>45</v>
      </c>
      <c r="D253" s="38" t="s">
        <v>46</v>
      </c>
      <c r="E253" s="38" t="str">
        <f>'[1]PxQ Final'!C250</f>
        <v>B.Tarragona</v>
      </c>
      <c r="F253" s="39" t="s">
        <v>39</v>
      </c>
      <c r="G253" s="62" t="s">
        <v>40</v>
      </c>
      <c r="H253" s="68">
        <v>1</v>
      </c>
      <c r="I253" s="41">
        <v>1</v>
      </c>
      <c r="J253" s="41">
        <v>1</v>
      </c>
      <c r="K253" s="41">
        <v>1</v>
      </c>
      <c r="L253" s="41">
        <v>1</v>
      </c>
      <c r="M253" s="41">
        <v>1</v>
      </c>
      <c r="N253" s="41">
        <v>1</v>
      </c>
      <c r="O253" s="41">
        <v>1</v>
      </c>
      <c r="P253" s="41">
        <v>1</v>
      </c>
      <c r="Q253" s="46">
        <v>1</v>
      </c>
      <c r="R253" s="65">
        <v>664.55</v>
      </c>
      <c r="S253" s="49">
        <f t="shared" si="6"/>
        <v>39873</v>
      </c>
      <c r="U253" s="59"/>
      <c r="V253" s="52">
        <f t="shared" si="7"/>
        <v>0</v>
      </c>
    </row>
    <row r="254" spans="2:22">
      <c r="B254" s="37">
        <f>'[1]PxQ Final'!B251</f>
        <v>249</v>
      </c>
      <c r="C254" s="38" t="s">
        <v>45</v>
      </c>
      <c r="D254" s="38" t="s">
        <v>46</v>
      </c>
      <c r="E254" s="38" t="str">
        <f>'[1]PxQ Final'!C251</f>
        <v>B.Lleida</v>
      </c>
      <c r="F254" s="39" t="s">
        <v>39</v>
      </c>
      <c r="G254" s="62" t="s">
        <v>40</v>
      </c>
      <c r="H254" s="68">
        <v>1</v>
      </c>
      <c r="I254" s="41">
        <v>1</v>
      </c>
      <c r="J254" s="41">
        <v>1</v>
      </c>
      <c r="K254" s="41">
        <v>1</v>
      </c>
      <c r="L254" s="41">
        <v>1</v>
      </c>
      <c r="M254" s="41">
        <v>1</v>
      </c>
      <c r="N254" s="41">
        <v>1</v>
      </c>
      <c r="O254" s="41">
        <v>1</v>
      </c>
      <c r="P254" s="41">
        <v>1</v>
      </c>
      <c r="Q254" s="46">
        <v>1</v>
      </c>
      <c r="R254" s="65">
        <v>615.99</v>
      </c>
      <c r="S254" s="49">
        <f t="shared" si="6"/>
        <v>36959.4</v>
      </c>
      <c r="U254" s="59"/>
      <c r="V254" s="52">
        <f t="shared" si="7"/>
        <v>0</v>
      </c>
    </row>
    <row r="255" spans="2:22">
      <c r="B255" s="37">
        <f>'[1]PxQ Final'!B252</f>
        <v>250</v>
      </c>
      <c r="C255" s="38" t="s">
        <v>45</v>
      </c>
      <c r="D255" s="38" t="s">
        <v>46</v>
      </c>
      <c r="E255" s="38" t="str">
        <f>'[1]PxQ Final'!C252</f>
        <v>B.Delegació Tortosa</v>
      </c>
      <c r="F255" s="39" t="s">
        <v>39</v>
      </c>
      <c r="G255" s="62" t="s">
        <v>40</v>
      </c>
      <c r="H255" s="68">
        <v>1</v>
      </c>
      <c r="I255" s="41">
        <v>1</v>
      </c>
      <c r="J255" s="41">
        <v>1</v>
      </c>
      <c r="K255" s="41">
        <v>1</v>
      </c>
      <c r="L255" s="41">
        <v>1</v>
      </c>
      <c r="M255" s="41">
        <v>1</v>
      </c>
      <c r="N255" s="41">
        <v>1</v>
      </c>
      <c r="O255" s="41">
        <v>1</v>
      </c>
      <c r="P255" s="41">
        <v>1</v>
      </c>
      <c r="Q255" s="46">
        <v>1</v>
      </c>
      <c r="R255" s="65">
        <v>676.4</v>
      </c>
      <c r="S255" s="49">
        <f t="shared" si="6"/>
        <v>40584</v>
      </c>
      <c r="U255" s="59"/>
      <c r="V255" s="52">
        <f t="shared" si="7"/>
        <v>0</v>
      </c>
    </row>
    <row r="256" spans="2:22">
      <c r="B256" s="37">
        <f>'[1]PxQ Final'!B253</f>
        <v>251</v>
      </c>
      <c r="C256" s="38" t="s">
        <v>45</v>
      </c>
      <c r="D256" s="38" t="s">
        <v>46</v>
      </c>
      <c r="E256" s="38" t="str">
        <f>'[1]PxQ Final'!C253</f>
        <v>B.Vic</v>
      </c>
      <c r="F256" s="39" t="s">
        <v>39</v>
      </c>
      <c r="G256" s="62" t="s">
        <v>40</v>
      </c>
      <c r="H256" s="68">
        <v>1</v>
      </c>
      <c r="I256" s="41">
        <v>1</v>
      </c>
      <c r="J256" s="41">
        <v>1</v>
      </c>
      <c r="K256" s="41">
        <v>1</v>
      </c>
      <c r="L256" s="41">
        <v>1</v>
      </c>
      <c r="M256" s="41">
        <v>1</v>
      </c>
      <c r="N256" s="41">
        <v>1</v>
      </c>
      <c r="O256" s="41">
        <v>1</v>
      </c>
      <c r="P256" s="41">
        <v>1</v>
      </c>
      <c r="Q256" s="46">
        <v>1</v>
      </c>
      <c r="R256" s="65">
        <v>534.99</v>
      </c>
      <c r="S256" s="49">
        <f t="shared" si="6"/>
        <v>32099.4</v>
      </c>
      <c r="U256" s="59"/>
      <c r="V256" s="52">
        <f t="shared" si="7"/>
        <v>0</v>
      </c>
    </row>
    <row r="257" spans="2:22">
      <c r="B257" s="37">
        <f>'[1]PxQ Final'!B254</f>
        <v>252</v>
      </c>
      <c r="C257" s="38" t="s">
        <v>45</v>
      </c>
      <c r="D257" s="38" t="s">
        <v>46</v>
      </c>
      <c r="E257" s="38" t="str">
        <f>'[1]PxQ Final'!C254</f>
        <v>B.Vielha</v>
      </c>
      <c r="F257" s="39" t="s">
        <v>39</v>
      </c>
      <c r="G257" s="62" t="s">
        <v>40</v>
      </c>
      <c r="H257" s="68">
        <v>1</v>
      </c>
      <c r="I257" s="41">
        <v>1</v>
      </c>
      <c r="J257" s="41">
        <v>1</v>
      </c>
      <c r="K257" s="41">
        <v>1</v>
      </c>
      <c r="L257" s="41">
        <v>1</v>
      </c>
      <c r="M257" s="41">
        <v>1</v>
      </c>
      <c r="N257" s="41">
        <v>1</v>
      </c>
      <c r="O257" s="41">
        <v>1</v>
      </c>
      <c r="P257" s="41">
        <v>1</v>
      </c>
      <c r="Q257" s="46">
        <v>1</v>
      </c>
      <c r="R257" s="65">
        <v>215.84</v>
      </c>
      <c r="S257" s="49">
        <f t="shared" si="6"/>
        <v>12950.4</v>
      </c>
      <c r="U257" s="59"/>
      <c r="V257" s="52">
        <f t="shared" si="7"/>
        <v>0</v>
      </c>
    </row>
    <row r="258" spans="2:22">
      <c r="B258" s="37">
        <f>'[1]PxQ Final'!B255</f>
        <v>253</v>
      </c>
      <c r="C258" s="38" t="s">
        <v>45</v>
      </c>
      <c r="D258" s="38" t="s">
        <v>46</v>
      </c>
      <c r="E258" s="38" t="str">
        <f>'[1]PxQ Final'!C255</f>
        <v>B.Estartit</v>
      </c>
      <c r="F258" s="39" t="s">
        <v>39</v>
      </c>
      <c r="G258" s="62" t="s">
        <v>40</v>
      </c>
      <c r="H258" s="68">
        <v>1</v>
      </c>
      <c r="I258" s="41">
        <v>1</v>
      </c>
      <c r="J258" s="41">
        <v>1</v>
      </c>
      <c r="K258" s="41">
        <v>1</v>
      </c>
      <c r="L258" s="41">
        <v>1</v>
      </c>
      <c r="M258" s="41">
        <v>1</v>
      </c>
      <c r="N258" s="41">
        <v>1</v>
      </c>
      <c r="O258" s="41">
        <v>1</v>
      </c>
      <c r="P258" s="41">
        <v>1</v>
      </c>
      <c r="Q258" s="46">
        <v>1</v>
      </c>
      <c r="R258" s="65">
        <v>112.69</v>
      </c>
      <c r="S258" s="49">
        <f t="shared" si="6"/>
        <v>6761.4</v>
      </c>
      <c r="U258" s="59"/>
      <c r="V258" s="52">
        <f t="shared" si="7"/>
        <v>0</v>
      </c>
    </row>
    <row r="259" spans="2:22">
      <c r="B259" s="37">
        <f>'[1]PxQ Final'!B256</f>
        <v>254</v>
      </c>
      <c r="C259" s="38" t="s">
        <v>45</v>
      </c>
      <c r="D259" s="38" t="s">
        <v>46</v>
      </c>
      <c r="E259" s="38" t="str">
        <f>'[1]PxQ Final'!C256</f>
        <v>B.La Molina</v>
      </c>
      <c r="F259" s="39" t="s">
        <v>39</v>
      </c>
      <c r="G259" s="62" t="s">
        <v>40</v>
      </c>
      <c r="H259" s="68">
        <v>1</v>
      </c>
      <c r="I259" s="41">
        <v>1</v>
      </c>
      <c r="J259" s="41">
        <v>1</v>
      </c>
      <c r="K259" s="41">
        <v>1</v>
      </c>
      <c r="L259" s="41">
        <v>1</v>
      </c>
      <c r="M259" s="41">
        <v>1</v>
      </c>
      <c r="N259" s="41">
        <v>1</v>
      </c>
      <c r="O259" s="41">
        <v>1</v>
      </c>
      <c r="P259" s="41">
        <v>1</v>
      </c>
      <c r="Q259" s="46">
        <v>1</v>
      </c>
      <c r="R259" s="65">
        <v>570.34</v>
      </c>
      <c r="S259" s="49">
        <f t="shared" si="6"/>
        <v>34220.400000000001</v>
      </c>
      <c r="U259" s="59"/>
      <c r="V259" s="52">
        <f t="shared" si="7"/>
        <v>0</v>
      </c>
    </row>
    <row r="260" spans="2:22">
      <c r="B260" s="37">
        <f>'[1]PxQ Final'!B257</f>
        <v>255</v>
      </c>
      <c r="C260" s="38" t="s">
        <v>45</v>
      </c>
      <c r="D260" s="38" t="s">
        <v>46</v>
      </c>
      <c r="E260" s="38" t="str">
        <f>'[1]PxQ Final'!C257</f>
        <v>B.Sta.M.Queralt</v>
      </c>
      <c r="F260" s="39" t="s">
        <v>39</v>
      </c>
      <c r="G260" s="62" t="s">
        <v>40</v>
      </c>
      <c r="H260" s="68">
        <v>1</v>
      </c>
      <c r="I260" s="41">
        <v>1</v>
      </c>
      <c r="J260" s="41">
        <v>1</v>
      </c>
      <c r="K260" s="41">
        <v>1</v>
      </c>
      <c r="L260" s="41">
        <v>1</v>
      </c>
      <c r="M260" s="41">
        <v>1</v>
      </c>
      <c r="N260" s="41">
        <v>1</v>
      </c>
      <c r="O260" s="41">
        <v>1</v>
      </c>
      <c r="P260" s="41">
        <v>1</v>
      </c>
      <c r="Q260" s="46">
        <v>1</v>
      </c>
      <c r="R260" s="65">
        <v>552.66999999999996</v>
      </c>
      <c r="S260" s="49">
        <f t="shared" si="6"/>
        <v>33160.199999999997</v>
      </c>
      <c r="U260" s="59"/>
      <c r="V260" s="52">
        <f t="shared" si="7"/>
        <v>0</v>
      </c>
    </row>
    <row r="261" spans="2:22">
      <c r="B261" s="37">
        <f>'[1]PxQ Final'!B258</f>
        <v>256</v>
      </c>
      <c r="C261" s="38" t="s">
        <v>45</v>
      </c>
      <c r="D261" s="38" t="s">
        <v>46</v>
      </c>
      <c r="E261" s="38" t="str">
        <f>'[1]PxQ Final'!C258</f>
        <v>B.Cap Vaqueira</v>
      </c>
      <c r="F261" s="39" t="s">
        <v>39</v>
      </c>
      <c r="G261" s="62" t="s">
        <v>40</v>
      </c>
      <c r="H261" s="68">
        <v>1</v>
      </c>
      <c r="I261" s="41">
        <v>1</v>
      </c>
      <c r="J261" s="41">
        <v>1</v>
      </c>
      <c r="K261" s="41">
        <v>1</v>
      </c>
      <c r="L261" s="41">
        <v>1</v>
      </c>
      <c r="M261" s="41">
        <v>1</v>
      </c>
      <c r="N261" s="41">
        <v>1</v>
      </c>
      <c r="O261" s="41">
        <v>1</v>
      </c>
      <c r="P261" s="41">
        <v>1</v>
      </c>
      <c r="Q261" s="46">
        <v>1</v>
      </c>
      <c r="R261" s="65">
        <v>198.16</v>
      </c>
      <c r="S261" s="49">
        <f t="shared" si="6"/>
        <v>11889.6</v>
      </c>
      <c r="U261" s="59"/>
      <c r="V261" s="52">
        <f t="shared" si="7"/>
        <v>0</v>
      </c>
    </row>
    <row r="262" spans="2:22">
      <c r="B262" s="37">
        <f>'[1]PxQ Final'!B259</f>
        <v>257</v>
      </c>
      <c r="C262" s="38" t="s">
        <v>45</v>
      </c>
      <c r="D262" s="38" t="s">
        <v>46</v>
      </c>
      <c r="E262" s="38" t="str">
        <f>'[1]PxQ Final'!C259</f>
        <v>B.Amposta</v>
      </c>
      <c r="F262" s="39" t="s">
        <v>39</v>
      </c>
      <c r="G262" s="62" t="s">
        <v>40</v>
      </c>
      <c r="H262" s="68">
        <v>1</v>
      </c>
      <c r="I262" s="41">
        <v>1</v>
      </c>
      <c r="J262" s="41">
        <v>1</v>
      </c>
      <c r="K262" s="41">
        <v>1</v>
      </c>
      <c r="L262" s="41">
        <v>1</v>
      </c>
      <c r="M262" s="41">
        <v>1</v>
      </c>
      <c r="N262" s="41">
        <v>1</v>
      </c>
      <c r="O262" s="41">
        <v>1</v>
      </c>
      <c r="P262" s="41">
        <v>1</v>
      </c>
      <c r="Q262" s="46">
        <v>1</v>
      </c>
      <c r="R262" s="65">
        <v>711.76</v>
      </c>
      <c r="S262" s="49">
        <f t="shared" ref="S262:S325" si="8">SUM(H262:Q262)*6*R262</f>
        <v>42705.599999999999</v>
      </c>
      <c r="U262" s="59"/>
      <c r="V262" s="52">
        <f t="shared" ref="V262:V325" si="9">SUM(H262:Q262)*6*U262</f>
        <v>0</v>
      </c>
    </row>
    <row r="263" spans="2:22">
      <c r="B263" s="37">
        <f>'[1]PxQ Final'!B260</f>
        <v>258</v>
      </c>
      <c r="C263" s="38" t="s">
        <v>45</v>
      </c>
      <c r="D263" s="38" t="s">
        <v>46</v>
      </c>
      <c r="E263" s="38" t="str">
        <f>'[1]PxQ Final'!C260</f>
        <v>B.Vall Boi</v>
      </c>
      <c r="F263" s="39" t="s">
        <v>39</v>
      </c>
      <c r="G263" s="62" t="s">
        <v>40</v>
      </c>
      <c r="H263" s="68">
        <v>1</v>
      </c>
      <c r="I263" s="41">
        <v>1</v>
      </c>
      <c r="J263" s="41">
        <v>1</v>
      </c>
      <c r="K263" s="41">
        <v>1</v>
      </c>
      <c r="L263" s="41">
        <v>1</v>
      </c>
      <c r="M263" s="41">
        <v>1</v>
      </c>
      <c r="N263" s="41">
        <v>1</v>
      </c>
      <c r="O263" s="41">
        <v>1</v>
      </c>
      <c r="P263" s="41">
        <v>1</v>
      </c>
      <c r="Q263" s="46">
        <v>1</v>
      </c>
      <c r="R263" s="65">
        <v>692.3</v>
      </c>
      <c r="S263" s="49">
        <f t="shared" si="8"/>
        <v>41538</v>
      </c>
      <c r="U263" s="59"/>
      <c r="V263" s="52">
        <f t="shared" si="9"/>
        <v>0</v>
      </c>
    </row>
    <row r="264" spans="2:22">
      <c r="B264" s="37">
        <f>'[1]PxQ Final'!B261</f>
        <v>259</v>
      </c>
      <c r="C264" s="38" t="s">
        <v>45</v>
      </c>
      <c r="D264" s="38" t="s">
        <v>46</v>
      </c>
      <c r="E264" s="38" t="str">
        <f>'[1]PxQ Final'!C261</f>
        <v>B.Roses</v>
      </c>
      <c r="F264" s="39" t="s">
        <v>39</v>
      </c>
      <c r="G264" s="62" t="s">
        <v>40</v>
      </c>
      <c r="H264" s="68">
        <v>1</v>
      </c>
      <c r="I264" s="41">
        <v>1</v>
      </c>
      <c r="J264" s="41">
        <v>1</v>
      </c>
      <c r="K264" s="41">
        <v>1</v>
      </c>
      <c r="L264" s="41">
        <v>1</v>
      </c>
      <c r="M264" s="41">
        <v>1</v>
      </c>
      <c r="N264" s="41">
        <v>1</v>
      </c>
      <c r="O264" s="41">
        <v>1</v>
      </c>
      <c r="P264" s="41">
        <v>1</v>
      </c>
      <c r="Q264" s="46">
        <v>1</v>
      </c>
      <c r="R264" s="65">
        <v>623.37</v>
      </c>
      <c r="S264" s="49">
        <f t="shared" si="8"/>
        <v>37402.199999999997</v>
      </c>
      <c r="U264" s="59"/>
      <c r="V264" s="52">
        <f t="shared" si="9"/>
        <v>0</v>
      </c>
    </row>
    <row r="265" spans="2:22">
      <c r="B265" s="37">
        <f>'[1]PxQ Final'!B262</f>
        <v>260</v>
      </c>
      <c r="C265" s="38" t="s">
        <v>45</v>
      </c>
      <c r="D265" s="38" t="s">
        <v>46</v>
      </c>
      <c r="E265" s="38" t="str">
        <f>'[1]PxQ Final'!C262</f>
        <v>B.Manresa</v>
      </c>
      <c r="F265" s="39" t="s">
        <v>39</v>
      </c>
      <c r="G265" s="62" t="s">
        <v>40</v>
      </c>
      <c r="H265" s="68">
        <v>1</v>
      </c>
      <c r="I265" s="41">
        <v>1</v>
      </c>
      <c r="J265" s="41">
        <v>1</v>
      </c>
      <c r="K265" s="41">
        <v>1</v>
      </c>
      <c r="L265" s="41">
        <v>1</v>
      </c>
      <c r="M265" s="41">
        <v>1</v>
      </c>
      <c r="N265" s="41">
        <v>1</v>
      </c>
      <c r="O265" s="41">
        <v>1</v>
      </c>
      <c r="P265" s="41">
        <v>1</v>
      </c>
      <c r="Q265" s="46">
        <v>1</v>
      </c>
      <c r="R265" s="65">
        <v>576.16</v>
      </c>
      <c r="S265" s="49">
        <f t="shared" si="8"/>
        <v>34569.599999999999</v>
      </c>
      <c r="U265" s="59"/>
      <c r="V265" s="52">
        <f t="shared" si="9"/>
        <v>0</v>
      </c>
    </row>
    <row r="266" spans="2:22">
      <c r="B266" s="37">
        <f>'[1]PxQ Final'!B263</f>
        <v>261</v>
      </c>
      <c r="C266" s="38" t="s">
        <v>45</v>
      </c>
      <c r="D266" s="38" t="s">
        <v>46</v>
      </c>
      <c r="E266" s="38" t="str">
        <f>'[1]PxQ Final'!C263</f>
        <v>B.Port Compte</v>
      </c>
      <c r="F266" s="39" t="s">
        <v>39</v>
      </c>
      <c r="G266" s="62" t="s">
        <v>40</v>
      </c>
      <c r="H266" s="68">
        <v>1</v>
      </c>
      <c r="I266" s="41">
        <v>1</v>
      </c>
      <c r="J266" s="41">
        <v>1</v>
      </c>
      <c r="K266" s="41">
        <v>1</v>
      </c>
      <c r="L266" s="41">
        <v>1</v>
      </c>
      <c r="M266" s="41">
        <v>1</v>
      </c>
      <c r="N266" s="41">
        <v>1</v>
      </c>
      <c r="O266" s="41">
        <v>1</v>
      </c>
      <c r="P266" s="41">
        <v>1</v>
      </c>
      <c r="Q266" s="46">
        <v>1</v>
      </c>
      <c r="R266" s="65">
        <v>604.14</v>
      </c>
      <c r="S266" s="49">
        <f t="shared" si="8"/>
        <v>36248.400000000001</v>
      </c>
      <c r="U266" s="59"/>
      <c r="V266" s="52">
        <f t="shared" si="9"/>
        <v>0</v>
      </c>
    </row>
    <row r="267" spans="2:22">
      <c r="B267" s="37">
        <f>'[1]PxQ Final'!B264</f>
        <v>262</v>
      </c>
      <c r="C267" s="38" t="s">
        <v>45</v>
      </c>
      <c r="D267" s="38" t="s">
        <v>46</v>
      </c>
      <c r="E267" s="38" t="str">
        <f>'[1]PxQ Final'!C264</f>
        <v>B.Ripoll</v>
      </c>
      <c r="F267" s="39" t="s">
        <v>39</v>
      </c>
      <c r="G267" s="62" t="s">
        <v>40</v>
      </c>
      <c r="H267" s="68">
        <v>1</v>
      </c>
      <c r="I267" s="41">
        <v>1</v>
      </c>
      <c r="J267" s="41">
        <v>1</v>
      </c>
      <c r="K267" s="41">
        <v>1</v>
      </c>
      <c r="L267" s="41">
        <v>1</v>
      </c>
      <c r="M267" s="41">
        <v>1</v>
      </c>
      <c r="N267" s="41">
        <v>1</v>
      </c>
      <c r="O267" s="41">
        <v>1</v>
      </c>
      <c r="P267" s="41">
        <v>1</v>
      </c>
      <c r="Q267" s="46">
        <v>1</v>
      </c>
      <c r="R267" s="65">
        <v>552.66999999999996</v>
      </c>
      <c r="S267" s="49">
        <f t="shared" si="8"/>
        <v>33160.199999999997</v>
      </c>
      <c r="U267" s="59"/>
      <c r="V267" s="52">
        <f t="shared" si="9"/>
        <v>0</v>
      </c>
    </row>
    <row r="268" spans="2:22">
      <c r="B268" s="37">
        <f>'[1]PxQ Final'!B265</f>
        <v>263</v>
      </c>
      <c r="C268" s="38" t="s">
        <v>45</v>
      </c>
      <c r="D268" s="38" t="s">
        <v>46</v>
      </c>
      <c r="E268" s="38" t="str">
        <f>'[1]PxQ Final'!C265</f>
        <v>B- Vallter</v>
      </c>
      <c r="F268" s="39" t="s">
        <v>39</v>
      </c>
      <c r="G268" s="62" t="s">
        <v>40</v>
      </c>
      <c r="H268" s="68">
        <v>1</v>
      </c>
      <c r="I268" s="41">
        <v>1</v>
      </c>
      <c r="J268" s="41">
        <v>1</v>
      </c>
      <c r="K268" s="41">
        <v>1</v>
      </c>
      <c r="L268" s="41">
        <v>1</v>
      </c>
      <c r="M268" s="41">
        <v>1</v>
      </c>
      <c r="N268" s="41">
        <v>1</v>
      </c>
      <c r="O268" s="41">
        <v>1</v>
      </c>
      <c r="P268" s="41">
        <v>1</v>
      </c>
      <c r="Q268" s="46">
        <v>1</v>
      </c>
      <c r="R268" s="65">
        <v>552.66999999999996</v>
      </c>
      <c r="S268" s="49">
        <f t="shared" si="8"/>
        <v>33160.199999999997</v>
      </c>
      <c r="U268" s="59"/>
      <c r="V268" s="52">
        <f t="shared" si="9"/>
        <v>0</v>
      </c>
    </row>
    <row r="269" spans="2:22">
      <c r="B269" s="37">
        <f>'[1]PxQ Final'!B266</f>
        <v>264</v>
      </c>
      <c r="C269" s="38" t="s">
        <v>45</v>
      </c>
      <c r="D269" s="38" t="s">
        <v>46</v>
      </c>
      <c r="E269" s="38" t="str">
        <f>'[1]PxQ Final'!C266</f>
        <v>B.Ametlla de Mar</v>
      </c>
      <c r="F269" s="39" t="s">
        <v>39</v>
      </c>
      <c r="G269" s="62" t="s">
        <v>40</v>
      </c>
      <c r="H269" s="68">
        <v>1</v>
      </c>
      <c r="I269" s="41">
        <v>1</v>
      </c>
      <c r="J269" s="41">
        <v>1</v>
      </c>
      <c r="K269" s="41">
        <v>1</v>
      </c>
      <c r="L269" s="41">
        <v>1</v>
      </c>
      <c r="M269" s="41">
        <v>1</v>
      </c>
      <c r="N269" s="41">
        <v>1</v>
      </c>
      <c r="O269" s="41">
        <v>1</v>
      </c>
      <c r="P269" s="41">
        <v>1</v>
      </c>
      <c r="Q269" s="46">
        <v>1</v>
      </c>
      <c r="R269" s="65">
        <v>704.38</v>
      </c>
      <c r="S269" s="49">
        <f t="shared" si="8"/>
        <v>42262.8</v>
      </c>
      <c r="U269" s="59"/>
      <c r="V269" s="52">
        <f t="shared" si="9"/>
        <v>0</v>
      </c>
    </row>
    <row r="270" spans="2:22">
      <c r="B270" s="37">
        <f>'[1]PxQ Final'!B267</f>
        <v>265</v>
      </c>
      <c r="C270" s="38" t="s">
        <v>45</v>
      </c>
      <c r="D270" s="38" t="s">
        <v>46</v>
      </c>
      <c r="E270" s="38" t="str">
        <f>'[1]PxQ Final'!C267</f>
        <v>B.Cambrils</v>
      </c>
      <c r="F270" s="39" t="s">
        <v>39</v>
      </c>
      <c r="G270" s="62" t="s">
        <v>40</v>
      </c>
      <c r="H270" s="68">
        <v>1</v>
      </c>
      <c r="I270" s="41">
        <v>1</v>
      </c>
      <c r="J270" s="41">
        <v>1</v>
      </c>
      <c r="K270" s="41">
        <v>1</v>
      </c>
      <c r="L270" s="41">
        <v>1</v>
      </c>
      <c r="M270" s="41">
        <v>1</v>
      </c>
      <c r="N270" s="41">
        <v>1</v>
      </c>
      <c r="O270" s="41">
        <v>1</v>
      </c>
      <c r="P270" s="41">
        <v>1</v>
      </c>
      <c r="Q270" s="46">
        <v>1</v>
      </c>
      <c r="R270" s="65">
        <v>623.37</v>
      </c>
      <c r="S270" s="49">
        <f t="shared" si="8"/>
        <v>37402.199999999997</v>
      </c>
      <c r="U270" s="59"/>
      <c r="V270" s="52">
        <f t="shared" si="9"/>
        <v>0</v>
      </c>
    </row>
    <row r="271" spans="2:22">
      <c r="B271" s="37">
        <f>'[1]PxQ Final'!B268</f>
        <v>266</v>
      </c>
      <c r="C271" s="38" t="s">
        <v>45</v>
      </c>
      <c r="D271" s="38" t="s">
        <v>46</v>
      </c>
      <c r="E271" s="38" t="str">
        <f>'[1]PxQ Final'!C268</f>
        <v>B.Espot</v>
      </c>
      <c r="F271" s="39" t="s">
        <v>39</v>
      </c>
      <c r="G271" s="62" t="s">
        <v>40</v>
      </c>
      <c r="H271" s="68">
        <v>1</v>
      </c>
      <c r="I271" s="41">
        <v>1</v>
      </c>
      <c r="J271" s="41">
        <v>1</v>
      </c>
      <c r="K271" s="41">
        <v>1</v>
      </c>
      <c r="L271" s="41">
        <v>1</v>
      </c>
      <c r="M271" s="41">
        <v>1</v>
      </c>
      <c r="N271" s="41">
        <v>1</v>
      </c>
      <c r="O271" s="41">
        <v>1</v>
      </c>
      <c r="P271" s="41">
        <v>1</v>
      </c>
      <c r="Q271" s="46">
        <v>1</v>
      </c>
      <c r="R271" s="65">
        <v>669.02</v>
      </c>
      <c r="S271" s="49">
        <f t="shared" si="8"/>
        <v>40141.199999999997</v>
      </c>
      <c r="U271" s="59"/>
      <c r="V271" s="52">
        <f t="shared" si="9"/>
        <v>0</v>
      </c>
    </row>
    <row r="272" spans="2:22">
      <c r="B272" s="37">
        <f>'[1]PxQ Final'!B269</f>
        <v>267</v>
      </c>
      <c r="C272" s="38" t="s">
        <v>45</v>
      </c>
      <c r="D272" s="38" t="s">
        <v>46</v>
      </c>
      <c r="E272" s="38" t="str">
        <f>'[1]PxQ Final'!C269</f>
        <v>B.Calafell</v>
      </c>
      <c r="F272" s="39" t="s">
        <v>39</v>
      </c>
      <c r="G272" s="62" t="s">
        <v>40</v>
      </c>
      <c r="H272" s="68">
        <v>1</v>
      </c>
      <c r="I272" s="41">
        <v>1</v>
      </c>
      <c r="J272" s="41">
        <v>1</v>
      </c>
      <c r="K272" s="41">
        <v>1</v>
      </c>
      <c r="L272" s="41">
        <v>1</v>
      </c>
      <c r="M272" s="41">
        <v>1</v>
      </c>
      <c r="N272" s="41">
        <v>1</v>
      </c>
      <c r="O272" s="41">
        <v>1</v>
      </c>
      <c r="P272" s="41">
        <v>1</v>
      </c>
      <c r="Q272" s="46">
        <v>1</v>
      </c>
      <c r="R272" s="65">
        <v>552.66999999999996</v>
      </c>
      <c r="S272" s="49">
        <f t="shared" si="8"/>
        <v>33160.199999999997</v>
      </c>
      <c r="U272" s="59"/>
      <c r="V272" s="52">
        <f t="shared" si="9"/>
        <v>0</v>
      </c>
    </row>
    <row r="273" spans="2:22">
      <c r="B273" s="37">
        <f>'[1]PxQ Final'!B270</f>
        <v>268</v>
      </c>
      <c r="C273" s="38" t="s">
        <v>45</v>
      </c>
      <c r="D273" s="38" t="s">
        <v>46</v>
      </c>
      <c r="E273" s="38" t="str">
        <f>'[1]PxQ Final'!C270</f>
        <v>B.Balaguer</v>
      </c>
      <c r="F273" s="39" t="s">
        <v>39</v>
      </c>
      <c r="G273" s="62" t="s">
        <v>40</v>
      </c>
      <c r="H273" s="68">
        <v>1</v>
      </c>
      <c r="I273" s="41">
        <v>1</v>
      </c>
      <c r="J273" s="41">
        <v>1</v>
      </c>
      <c r="K273" s="41">
        <v>1</v>
      </c>
      <c r="L273" s="41">
        <v>1</v>
      </c>
      <c r="M273" s="41">
        <v>1</v>
      </c>
      <c r="N273" s="41">
        <v>1</v>
      </c>
      <c r="O273" s="41">
        <v>1</v>
      </c>
      <c r="P273" s="41">
        <v>1</v>
      </c>
      <c r="Q273" s="46">
        <v>1</v>
      </c>
      <c r="R273" s="65">
        <v>664.55</v>
      </c>
      <c r="S273" s="49">
        <f t="shared" si="8"/>
        <v>39873</v>
      </c>
      <c r="U273" s="59"/>
      <c r="V273" s="52">
        <f t="shared" si="9"/>
        <v>0</v>
      </c>
    </row>
    <row r="274" spans="2:22">
      <c r="B274" s="37">
        <f>'[1]PxQ Final'!B271</f>
        <v>269</v>
      </c>
      <c r="C274" s="38" t="s">
        <v>45</v>
      </c>
      <c r="D274" s="38" t="s">
        <v>46</v>
      </c>
      <c r="E274" s="38" t="str">
        <f>'[1]PxQ Final'!C271</f>
        <v>B. Lloret (Platja d'Aro)</v>
      </c>
      <c r="F274" s="39" t="s">
        <v>39</v>
      </c>
      <c r="G274" s="62" t="s">
        <v>40</v>
      </c>
      <c r="H274" s="68">
        <v>1</v>
      </c>
      <c r="I274" s="41">
        <v>1</v>
      </c>
      <c r="J274" s="41">
        <v>1</v>
      </c>
      <c r="K274" s="41">
        <v>1</v>
      </c>
      <c r="L274" s="41">
        <v>1</v>
      </c>
      <c r="M274" s="41">
        <v>1</v>
      </c>
      <c r="N274" s="41">
        <v>1</v>
      </c>
      <c r="O274" s="41">
        <v>1</v>
      </c>
      <c r="P274" s="41">
        <v>1</v>
      </c>
      <c r="Q274" s="46">
        <v>1</v>
      </c>
      <c r="R274" s="65">
        <v>623.37</v>
      </c>
      <c r="S274" s="49">
        <f t="shared" si="8"/>
        <v>37402.199999999997</v>
      </c>
      <c r="U274" s="59"/>
      <c r="V274" s="52">
        <f t="shared" si="9"/>
        <v>0</v>
      </c>
    </row>
    <row r="275" spans="2:22">
      <c r="B275" s="37">
        <f>'[1]PxQ Final'!B272</f>
        <v>270</v>
      </c>
      <c r="C275" s="38" t="s">
        <v>45</v>
      </c>
      <c r="D275" s="38" t="s">
        <v>46</v>
      </c>
      <c r="E275" s="38" t="str">
        <f>'[1]PxQ Final'!C272</f>
        <v>B.Montserrat</v>
      </c>
      <c r="F275" s="39" t="s">
        <v>39</v>
      </c>
      <c r="G275" s="62" t="s">
        <v>40</v>
      </c>
      <c r="H275" s="68">
        <v>1</v>
      </c>
      <c r="I275" s="41">
        <v>1</v>
      </c>
      <c r="J275" s="41">
        <v>1</v>
      </c>
      <c r="K275" s="41">
        <v>1</v>
      </c>
      <c r="L275" s="41">
        <v>1</v>
      </c>
      <c r="M275" s="41">
        <v>1</v>
      </c>
      <c r="N275" s="41">
        <v>1</v>
      </c>
      <c r="O275" s="41">
        <v>1</v>
      </c>
      <c r="P275" s="41">
        <v>1</v>
      </c>
      <c r="Q275" s="46">
        <v>1</v>
      </c>
      <c r="R275" s="65">
        <v>534.99</v>
      </c>
      <c r="S275" s="49">
        <f t="shared" si="8"/>
        <v>32099.4</v>
      </c>
      <c r="U275" s="59"/>
      <c r="V275" s="52">
        <f t="shared" si="9"/>
        <v>0</v>
      </c>
    </row>
    <row r="276" spans="2:22">
      <c r="B276" s="37">
        <f>'[1]PxQ Final'!B273</f>
        <v>271</v>
      </c>
      <c r="C276" s="38" t="s">
        <v>45</v>
      </c>
      <c r="D276" s="38" t="s">
        <v>46</v>
      </c>
      <c r="E276" s="38" t="str">
        <f>'[1]PxQ Final'!C273</f>
        <v>B.Núria</v>
      </c>
      <c r="F276" s="39" t="s">
        <v>39</v>
      </c>
      <c r="G276" s="62" t="s">
        <v>40</v>
      </c>
      <c r="H276" s="68">
        <v>1</v>
      </c>
      <c r="I276" s="41">
        <v>1</v>
      </c>
      <c r="J276" s="41">
        <v>1</v>
      </c>
      <c r="K276" s="41">
        <v>1</v>
      </c>
      <c r="L276" s="41">
        <v>1</v>
      </c>
      <c r="M276" s="41">
        <v>1</v>
      </c>
      <c r="N276" s="41">
        <v>1</v>
      </c>
      <c r="O276" s="41">
        <v>1</v>
      </c>
      <c r="P276" s="41">
        <v>1</v>
      </c>
      <c r="Q276" s="46">
        <v>1</v>
      </c>
      <c r="R276" s="65">
        <v>84.72</v>
      </c>
      <c r="S276" s="49">
        <f t="shared" si="8"/>
        <v>5083.2</v>
      </c>
      <c r="U276" s="59"/>
      <c r="V276" s="52">
        <f t="shared" si="9"/>
        <v>0</v>
      </c>
    </row>
    <row r="277" spans="2:22">
      <c r="B277" s="37">
        <f>'[1]PxQ Final'!B274</f>
        <v>272</v>
      </c>
      <c r="C277" s="38" t="s">
        <v>45</v>
      </c>
      <c r="D277" s="38" t="s">
        <v>46</v>
      </c>
      <c r="E277" s="38" t="str">
        <f>'[1]PxQ Final'!C274</f>
        <v>B.Masella</v>
      </c>
      <c r="F277" s="39" t="s">
        <v>39</v>
      </c>
      <c r="G277" s="62" t="s">
        <v>40</v>
      </c>
      <c r="H277" s="68">
        <v>1</v>
      </c>
      <c r="I277" s="41">
        <v>1</v>
      </c>
      <c r="J277" s="41">
        <v>1</v>
      </c>
      <c r="K277" s="41">
        <v>1</v>
      </c>
      <c r="L277" s="41">
        <v>1</v>
      </c>
      <c r="M277" s="41">
        <v>1</v>
      </c>
      <c r="N277" s="41">
        <v>1</v>
      </c>
      <c r="O277" s="41">
        <v>1</v>
      </c>
      <c r="P277" s="41">
        <v>1</v>
      </c>
      <c r="Q277" s="46">
        <v>1</v>
      </c>
      <c r="R277" s="65">
        <v>580.64</v>
      </c>
      <c r="S277" s="49">
        <f t="shared" si="8"/>
        <v>34838.400000000001</v>
      </c>
      <c r="U277" s="59"/>
      <c r="V277" s="52">
        <f t="shared" si="9"/>
        <v>0</v>
      </c>
    </row>
    <row r="278" spans="2:22">
      <c r="B278" s="37">
        <f>'[1]PxQ Final'!B275</f>
        <v>273</v>
      </c>
      <c r="C278" s="38" t="s">
        <v>45</v>
      </c>
      <c r="D278" s="38" t="s">
        <v>46</v>
      </c>
      <c r="E278" s="38" t="str">
        <f>'[1]PxQ Final'!C275</f>
        <v>B.Vall Fosca</v>
      </c>
      <c r="F278" s="39" t="s">
        <v>39</v>
      </c>
      <c r="G278" s="62" t="s">
        <v>40</v>
      </c>
      <c r="H278" s="68">
        <v>1</v>
      </c>
      <c r="I278" s="41">
        <v>1</v>
      </c>
      <c r="J278" s="41">
        <v>1</v>
      </c>
      <c r="K278" s="41">
        <v>1</v>
      </c>
      <c r="L278" s="41">
        <v>1</v>
      </c>
      <c r="M278" s="41">
        <v>1</v>
      </c>
      <c r="N278" s="41">
        <v>1</v>
      </c>
      <c r="O278" s="41">
        <v>1</v>
      </c>
      <c r="P278" s="41">
        <v>1</v>
      </c>
      <c r="Q278" s="46">
        <v>1</v>
      </c>
      <c r="R278" s="65">
        <v>604.14</v>
      </c>
      <c r="S278" s="49">
        <f t="shared" si="8"/>
        <v>36248.400000000001</v>
      </c>
      <c r="U278" s="59"/>
      <c r="V278" s="52">
        <f t="shared" si="9"/>
        <v>0</v>
      </c>
    </row>
    <row r="279" spans="2:22">
      <c r="B279" s="37">
        <f>'[1]PxQ Final'!B276</f>
        <v>274</v>
      </c>
      <c r="C279" s="38" t="s">
        <v>45</v>
      </c>
      <c r="D279" s="38" t="s">
        <v>46</v>
      </c>
      <c r="E279" s="38" t="str">
        <f>'[1]PxQ Final'!C276</f>
        <v>B. Port Ainé</v>
      </c>
      <c r="F279" s="39" t="s">
        <v>39</v>
      </c>
      <c r="G279" s="62" t="s">
        <v>40</v>
      </c>
      <c r="H279" s="68">
        <v>1</v>
      </c>
      <c r="I279" s="41">
        <v>1</v>
      </c>
      <c r="J279" s="41">
        <v>1</v>
      </c>
      <c r="K279" s="41">
        <v>1</v>
      </c>
      <c r="L279" s="41">
        <v>1</v>
      </c>
      <c r="M279" s="41">
        <v>1</v>
      </c>
      <c r="N279" s="41">
        <v>1</v>
      </c>
      <c r="O279" s="41">
        <v>1</v>
      </c>
      <c r="P279" s="41">
        <v>1</v>
      </c>
      <c r="Q279" s="46">
        <v>1</v>
      </c>
      <c r="R279" s="65">
        <v>588.02</v>
      </c>
      <c r="S279" s="49">
        <f t="shared" si="8"/>
        <v>35281.199999999997</v>
      </c>
      <c r="U279" s="59"/>
      <c r="V279" s="52">
        <f t="shared" si="9"/>
        <v>0</v>
      </c>
    </row>
    <row r="280" spans="2:22">
      <c r="B280" s="37">
        <f>'[1]PxQ Final'!B277</f>
        <v>275</v>
      </c>
      <c r="C280" s="38" t="s">
        <v>45</v>
      </c>
      <c r="D280" s="38" t="s">
        <v>46</v>
      </c>
      <c r="E280" s="38" t="str">
        <f>'[1]PxQ Final'!C277</f>
        <v>B.Igualada</v>
      </c>
      <c r="F280" s="39" t="s">
        <v>39</v>
      </c>
      <c r="G280" s="62" t="s">
        <v>40</v>
      </c>
      <c r="H280" s="68">
        <v>1</v>
      </c>
      <c r="I280" s="41">
        <v>1</v>
      </c>
      <c r="J280" s="41">
        <v>1</v>
      </c>
      <c r="K280" s="41">
        <v>1</v>
      </c>
      <c r="L280" s="41">
        <v>1</v>
      </c>
      <c r="M280" s="41">
        <v>1</v>
      </c>
      <c r="N280" s="41">
        <v>1</v>
      </c>
      <c r="O280" s="41">
        <v>1</v>
      </c>
      <c r="P280" s="41">
        <v>1</v>
      </c>
      <c r="Q280" s="46">
        <v>1</v>
      </c>
      <c r="R280" s="65">
        <v>522.74</v>
      </c>
      <c r="S280" s="49">
        <f t="shared" si="8"/>
        <v>31364.400000000001</v>
      </c>
      <c r="U280" s="59"/>
      <c r="V280" s="52">
        <f t="shared" si="9"/>
        <v>0</v>
      </c>
    </row>
    <row r="281" spans="2:22">
      <c r="B281" s="37">
        <f>'[1]PxQ Final'!B278</f>
        <v>276</v>
      </c>
      <c r="C281" s="38" t="s">
        <v>45</v>
      </c>
      <c r="D281" s="38" t="s">
        <v>46</v>
      </c>
      <c r="E281" s="38" t="str">
        <f>'[1]PxQ Final'!C278</f>
        <v>B.ETAP Ampolla</v>
      </c>
      <c r="F281" s="39" t="s">
        <v>39</v>
      </c>
      <c r="G281" s="62" t="s">
        <v>40</v>
      </c>
      <c r="H281" s="68">
        <v>1</v>
      </c>
      <c r="I281" s="41">
        <v>1</v>
      </c>
      <c r="J281" s="41">
        <v>1</v>
      </c>
      <c r="K281" s="41">
        <v>1</v>
      </c>
      <c r="L281" s="41">
        <v>1</v>
      </c>
      <c r="M281" s="41">
        <v>1</v>
      </c>
      <c r="N281" s="41">
        <v>1</v>
      </c>
      <c r="O281" s="41">
        <v>1</v>
      </c>
      <c r="P281" s="41">
        <v>1</v>
      </c>
      <c r="Q281" s="46">
        <v>1</v>
      </c>
      <c r="R281" s="65">
        <v>557.69000000000005</v>
      </c>
      <c r="S281" s="49">
        <f t="shared" si="8"/>
        <v>33461.4</v>
      </c>
      <c r="U281" s="59"/>
      <c r="V281" s="52">
        <f t="shared" si="9"/>
        <v>0</v>
      </c>
    </row>
    <row r="282" spans="2:22">
      <c r="B282" s="37">
        <f>'[1]PxQ Final'!B279</f>
        <v>277</v>
      </c>
      <c r="C282" s="38" t="s">
        <v>45</v>
      </c>
      <c r="D282" s="38" t="s">
        <v>46</v>
      </c>
      <c r="E282" s="38" t="str">
        <f>'[1]PxQ Final'!C279</f>
        <v>Beauty Palma</v>
      </c>
      <c r="F282" s="39" t="s">
        <v>39</v>
      </c>
      <c r="G282" s="62" t="s">
        <v>40</v>
      </c>
      <c r="H282" s="68">
        <v>1</v>
      </c>
      <c r="I282" s="41">
        <v>1</v>
      </c>
      <c r="J282" s="41">
        <v>1</v>
      </c>
      <c r="K282" s="41">
        <v>1</v>
      </c>
      <c r="L282" s="41">
        <v>1</v>
      </c>
      <c r="M282" s="41">
        <v>1</v>
      </c>
      <c r="N282" s="41">
        <v>1</v>
      </c>
      <c r="O282" s="41">
        <v>1</v>
      </c>
      <c r="P282" s="41">
        <v>1</v>
      </c>
      <c r="Q282" s="46">
        <v>1</v>
      </c>
      <c r="R282" s="65">
        <v>553.84</v>
      </c>
      <c r="S282" s="49">
        <f t="shared" si="8"/>
        <v>33230.400000000001</v>
      </c>
      <c r="U282" s="59"/>
      <c r="V282" s="52">
        <f t="shared" si="9"/>
        <v>0</v>
      </c>
    </row>
    <row r="283" spans="2:22">
      <c r="B283" s="37">
        <f>'[1]PxQ Final'!B280</f>
        <v>278</v>
      </c>
      <c r="C283" s="38" t="s">
        <v>45</v>
      </c>
      <c r="D283" s="38" t="s">
        <v>46</v>
      </c>
      <c r="E283" s="38" t="str">
        <f>'[1]PxQ Final'!C280</f>
        <v>Beauty Torre de l'Espanyol</v>
      </c>
      <c r="F283" s="39" t="s">
        <v>39</v>
      </c>
      <c r="G283" s="62" t="s">
        <v>40</v>
      </c>
      <c r="H283" s="68">
        <v>1</v>
      </c>
      <c r="I283" s="41">
        <v>1</v>
      </c>
      <c r="J283" s="41">
        <v>1</v>
      </c>
      <c r="K283" s="41">
        <v>1</v>
      </c>
      <c r="L283" s="41">
        <v>1</v>
      </c>
      <c r="M283" s="41">
        <v>1</v>
      </c>
      <c r="N283" s="41">
        <v>1</v>
      </c>
      <c r="O283" s="41">
        <v>1</v>
      </c>
      <c r="P283" s="41">
        <v>1</v>
      </c>
      <c r="Q283" s="46">
        <v>1</v>
      </c>
      <c r="R283" s="65">
        <v>497.49</v>
      </c>
      <c r="S283" s="49">
        <f t="shared" si="8"/>
        <v>29849.4</v>
      </c>
      <c r="U283" s="59"/>
      <c r="V283" s="52">
        <f t="shared" si="9"/>
        <v>0</v>
      </c>
    </row>
    <row r="284" spans="2:22">
      <c r="B284" s="37">
        <f>'[1]PxQ Final'!B281</f>
        <v>279</v>
      </c>
      <c r="C284" s="38" t="s">
        <v>45</v>
      </c>
      <c r="D284" s="38" t="s">
        <v>46</v>
      </c>
      <c r="E284" s="38" t="str">
        <f>'[1]PxQ Final'!C281</f>
        <v>Beauty Vilafranca</v>
      </c>
      <c r="F284" s="39" t="s">
        <v>39</v>
      </c>
      <c r="G284" s="62" t="s">
        <v>40</v>
      </c>
      <c r="H284" s="68">
        <v>1</v>
      </c>
      <c r="I284" s="41">
        <v>1</v>
      </c>
      <c r="J284" s="41">
        <v>1</v>
      </c>
      <c r="K284" s="41">
        <v>1</v>
      </c>
      <c r="L284" s="41">
        <v>1</v>
      </c>
      <c r="M284" s="41">
        <v>1</v>
      </c>
      <c r="N284" s="41">
        <v>1</v>
      </c>
      <c r="O284" s="41">
        <v>1</v>
      </c>
      <c r="P284" s="41">
        <v>1</v>
      </c>
      <c r="Q284" s="46">
        <v>1</v>
      </c>
      <c r="R284" s="65">
        <v>577.96</v>
      </c>
      <c r="S284" s="49">
        <f t="shared" si="8"/>
        <v>34677.600000000006</v>
      </c>
      <c r="U284" s="59"/>
      <c r="V284" s="52">
        <f t="shared" si="9"/>
        <v>0</v>
      </c>
    </row>
    <row r="285" spans="2:22">
      <c r="B285" s="37">
        <f>'[1]PxQ Final'!B282</f>
        <v>280</v>
      </c>
      <c r="C285" s="38" t="s">
        <v>45</v>
      </c>
      <c r="D285" s="38" t="s">
        <v>46</v>
      </c>
      <c r="E285" s="38" t="str">
        <f>'[1]PxQ Final'!C282</f>
        <v>Beauty Arbeca</v>
      </c>
      <c r="F285" s="39" t="s">
        <v>39</v>
      </c>
      <c r="G285" s="62" t="s">
        <v>40</v>
      </c>
      <c r="H285" s="68">
        <v>1</v>
      </c>
      <c r="I285" s="41">
        <v>1</v>
      </c>
      <c r="J285" s="41">
        <v>1</v>
      </c>
      <c r="K285" s="41">
        <v>1</v>
      </c>
      <c r="L285" s="41">
        <v>1</v>
      </c>
      <c r="M285" s="41">
        <v>1</v>
      </c>
      <c r="N285" s="41">
        <v>1</v>
      </c>
      <c r="O285" s="41">
        <v>1</v>
      </c>
      <c r="P285" s="41">
        <v>1</v>
      </c>
      <c r="Q285" s="46">
        <v>1</v>
      </c>
      <c r="R285" s="65">
        <v>534.99</v>
      </c>
      <c r="S285" s="49">
        <f t="shared" si="8"/>
        <v>32099.4</v>
      </c>
      <c r="U285" s="59"/>
      <c r="V285" s="52">
        <f t="shared" si="9"/>
        <v>0</v>
      </c>
    </row>
    <row r="286" spans="2:22">
      <c r="B286" s="37">
        <f>'[1]PxQ Final'!B283</f>
        <v>281</v>
      </c>
      <c r="C286" s="38" t="s">
        <v>45</v>
      </c>
      <c r="D286" s="38" t="s">
        <v>46</v>
      </c>
      <c r="E286" s="38" t="str">
        <f>'[1]PxQ Final'!C283</f>
        <v>Beauty Valls</v>
      </c>
      <c r="F286" s="39" t="s">
        <v>39</v>
      </c>
      <c r="G286" s="62" t="s">
        <v>40</v>
      </c>
      <c r="H286" s="68">
        <v>1</v>
      </c>
      <c r="I286" s="41">
        <v>1</v>
      </c>
      <c r="J286" s="41">
        <v>1</v>
      </c>
      <c r="K286" s="41">
        <v>1</v>
      </c>
      <c r="L286" s="41">
        <v>1</v>
      </c>
      <c r="M286" s="41">
        <v>1</v>
      </c>
      <c r="N286" s="41">
        <v>1</v>
      </c>
      <c r="O286" s="41">
        <v>1</v>
      </c>
      <c r="P286" s="41">
        <v>1</v>
      </c>
      <c r="Q286" s="46">
        <v>1</v>
      </c>
      <c r="R286" s="65">
        <v>534.99</v>
      </c>
      <c r="S286" s="49">
        <f t="shared" si="8"/>
        <v>32099.4</v>
      </c>
      <c r="U286" s="59"/>
      <c r="V286" s="52">
        <f t="shared" si="9"/>
        <v>0</v>
      </c>
    </row>
    <row r="287" spans="2:22">
      <c r="B287" s="37">
        <f>'[1]PxQ Final'!B284</f>
        <v>282</v>
      </c>
      <c r="C287" s="38" t="s">
        <v>37</v>
      </c>
      <c r="D287" s="38" t="s">
        <v>38</v>
      </c>
      <c r="E287" s="38" t="str">
        <f>'[1]PxQ Final'!C284</f>
        <v>Extensió difusió Extensió Zona II</v>
      </c>
      <c r="F287" s="39" t="s">
        <v>39</v>
      </c>
      <c r="G287" s="62" t="s">
        <v>40</v>
      </c>
      <c r="H287" s="68">
        <v>1</v>
      </c>
      <c r="I287" s="41">
        <v>1</v>
      </c>
      <c r="J287" s="41">
        <v>1</v>
      </c>
      <c r="K287" s="41">
        <v>1</v>
      </c>
      <c r="L287" s="41">
        <v>1</v>
      </c>
      <c r="M287" s="41">
        <v>1</v>
      </c>
      <c r="N287" s="41">
        <v>1</v>
      </c>
      <c r="O287" s="41">
        <v>1</v>
      </c>
      <c r="P287" s="41">
        <v>1</v>
      </c>
      <c r="Q287" s="46">
        <v>1</v>
      </c>
      <c r="R287" s="65">
        <v>42166.7</v>
      </c>
      <c r="S287" s="49">
        <f t="shared" si="8"/>
        <v>2530002</v>
      </c>
      <c r="U287" s="59"/>
      <c r="V287" s="52">
        <f t="shared" si="9"/>
        <v>0</v>
      </c>
    </row>
    <row r="288" spans="2:22">
      <c r="B288" s="37">
        <v>283</v>
      </c>
      <c r="C288" s="38" t="s">
        <v>37</v>
      </c>
      <c r="D288" s="38" t="s">
        <v>41</v>
      </c>
      <c r="E288" s="38" t="str">
        <f>'[1]PxQ Final'!C286</f>
        <v>Via alternativa contribució de St. Joan Despí a teleport sense passar per Collserola</v>
      </c>
      <c r="F288" s="39" t="s">
        <v>39</v>
      </c>
      <c r="G288" s="62" t="s">
        <v>40</v>
      </c>
      <c r="H288" s="68">
        <v>0</v>
      </c>
      <c r="I288" s="41">
        <v>1</v>
      </c>
      <c r="J288" s="40">
        <v>1</v>
      </c>
      <c r="K288" s="41">
        <v>1</v>
      </c>
      <c r="L288" s="40">
        <v>1</v>
      </c>
      <c r="M288" s="41">
        <v>1</v>
      </c>
      <c r="N288" s="40">
        <v>1</v>
      </c>
      <c r="O288" s="41">
        <v>1</v>
      </c>
      <c r="P288" s="40">
        <v>1</v>
      </c>
      <c r="Q288" s="46">
        <v>1</v>
      </c>
      <c r="R288" s="65">
        <v>1331.85</v>
      </c>
      <c r="S288" s="49">
        <f t="shared" si="8"/>
        <v>71919.899999999994</v>
      </c>
      <c r="U288" s="59"/>
      <c r="V288" s="52">
        <f t="shared" si="9"/>
        <v>0</v>
      </c>
    </row>
    <row r="289" spans="2:22">
      <c r="B289" s="42">
        <v>283</v>
      </c>
      <c r="C289" s="38" t="s">
        <v>50</v>
      </c>
      <c r="D289" s="38" t="s">
        <v>51</v>
      </c>
      <c r="E289" s="38" t="str">
        <f>'[1]PxQ Final'!C287</f>
        <v>Quota única LOT1</v>
      </c>
      <c r="F289" s="39" t="s">
        <v>52</v>
      </c>
      <c r="G289" s="62" t="s">
        <v>53</v>
      </c>
      <c r="H289" s="112">
        <v>2500</v>
      </c>
      <c r="I289" s="113"/>
      <c r="J289" s="113"/>
      <c r="K289" s="113"/>
      <c r="L289" s="113"/>
      <c r="M289" s="113"/>
      <c r="N289" s="113"/>
      <c r="O289" s="113"/>
      <c r="P289" s="113"/>
      <c r="Q289" s="114"/>
      <c r="R289" s="65">
        <v>100</v>
      </c>
      <c r="S289" s="49">
        <f>H289*R289</f>
        <v>250000</v>
      </c>
      <c r="U289" s="59"/>
      <c r="V289" s="52">
        <f>H289*U289</f>
        <v>0</v>
      </c>
    </row>
    <row r="290" spans="2:22">
      <c r="B290" s="42">
        <v>285</v>
      </c>
      <c r="C290" s="38" t="s">
        <v>37</v>
      </c>
      <c r="D290" s="38" t="s">
        <v>38</v>
      </c>
      <c r="E290" s="38" t="str">
        <f>'[1]PxQ Final'!C288&amp;" (Import mensual)"</f>
        <v>Substitució targetes 2n MUX, MPE1, MPE2 i MPE3 Zona II (Import mensual)</v>
      </c>
      <c r="F290" s="39" t="s">
        <v>52</v>
      </c>
      <c r="G290" s="62" t="s">
        <v>53</v>
      </c>
      <c r="H290" s="112">
        <v>42</v>
      </c>
      <c r="I290" s="113"/>
      <c r="J290" s="113"/>
      <c r="K290" s="113"/>
      <c r="L290" s="113"/>
      <c r="M290" s="113"/>
      <c r="N290" s="113"/>
      <c r="O290" s="113"/>
      <c r="P290" s="113"/>
      <c r="Q290" s="114"/>
      <c r="R290" s="65">
        <v>19126.990000000002</v>
      </c>
      <c r="S290" s="49">
        <f>H290*R290</f>
        <v>803333.58000000007</v>
      </c>
      <c r="U290" s="59"/>
      <c r="V290" s="52">
        <f>H290*U290</f>
        <v>0</v>
      </c>
    </row>
    <row r="291" spans="2:22">
      <c r="B291" s="42">
        <v>286</v>
      </c>
      <c r="C291" s="38" t="s">
        <v>37</v>
      </c>
      <c r="D291" s="38" t="s">
        <v>38</v>
      </c>
      <c r="E291" s="38" t="str">
        <f>'[1]PxQ Final'!C289&amp;" (Import en els 5 anys de contracte)"</f>
        <v>Trasllat RTV a TRD.  TDT ≤ 20 W. Torre NO compartida (Import en els 5 anys de contracte)</v>
      </c>
      <c r="F291" s="39" t="s">
        <v>52</v>
      </c>
      <c r="G291" s="62" t="s">
        <v>53</v>
      </c>
      <c r="H291" s="112">
        <v>27</v>
      </c>
      <c r="I291" s="113"/>
      <c r="J291" s="113"/>
      <c r="K291" s="113"/>
      <c r="L291" s="113"/>
      <c r="M291" s="113"/>
      <c r="N291" s="113"/>
      <c r="O291" s="113"/>
      <c r="P291" s="113"/>
      <c r="Q291" s="114"/>
      <c r="R291" s="65">
        <v>15082.99</v>
      </c>
      <c r="S291" s="49">
        <f>H291*R291</f>
        <v>407240.73</v>
      </c>
      <c r="U291" s="59"/>
      <c r="V291" s="52">
        <f>H291*U291</f>
        <v>0</v>
      </c>
    </row>
    <row r="292" spans="2:22">
      <c r="B292" s="42">
        <v>287</v>
      </c>
      <c r="C292" s="38" t="s">
        <v>37</v>
      </c>
      <c r="D292" s="38" t="s">
        <v>38</v>
      </c>
      <c r="E292" s="38" t="str">
        <f>'[1]PxQ Final'!C290&amp;" (Import en els 5 anys de contracte)"</f>
        <v>Trasllat RTV a TRD.  TDT ≤ 20 W. Torre compartida (Import en els 5 anys de contracte)</v>
      </c>
      <c r="F292" s="39" t="s">
        <v>52</v>
      </c>
      <c r="G292" s="62" t="s">
        <v>53</v>
      </c>
      <c r="H292" s="112">
        <v>14</v>
      </c>
      <c r="I292" s="113"/>
      <c r="J292" s="113"/>
      <c r="K292" s="113"/>
      <c r="L292" s="113"/>
      <c r="M292" s="113"/>
      <c r="N292" s="113"/>
      <c r="O292" s="113"/>
      <c r="P292" s="113"/>
      <c r="Q292" s="114"/>
      <c r="R292" s="65">
        <v>10070.24</v>
      </c>
      <c r="S292" s="54">
        <f>H292*R292</f>
        <v>140983.35999999999</v>
      </c>
      <c r="U292" s="59"/>
      <c r="V292" s="52">
        <f>H292*U292</f>
        <v>0</v>
      </c>
    </row>
    <row r="293" spans="2:22" ht="15.75" thickBot="1">
      <c r="B293" s="47">
        <v>288</v>
      </c>
      <c r="C293" s="48" t="s">
        <v>42</v>
      </c>
      <c r="D293" s="48" t="s">
        <v>43</v>
      </c>
      <c r="E293" s="48" t="str">
        <f>'[1]PxQ Final'!C291&amp;" (Import en els 5 anys de contracte)"</f>
        <v>Trasllat RTV a TRD. FM ≤ 3000 W (Import en els 5 anys de contracte)</v>
      </c>
      <c r="F293" s="50" t="s">
        <v>52</v>
      </c>
      <c r="G293" s="63" t="s">
        <v>53</v>
      </c>
      <c r="H293" s="115">
        <v>3</v>
      </c>
      <c r="I293" s="116"/>
      <c r="J293" s="116"/>
      <c r="K293" s="116"/>
      <c r="L293" s="116"/>
      <c r="M293" s="116"/>
      <c r="N293" s="116"/>
      <c r="O293" s="116"/>
      <c r="P293" s="116"/>
      <c r="Q293" s="117"/>
      <c r="R293" s="66">
        <v>7023.87</v>
      </c>
      <c r="S293" s="51">
        <f>H293*R293</f>
        <v>21071.61</v>
      </c>
      <c r="U293" s="60"/>
      <c r="V293" s="53">
        <f>H293*U293</f>
        <v>0</v>
      </c>
    </row>
    <row r="294" spans="2:22" ht="15.75" thickBot="1">
      <c r="B294" s="30"/>
      <c r="C294" s="28"/>
      <c r="D294" s="28"/>
      <c r="E294" s="28"/>
      <c r="F294" s="29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43"/>
      <c r="U294" s="30"/>
      <c r="V294" s="43"/>
    </row>
    <row r="295" spans="2:22" ht="23.25" thickBot="1">
      <c r="B295" s="30"/>
      <c r="C295" s="28"/>
      <c r="D295" s="28"/>
      <c r="E295" s="28"/>
      <c r="F295" s="29"/>
      <c r="G295" s="30"/>
      <c r="H295" s="44"/>
      <c r="I295" s="44"/>
      <c r="J295" s="44"/>
      <c r="K295" s="44"/>
      <c r="L295" s="44"/>
      <c r="M295" s="44"/>
      <c r="N295" s="44"/>
      <c r="O295" s="44"/>
      <c r="Q295" s="30"/>
      <c r="R295" s="57" t="s">
        <v>54</v>
      </c>
      <c r="S295" s="55">
        <f>SUM(S6:S293)</f>
        <v>81034639.160000056</v>
      </c>
      <c r="U295" s="58" t="s">
        <v>55</v>
      </c>
      <c r="V295" s="56">
        <f>SUM(V6:V293)</f>
        <v>0</v>
      </c>
    </row>
  </sheetData>
  <mergeCells count="10">
    <mergeCell ref="H290:Q290"/>
    <mergeCell ref="H291:Q291"/>
    <mergeCell ref="H292:Q292"/>
    <mergeCell ref="H293:Q293"/>
    <mergeCell ref="H4:I4"/>
    <mergeCell ref="J4:K4"/>
    <mergeCell ref="L4:M4"/>
    <mergeCell ref="N4:O4"/>
    <mergeCell ref="P4:Q4"/>
    <mergeCell ref="H289:Q289"/>
  </mergeCells>
  <pageMargins left="0.7" right="0.7" top="0.75" bottom="0.75" header="0.3" footer="0.3"/>
  <ignoredErrors>
    <ignoredError sqref="V6:V29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B9227-6CEA-4D6F-AC4E-C6BE464E4092}">
  <dimension ref="A2:I46"/>
  <sheetViews>
    <sheetView showGridLines="0" tabSelected="1" topLeftCell="A20" workbookViewId="0">
      <selection activeCell="E45" sqref="B45:E45"/>
    </sheetView>
  </sheetViews>
  <sheetFormatPr defaultRowHeight="15"/>
  <cols>
    <col min="2" max="2" width="25.5703125" customWidth="1"/>
    <col min="3" max="3" width="38.7109375" customWidth="1"/>
    <col min="4" max="5" width="15.42578125" customWidth="1"/>
    <col min="6" max="6" width="51" customWidth="1"/>
    <col min="7" max="8" width="15.42578125" customWidth="1"/>
  </cols>
  <sheetData>
    <row r="2" spans="1:9" ht="15.75">
      <c r="A2" s="69" t="s">
        <v>56</v>
      </c>
      <c r="B2" s="70"/>
      <c r="C2" s="70"/>
      <c r="D2" s="70"/>
      <c r="E2" s="70"/>
      <c r="F2" s="70"/>
      <c r="G2" s="70"/>
      <c r="H2" s="70"/>
      <c r="I2" s="70"/>
    </row>
    <row r="3" spans="1:9" ht="15.75" thickBot="1"/>
    <row r="4" spans="1:9" ht="22.5">
      <c r="B4" s="138" t="s">
        <v>57</v>
      </c>
      <c r="C4" s="139"/>
      <c r="D4" s="72" t="s">
        <v>58</v>
      </c>
      <c r="E4" s="72" t="s">
        <v>59</v>
      </c>
    </row>
    <row r="5" spans="1:9" ht="22.5" customHeight="1">
      <c r="B5" s="133" t="s">
        <v>60</v>
      </c>
      <c r="C5" s="134"/>
      <c r="D5" s="80" t="s">
        <v>61</v>
      </c>
      <c r="E5" s="73"/>
    </row>
    <row r="6" spans="1:9" ht="22.5" customHeight="1">
      <c r="B6" s="133" t="s">
        <v>62</v>
      </c>
      <c r="C6" s="134"/>
      <c r="D6" s="80" t="s">
        <v>63</v>
      </c>
      <c r="E6" s="73"/>
    </row>
    <row r="7" spans="1:9" ht="23.25" customHeight="1" thickBot="1">
      <c r="B7" s="131" t="s">
        <v>60</v>
      </c>
      <c r="C7" s="132"/>
      <c r="D7" s="81" t="s">
        <v>61</v>
      </c>
      <c r="E7" s="74"/>
    </row>
    <row r="9" spans="1:9" ht="56.25">
      <c r="B9" s="71" t="s">
        <v>64</v>
      </c>
      <c r="C9" s="71"/>
    </row>
    <row r="12" spans="1:9" ht="15.75">
      <c r="A12" s="69" t="s">
        <v>65</v>
      </c>
      <c r="B12" s="70"/>
      <c r="C12" s="70"/>
      <c r="D12" s="70"/>
      <c r="E12" s="70"/>
      <c r="F12" s="70"/>
      <c r="G12" s="70"/>
      <c r="H12" s="70"/>
      <c r="I12" s="70"/>
    </row>
    <row r="13" spans="1:9" ht="15.75" thickBot="1"/>
    <row r="14" spans="1:9" ht="33.75">
      <c r="B14" s="138" t="s">
        <v>57</v>
      </c>
      <c r="C14" s="139"/>
      <c r="D14" s="72" t="s">
        <v>58</v>
      </c>
      <c r="E14" s="72" t="s">
        <v>66</v>
      </c>
    </row>
    <row r="15" spans="1:9">
      <c r="B15" s="128" t="s">
        <v>67</v>
      </c>
      <c r="C15" s="129"/>
      <c r="D15" s="129"/>
      <c r="E15" s="130"/>
    </row>
    <row r="16" spans="1:9" ht="33.75">
      <c r="B16" s="133" t="s">
        <v>68</v>
      </c>
      <c r="C16" s="134"/>
      <c r="D16" s="80" t="s">
        <v>69</v>
      </c>
      <c r="E16" s="73"/>
    </row>
    <row r="17" spans="1:9" ht="34.5" thickBot="1">
      <c r="B17" s="131" t="s">
        <v>70</v>
      </c>
      <c r="C17" s="132"/>
      <c r="D17" s="81" t="s">
        <v>69</v>
      </c>
      <c r="E17" s="74"/>
    </row>
    <row r="18" spans="1:9">
      <c r="B18" s="135" t="s">
        <v>71</v>
      </c>
      <c r="C18" s="136"/>
      <c r="D18" s="136"/>
      <c r="E18" s="137"/>
    </row>
    <row r="19" spans="1:9" ht="33.75">
      <c r="B19" s="133" t="s">
        <v>72</v>
      </c>
      <c r="C19" s="134"/>
      <c r="D19" s="80" t="s">
        <v>69</v>
      </c>
      <c r="E19" s="73"/>
    </row>
    <row r="20" spans="1:9" ht="34.5" thickBot="1">
      <c r="B20" s="131" t="s">
        <v>73</v>
      </c>
      <c r="C20" s="132"/>
      <c r="D20" s="81" t="s">
        <v>69</v>
      </c>
      <c r="E20" s="74"/>
    </row>
    <row r="23" spans="1:9" ht="15.75">
      <c r="A23" s="69" t="s">
        <v>74</v>
      </c>
      <c r="B23" s="70"/>
      <c r="C23" s="70"/>
      <c r="D23" s="70"/>
      <c r="E23" s="70"/>
      <c r="F23" s="70"/>
      <c r="G23" s="70"/>
      <c r="H23" s="70"/>
      <c r="I23" s="70"/>
    </row>
    <row r="24" spans="1:9" ht="15.75" thickBot="1"/>
    <row r="25" spans="1:9" s="75" customFormat="1" ht="15.75" thickBot="1">
      <c r="B25" s="76" t="s">
        <v>75</v>
      </c>
      <c r="C25" s="77" t="s">
        <v>76</v>
      </c>
      <c r="D25" s="78" t="s">
        <v>77</v>
      </c>
      <c r="E25" s="78" t="s">
        <v>78</v>
      </c>
      <c r="F25" s="78" t="s">
        <v>58</v>
      </c>
      <c r="G25" s="78" t="s">
        <v>79</v>
      </c>
      <c r="H25" s="79" t="s">
        <v>80</v>
      </c>
    </row>
    <row r="26" spans="1:9" s="75" customFormat="1" ht="22.5">
      <c r="B26" s="82" t="s">
        <v>81</v>
      </c>
      <c r="C26" s="83" t="s">
        <v>82</v>
      </c>
      <c r="D26" s="84">
        <v>1.34</v>
      </c>
      <c r="E26" s="84">
        <v>0.5</v>
      </c>
      <c r="F26" s="85" t="s">
        <v>83</v>
      </c>
      <c r="G26" s="86"/>
      <c r="H26" s="87"/>
    </row>
    <row r="27" spans="1:9" s="75" customFormat="1" ht="22.5">
      <c r="B27" s="88" t="s">
        <v>84</v>
      </c>
      <c r="C27" s="89" t="s">
        <v>85</v>
      </c>
      <c r="D27" s="90">
        <v>15</v>
      </c>
      <c r="E27" s="90">
        <v>3</v>
      </c>
      <c r="F27" s="98" t="s">
        <v>86</v>
      </c>
      <c r="G27" s="91"/>
      <c r="H27" s="92"/>
    </row>
    <row r="28" spans="1:9" s="75" customFormat="1" ht="22.5">
      <c r="B28" s="88" t="s">
        <v>87</v>
      </c>
      <c r="C28" s="89" t="s">
        <v>88</v>
      </c>
      <c r="D28" s="90">
        <v>40</v>
      </c>
      <c r="E28" s="90">
        <v>8</v>
      </c>
      <c r="F28" s="98" t="s">
        <v>89</v>
      </c>
      <c r="G28" s="91"/>
      <c r="H28" s="92"/>
    </row>
    <row r="29" spans="1:9" s="75" customFormat="1" ht="22.5">
      <c r="B29" s="88" t="s">
        <v>90</v>
      </c>
      <c r="C29" s="89" t="s">
        <v>91</v>
      </c>
      <c r="D29" s="90">
        <v>40</v>
      </c>
      <c r="E29" s="90">
        <v>16</v>
      </c>
      <c r="F29" s="98" t="s">
        <v>89</v>
      </c>
      <c r="G29" s="91"/>
      <c r="H29" s="92"/>
    </row>
    <row r="30" spans="1:9" s="75" customFormat="1" ht="22.5">
      <c r="B30" s="88" t="s">
        <v>92</v>
      </c>
      <c r="C30" s="89" t="s">
        <v>93</v>
      </c>
      <c r="D30" s="90">
        <v>48</v>
      </c>
      <c r="E30" s="90">
        <v>16</v>
      </c>
      <c r="F30" s="98" t="s">
        <v>89</v>
      </c>
      <c r="G30" s="91"/>
      <c r="H30" s="92"/>
    </row>
    <row r="31" spans="1:9" s="75" customFormat="1" ht="22.5">
      <c r="B31" s="88" t="s">
        <v>94</v>
      </c>
      <c r="C31" s="89" t="s">
        <v>95</v>
      </c>
      <c r="D31" s="90">
        <v>48</v>
      </c>
      <c r="E31" s="90">
        <v>16</v>
      </c>
      <c r="F31" s="98" t="s">
        <v>89</v>
      </c>
      <c r="G31" s="91"/>
      <c r="H31" s="92"/>
    </row>
    <row r="32" spans="1:9" s="75" customFormat="1" ht="22.5">
      <c r="B32" s="88" t="s">
        <v>96</v>
      </c>
      <c r="C32" s="89" t="s">
        <v>97</v>
      </c>
      <c r="D32" s="90">
        <v>100</v>
      </c>
      <c r="E32" s="90">
        <v>48</v>
      </c>
      <c r="F32" s="98" t="s">
        <v>98</v>
      </c>
      <c r="G32" s="91"/>
      <c r="H32" s="92"/>
    </row>
    <row r="33" spans="1:9" s="75" customFormat="1" ht="23.25" thickBot="1">
      <c r="B33" s="93" t="s">
        <v>99</v>
      </c>
      <c r="C33" s="94" t="s">
        <v>100</v>
      </c>
      <c r="D33" s="95">
        <v>144</v>
      </c>
      <c r="E33" s="95">
        <v>72</v>
      </c>
      <c r="F33" s="99" t="s">
        <v>98</v>
      </c>
      <c r="G33" s="96"/>
      <c r="H33" s="97"/>
    </row>
    <row r="34" spans="1:9" s="75" customFormat="1" ht="22.5">
      <c r="B34" s="101" t="s">
        <v>101</v>
      </c>
      <c r="C34" s="102" t="s">
        <v>82</v>
      </c>
      <c r="D34" s="103">
        <v>2.5</v>
      </c>
      <c r="E34" s="103">
        <v>0.5</v>
      </c>
      <c r="F34" s="104" t="s">
        <v>83</v>
      </c>
      <c r="G34" s="105"/>
      <c r="H34" s="106"/>
    </row>
    <row r="35" spans="1:9" s="75" customFormat="1" ht="22.5">
      <c r="B35" s="88" t="s">
        <v>102</v>
      </c>
      <c r="C35" s="89" t="s">
        <v>85</v>
      </c>
      <c r="D35" s="90">
        <v>15</v>
      </c>
      <c r="E35" s="90">
        <v>3</v>
      </c>
      <c r="F35" s="98" t="s">
        <v>86</v>
      </c>
      <c r="G35" s="91"/>
      <c r="H35" s="92"/>
    </row>
    <row r="36" spans="1:9" s="75" customFormat="1" ht="22.5">
      <c r="B36" s="88" t="s">
        <v>103</v>
      </c>
      <c r="C36" s="89" t="s">
        <v>88</v>
      </c>
      <c r="D36" s="90">
        <v>40</v>
      </c>
      <c r="E36" s="90">
        <v>8</v>
      </c>
      <c r="F36" s="98" t="s">
        <v>89</v>
      </c>
      <c r="G36" s="91"/>
      <c r="H36" s="92"/>
    </row>
    <row r="37" spans="1:9" s="75" customFormat="1" ht="22.5">
      <c r="B37" s="88" t="s">
        <v>104</v>
      </c>
      <c r="C37" s="89" t="s">
        <v>91</v>
      </c>
      <c r="D37" s="90">
        <v>40</v>
      </c>
      <c r="E37" s="90">
        <v>16</v>
      </c>
      <c r="F37" s="98" t="s">
        <v>89</v>
      </c>
      <c r="G37" s="91"/>
      <c r="H37" s="92"/>
    </row>
    <row r="38" spans="1:9" s="75" customFormat="1" ht="23.25" thickBot="1">
      <c r="B38" s="93" t="s">
        <v>105</v>
      </c>
      <c r="C38" s="94" t="s">
        <v>93</v>
      </c>
      <c r="D38" s="95">
        <v>52</v>
      </c>
      <c r="E38" s="95">
        <v>24</v>
      </c>
      <c r="F38" s="99" t="s">
        <v>89</v>
      </c>
      <c r="G38" s="96"/>
      <c r="H38" s="97"/>
    </row>
    <row r="40" spans="1:9">
      <c r="F40" s="100" t="s">
        <v>106</v>
      </c>
    </row>
    <row r="43" spans="1:9" ht="15.75">
      <c r="A43" s="69" t="s">
        <v>107</v>
      </c>
      <c r="B43" s="70"/>
      <c r="C43" s="70"/>
      <c r="D43" s="70"/>
      <c r="E43" s="70"/>
      <c r="F43" s="70"/>
      <c r="G43" s="70"/>
      <c r="H43" s="70"/>
      <c r="I43" s="70"/>
    </row>
    <row r="45" spans="1:9">
      <c r="B45" s="122" t="s">
        <v>76</v>
      </c>
      <c r="C45" s="123"/>
      <c r="D45" s="124"/>
      <c r="E45" s="107" t="s">
        <v>108</v>
      </c>
    </row>
    <row r="46" spans="1:9" ht="31.5" customHeight="1">
      <c r="B46" s="125" t="s">
        <v>109</v>
      </c>
      <c r="C46" s="126"/>
      <c r="D46" s="127"/>
      <c r="E46" s="108"/>
    </row>
  </sheetData>
  <mergeCells count="13">
    <mergeCell ref="B7:C7"/>
    <mergeCell ref="B6:C6"/>
    <mergeCell ref="B5:C5"/>
    <mergeCell ref="B4:C4"/>
    <mergeCell ref="B14:C14"/>
    <mergeCell ref="B45:D45"/>
    <mergeCell ref="B46:D46"/>
    <mergeCell ref="B15:E15"/>
    <mergeCell ref="B20:C20"/>
    <mergeCell ref="B19:C19"/>
    <mergeCell ref="B17:C17"/>
    <mergeCell ref="B16:C16"/>
    <mergeCell ref="B18:E1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d56165-068e-485a-9f4f-dbbdad7493f4">
      <Terms xmlns="http://schemas.microsoft.com/office/infopath/2007/PartnerControls"/>
    </lcf76f155ced4ddcb4097134ff3c332f>
    <TaxCatchAll xmlns="5b3dd83a-f737-45de-b38d-38c8a75c493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813B51C3C659468CABEDCA161B9CC2" ma:contentTypeVersion="15" ma:contentTypeDescription="Crea un document nou" ma:contentTypeScope="" ma:versionID="4f9036de4c5a2357a85a991641ff520a">
  <xsd:schema xmlns:xsd="http://www.w3.org/2001/XMLSchema" xmlns:xs="http://www.w3.org/2001/XMLSchema" xmlns:p="http://schemas.microsoft.com/office/2006/metadata/properties" xmlns:ns2="64d56165-068e-485a-9f4f-dbbdad7493f4" xmlns:ns3="5b3dd83a-f737-45de-b38d-38c8a75c4936" targetNamespace="http://schemas.microsoft.com/office/2006/metadata/properties" ma:root="true" ma:fieldsID="447b400e59d2c8b0630f0d0006a77db3" ns2:_="" ns3:_="">
    <xsd:import namespace="64d56165-068e-485a-9f4f-dbbdad7493f4"/>
    <xsd:import namespace="5b3dd83a-f737-45de-b38d-38c8a75c49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56165-068e-485a-9f4f-dbbdad7493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3dd83a-f737-45de-b38d-38c8a75c493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5344766-00e7-4bb1-9279-7cda21668243}" ma:internalName="TaxCatchAll" ma:showField="CatchAllData" ma:web="5b3dd83a-f737-45de-b38d-38c8a75c49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6593E0-8DF7-44D7-83AE-7BF2880B8F93}"/>
</file>

<file path=customXml/itemProps2.xml><?xml version="1.0" encoding="utf-8"?>
<ds:datastoreItem xmlns:ds="http://schemas.openxmlformats.org/officeDocument/2006/customXml" ds:itemID="{A75A1910-0F7F-4A79-A13B-3971F2EF0048}"/>
</file>

<file path=customXml/itemProps3.xml><?xml version="1.0" encoding="utf-8"?>
<ds:datastoreItem xmlns:ds="http://schemas.openxmlformats.org/officeDocument/2006/customXml" ds:itemID="{0EDC889B-B1B3-49B1-A25F-988AA8BC06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2026-02-02T13:45:29Z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0x01010087813B51C3C659468CABEDCA161B9CC2</vt:lpwstr>
  </property>
  <property fmtid="{D5CDD505-2E9C-101B-9397-08002B2CF9AE}" pid="3" name="MediaServiceImageTags">
    <vt:lpwstr/>
  </property>
</Properties>
</file>