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oncelasp.AJV\Downloads\"/>
    </mc:Choice>
  </mc:AlternateContent>
  <xr:revisionPtr revIDLastSave="0" documentId="8_{E03C7A8F-2BE4-4124-8F93-B8123636A7A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9.1.1 Preus ut correctius" sheetId="4" r:id="rId1"/>
    <sheet name="19.1.2 Preus ut preventius" sheetId="2" r:id="rId2"/>
    <sheet name="19.1.3 Estructura de costo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G24" i="4" s="1"/>
  <c r="F23" i="4"/>
  <c r="G23" i="4" s="1"/>
  <c r="F22" i="4"/>
  <c r="G22" i="4" s="1"/>
  <c r="F17" i="4"/>
  <c r="G17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Y78" i="2"/>
  <c r="W78" i="2"/>
  <c r="Y39" i="2"/>
  <c r="W39" i="2"/>
  <c r="F9" i="4" l="1"/>
  <c r="G9" i="4" s="1"/>
  <c r="F8" i="4"/>
  <c r="G8" i="4" s="1"/>
  <c r="F7" i="4"/>
  <c r="G7" i="4" s="1"/>
  <c r="F6" i="4"/>
  <c r="G6" i="4" s="1"/>
  <c r="F16" i="4" l="1"/>
  <c r="G16" i="4" s="1"/>
</calcChain>
</file>

<file path=xl/sharedStrings.xml><?xml version="1.0" encoding="utf-8"?>
<sst xmlns="http://schemas.openxmlformats.org/spreadsheetml/2006/main" count="390" uniqueCount="209">
  <si>
    <t>OBJECTID</t>
  </si>
  <si>
    <t>id</t>
  </si>
  <si>
    <t>nom</t>
  </si>
  <si>
    <t>observ_DR</t>
  </si>
  <si>
    <t>data_alta</t>
  </si>
  <si>
    <t>data_modif</t>
  </si>
  <si>
    <t>data_baixa</t>
  </si>
  <si>
    <t>data_rev</t>
  </si>
  <si>
    <t>tractament</t>
  </si>
  <si>
    <t>created_user</t>
  </si>
  <si>
    <t>created_date</t>
  </si>
  <si>
    <t>last_edited_user</t>
  </si>
  <si>
    <t>last_edited_date</t>
  </si>
  <si>
    <t>Shape_Length</t>
  </si>
  <si>
    <t>Shape_Area</t>
  </si>
  <si>
    <t>DR_Freq_anual</t>
  </si>
  <si>
    <t>Observ_DI</t>
  </si>
  <si>
    <t>Pous</t>
  </si>
  <si>
    <t>es podria reduir a 4 per que zona més acotada</t>
  </si>
  <si>
    <t>20210119</t>
  </si>
  <si>
    <t>Insectes + rosegadors</t>
  </si>
  <si>
    <t>Marta_Jaramillo</t>
  </si>
  <si>
    <t>12</t>
  </si>
  <si>
    <t>6</t>
  </si>
  <si>
    <t>PARC DE LA MARINA I OLOF PALME</t>
  </si>
  <si>
    <t>Increment rosegadors darrerament</t>
  </si>
  <si>
    <t>BARRI ANTIC</t>
  </si>
  <si>
    <t>ull pel parc de can xic, però no hi ha gaires incidencies</t>
  </si>
  <si>
    <t>SALES 1</t>
  </si>
  <si>
    <t>no te quasibé, si es per posar es posen 4</t>
  </si>
  <si>
    <t>20220601</t>
  </si>
  <si>
    <t>RIERA DE SANT CLIMENT</t>
  </si>
  <si>
    <t>Zona concurrida per animals domestics. Tractament soterrat (T-Rat)</t>
  </si>
  <si>
    <t>20220316</t>
  </si>
  <si>
    <t>Rosegadors</t>
  </si>
  <si>
    <t>igual. podrien ser 4 rosegadors</t>
  </si>
  <si>
    <t>20220325</t>
  </si>
  <si>
    <t>CARRETERA DE LA VILA</t>
  </si>
  <si>
    <t>afegit rosegadors, 12?</t>
  </si>
  <si>
    <t>igual</t>
  </si>
  <si>
    <t>TORRE ROJA</t>
  </si>
  <si>
    <t>podrien ser 4 rosegadors. no hi ha gairebé incidències</t>
  </si>
  <si>
    <t>igual. rosegadors per zona pl. europa</t>
  </si>
  <si>
    <t>RIERA CAN PERE TRIUS</t>
  </si>
  <si>
    <t>igual. no hi ha incidències</t>
  </si>
  <si>
    <t>4</t>
  </si>
  <si>
    <t>CAN GUARDIOLA</t>
  </si>
  <si>
    <t>igual rosegadors</t>
  </si>
  <si>
    <t>CAN PALMER</t>
  </si>
  <si>
    <t>CAMPRECIÓS</t>
  </si>
  <si>
    <t>no masses incidències</t>
  </si>
  <si>
    <t>20250109</t>
  </si>
  <si>
    <t>GINESTAR</t>
  </si>
  <si>
    <t>6 rosegadors per la zona del voltant del parc i biosc</t>
  </si>
  <si>
    <t>MONTSERRATINA 1</t>
  </si>
  <si>
    <t>12 rosegadors potser és molt no?</t>
  </si>
  <si>
    <t>MONTSERRATINA 2</t>
  </si>
  <si>
    <t>igual que altre montserratina</t>
  </si>
  <si>
    <t>EIXAMPLE</t>
  </si>
  <si>
    <t>per carrer nord deixo 6 minim, podrien ser 4</t>
  </si>
  <si>
    <t>CENTRE</t>
  </si>
  <si>
    <t>igual que abans pere massallch</t>
  </si>
  <si>
    <t>RAMBLA</t>
  </si>
  <si>
    <t>12 potser molt?, però es preveu gran impacte. prodem probar amb 6</t>
  </si>
  <si>
    <t>SALES 2</t>
  </si>
  <si>
    <t>BALLESTER</t>
  </si>
  <si>
    <t>si rosegadors sobertot zona miramar i irla</t>
  </si>
  <si>
    <t>LLEVANT</t>
  </si>
  <si>
    <t>no sabem, impacte per solars del voltant</t>
  </si>
  <si>
    <t>PARC MAS RATÉS</t>
  </si>
  <si>
    <t>no masses incidències tot i tenir parc. es pot pujar a 6</t>
  </si>
  <si>
    <t>CAN SELLARÉS 2</t>
  </si>
  <si>
    <t>igual que naterior, si amb 6 feiem fins ara tindria sntit 4 i 4 si zona més petita?</t>
  </si>
  <si>
    <t>POBLAT ROCA 2</t>
  </si>
  <si>
    <t>igual que amb can sellarés i pous rosegadors. majoritariament en superfície</t>
  </si>
  <si>
    <t>SALES 3</t>
  </si>
  <si>
    <t>SOLAR CT. VILA 35</t>
  </si>
  <si>
    <t>superfície</t>
  </si>
  <si>
    <t>MAS RATÉS</t>
  </si>
  <si>
    <t>ESPAIS PÚBLICS</t>
  </si>
  <si>
    <t>Equipament</t>
  </si>
  <si>
    <t>Freqüència DR</t>
  </si>
  <si>
    <t>Freqüència DI</t>
  </si>
  <si>
    <t>Superfície (m2)</t>
  </si>
  <si>
    <t>Adreça</t>
  </si>
  <si>
    <t>Masia Can Palmer</t>
  </si>
  <si>
    <t>4 x any</t>
  </si>
  <si>
    <t xml:space="preserve">Av. Can Palmer, 1 </t>
  </si>
  <si>
    <t>Masia Can Xic</t>
  </si>
  <si>
    <t>Jaume Abril 77</t>
  </si>
  <si>
    <t>AVV Polígon Hospital</t>
  </si>
  <si>
    <t>Ferran i Clua 3B</t>
  </si>
  <si>
    <t>Biblioteca</t>
  </si>
  <si>
    <t>Josep Terradelles, 16</t>
  </si>
  <si>
    <t>Mercat municipal plaça Europa</t>
  </si>
  <si>
    <t>Jaume Balmes 3</t>
  </si>
  <si>
    <t>Torre Modolell (alcaldia)</t>
  </si>
  <si>
    <t>Plaça de la Vila, 6</t>
  </si>
  <si>
    <t>Torre del Baró</t>
  </si>
  <si>
    <t>Angel Guimerà, 2</t>
  </si>
  <si>
    <t>Oficines carrer Major</t>
  </si>
  <si>
    <t>Major, 41</t>
  </si>
  <si>
    <t>Masia Can Sellarès</t>
  </si>
  <si>
    <t>6 x any</t>
  </si>
  <si>
    <t>Av. Gavà, 90</t>
  </si>
  <si>
    <t xml:space="preserve">Viladecans Manteniment i Logística </t>
  </si>
  <si>
    <t>Progrés, 25-27</t>
  </si>
  <si>
    <t>Can Calderon</t>
  </si>
  <si>
    <t>Andorra, 64</t>
  </si>
  <si>
    <t>Centre Obert Can Palmer</t>
  </si>
  <si>
    <t>Primer de Maig, 1</t>
  </si>
  <si>
    <t>EBM La Muntanyeta</t>
  </si>
  <si>
    <t>12 x any</t>
  </si>
  <si>
    <t>Poniol, 1</t>
  </si>
  <si>
    <t>EBM La Marina</t>
  </si>
  <si>
    <t>Av. Germans Gabrielistes, 9</t>
  </si>
  <si>
    <t>EBM La Ginesta</t>
  </si>
  <si>
    <t>Av. Can Palmer, 123</t>
  </si>
  <si>
    <t>EBM La Pineda</t>
  </si>
  <si>
    <t>Maria Sanjuan, 2</t>
  </si>
  <si>
    <t>Escola Amat Targa</t>
  </si>
  <si>
    <t>Roureda, 12</t>
  </si>
  <si>
    <t>Escola Angela Roca I</t>
  </si>
  <si>
    <t>Sant Antoni, 12</t>
  </si>
  <si>
    <t>Escola Angela Roca II</t>
  </si>
  <si>
    <t>Mare de Déu de Sales 2-4</t>
  </si>
  <si>
    <t>Escola Montserratina</t>
  </si>
  <si>
    <t>Garrofer 69</t>
  </si>
  <si>
    <t>Escola Marta Mata</t>
  </si>
  <si>
    <t>Can Trias 2-4</t>
  </si>
  <si>
    <t>Escola Dr. Trueta</t>
  </si>
  <si>
    <t>Pompeu Fabra, 1</t>
  </si>
  <si>
    <t>Escola Can Palmer</t>
  </si>
  <si>
    <t>Av. Mil·lenari, 22</t>
  </si>
  <si>
    <t>Escola Pau Casals</t>
  </si>
  <si>
    <t>Antonio Machado, 41</t>
  </si>
  <si>
    <t>Escola Martí i Pol</t>
  </si>
  <si>
    <t>Maria Sanjuan, 6</t>
  </si>
  <si>
    <t>Escola Mediterrània</t>
  </si>
  <si>
    <t>Av. Jocs Olimpics, 11</t>
  </si>
  <si>
    <t>Escola Enxaneta</t>
  </si>
  <si>
    <t>Remolar, 3</t>
  </si>
  <si>
    <t>Escola Garrofer</t>
  </si>
  <si>
    <t>Dos de Maig, 39</t>
  </si>
  <si>
    <t>Centre de formació d'adults Edelia Hernàndez</t>
  </si>
  <si>
    <t>Santigo Rusinyol, 2</t>
  </si>
  <si>
    <t xml:space="preserve">Torre roja </t>
  </si>
  <si>
    <t>CDIAP DELTA</t>
  </si>
  <si>
    <t>POLICIA LOCAL</t>
  </si>
  <si>
    <t>Pompeu fabra 3</t>
  </si>
  <si>
    <t>Ct. Del Prat 34</t>
  </si>
  <si>
    <t>EQUIPAMENTS MUNICIPALS</t>
  </si>
  <si>
    <t>Escultor llimona 3</t>
  </si>
  <si>
    <t>CAN SELLARÉS 1</t>
  </si>
  <si>
    <t>HISPANITAT</t>
  </si>
  <si>
    <t>POBLAT ROCA 1</t>
  </si>
  <si>
    <t>GRUP SANT JORDI</t>
  </si>
  <si>
    <t>ALBAROSA</t>
  </si>
  <si>
    <t>JARDINERES RAMBLA</t>
  </si>
  <si>
    <t>PL. SANT HERBLAIN</t>
  </si>
  <si>
    <t>Pous minims tractament per actuació</t>
  </si>
  <si>
    <t>Freq. anual</t>
  </si>
  <si>
    <t>Cost tractament</t>
  </si>
  <si>
    <t>Cost anual</t>
  </si>
  <si>
    <t>Sense IVA</t>
  </si>
  <si>
    <t>Amb IVA</t>
  </si>
  <si>
    <t>COST TOTAL ANUAL PREVENTIUS ESPAIS PÚBLICS</t>
  </si>
  <si>
    <t xml:space="preserve">COST UNITARI TRACTAMENTS PREVENTIUS </t>
  </si>
  <si>
    <t>COST TOTAL ANUAL PREVENTIUS EQUIPAMENTS MUNICIPALS</t>
  </si>
  <si>
    <t>Cost anual preventius Espais Públics (sense IVA)</t>
  </si>
  <si>
    <t>Cost anual preventius Equipaments Municipals (sense IVA)</t>
  </si>
  <si>
    <t>COST ANUAL TOTAL PREVENTIUS (sense IVA)</t>
  </si>
  <si>
    <t>IVA</t>
  </si>
  <si>
    <t>COST ANUAL TOTAL PREVENTIUS (amb IVA)</t>
  </si>
  <si>
    <t>Actuació</t>
  </si>
  <si>
    <t>€/ut        (sense IVA)</t>
  </si>
  <si>
    <t>IVA 21%</t>
  </si>
  <si>
    <t>€/ut         (amb IVA)</t>
  </si>
  <si>
    <t>Inspecció DI - DR</t>
  </si>
  <si>
    <t>Intervenció petita DI - DR</t>
  </si>
  <si>
    <t>Intervenció mitjana DI - DR</t>
  </si>
  <si>
    <t>Intervenció gran DI - DR</t>
  </si>
  <si>
    <t>Retirada de niu vespa asiàtica/vel·lutina primari o secundari a peu de terra</t>
  </si>
  <si>
    <t>Retirada de niu vespa asiàtica/vel·lutina primari o secundari utilitzant plataforma elevadora (camió cistella)</t>
  </si>
  <si>
    <t>Retirada de rusc d'abelles a peu de terra</t>
  </si>
  <si>
    <t>Retirada de rusc d'abelles a peu de terra utilitzant mitjans mecànics (escales)</t>
  </si>
  <si>
    <t>Retirada de rusc d'abelles a peu de terrai utilitzant plataforma elevadora (camió cistella)</t>
  </si>
  <si>
    <t>Tractament tèrmits (2 anys + 2 anys garantia)</t>
  </si>
  <si>
    <t>Detecció tèrmits + informe</t>
  </si>
  <si>
    <t>Suministre i instal·lació de porta esquers soterrats tipus T-RAT per tractament de rosegadors</t>
  </si>
  <si>
    <t>Desinfecció vehicle municipal</t>
  </si>
  <si>
    <t>Desinfecció local municipal</t>
  </si>
  <si>
    <t>PREUS UNITARSI TRACTAMENTS CORRECTIUS</t>
  </si>
  <si>
    <t>PREUS UNITARIS PER HORA</t>
  </si>
  <si>
    <t>Despeses de personal</t>
  </si>
  <si>
    <t>Materials + formació + vestuari</t>
  </si>
  <si>
    <t>Vehicles + maquinària + combustibles</t>
  </si>
  <si>
    <t>TOTAL DESPESES DIRECTES</t>
  </si>
  <si>
    <t>Despeses Generals</t>
  </si>
  <si>
    <t>Benefici Industrial</t>
  </si>
  <si>
    <t>TOTAL DESPESES INDIRECTES</t>
  </si>
  <si>
    <t>TOTAL DD+DI</t>
  </si>
  <si>
    <t>IVA (21%)</t>
  </si>
  <si>
    <t>COST UNITARI/h (IVA 21% inclòs)</t>
  </si>
  <si>
    <t>Concepte</t>
  </si>
  <si>
    <t>€/h</t>
  </si>
  <si>
    <t>%</t>
  </si>
  <si>
    <t xml:space="preserve">ESTRUCTURA DE COSTOS </t>
  </si>
  <si>
    <t>Retirada de niu vespa asiàtica/vel·lutina primari o secundari utilitzant mitjans mecànics (escales) alçada inferior a 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</si>
</sst>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yyyy\-mm\-dd\ h:mm:ss"/>
  </numFmts>
  <fonts count="12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164" fontId="5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0" fillId="0" borderId="1" xfId="0" applyFill="1" applyBorder="1"/>
    <xf numFmtId="3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6" fillId="0" borderId="1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44" fontId="0" fillId="0" borderId="1" xfId="1" applyFont="1" applyBorder="1"/>
    <xf numFmtId="44" fontId="2" fillId="4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Border="1" applyAlignment="1" applyProtection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9" fillId="0" borderId="4" xfId="0" applyFont="1" applyBorder="1" applyAlignment="1">
      <alignment horizontal="center"/>
    </xf>
    <xf numFmtId="0" fontId="9" fillId="0" borderId="1" xfId="0" applyFont="1" applyBorder="1"/>
    <xf numFmtId="44" fontId="0" fillId="0" borderId="1" xfId="1" applyFont="1" applyBorder="1" applyAlignment="1"/>
    <xf numFmtId="10" fontId="0" fillId="0" borderId="1" xfId="0" applyNumberFormat="1" applyBorder="1"/>
    <xf numFmtId="44" fontId="9" fillId="0" borderId="1" xfId="1" applyFont="1" applyBorder="1"/>
    <xf numFmtId="44" fontId="0" fillId="0" borderId="3" xfId="1" applyFont="1" applyBorder="1"/>
    <xf numFmtId="10" fontId="0" fillId="0" borderId="4" xfId="0" applyNumberFormat="1" applyBorder="1"/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9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4"/>
  <sheetViews>
    <sheetView tabSelected="1" workbookViewId="0">
      <selection activeCell="L18" sqref="L18"/>
    </sheetView>
  </sheetViews>
  <sheetFormatPr baseColWidth="10" defaultRowHeight="12.75" x14ac:dyDescent="0.2"/>
  <sheetData>
    <row r="3" spans="2:7" ht="18" x14ac:dyDescent="0.25">
      <c r="B3" s="38" t="s">
        <v>192</v>
      </c>
      <c r="C3" s="38"/>
      <c r="D3" s="38"/>
      <c r="E3" s="38"/>
      <c r="F3" s="38"/>
      <c r="G3" s="38"/>
    </row>
    <row r="5" spans="2:7" ht="30" x14ac:dyDescent="0.2">
      <c r="B5" s="40" t="s">
        <v>174</v>
      </c>
      <c r="C5" s="40"/>
      <c r="D5" s="40"/>
      <c r="E5" s="28" t="s">
        <v>175</v>
      </c>
      <c r="F5" s="28" t="s">
        <v>176</v>
      </c>
      <c r="G5" s="28" t="s">
        <v>177</v>
      </c>
    </row>
    <row r="6" spans="2:7" x14ac:dyDescent="0.2">
      <c r="B6" s="41" t="s">
        <v>178</v>
      </c>
      <c r="C6" s="41"/>
      <c r="D6" s="41"/>
      <c r="E6" s="19"/>
      <c r="F6" s="29">
        <f>E6*0.21</f>
        <v>0</v>
      </c>
      <c r="G6" s="29">
        <f>E6+F6</f>
        <v>0</v>
      </c>
    </row>
    <row r="7" spans="2:7" x14ac:dyDescent="0.2">
      <c r="B7" s="41" t="s">
        <v>179</v>
      </c>
      <c r="C7" s="41"/>
      <c r="D7" s="41"/>
      <c r="E7" s="19"/>
      <c r="F7" s="29">
        <f t="shared" ref="F7:F12" si="0">E7*0.21</f>
        <v>0</v>
      </c>
      <c r="G7" s="29">
        <f t="shared" ref="G7:G12" si="1">E7+F7</f>
        <v>0</v>
      </c>
    </row>
    <row r="8" spans="2:7" x14ac:dyDescent="0.2">
      <c r="B8" s="41" t="s">
        <v>180</v>
      </c>
      <c r="C8" s="41"/>
      <c r="D8" s="41"/>
      <c r="E8" s="19"/>
      <c r="F8" s="29">
        <f t="shared" si="0"/>
        <v>0</v>
      </c>
      <c r="G8" s="29">
        <f t="shared" si="1"/>
        <v>0</v>
      </c>
    </row>
    <row r="9" spans="2:7" x14ac:dyDescent="0.2">
      <c r="B9" s="41" t="s">
        <v>181</v>
      </c>
      <c r="C9" s="41"/>
      <c r="D9" s="41"/>
      <c r="E9" s="19"/>
      <c r="F9" s="29">
        <f t="shared" si="0"/>
        <v>0</v>
      </c>
      <c r="G9" s="29">
        <f t="shared" si="1"/>
        <v>0</v>
      </c>
    </row>
    <row r="10" spans="2:7" ht="17.25" customHeight="1" x14ac:dyDescent="0.2">
      <c r="B10" s="39" t="s">
        <v>184</v>
      </c>
      <c r="C10" s="39"/>
      <c r="D10" s="39"/>
      <c r="E10" s="19"/>
      <c r="F10" s="29">
        <f t="shared" si="0"/>
        <v>0</v>
      </c>
      <c r="G10" s="29">
        <f t="shared" si="1"/>
        <v>0</v>
      </c>
    </row>
    <row r="11" spans="2:7" ht="26.25" customHeight="1" x14ac:dyDescent="0.2">
      <c r="B11" s="39" t="s">
        <v>185</v>
      </c>
      <c r="C11" s="39"/>
      <c r="D11" s="39"/>
      <c r="E11" s="19"/>
      <c r="F11" s="29">
        <f t="shared" si="0"/>
        <v>0</v>
      </c>
      <c r="G11" s="29">
        <f t="shared" si="1"/>
        <v>0</v>
      </c>
    </row>
    <row r="12" spans="2:7" ht="38.25" customHeight="1" x14ac:dyDescent="0.2">
      <c r="B12" s="39" t="s">
        <v>186</v>
      </c>
      <c r="C12" s="39"/>
      <c r="D12" s="39"/>
      <c r="E12" s="19"/>
      <c r="F12" s="29">
        <f t="shared" si="0"/>
        <v>0</v>
      </c>
      <c r="G12" s="29">
        <f t="shared" si="1"/>
        <v>0</v>
      </c>
    </row>
    <row r="13" spans="2:7" ht="25.5" customHeight="1" x14ac:dyDescent="0.2">
      <c r="B13" s="39" t="s">
        <v>187</v>
      </c>
      <c r="C13" s="39"/>
      <c r="D13" s="39"/>
      <c r="E13" s="19"/>
      <c r="F13" s="29">
        <f>E13*0.21</f>
        <v>0</v>
      </c>
      <c r="G13" s="29">
        <f>E13+F13</f>
        <v>0</v>
      </c>
    </row>
    <row r="14" spans="2:7" ht="17.25" customHeight="1" x14ac:dyDescent="0.2">
      <c r="B14" s="42" t="s">
        <v>188</v>
      </c>
      <c r="C14" s="42"/>
      <c r="D14" s="42"/>
      <c r="E14" s="19"/>
      <c r="F14" s="29">
        <f>E14*0.21</f>
        <v>0</v>
      </c>
      <c r="G14" s="29">
        <f>E14+F14</f>
        <v>0</v>
      </c>
    </row>
    <row r="15" spans="2:7" ht="37.5" customHeight="1" x14ac:dyDescent="0.2">
      <c r="B15" s="43" t="s">
        <v>189</v>
      </c>
      <c r="C15" s="43"/>
      <c r="D15" s="43"/>
      <c r="E15" s="19"/>
      <c r="F15" s="29">
        <f>E15*0.21</f>
        <v>0</v>
      </c>
      <c r="G15" s="29">
        <f>E15+F15</f>
        <v>0</v>
      </c>
    </row>
    <row r="16" spans="2:7" ht="17.25" customHeight="1" x14ac:dyDescent="0.2">
      <c r="B16" s="43" t="s">
        <v>190</v>
      </c>
      <c r="C16" s="43"/>
      <c r="D16" s="43"/>
      <c r="E16" s="19"/>
      <c r="F16" s="29">
        <f>E16*0.21</f>
        <v>0</v>
      </c>
      <c r="G16" s="29">
        <f>E16+F16</f>
        <v>0</v>
      </c>
    </row>
    <row r="17" spans="2:7" x14ac:dyDescent="0.2">
      <c r="B17" s="43" t="s">
        <v>191</v>
      </c>
      <c r="C17" s="43"/>
      <c r="D17" s="43"/>
      <c r="E17" s="19"/>
      <c r="F17" s="29">
        <f>E17*0.21</f>
        <v>0</v>
      </c>
      <c r="G17" s="29">
        <f>E17+F17</f>
        <v>0</v>
      </c>
    </row>
    <row r="21" spans="2:7" ht="30" x14ac:dyDescent="0.2">
      <c r="B21" s="40" t="s">
        <v>174</v>
      </c>
      <c r="C21" s="40"/>
      <c r="D21" s="40"/>
      <c r="E21" s="28" t="s">
        <v>175</v>
      </c>
      <c r="F21" s="28" t="s">
        <v>176</v>
      </c>
      <c r="G21" s="28" t="s">
        <v>177</v>
      </c>
    </row>
    <row r="22" spans="2:7" ht="38.25" customHeight="1" x14ac:dyDescent="0.2">
      <c r="B22" s="39" t="s">
        <v>182</v>
      </c>
      <c r="C22" s="39"/>
      <c r="D22" s="39"/>
      <c r="E22" s="19"/>
      <c r="F22" s="29">
        <f t="shared" ref="F22:F24" si="2">E22*0.21</f>
        <v>0</v>
      </c>
      <c r="G22" s="29">
        <f t="shared" ref="G22:G24" si="3">E22+F22</f>
        <v>0</v>
      </c>
    </row>
    <row r="23" spans="2:7" ht="38.25" customHeight="1" x14ac:dyDescent="0.2">
      <c r="B23" s="39" t="s">
        <v>208</v>
      </c>
      <c r="C23" s="39"/>
      <c r="D23" s="39"/>
      <c r="E23" s="19"/>
      <c r="F23" s="29">
        <f t="shared" si="2"/>
        <v>0</v>
      </c>
      <c r="G23" s="29">
        <f t="shared" si="3"/>
        <v>0</v>
      </c>
    </row>
    <row r="24" spans="2:7" ht="52.5" customHeight="1" x14ac:dyDescent="0.2">
      <c r="B24" s="39" t="s">
        <v>183</v>
      </c>
      <c r="C24" s="39"/>
      <c r="D24" s="39"/>
      <c r="E24" s="19"/>
      <c r="F24" s="29">
        <f t="shared" si="2"/>
        <v>0</v>
      </c>
      <c r="G24" s="29">
        <f t="shared" si="3"/>
        <v>0</v>
      </c>
    </row>
  </sheetData>
  <mergeCells count="18">
    <mergeCell ref="B22:D22"/>
    <mergeCell ref="B23:D23"/>
    <mergeCell ref="B24:D24"/>
    <mergeCell ref="B21:D21"/>
    <mergeCell ref="B14:D14"/>
    <mergeCell ref="B15:D15"/>
    <mergeCell ref="B16:D16"/>
    <mergeCell ref="B17:D17"/>
    <mergeCell ref="B12:D12"/>
    <mergeCell ref="B13:D13"/>
    <mergeCell ref="B3:G3"/>
    <mergeCell ref="B10:D10"/>
    <mergeCell ref="B11:D11"/>
    <mergeCell ref="B5:D5"/>
    <mergeCell ref="B6:D6"/>
    <mergeCell ref="B7:D7"/>
    <mergeCell ref="B8:D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94"/>
  <sheetViews>
    <sheetView topLeftCell="B50" workbookViewId="0">
      <selection activeCell="C49" sqref="C49"/>
    </sheetView>
  </sheetViews>
  <sheetFormatPr baseColWidth="10" defaultRowHeight="12.75" x14ac:dyDescent="0.2"/>
  <cols>
    <col min="1" max="1" width="16" hidden="1" customWidth="1"/>
    <col min="2" max="2" width="10" customWidth="1"/>
    <col min="3" max="3" width="38" customWidth="1"/>
    <col min="4" max="4" width="20.28515625" customWidth="1"/>
    <col min="5" max="5" width="15.42578125" style="6" customWidth="1"/>
    <col min="6" max="6" width="12.42578125" style="6" customWidth="1"/>
    <col min="7" max="7" width="19.5703125" style="5" customWidth="1"/>
    <col min="8" max="8" width="50" hidden="1" customWidth="1"/>
    <col min="9" max="9" width="17.5703125" hidden="1" customWidth="1"/>
    <col min="10" max="12" width="8" hidden="1" customWidth="1"/>
    <col min="13" max="13" width="50" hidden="1" customWidth="1"/>
    <col min="14" max="14" width="16" hidden="1" customWidth="1"/>
    <col min="15" max="15" width="50" hidden="1" customWidth="1"/>
    <col min="16" max="18" width="16" hidden="1" customWidth="1"/>
    <col min="19" max="20" width="50" hidden="1" customWidth="1"/>
    <col min="21" max="21" width="2" hidden="1" customWidth="1"/>
  </cols>
  <sheetData>
    <row r="2" spans="1:26" ht="20.25" x14ac:dyDescent="0.3">
      <c r="B2" s="48" t="s">
        <v>167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4" spans="1:26" ht="24" customHeight="1" x14ac:dyDescent="0.2">
      <c r="B4" s="49" t="s">
        <v>79</v>
      </c>
      <c r="C4" s="49"/>
      <c r="D4" s="49"/>
      <c r="E4" s="49"/>
      <c r="F4" s="49"/>
      <c r="G4" s="49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50" t="s">
        <v>164</v>
      </c>
      <c r="W4" s="50"/>
      <c r="X4" s="50" t="s">
        <v>165</v>
      </c>
      <c r="Y4" s="50"/>
    </row>
    <row r="5" spans="1:26" ht="24" x14ac:dyDescent="0.2">
      <c r="A5" s="1" t="s">
        <v>0</v>
      </c>
      <c r="B5" s="23" t="s">
        <v>1</v>
      </c>
      <c r="C5" s="23" t="s">
        <v>2</v>
      </c>
      <c r="D5" s="23" t="s">
        <v>8</v>
      </c>
      <c r="E5" s="23" t="s">
        <v>161</v>
      </c>
      <c r="F5" s="23" t="s">
        <v>17</v>
      </c>
      <c r="G5" s="23" t="s">
        <v>160</v>
      </c>
      <c r="H5" s="25" t="s">
        <v>3</v>
      </c>
      <c r="I5" s="25" t="s">
        <v>4</v>
      </c>
      <c r="J5" s="25" t="s">
        <v>5</v>
      </c>
      <c r="K5" s="25" t="s">
        <v>6</v>
      </c>
      <c r="L5" s="25" t="s">
        <v>7</v>
      </c>
      <c r="M5" s="25" t="s">
        <v>9</v>
      </c>
      <c r="N5" s="25" t="s">
        <v>10</v>
      </c>
      <c r="O5" s="25" t="s">
        <v>11</v>
      </c>
      <c r="P5" s="25" t="s">
        <v>12</v>
      </c>
      <c r="Q5" s="25" t="s">
        <v>13</v>
      </c>
      <c r="R5" s="25" t="s">
        <v>14</v>
      </c>
      <c r="S5" s="25" t="s">
        <v>15</v>
      </c>
      <c r="T5" s="25" t="s">
        <v>16</v>
      </c>
      <c r="U5" s="24"/>
      <c r="V5" s="23" t="s">
        <v>162</v>
      </c>
      <c r="W5" s="23" t="s">
        <v>163</v>
      </c>
      <c r="X5" s="23" t="s">
        <v>162</v>
      </c>
      <c r="Y5" s="23" t="s">
        <v>163</v>
      </c>
      <c r="Z5" s="18"/>
    </row>
    <row r="6" spans="1:26" x14ac:dyDescent="0.2">
      <c r="A6" s="2">
        <v>12</v>
      </c>
      <c r="B6" s="21">
        <v>1</v>
      </c>
      <c r="C6" s="15" t="s">
        <v>46</v>
      </c>
      <c r="D6" s="15" t="s">
        <v>20</v>
      </c>
      <c r="E6" s="16">
        <v>12</v>
      </c>
      <c r="F6" s="15">
        <v>144</v>
      </c>
      <c r="G6" s="17">
        <v>12</v>
      </c>
      <c r="H6" s="3" t="s">
        <v>47</v>
      </c>
      <c r="I6" s="3" t="s">
        <v>19</v>
      </c>
      <c r="J6" s="3"/>
      <c r="K6" s="3"/>
      <c r="L6" s="3"/>
      <c r="M6" s="3"/>
      <c r="N6" s="3"/>
      <c r="O6" s="3" t="s">
        <v>21</v>
      </c>
      <c r="P6" s="4">
        <v>44894.641701388886</v>
      </c>
      <c r="Q6" s="3">
        <v>1837.5521271979603</v>
      </c>
      <c r="R6" s="3">
        <v>187135.73730354267</v>
      </c>
      <c r="S6" s="3" t="s">
        <v>23</v>
      </c>
      <c r="T6" s="3"/>
      <c r="V6" s="19"/>
      <c r="W6" s="19"/>
      <c r="X6" s="19"/>
      <c r="Y6" s="19"/>
    </row>
    <row r="7" spans="1:26" x14ac:dyDescent="0.2">
      <c r="A7" s="2">
        <v>13</v>
      </c>
      <c r="B7" s="21">
        <v>2</v>
      </c>
      <c r="C7" s="15" t="s">
        <v>48</v>
      </c>
      <c r="D7" s="15" t="s">
        <v>20</v>
      </c>
      <c r="E7" s="16">
        <v>6</v>
      </c>
      <c r="F7" s="15">
        <v>156</v>
      </c>
      <c r="G7" s="17">
        <v>13</v>
      </c>
      <c r="H7" s="3" t="s">
        <v>47</v>
      </c>
      <c r="I7" s="3" t="s">
        <v>19</v>
      </c>
      <c r="J7" s="3"/>
      <c r="K7" s="3"/>
      <c r="L7" s="3"/>
      <c r="M7" s="3"/>
      <c r="N7" s="3"/>
      <c r="O7" s="3" t="s">
        <v>21</v>
      </c>
      <c r="P7" s="4">
        <v>44645.525833333333</v>
      </c>
      <c r="Q7" s="3">
        <v>1977.4425419699255</v>
      </c>
      <c r="R7" s="3">
        <v>223013.13965304152</v>
      </c>
      <c r="S7" s="3" t="s">
        <v>23</v>
      </c>
      <c r="T7" s="3"/>
      <c r="V7" s="19"/>
      <c r="W7" s="19"/>
      <c r="X7" s="19"/>
      <c r="Y7" s="19"/>
    </row>
    <row r="8" spans="1:26" x14ac:dyDescent="0.2">
      <c r="A8" s="2">
        <v>1</v>
      </c>
      <c r="B8" s="21">
        <v>3</v>
      </c>
      <c r="C8" s="15" t="s">
        <v>153</v>
      </c>
      <c r="D8" s="15" t="s">
        <v>20</v>
      </c>
      <c r="E8" s="16" t="s">
        <v>22</v>
      </c>
      <c r="F8" s="15">
        <v>120</v>
      </c>
      <c r="G8" s="17">
        <v>10</v>
      </c>
      <c r="H8" s="3" t="s">
        <v>18</v>
      </c>
      <c r="I8" s="3" t="s">
        <v>19</v>
      </c>
      <c r="J8" s="3"/>
      <c r="K8" s="3"/>
      <c r="L8" s="3"/>
      <c r="M8" s="3"/>
      <c r="N8" s="3"/>
      <c r="O8" s="3" t="s">
        <v>21</v>
      </c>
      <c r="P8" s="4">
        <v>44645.525833333333</v>
      </c>
      <c r="Q8" s="3">
        <v>1464.970438811798</v>
      </c>
      <c r="R8" s="3">
        <v>125069.55788800229</v>
      </c>
      <c r="S8" s="3" t="s">
        <v>23</v>
      </c>
      <c r="T8" s="3"/>
      <c r="V8" s="19"/>
      <c r="W8" s="19"/>
      <c r="X8" s="19"/>
      <c r="Y8" s="19"/>
    </row>
    <row r="9" spans="1:26" x14ac:dyDescent="0.2">
      <c r="A9" s="2">
        <v>25</v>
      </c>
      <c r="B9" s="21">
        <v>4</v>
      </c>
      <c r="C9" s="15" t="s">
        <v>71</v>
      </c>
      <c r="D9" s="15" t="s">
        <v>20</v>
      </c>
      <c r="E9" s="16" t="s">
        <v>22</v>
      </c>
      <c r="F9" s="15">
        <v>112</v>
      </c>
      <c r="G9" s="17">
        <v>10</v>
      </c>
      <c r="H9" s="3" t="s">
        <v>72</v>
      </c>
      <c r="I9" s="3"/>
      <c r="J9" s="3"/>
      <c r="K9" s="3"/>
      <c r="L9" s="3"/>
      <c r="M9" s="3"/>
      <c r="N9" s="3"/>
      <c r="O9" s="3"/>
      <c r="P9" s="3"/>
      <c r="Q9" s="3">
        <v>1123.0650006886001</v>
      </c>
      <c r="R9" s="3">
        <v>56901.371422173775</v>
      </c>
      <c r="S9" s="3" t="s">
        <v>23</v>
      </c>
      <c r="T9" s="3"/>
      <c r="V9" s="19"/>
      <c r="W9" s="19"/>
      <c r="X9" s="19"/>
      <c r="Y9" s="19"/>
    </row>
    <row r="10" spans="1:26" x14ac:dyDescent="0.2">
      <c r="A10" s="2">
        <v>22</v>
      </c>
      <c r="B10" s="21">
        <v>5</v>
      </c>
      <c r="C10" s="15" t="s">
        <v>65</v>
      </c>
      <c r="D10" s="15" t="s">
        <v>20</v>
      </c>
      <c r="E10" s="16" t="s">
        <v>22</v>
      </c>
      <c r="F10" s="15">
        <v>152</v>
      </c>
      <c r="G10" s="17">
        <v>13</v>
      </c>
      <c r="H10" s="3" t="s">
        <v>66</v>
      </c>
      <c r="I10" s="3"/>
      <c r="J10" s="3"/>
      <c r="K10" s="3"/>
      <c r="L10" s="3"/>
      <c r="M10" s="3"/>
      <c r="N10" s="3"/>
      <c r="O10" s="3"/>
      <c r="P10" s="3"/>
      <c r="Q10" s="3">
        <v>2006.951057260462</v>
      </c>
      <c r="R10" s="3">
        <v>169636.34398005687</v>
      </c>
      <c r="S10" s="3" t="s">
        <v>23</v>
      </c>
      <c r="T10" s="3"/>
      <c r="V10" s="19"/>
      <c r="W10" s="19"/>
      <c r="X10" s="19"/>
      <c r="Y10" s="19"/>
    </row>
    <row r="11" spans="1:26" x14ac:dyDescent="0.2">
      <c r="A11" s="2">
        <v>6</v>
      </c>
      <c r="B11" s="21">
        <v>6</v>
      </c>
      <c r="C11" s="15" t="s">
        <v>154</v>
      </c>
      <c r="D11" s="15" t="s">
        <v>20</v>
      </c>
      <c r="E11" s="16" t="s">
        <v>22</v>
      </c>
      <c r="F11" s="15">
        <v>106</v>
      </c>
      <c r="G11" s="17">
        <v>9</v>
      </c>
      <c r="H11" s="3" t="s">
        <v>35</v>
      </c>
      <c r="I11" s="3" t="s">
        <v>36</v>
      </c>
      <c r="J11" s="3"/>
      <c r="K11" s="3"/>
      <c r="L11" s="3"/>
      <c r="M11" s="3" t="s">
        <v>21</v>
      </c>
      <c r="N11" s="4">
        <v>44645.500659722224</v>
      </c>
      <c r="O11" s="3" t="s">
        <v>21</v>
      </c>
      <c r="P11" s="4">
        <v>44713.451909722222</v>
      </c>
      <c r="Q11" s="3">
        <v>1700.7050287736972</v>
      </c>
      <c r="R11" s="3">
        <v>179562.64447352054</v>
      </c>
      <c r="S11" s="3" t="s">
        <v>23</v>
      </c>
      <c r="T11" s="3"/>
      <c r="V11" s="19"/>
      <c r="W11" s="19"/>
      <c r="X11" s="19"/>
      <c r="Y11" s="19"/>
    </row>
    <row r="12" spans="1:26" x14ac:dyDescent="0.2">
      <c r="A12" s="2">
        <v>8</v>
      </c>
      <c r="B12" s="21">
        <v>7</v>
      </c>
      <c r="C12" s="15" t="s">
        <v>155</v>
      </c>
      <c r="D12" s="15" t="s">
        <v>20</v>
      </c>
      <c r="E12" s="16" t="s">
        <v>22</v>
      </c>
      <c r="F12" s="15">
        <v>173</v>
      </c>
      <c r="G12" s="17">
        <v>15</v>
      </c>
      <c r="H12" s="3" t="s">
        <v>39</v>
      </c>
      <c r="I12" s="3" t="s">
        <v>19</v>
      </c>
      <c r="J12" s="3"/>
      <c r="K12" s="3"/>
      <c r="L12" s="3"/>
      <c r="M12" s="3"/>
      <c r="N12" s="3"/>
      <c r="O12" s="3" t="s">
        <v>21</v>
      </c>
      <c r="P12" s="4">
        <v>44645.525833333333</v>
      </c>
      <c r="Q12" s="3">
        <v>1180.8144226683821</v>
      </c>
      <c r="R12" s="3">
        <v>75613.881915423292</v>
      </c>
      <c r="S12" s="3" t="s">
        <v>23</v>
      </c>
      <c r="T12" s="3"/>
      <c r="V12" s="19"/>
      <c r="W12" s="19"/>
      <c r="X12" s="19"/>
      <c r="Y12" s="19"/>
    </row>
    <row r="13" spans="1:26" x14ac:dyDescent="0.2">
      <c r="A13" s="2">
        <v>26</v>
      </c>
      <c r="B13" s="21">
        <v>8</v>
      </c>
      <c r="C13" s="15" t="s">
        <v>73</v>
      </c>
      <c r="D13" s="15" t="s">
        <v>20</v>
      </c>
      <c r="E13" s="16" t="s">
        <v>22</v>
      </c>
      <c r="F13" s="15">
        <v>130</v>
      </c>
      <c r="G13" s="17">
        <v>11</v>
      </c>
      <c r="H13" s="3" t="s">
        <v>74</v>
      </c>
      <c r="I13" s="3"/>
      <c r="J13" s="3"/>
      <c r="K13" s="3"/>
      <c r="L13" s="3"/>
      <c r="M13" s="3"/>
      <c r="N13" s="3"/>
      <c r="O13" s="3"/>
      <c r="P13" s="3"/>
      <c r="Q13" s="3">
        <v>1675.7257155107632</v>
      </c>
      <c r="R13" s="3">
        <v>105549.84762743596</v>
      </c>
      <c r="S13" s="3" t="s">
        <v>23</v>
      </c>
      <c r="T13" s="3"/>
      <c r="V13" s="19"/>
      <c r="W13" s="19"/>
      <c r="X13" s="19"/>
      <c r="Y13" s="19"/>
    </row>
    <row r="14" spans="1:26" x14ac:dyDescent="0.2">
      <c r="A14" s="2">
        <v>24</v>
      </c>
      <c r="B14" s="21">
        <v>9</v>
      </c>
      <c r="C14" s="15" t="s">
        <v>69</v>
      </c>
      <c r="D14" s="15" t="s">
        <v>20</v>
      </c>
      <c r="E14" s="16" t="s">
        <v>22</v>
      </c>
      <c r="F14" s="15">
        <v>113</v>
      </c>
      <c r="G14" s="17">
        <v>10</v>
      </c>
      <c r="H14" s="3" t="s">
        <v>70</v>
      </c>
      <c r="I14" s="3"/>
      <c r="J14" s="3"/>
      <c r="K14" s="3"/>
      <c r="L14" s="3"/>
      <c r="M14" s="3"/>
      <c r="N14" s="3"/>
      <c r="O14" s="3"/>
      <c r="P14" s="3"/>
      <c r="Q14" s="3">
        <v>1467.9202544688378</v>
      </c>
      <c r="R14" s="3">
        <v>94244.348634000926</v>
      </c>
      <c r="S14" s="3" t="s">
        <v>23</v>
      </c>
      <c r="T14" s="3"/>
      <c r="V14" s="19"/>
      <c r="W14" s="19"/>
      <c r="X14" s="19"/>
      <c r="Y14" s="19"/>
    </row>
    <row r="15" spans="1:26" x14ac:dyDescent="0.2">
      <c r="A15" s="2">
        <v>16</v>
      </c>
      <c r="B15" s="21">
        <v>10</v>
      </c>
      <c r="C15" s="15" t="s">
        <v>54</v>
      </c>
      <c r="D15" s="15" t="s">
        <v>20</v>
      </c>
      <c r="E15" s="16" t="s">
        <v>22</v>
      </c>
      <c r="F15" s="15">
        <v>167</v>
      </c>
      <c r="G15" s="17">
        <v>14</v>
      </c>
      <c r="H15" s="3" t="s">
        <v>55</v>
      </c>
      <c r="I15" s="3"/>
      <c r="J15" s="3"/>
      <c r="K15" s="3"/>
      <c r="L15" s="3"/>
      <c r="M15" s="3"/>
      <c r="N15" s="3"/>
      <c r="O15" s="3"/>
      <c r="P15" s="3"/>
      <c r="Q15" s="3">
        <v>1368.1923598619064</v>
      </c>
      <c r="R15" s="3">
        <v>115393.89134039058</v>
      </c>
      <c r="S15" s="3" t="s">
        <v>23</v>
      </c>
      <c r="T15" s="3"/>
      <c r="V15" s="19"/>
      <c r="W15" s="19"/>
      <c r="X15" s="19"/>
      <c r="Y15" s="19"/>
    </row>
    <row r="16" spans="1:26" x14ac:dyDescent="0.2">
      <c r="A16" s="2">
        <v>17</v>
      </c>
      <c r="B16" s="21">
        <v>11</v>
      </c>
      <c r="C16" s="15" t="s">
        <v>56</v>
      </c>
      <c r="D16" s="15" t="s">
        <v>20</v>
      </c>
      <c r="E16" s="16" t="s">
        <v>22</v>
      </c>
      <c r="F16" s="15">
        <v>175</v>
      </c>
      <c r="G16" s="17">
        <v>15</v>
      </c>
      <c r="H16" s="3" t="s">
        <v>57</v>
      </c>
      <c r="I16" s="3"/>
      <c r="J16" s="3"/>
      <c r="K16" s="3"/>
      <c r="L16" s="3"/>
      <c r="M16" s="3"/>
      <c r="N16" s="3"/>
      <c r="O16" s="3"/>
      <c r="P16" s="3"/>
      <c r="Q16" s="3">
        <v>1790.7412628773773</v>
      </c>
      <c r="R16" s="3">
        <v>142616.23483872268</v>
      </c>
      <c r="S16" s="3" t="s">
        <v>23</v>
      </c>
      <c r="T16" s="3"/>
      <c r="V16" s="19"/>
      <c r="W16" s="19"/>
      <c r="X16" s="19"/>
      <c r="Y16" s="19"/>
    </row>
    <row r="17" spans="1:25" x14ac:dyDescent="0.2">
      <c r="A17" s="2">
        <v>3</v>
      </c>
      <c r="B17" s="21">
        <v>12</v>
      </c>
      <c r="C17" s="15" t="s">
        <v>26</v>
      </c>
      <c r="D17" s="15" t="s">
        <v>20</v>
      </c>
      <c r="E17" s="16" t="s">
        <v>22</v>
      </c>
      <c r="F17" s="15">
        <v>178</v>
      </c>
      <c r="G17" s="17">
        <v>15</v>
      </c>
      <c r="H17" s="3" t="s">
        <v>27</v>
      </c>
      <c r="I17" s="3" t="s">
        <v>19</v>
      </c>
      <c r="J17" s="3"/>
      <c r="K17" s="3"/>
      <c r="L17" s="3"/>
      <c r="M17" s="3"/>
      <c r="N17" s="3"/>
      <c r="O17" s="3" t="s">
        <v>21</v>
      </c>
      <c r="P17" s="4">
        <v>44645.525833333333</v>
      </c>
      <c r="Q17" s="3">
        <v>1444.9373829447632</v>
      </c>
      <c r="R17" s="3">
        <v>118528.35360052706</v>
      </c>
      <c r="S17" s="3" t="s">
        <v>23</v>
      </c>
      <c r="T17" s="3"/>
      <c r="V17" s="19"/>
      <c r="W17" s="19"/>
      <c r="X17" s="19"/>
      <c r="Y17" s="19"/>
    </row>
    <row r="18" spans="1:25" x14ac:dyDescent="0.2">
      <c r="A18" s="2">
        <v>15</v>
      </c>
      <c r="B18" s="21">
        <v>13</v>
      </c>
      <c r="C18" s="15" t="s">
        <v>52</v>
      </c>
      <c r="D18" s="15" t="s">
        <v>20</v>
      </c>
      <c r="E18" s="16">
        <v>6</v>
      </c>
      <c r="F18" s="15">
        <v>153</v>
      </c>
      <c r="G18" s="17">
        <v>13</v>
      </c>
      <c r="H18" s="3" t="s">
        <v>53</v>
      </c>
      <c r="I18" s="3" t="s">
        <v>51</v>
      </c>
      <c r="J18" s="3"/>
      <c r="K18" s="3"/>
      <c r="L18" s="3"/>
      <c r="M18" s="3"/>
      <c r="N18" s="3"/>
      <c r="O18" s="3"/>
      <c r="P18" s="3"/>
      <c r="Q18" s="3">
        <v>1524.9149412706149</v>
      </c>
      <c r="R18" s="3">
        <v>132137.87986833803</v>
      </c>
      <c r="S18" s="3" t="s">
        <v>23</v>
      </c>
      <c r="T18" s="3"/>
      <c r="V18" s="19"/>
      <c r="W18" s="19"/>
      <c r="X18" s="19"/>
      <c r="Y18" s="19"/>
    </row>
    <row r="19" spans="1:25" x14ac:dyDescent="0.2">
      <c r="A19" s="2">
        <v>18</v>
      </c>
      <c r="B19" s="21">
        <v>14</v>
      </c>
      <c r="C19" s="15" t="s">
        <v>58</v>
      </c>
      <c r="D19" s="15" t="s">
        <v>20</v>
      </c>
      <c r="E19" s="16" t="s">
        <v>22</v>
      </c>
      <c r="F19" s="15">
        <v>123</v>
      </c>
      <c r="G19" s="17">
        <v>10</v>
      </c>
      <c r="H19" s="3" t="s">
        <v>59</v>
      </c>
      <c r="I19" s="3"/>
      <c r="J19" s="3"/>
      <c r="K19" s="3"/>
      <c r="L19" s="3"/>
      <c r="M19" s="3"/>
      <c r="N19" s="3"/>
      <c r="O19" s="3"/>
      <c r="P19" s="3"/>
      <c r="Q19" s="3">
        <v>1489.3672899821611</v>
      </c>
      <c r="R19" s="3">
        <v>132951.57999027433</v>
      </c>
      <c r="S19" s="3" t="s">
        <v>23</v>
      </c>
      <c r="T19" s="3"/>
      <c r="V19" s="19"/>
      <c r="W19" s="19"/>
      <c r="X19" s="19"/>
      <c r="Y19" s="19"/>
    </row>
    <row r="20" spans="1:25" x14ac:dyDescent="0.2">
      <c r="A20" s="2">
        <v>19</v>
      </c>
      <c r="B20" s="21">
        <v>15</v>
      </c>
      <c r="C20" s="15" t="s">
        <v>60</v>
      </c>
      <c r="D20" s="15" t="s">
        <v>20</v>
      </c>
      <c r="E20" s="16" t="s">
        <v>22</v>
      </c>
      <c r="F20" s="15">
        <v>164</v>
      </c>
      <c r="G20" s="17">
        <v>14</v>
      </c>
      <c r="H20" s="3" t="s">
        <v>61</v>
      </c>
      <c r="I20" s="3"/>
      <c r="J20" s="3"/>
      <c r="K20" s="3"/>
      <c r="L20" s="3"/>
      <c r="M20" s="3"/>
      <c r="N20" s="3"/>
      <c r="O20" s="3"/>
      <c r="P20" s="3"/>
      <c r="Q20" s="3">
        <v>1643.4387059338528</v>
      </c>
      <c r="R20" s="3">
        <v>132395.48334607019</v>
      </c>
      <c r="S20" s="3" t="s">
        <v>23</v>
      </c>
      <c r="T20" s="3"/>
      <c r="V20" s="19"/>
      <c r="W20" s="19"/>
      <c r="X20" s="19"/>
      <c r="Y20" s="19"/>
    </row>
    <row r="21" spans="1:25" x14ac:dyDescent="0.2">
      <c r="A21" s="2">
        <v>20</v>
      </c>
      <c r="B21" s="21">
        <v>16</v>
      </c>
      <c r="C21" s="15" t="s">
        <v>62</v>
      </c>
      <c r="D21" s="15" t="s">
        <v>20</v>
      </c>
      <c r="E21" s="16">
        <v>12</v>
      </c>
      <c r="F21" s="15">
        <v>145</v>
      </c>
      <c r="G21" s="17">
        <v>12</v>
      </c>
      <c r="H21" s="3" t="s">
        <v>63</v>
      </c>
      <c r="I21" s="3"/>
      <c r="J21" s="3"/>
      <c r="K21" s="3"/>
      <c r="L21" s="3"/>
      <c r="M21" s="3"/>
      <c r="N21" s="3"/>
      <c r="O21" s="3"/>
      <c r="P21" s="3"/>
      <c r="Q21" s="3">
        <v>1459.6526059751477</v>
      </c>
      <c r="R21" s="3">
        <v>110799.68833438624</v>
      </c>
      <c r="S21" s="3" t="s">
        <v>23</v>
      </c>
      <c r="T21" s="3"/>
      <c r="V21" s="19"/>
      <c r="W21" s="19"/>
      <c r="X21" s="19"/>
      <c r="Y21" s="19"/>
    </row>
    <row r="22" spans="1:25" x14ac:dyDescent="0.2">
      <c r="A22" s="2">
        <v>14</v>
      </c>
      <c r="B22" s="21">
        <v>17</v>
      </c>
      <c r="C22" s="15" t="s">
        <v>49</v>
      </c>
      <c r="D22" s="15" t="s">
        <v>20</v>
      </c>
      <c r="E22" s="16">
        <v>6</v>
      </c>
      <c r="F22" s="15">
        <v>132</v>
      </c>
      <c r="G22" s="17">
        <v>11</v>
      </c>
      <c r="H22" s="3" t="s">
        <v>50</v>
      </c>
      <c r="I22" s="3" t="s">
        <v>51</v>
      </c>
      <c r="J22" s="3"/>
      <c r="K22" s="3"/>
      <c r="L22" s="3"/>
      <c r="M22" s="3"/>
      <c r="N22" s="3"/>
      <c r="O22" s="3"/>
      <c r="P22" s="3"/>
      <c r="Q22" s="3">
        <v>2084.6339134274576</v>
      </c>
      <c r="R22" s="3">
        <v>101085.75152538555</v>
      </c>
      <c r="S22" s="3" t="s">
        <v>45</v>
      </c>
      <c r="T22" s="3"/>
      <c r="V22" s="19"/>
      <c r="W22" s="19"/>
      <c r="X22" s="19"/>
      <c r="Y22" s="19"/>
    </row>
    <row r="23" spans="1:25" x14ac:dyDescent="0.2">
      <c r="A23" s="2">
        <v>9</v>
      </c>
      <c r="B23" s="21">
        <v>18</v>
      </c>
      <c r="C23" s="15" t="s">
        <v>40</v>
      </c>
      <c r="D23" s="15" t="s">
        <v>20</v>
      </c>
      <c r="E23" s="16" t="s">
        <v>22</v>
      </c>
      <c r="F23" s="15">
        <v>122</v>
      </c>
      <c r="G23" s="17">
        <v>10</v>
      </c>
      <c r="H23" s="3" t="s">
        <v>41</v>
      </c>
      <c r="I23" s="3"/>
      <c r="J23" s="3"/>
      <c r="K23" s="3"/>
      <c r="L23" s="3"/>
      <c r="M23" s="3" t="s">
        <v>21</v>
      </c>
      <c r="N23" s="4">
        <v>44886.477326388886</v>
      </c>
      <c r="O23" s="3" t="s">
        <v>21</v>
      </c>
      <c r="P23" s="4">
        <v>44886.478819444441</v>
      </c>
      <c r="Q23" s="3">
        <v>1275.3905643683054</v>
      </c>
      <c r="R23" s="3">
        <v>84378.517453338747</v>
      </c>
      <c r="S23" s="3" t="s">
        <v>23</v>
      </c>
      <c r="T23" s="3"/>
      <c r="V23" s="19"/>
      <c r="W23" s="19"/>
      <c r="X23" s="19"/>
      <c r="Y23" s="19"/>
    </row>
    <row r="24" spans="1:25" x14ac:dyDescent="0.2">
      <c r="A24" s="2">
        <v>23</v>
      </c>
      <c r="B24" s="21">
        <v>19</v>
      </c>
      <c r="C24" s="15" t="s">
        <v>67</v>
      </c>
      <c r="D24" s="15" t="s">
        <v>20</v>
      </c>
      <c r="E24" s="16" t="s">
        <v>22</v>
      </c>
      <c r="F24" s="15">
        <v>40</v>
      </c>
      <c r="G24" s="17">
        <v>10</v>
      </c>
      <c r="H24" s="3" t="s">
        <v>68</v>
      </c>
      <c r="I24" s="3"/>
      <c r="J24" s="3"/>
      <c r="K24" s="3"/>
      <c r="L24" s="3"/>
      <c r="M24" s="3"/>
      <c r="N24" s="3"/>
      <c r="O24" s="3"/>
      <c r="P24" s="3"/>
      <c r="Q24" s="3">
        <v>1739.7758792067932</v>
      </c>
      <c r="R24" s="3">
        <v>147644.14570042302</v>
      </c>
      <c r="S24" s="3" t="s">
        <v>22</v>
      </c>
      <c r="T24" s="3"/>
      <c r="V24" s="19"/>
      <c r="W24" s="19"/>
      <c r="X24" s="19"/>
      <c r="Y24" s="19"/>
    </row>
    <row r="25" spans="1:25" x14ac:dyDescent="0.2">
      <c r="A25" s="2">
        <v>7</v>
      </c>
      <c r="B25" s="21">
        <v>20</v>
      </c>
      <c r="C25" s="15" t="s">
        <v>37</v>
      </c>
      <c r="D25" s="15" t="s">
        <v>20</v>
      </c>
      <c r="E25" s="16" t="s">
        <v>22</v>
      </c>
      <c r="F25" s="15">
        <v>93</v>
      </c>
      <c r="G25" s="17">
        <v>8</v>
      </c>
      <c r="H25" s="3" t="s">
        <v>38</v>
      </c>
      <c r="I25" s="3" t="s">
        <v>19</v>
      </c>
      <c r="J25" s="3"/>
      <c r="K25" s="3"/>
      <c r="L25" s="3"/>
      <c r="M25" s="3"/>
      <c r="N25" s="3"/>
      <c r="O25" s="3" t="s">
        <v>21</v>
      </c>
      <c r="P25" s="4">
        <v>44645.525833333333</v>
      </c>
      <c r="Q25" s="3">
        <v>1884.9000539860579</v>
      </c>
      <c r="R25" s="3">
        <v>49995.906334054518</v>
      </c>
      <c r="S25" s="3" t="s">
        <v>23</v>
      </c>
      <c r="T25" s="3"/>
      <c r="V25" s="19"/>
      <c r="W25" s="19"/>
      <c r="X25" s="19"/>
      <c r="Y25" s="19"/>
    </row>
    <row r="26" spans="1:25" x14ac:dyDescent="0.2">
      <c r="A26" s="2">
        <v>10</v>
      </c>
      <c r="B26" s="21">
        <v>21</v>
      </c>
      <c r="C26" s="15" t="s">
        <v>156</v>
      </c>
      <c r="D26" s="15" t="s">
        <v>20</v>
      </c>
      <c r="E26" s="16" t="s">
        <v>22</v>
      </c>
      <c r="F26" s="15">
        <v>129</v>
      </c>
      <c r="G26" s="17">
        <v>11</v>
      </c>
      <c r="H26" s="3" t="s">
        <v>42</v>
      </c>
      <c r="I26" s="3" t="s">
        <v>19</v>
      </c>
      <c r="J26" s="3"/>
      <c r="K26" s="3"/>
      <c r="L26" s="3"/>
      <c r="M26" s="3"/>
      <c r="N26" s="3"/>
      <c r="O26" s="3" t="s">
        <v>21</v>
      </c>
      <c r="P26" s="4">
        <v>44645.525833333333</v>
      </c>
      <c r="Q26" s="3">
        <v>1545.9579547872565</v>
      </c>
      <c r="R26" s="3">
        <v>125378.29076180853</v>
      </c>
      <c r="S26" s="3" t="s">
        <v>23</v>
      </c>
      <c r="T26" s="3"/>
      <c r="V26" s="19"/>
      <c r="W26" s="19"/>
      <c r="X26" s="19"/>
      <c r="Y26" s="19"/>
    </row>
    <row r="27" spans="1:25" x14ac:dyDescent="0.2">
      <c r="A27" s="2">
        <v>4</v>
      </c>
      <c r="B27" s="21">
        <v>22</v>
      </c>
      <c r="C27" s="15" t="s">
        <v>28</v>
      </c>
      <c r="D27" s="15" t="s">
        <v>20</v>
      </c>
      <c r="E27" s="16" t="s">
        <v>22</v>
      </c>
      <c r="F27" s="15">
        <v>152</v>
      </c>
      <c r="G27" s="17">
        <v>13</v>
      </c>
      <c r="H27" s="3" t="s">
        <v>29</v>
      </c>
      <c r="I27" s="3" t="s">
        <v>30</v>
      </c>
      <c r="J27" s="3"/>
      <c r="K27" s="3"/>
      <c r="L27" s="3"/>
      <c r="M27" s="3" t="s">
        <v>21</v>
      </c>
      <c r="N27" s="4">
        <v>44713.421018518522</v>
      </c>
      <c r="O27" s="3" t="s">
        <v>21</v>
      </c>
      <c r="P27" s="4">
        <v>44713.451909722222</v>
      </c>
      <c r="Q27" s="3">
        <v>1498.7753152737828</v>
      </c>
      <c r="R27" s="3">
        <v>122060.66075896678</v>
      </c>
      <c r="S27" s="3" t="s">
        <v>23</v>
      </c>
      <c r="T27" s="3"/>
      <c r="V27" s="19"/>
      <c r="W27" s="19"/>
      <c r="X27" s="19"/>
      <c r="Y27" s="19"/>
    </row>
    <row r="28" spans="1:25" x14ac:dyDescent="0.2">
      <c r="A28" s="2">
        <v>21</v>
      </c>
      <c r="B28" s="21">
        <v>23</v>
      </c>
      <c r="C28" s="15" t="s">
        <v>64</v>
      </c>
      <c r="D28" s="15" t="s">
        <v>20</v>
      </c>
      <c r="E28" s="16" t="s">
        <v>22</v>
      </c>
      <c r="F28" s="15">
        <v>164</v>
      </c>
      <c r="G28" s="17">
        <v>14</v>
      </c>
      <c r="H28" s="3" t="s">
        <v>29</v>
      </c>
      <c r="I28" s="3"/>
      <c r="J28" s="3"/>
      <c r="K28" s="3"/>
      <c r="L28" s="3"/>
      <c r="M28" s="3"/>
      <c r="N28" s="3"/>
      <c r="O28" s="3"/>
      <c r="P28" s="3"/>
      <c r="Q28" s="3">
        <v>1435.3661105055714</v>
      </c>
      <c r="R28" s="3">
        <v>99135.335003833097</v>
      </c>
      <c r="S28" s="3" t="s">
        <v>23</v>
      </c>
      <c r="T28" s="3"/>
      <c r="V28" s="19"/>
      <c r="W28" s="19"/>
      <c r="X28" s="19"/>
      <c r="Y28" s="19"/>
    </row>
    <row r="29" spans="1:25" x14ac:dyDescent="0.2">
      <c r="A29" s="2">
        <v>29</v>
      </c>
      <c r="B29" s="21">
        <v>24</v>
      </c>
      <c r="C29" s="15" t="s">
        <v>75</v>
      </c>
      <c r="D29" s="15" t="s">
        <v>20</v>
      </c>
      <c r="E29" s="16" t="s">
        <v>22</v>
      </c>
      <c r="F29" s="15">
        <v>170</v>
      </c>
      <c r="G29" s="17">
        <v>14</v>
      </c>
      <c r="H29" s="3" t="s">
        <v>29</v>
      </c>
      <c r="I29" s="3"/>
      <c r="J29" s="3"/>
      <c r="K29" s="3"/>
      <c r="L29" s="3"/>
      <c r="M29" s="3"/>
      <c r="N29" s="3"/>
      <c r="O29" s="3"/>
      <c r="P29" s="3"/>
      <c r="Q29" s="3">
        <v>1310.8358170631745</v>
      </c>
      <c r="R29" s="3">
        <v>84906.719880675126</v>
      </c>
      <c r="S29" s="3" t="s">
        <v>23</v>
      </c>
      <c r="T29" s="3"/>
      <c r="V29" s="19"/>
      <c r="W29" s="19"/>
      <c r="X29" s="19"/>
      <c r="Y29" s="19"/>
    </row>
    <row r="30" spans="1:25" x14ac:dyDescent="0.2">
      <c r="A30" s="2">
        <v>2</v>
      </c>
      <c r="B30" s="21">
        <v>25</v>
      </c>
      <c r="C30" s="15" t="s">
        <v>24</v>
      </c>
      <c r="D30" s="15" t="s">
        <v>20</v>
      </c>
      <c r="E30" s="16">
        <v>12</v>
      </c>
      <c r="F30" s="15">
        <v>113</v>
      </c>
      <c r="G30" s="17">
        <v>10</v>
      </c>
      <c r="H30" s="3" t="s">
        <v>25</v>
      </c>
      <c r="I30" s="3" t="s">
        <v>19</v>
      </c>
      <c r="J30" s="3"/>
      <c r="K30" s="3"/>
      <c r="L30" s="3"/>
      <c r="M30" s="3"/>
      <c r="N30" s="3"/>
      <c r="O30" s="3" t="s">
        <v>21</v>
      </c>
      <c r="P30" s="4">
        <v>44713.438923611109</v>
      </c>
      <c r="Q30" s="3">
        <v>1470.1273324071756</v>
      </c>
      <c r="R30" s="3">
        <v>135449.22413697228</v>
      </c>
      <c r="S30" s="3" t="s">
        <v>23</v>
      </c>
      <c r="T30" s="3"/>
      <c r="V30" s="19"/>
      <c r="W30" s="19"/>
      <c r="X30" s="19"/>
      <c r="Y30" s="19"/>
    </row>
    <row r="31" spans="1:25" x14ac:dyDescent="0.2">
      <c r="A31" s="2">
        <v>31</v>
      </c>
      <c r="B31" s="21">
        <v>26</v>
      </c>
      <c r="C31" s="15" t="s">
        <v>157</v>
      </c>
      <c r="D31" s="15" t="s">
        <v>20</v>
      </c>
      <c r="E31" s="16">
        <v>8</v>
      </c>
      <c r="F31" s="15">
        <v>231</v>
      </c>
      <c r="G31" s="17">
        <v>10</v>
      </c>
      <c r="H31" s="3"/>
      <c r="I31" s="3"/>
      <c r="J31" s="3"/>
      <c r="K31" s="3"/>
      <c r="L31" s="3"/>
      <c r="M31" s="3"/>
      <c r="N31" s="3"/>
      <c r="O31" s="3"/>
      <c r="P31" s="3"/>
      <c r="Q31" s="3">
        <v>3795.9550920559232</v>
      </c>
      <c r="R31" s="3">
        <v>413944.03855492588</v>
      </c>
      <c r="S31" s="3" t="s">
        <v>23</v>
      </c>
      <c r="T31" s="3"/>
      <c r="V31" s="19"/>
      <c r="W31" s="19"/>
      <c r="X31" s="19"/>
      <c r="Y31" s="19"/>
    </row>
    <row r="32" spans="1:25" x14ac:dyDescent="0.2">
      <c r="A32" s="2">
        <v>33</v>
      </c>
      <c r="B32" s="21">
        <v>27</v>
      </c>
      <c r="C32" s="15" t="s">
        <v>78</v>
      </c>
      <c r="D32" s="15" t="s">
        <v>20</v>
      </c>
      <c r="E32" s="16">
        <v>7</v>
      </c>
      <c r="F32" s="15">
        <v>163</v>
      </c>
      <c r="G32" s="17">
        <v>10</v>
      </c>
      <c r="H32" s="3"/>
      <c r="I32" s="3"/>
      <c r="J32" s="3"/>
      <c r="K32" s="3"/>
      <c r="L32" s="3"/>
      <c r="M32" s="3"/>
      <c r="N32" s="3"/>
      <c r="O32" s="3"/>
      <c r="P32" s="3"/>
      <c r="Q32" s="3">
        <v>3612.7463363728498</v>
      </c>
      <c r="R32" s="3">
        <v>261861.46787248424</v>
      </c>
      <c r="S32" s="3" t="s">
        <v>23</v>
      </c>
      <c r="T32" s="3"/>
      <c r="V32" s="19"/>
      <c r="W32" s="19"/>
      <c r="X32" s="19"/>
      <c r="Y32" s="19"/>
    </row>
    <row r="33" spans="1:25" x14ac:dyDescent="0.2">
      <c r="A33" s="2">
        <v>5</v>
      </c>
      <c r="B33" s="21">
        <v>28</v>
      </c>
      <c r="C33" s="15" t="s">
        <v>31</v>
      </c>
      <c r="D33" s="15" t="s">
        <v>20</v>
      </c>
      <c r="E33" s="16">
        <v>6</v>
      </c>
      <c r="F33" s="15">
        <v>25</v>
      </c>
      <c r="G33" s="17">
        <v>8</v>
      </c>
      <c r="H33" s="3" t="s">
        <v>32</v>
      </c>
      <c r="I33" s="3" t="s">
        <v>33</v>
      </c>
      <c r="J33" s="3"/>
      <c r="K33" s="3"/>
      <c r="L33" s="3"/>
      <c r="M33" s="3" t="s">
        <v>21</v>
      </c>
      <c r="N33" s="4">
        <v>44635.545567129629</v>
      </c>
      <c r="O33" s="3" t="s">
        <v>21</v>
      </c>
      <c r="P33" s="4">
        <v>44645.525833333333</v>
      </c>
      <c r="Q33" s="3">
        <v>2081.8149024702216</v>
      </c>
      <c r="R33" s="3">
        <v>30976.695699222531</v>
      </c>
      <c r="S33" s="3" t="s">
        <v>22</v>
      </c>
      <c r="T33" s="3"/>
      <c r="V33" s="19"/>
      <c r="W33" s="19"/>
      <c r="X33" s="19"/>
      <c r="Y33" s="19"/>
    </row>
    <row r="34" spans="1:25" x14ac:dyDescent="0.2">
      <c r="A34" s="2">
        <v>11</v>
      </c>
      <c r="B34" s="21">
        <v>29</v>
      </c>
      <c r="C34" s="15" t="s">
        <v>43</v>
      </c>
      <c r="D34" s="15" t="s">
        <v>34</v>
      </c>
      <c r="E34" s="16">
        <v>6</v>
      </c>
      <c r="F34" s="15">
        <v>6</v>
      </c>
      <c r="G34" s="17">
        <v>6</v>
      </c>
      <c r="H34" s="3" t="s">
        <v>44</v>
      </c>
      <c r="I34" s="3" t="s">
        <v>19</v>
      </c>
      <c r="J34" s="3"/>
      <c r="K34" s="3"/>
      <c r="L34" s="3"/>
      <c r="M34" s="3"/>
      <c r="N34" s="3"/>
      <c r="O34" s="3" t="s">
        <v>21</v>
      </c>
      <c r="P34" s="4">
        <v>44645.525833333333</v>
      </c>
      <c r="Q34" s="3">
        <v>969.73615689736323</v>
      </c>
      <c r="R34" s="3">
        <v>5041.4771903185747</v>
      </c>
      <c r="S34" s="3" t="s">
        <v>45</v>
      </c>
      <c r="T34" s="3"/>
      <c r="V34" s="19"/>
      <c r="W34" s="19"/>
      <c r="X34" s="19"/>
      <c r="Y34" s="19"/>
    </row>
    <row r="35" spans="1:25" x14ac:dyDescent="0.2">
      <c r="A35" s="2">
        <v>30</v>
      </c>
      <c r="B35" s="21">
        <v>30</v>
      </c>
      <c r="C35" s="15" t="s">
        <v>76</v>
      </c>
      <c r="D35" s="15" t="s">
        <v>34</v>
      </c>
      <c r="E35" s="16" t="s">
        <v>22</v>
      </c>
      <c r="F35" s="15">
        <v>0</v>
      </c>
      <c r="G35" s="17">
        <v>0</v>
      </c>
      <c r="H35" s="3" t="s">
        <v>77</v>
      </c>
      <c r="I35" s="3"/>
      <c r="J35" s="3"/>
      <c r="K35" s="3"/>
      <c r="L35" s="3"/>
      <c r="M35" s="3"/>
      <c r="N35" s="3"/>
      <c r="O35" s="3"/>
      <c r="P35" s="3"/>
      <c r="Q35" s="3">
        <v>279.19584025319847</v>
      </c>
      <c r="R35" s="3">
        <v>3312.5210805008774</v>
      </c>
      <c r="S35" s="3" t="s">
        <v>22</v>
      </c>
      <c r="T35" s="3"/>
      <c r="V35" s="19"/>
      <c r="W35" s="19"/>
      <c r="X35" s="19"/>
      <c r="Y35" s="19"/>
    </row>
    <row r="36" spans="1:25" x14ac:dyDescent="0.2">
      <c r="B36" s="22">
        <v>31</v>
      </c>
      <c r="C36" s="15" t="s">
        <v>158</v>
      </c>
      <c r="D36" s="15" t="s">
        <v>34</v>
      </c>
      <c r="E36" s="16" t="s">
        <v>22</v>
      </c>
      <c r="F36" s="15">
        <v>0</v>
      </c>
      <c r="G36" s="17">
        <v>0</v>
      </c>
      <c r="V36" s="19"/>
      <c r="W36" s="19"/>
      <c r="X36" s="19"/>
      <c r="Y36" s="19"/>
    </row>
    <row r="37" spans="1:25" x14ac:dyDescent="0.2">
      <c r="B37" s="22">
        <v>32</v>
      </c>
      <c r="C37" s="15" t="s">
        <v>159</v>
      </c>
      <c r="D37" s="15" t="s">
        <v>34</v>
      </c>
      <c r="E37" s="16" t="s">
        <v>22</v>
      </c>
      <c r="F37" s="15">
        <v>0</v>
      </c>
      <c r="G37" s="17">
        <v>0</v>
      </c>
      <c r="V37" s="19"/>
      <c r="W37" s="19"/>
      <c r="X37" s="19"/>
      <c r="Y37" s="19"/>
    </row>
    <row r="38" spans="1:25" x14ac:dyDescent="0.2">
      <c r="C38" s="14"/>
    </row>
    <row r="39" spans="1:25" x14ac:dyDescent="0.2">
      <c r="E39" s="46" t="s">
        <v>166</v>
      </c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20">
        <f>SUM(W6:W37)</f>
        <v>0</v>
      </c>
      <c r="Y39" s="20">
        <f>SUM(Y6:Y37)</f>
        <v>0</v>
      </c>
    </row>
    <row r="43" spans="1:25" ht="27" customHeight="1" x14ac:dyDescent="0.2">
      <c r="B43" s="49" t="s">
        <v>151</v>
      </c>
      <c r="C43" s="49"/>
      <c r="D43" s="49"/>
      <c r="E43" s="49"/>
      <c r="F43" s="49"/>
      <c r="G43" s="49"/>
      <c r="V43" s="50" t="s">
        <v>164</v>
      </c>
      <c r="W43" s="50"/>
      <c r="X43" s="50" t="s">
        <v>165</v>
      </c>
      <c r="Y43" s="50"/>
    </row>
    <row r="44" spans="1:25" ht="24" x14ac:dyDescent="0.2">
      <c r="B44" s="23" t="s">
        <v>1</v>
      </c>
      <c r="C44" s="23" t="s">
        <v>80</v>
      </c>
      <c r="D44" s="23" t="s">
        <v>81</v>
      </c>
      <c r="E44" s="23" t="s">
        <v>82</v>
      </c>
      <c r="F44" s="23" t="s">
        <v>83</v>
      </c>
      <c r="G44" s="23" t="s">
        <v>84</v>
      </c>
      <c r="V44" s="23" t="s">
        <v>162</v>
      </c>
      <c r="W44" s="23" t="s">
        <v>163</v>
      </c>
      <c r="X44" s="23" t="s">
        <v>162</v>
      </c>
      <c r="Y44" s="23" t="s">
        <v>163</v>
      </c>
    </row>
    <row r="45" spans="1:25" x14ac:dyDescent="0.2">
      <c r="B45" s="7">
        <v>1</v>
      </c>
      <c r="C45" s="8" t="s">
        <v>85</v>
      </c>
      <c r="D45" s="7" t="s">
        <v>86</v>
      </c>
      <c r="E45" s="7" t="s">
        <v>86</v>
      </c>
      <c r="F45" s="9">
        <v>834</v>
      </c>
      <c r="G45" s="8" t="s">
        <v>87</v>
      </c>
      <c r="V45" s="19"/>
      <c r="W45" s="19"/>
      <c r="X45" s="19"/>
      <c r="Y45" s="19"/>
    </row>
    <row r="46" spans="1:25" x14ac:dyDescent="0.2">
      <c r="B46" s="7">
        <v>2</v>
      </c>
      <c r="C46" s="8" t="s">
        <v>88</v>
      </c>
      <c r="D46" s="7" t="s">
        <v>86</v>
      </c>
      <c r="E46" s="7" t="s">
        <v>86</v>
      </c>
      <c r="F46" s="9">
        <v>764</v>
      </c>
      <c r="G46" s="8" t="s">
        <v>89</v>
      </c>
      <c r="V46" s="19"/>
      <c r="W46" s="19"/>
      <c r="X46" s="19"/>
      <c r="Y46" s="19"/>
    </row>
    <row r="47" spans="1:25" x14ac:dyDescent="0.2">
      <c r="B47" s="7">
        <v>3</v>
      </c>
      <c r="C47" s="8" t="s">
        <v>90</v>
      </c>
      <c r="D47" s="7" t="s">
        <v>86</v>
      </c>
      <c r="E47" s="7" t="s">
        <v>86</v>
      </c>
      <c r="F47" s="9">
        <v>237</v>
      </c>
      <c r="G47" s="8" t="s">
        <v>91</v>
      </c>
      <c r="V47" s="19"/>
      <c r="W47" s="19"/>
      <c r="X47" s="19"/>
      <c r="Y47" s="19"/>
    </row>
    <row r="48" spans="1:25" x14ac:dyDescent="0.2">
      <c r="B48" s="7">
        <v>4</v>
      </c>
      <c r="C48" s="8" t="s">
        <v>92</v>
      </c>
      <c r="D48" s="7" t="s">
        <v>86</v>
      </c>
      <c r="E48" s="7" t="s">
        <v>86</v>
      </c>
      <c r="F48" s="9">
        <v>1919</v>
      </c>
      <c r="G48" s="8" t="s">
        <v>93</v>
      </c>
      <c r="V48" s="19"/>
      <c r="W48" s="19"/>
      <c r="X48" s="19"/>
      <c r="Y48" s="19"/>
    </row>
    <row r="49" spans="2:25" x14ac:dyDescent="0.2">
      <c r="B49" s="7">
        <v>5</v>
      </c>
      <c r="C49" s="8" t="s">
        <v>94</v>
      </c>
      <c r="D49" s="7" t="s">
        <v>86</v>
      </c>
      <c r="E49" s="7" t="s">
        <v>86</v>
      </c>
      <c r="F49" s="9">
        <v>1257</v>
      </c>
      <c r="G49" s="8" t="s">
        <v>95</v>
      </c>
      <c r="V49" s="19"/>
      <c r="W49" s="19"/>
      <c r="X49" s="19"/>
      <c r="Y49" s="19"/>
    </row>
    <row r="50" spans="2:25" x14ac:dyDescent="0.2">
      <c r="B50" s="7">
        <v>6</v>
      </c>
      <c r="C50" s="11" t="s">
        <v>96</v>
      </c>
      <c r="D50" s="10" t="s">
        <v>86</v>
      </c>
      <c r="E50" s="10" t="s">
        <v>86</v>
      </c>
      <c r="F50" s="13">
        <v>2612</v>
      </c>
      <c r="G50" s="11" t="s">
        <v>97</v>
      </c>
      <c r="V50" s="19"/>
      <c r="W50" s="19"/>
      <c r="X50" s="19"/>
      <c r="Y50" s="19"/>
    </row>
    <row r="51" spans="2:25" x14ac:dyDescent="0.2">
      <c r="B51" s="7">
        <v>7</v>
      </c>
      <c r="C51" s="8" t="s">
        <v>98</v>
      </c>
      <c r="D51" s="7" t="s">
        <v>86</v>
      </c>
      <c r="E51" s="7" t="s">
        <v>86</v>
      </c>
      <c r="F51" s="9">
        <v>1051</v>
      </c>
      <c r="G51" s="8" t="s">
        <v>99</v>
      </c>
      <c r="V51" s="19"/>
      <c r="W51" s="19"/>
      <c r="X51" s="19"/>
      <c r="Y51" s="19"/>
    </row>
    <row r="52" spans="2:25" x14ac:dyDescent="0.2">
      <c r="B52" s="7">
        <v>8</v>
      </c>
      <c r="C52" s="8" t="s">
        <v>100</v>
      </c>
      <c r="D52" s="7" t="s">
        <v>86</v>
      </c>
      <c r="E52" s="7" t="s">
        <v>86</v>
      </c>
      <c r="F52" s="9">
        <v>729</v>
      </c>
      <c r="G52" s="8" t="s">
        <v>101</v>
      </c>
      <c r="V52" s="19"/>
      <c r="W52" s="19"/>
      <c r="X52" s="19"/>
      <c r="Y52" s="19"/>
    </row>
    <row r="53" spans="2:25" x14ac:dyDescent="0.2">
      <c r="B53" s="7">
        <v>9</v>
      </c>
      <c r="C53" s="8" t="s">
        <v>102</v>
      </c>
      <c r="D53" s="7" t="s">
        <v>103</v>
      </c>
      <c r="E53" s="7" t="s">
        <v>103</v>
      </c>
      <c r="F53" s="9">
        <v>1099</v>
      </c>
      <c r="G53" s="8" t="s">
        <v>104</v>
      </c>
      <c r="V53" s="19"/>
      <c r="W53" s="19"/>
      <c r="X53" s="19"/>
      <c r="Y53" s="19"/>
    </row>
    <row r="54" spans="2:25" x14ac:dyDescent="0.2">
      <c r="B54" s="7">
        <v>10</v>
      </c>
      <c r="C54" s="8" t="s">
        <v>105</v>
      </c>
      <c r="D54" s="7" t="s">
        <v>86</v>
      </c>
      <c r="E54" s="7" t="s">
        <v>86</v>
      </c>
      <c r="F54" s="9">
        <v>2577</v>
      </c>
      <c r="G54" s="8" t="s">
        <v>106</v>
      </c>
      <c r="V54" s="19"/>
      <c r="W54" s="19"/>
      <c r="X54" s="19"/>
      <c r="Y54" s="19"/>
    </row>
    <row r="55" spans="2:25" x14ac:dyDescent="0.2">
      <c r="B55" s="7">
        <v>11</v>
      </c>
      <c r="C55" s="8" t="s">
        <v>107</v>
      </c>
      <c r="D55" s="7" t="s">
        <v>86</v>
      </c>
      <c r="E55" s="7" t="s">
        <v>86</v>
      </c>
      <c r="F55" s="9">
        <v>3868</v>
      </c>
      <c r="G55" s="8" t="s">
        <v>108</v>
      </c>
      <c r="V55" s="19"/>
      <c r="W55" s="19"/>
      <c r="X55" s="19"/>
      <c r="Y55" s="19"/>
    </row>
    <row r="56" spans="2:25" x14ac:dyDescent="0.2">
      <c r="B56" s="7">
        <v>12</v>
      </c>
      <c r="C56" s="8" t="s">
        <v>109</v>
      </c>
      <c r="D56" s="7" t="s">
        <v>86</v>
      </c>
      <c r="E56" s="7" t="s">
        <v>86</v>
      </c>
      <c r="F56" s="9">
        <v>136</v>
      </c>
      <c r="G56" s="8" t="s">
        <v>110</v>
      </c>
      <c r="V56" s="19"/>
      <c r="W56" s="19"/>
      <c r="X56" s="19"/>
      <c r="Y56" s="19"/>
    </row>
    <row r="57" spans="2:25" x14ac:dyDescent="0.2">
      <c r="B57" s="7">
        <v>13</v>
      </c>
      <c r="C57" s="11" t="s">
        <v>111</v>
      </c>
      <c r="D57" s="10" t="s">
        <v>112</v>
      </c>
      <c r="E57" s="10" t="s">
        <v>112</v>
      </c>
      <c r="F57" s="13">
        <v>793</v>
      </c>
      <c r="G57" s="11" t="s">
        <v>113</v>
      </c>
      <c r="V57" s="19"/>
      <c r="W57" s="19"/>
      <c r="X57" s="19"/>
      <c r="Y57" s="19"/>
    </row>
    <row r="58" spans="2:25" x14ac:dyDescent="0.2">
      <c r="B58" s="7">
        <v>14</v>
      </c>
      <c r="C58" s="11" t="s">
        <v>114</v>
      </c>
      <c r="D58" s="10" t="s">
        <v>112</v>
      </c>
      <c r="E58" s="10" t="s">
        <v>112</v>
      </c>
      <c r="F58" s="13">
        <v>912</v>
      </c>
      <c r="G58" s="11" t="s">
        <v>115</v>
      </c>
      <c r="V58" s="19"/>
      <c r="W58" s="19"/>
      <c r="X58" s="19"/>
      <c r="Y58" s="19"/>
    </row>
    <row r="59" spans="2:25" x14ac:dyDescent="0.2">
      <c r="B59" s="7">
        <v>15</v>
      </c>
      <c r="C59" s="11" t="s">
        <v>116</v>
      </c>
      <c r="D59" s="10" t="s">
        <v>112</v>
      </c>
      <c r="E59" s="10" t="s">
        <v>112</v>
      </c>
      <c r="F59" s="13">
        <v>933</v>
      </c>
      <c r="G59" s="11" t="s">
        <v>117</v>
      </c>
      <c r="V59" s="19"/>
      <c r="W59" s="19"/>
      <c r="X59" s="19"/>
      <c r="Y59" s="19"/>
    </row>
    <row r="60" spans="2:25" x14ac:dyDescent="0.2">
      <c r="B60" s="7">
        <v>16</v>
      </c>
      <c r="C60" s="11" t="s">
        <v>118</v>
      </c>
      <c r="D60" s="10" t="s">
        <v>112</v>
      </c>
      <c r="E60" s="10" t="s">
        <v>112</v>
      </c>
      <c r="F60" s="13">
        <v>1348</v>
      </c>
      <c r="G60" s="11" t="s">
        <v>119</v>
      </c>
      <c r="V60" s="19"/>
      <c r="W60" s="19"/>
      <c r="X60" s="19"/>
      <c r="Y60" s="19"/>
    </row>
    <row r="61" spans="2:25" x14ac:dyDescent="0.2">
      <c r="B61" s="7">
        <v>17</v>
      </c>
      <c r="C61" s="11" t="s">
        <v>120</v>
      </c>
      <c r="D61" s="10" t="s">
        <v>112</v>
      </c>
      <c r="E61" s="10" t="s">
        <v>112</v>
      </c>
      <c r="F61" s="13">
        <v>3895</v>
      </c>
      <c r="G61" s="11" t="s">
        <v>121</v>
      </c>
      <c r="V61" s="19"/>
      <c r="W61" s="19"/>
      <c r="X61" s="19"/>
      <c r="Y61" s="19"/>
    </row>
    <row r="62" spans="2:25" x14ac:dyDescent="0.2">
      <c r="B62" s="7">
        <v>18</v>
      </c>
      <c r="C62" s="11" t="s">
        <v>122</v>
      </c>
      <c r="D62" s="10" t="s">
        <v>112</v>
      </c>
      <c r="E62" s="10" t="s">
        <v>112</v>
      </c>
      <c r="F62" s="13">
        <v>1538</v>
      </c>
      <c r="G62" s="11" t="s">
        <v>123</v>
      </c>
      <c r="V62" s="19"/>
      <c r="W62" s="19"/>
      <c r="X62" s="19"/>
      <c r="Y62" s="19"/>
    </row>
    <row r="63" spans="2:25" x14ac:dyDescent="0.2">
      <c r="B63" s="7">
        <v>19</v>
      </c>
      <c r="C63" s="11" t="s">
        <v>124</v>
      </c>
      <c r="D63" s="10" t="s">
        <v>112</v>
      </c>
      <c r="E63" s="10" t="s">
        <v>112</v>
      </c>
      <c r="F63" s="13">
        <v>2189</v>
      </c>
      <c r="G63" s="11" t="s">
        <v>125</v>
      </c>
      <c r="V63" s="19"/>
      <c r="W63" s="19"/>
      <c r="X63" s="19"/>
      <c r="Y63" s="19"/>
    </row>
    <row r="64" spans="2:25" x14ac:dyDescent="0.2">
      <c r="B64" s="7">
        <v>20</v>
      </c>
      <c r="C64" s="11" t="s">
        <v>126</v>
      </c>
      <c r="D64" s="10" t="s">
        <v>112</v>
      </c>
      <c r="E64" s="10" t="s">
        <v>112</v>
      </c>
      <c r="F64" s="13">
        <v>3597</v>
      </c>
      <c r="G64" s="11" t="s">
        <v>127</v>
      </c>
      <c r="V64" s="19"/>
      <c r="W64" s="19"/>
      <c r="X64" s="19"/>
      <c r="Y64" s="19"/>
    </row>
    <row r="65" spans="2:25" x14ac:dyDescent="0.2">
      <c r="B65" s="7">
        <v>21</v>
      </c>
      <c r="C65" s="11" t="s">
        <v>128</v>
      </c>
      <c r="D65" s="10" t="s">
        <v>112</v>
      </c>
      <c r="E65" s="10" t="s">
        <v>112</v>
      </c>
      <c r="F65" s="13">
        <v>4173</v>
      </c>
      <c r="G65" s="11" t="s">
        <v>129</v>
      </c>
      <c r="V65" s="19"/>
      <c r="W65" s="19"/>
      <c r="X65" s="19"/>
      <c r="Y65" s="19"/>
    </row>
    <row r="66" spans="2:25" x14ac:dyDescent="0.2">
      <c r="B66" s="7">
        <v>22</v>
      </c>
      <c r="C66" s="11" t="s">
        <v>130</v>
      </c>
      <c r="D66" s="10" t="s">
        <v>112</v>
      </c>
      <c r="E66" s="10" t="s">
        <v>112</v>
      </c>
      <c r="F66" s="13">
        <v>3455</v>
      </c>
      <c r="G66" s="11" t="s">
        <v>131</v>
      </c>
      <c r="V66" s="19"/>
      <c r="W66" s="19"/>
      <c r="X66" s="19"/>
      <c r="Y66" s="19"/>
    </row>
    <row r="67" spans="2:25" x14ac:dyDescent="0.2">
      <c r="B67" s="7">
        <v>23</v>
      </c>
      <c r="C67" s="11" t="s">
        <v>132</v>
      </c>
      <c r="D67" s="10" t="s">
        <v>112</v>
      </c>
      <c r="E67" s="10" t="s">
        <v>112</v>
      </c>
      <c r="F67" s="13">
        <v>4349</v>
      </c>
      <c r="G67" s="11" t="s">
        <v>133</v>
      </c>
      <c r="V67" s="19"/>
      <c r="W67" s="19"/>
      <c r="X67" s="19"/>
      <c r="Y67" s="19"/>
    </row>
    <row r="68" spans="2:25" x14ac:dyDescent="0.2">
      <c r="B68" s="7">
        <v>24</v>
      </c>
      <c r="C68" s="11" t="s">
        <v>134</v>
      </c>
      <c r="D68" s="10" t="s">
        <v>112</v>
      </c>
      <c r="E68" s="10" t="s">
        <v>112</v>
      </c>
      <c r="F68" s="13">
        <v>3077</v>
      </c>
      <c r="G68" s="11" t="s">
        <v>135</v>
      </c>
      <c r="V68" s="19"/>
      <c r="W68" s="19"/>
      <c r="X68" s="19"/>
      <c r="Y68" s="19"/>
    </row>
    <row r="69" spans="2:25" x14ac:dyDescent="0.2">
      <c r="B69" s="7">
        <v>25</v>
      </c>
      <c r="C69" s="11" t="s">
        <v>136</v>
      </c>
      <c r="D69" s="10" t="s">
        <v>112</v>
      </c>
      <c r="E69" s="10" t="s">
        <v>112</v>
      </c>
      <c r="F69" s="13">
        <v>5341</v>
      </c>
      <c r="G69" s="11" t="s">
        <v>137</v>
      </c>
      <c r="V69" s="19"/>
      <c r="W69" s="19"/>
      <c r="X69" s="19"/>
      <c r="Y69" s="19"/>
    </row>
    <row r="70" spans="2:25" x14ac:dyDescent="0.2">
      <c r="B70" s="7">
        <v>26</v>
      </c>
      <c r="C70" s="11" t="s">
        <v>138</v>
      </c>
      <c r="D70" s="10" t="s">
        <v>112</v>
      </c>
      <c r="E70" s="10" t="s">
        <v>112</v>
      </c>
      <c r="F70" s="13">
        <v>1605</v>
      </c>
      <c r="G70" s="11" t="s">
        <v>139</v>
      </c>
      <c r="V70" s="19"/>
      <c r="W70" s="19"/>
      <c r="X70" s="19"/>
      <c r="Y70" s="19"/>
    </row>
    <row r="71" spans="2:25" x14ac:dyDescent="0.2">
      <c r="B71" s="7">
        <v>27</v>
      </c>
      <c r="C71" s="11" t="s">
        <v>140</v>
      </c>
      <c r="D71" s="10" t="s">
        <v>112</v>
      </c>
      <c r="E71" s="10" t="s">
        <v>112</v>
      </c>
      <c r="F71" s="13">
        <v>4987</v>
      </c>
      <c r="G71" s="11" t="s">
        <v>141</v>
      </c>
      <c r="V71" s="19"/>
      <c r="W71" s="19"/>
      <c r="X71" s="19"/>
      <c r="Y71" s="19"/>
    </row>
    <row r="72" spans="2:25" x14ac:dyDescent="0.2">
      <c r="B72" s="7">
        <v>28</v>
      </c>
      <c r="C72" s="11" t="s">
        <v>142</v>
      </c>
      <c r="D72" s="10" t="s">
        <v>112</v>
      </c>
      <c r="E72" s="10" t="s">
        <v>112</v>
      </c>
      <c r="F72" s="13">
        <v>4314</v>
      </c>
      <c r="G72" s="11" t="s">
        <v>143</v>
      </c>
      <c r="V72" s="19"/>
      <c r="W72" s="19"/>
      <c r="X72" s="19"/>
      <c r="Y72" s="19"/>
    </row>
    <row r="73" spans="2:25" x14ac:dyDescent="0.2">
      <c r="B73" s="7">
        <v>29</v>
      </c>
      <c r="C73" s="11" t="s">
        <v>144</v>
      </c>
      <c r="D73" s="10" t="s">
        <v>103</v>
      </c>
      <c r="E73" s="10" t="s">
        <v>103</v>
      </c>
      <c r="F73" s="13">
        <v>1977</v>
      </c>
      <c r="G73" s="11" t="s">
        <v>145</v>
      </c>
      <c r="V73" s="19"/>
      <c r="W73" s="19"/>
      <c r="X73" s="19"/>
      <c r="Y73" s="19"/>
    </row>
    <row r="74" spans="2:25" x14ac:dyDescent="0.2">
      <c r="B74" s="10">
        <v>30</v>
      </c>
      <c r="C74" s="11" t="s">
        <v>146</v>
      </c>
      <c r="D74" s="10" t="s">
        <v>86</v>
      </c>
      <c r="E74" s="10" t="s">
        <v>86</v>
      </c>
      <c r="F74" s="12"/>
      <c r="G74" s="11" t="s">
        <v>149</v>
      </c>
      <c r="V74" s="19"/>
      <c r="W74" s="19"/>
      <c r="X74" s="19"/>
      <c r="Y74" s="19"/>
    </row>
    <row r="75" spans="2:25" x14ac:dyDescent="0.2">
      <c r="B75" s="10">
        <v>31</v>
      </c>
      <c r="C75" s="11" t="s">
        <v>147</v>
      </c>
      <c r="D75" s="10" t="s">
        <v>86</v>
      </c>
      <c r="E75" s="10" t="s">
        <v>86</v>
      </c>
      <c r="F75" s="12"/>
      <c r="G75" s="11" t="s">
        <v>152</v>
      </c>
      <c r="V75" s="19"/>
      <c r="W75" s="19"/>
      <c r="X75" s="19"/>
      <c r="Y75" s="19"/>
    </row>
    <row r="76" spans="2:25" x14ac:dyDescent="0.2">
      <c r="B76" s="10">
        <v>32</v>
      </c>
      <c r="C76" s="11" t="s">
        <v>148</v>
      </c>
      <c r="D76" s="10" t="s">
        <v>112</v>
      </c>
      <c r="E76" s="10" t="s">
        <v>112</v>
      </c>
      <c r="F76" s="12"/>
      <c r="G76" s="11" t="s">
        <v>150</v>
      </c>
      <c r="V76" s="19"/>
      <c r="W76" s="19"/>
      <c r="X76" s="19"/>
      <c r="Y76" s="19"/>
    </row>
    <row r="78" spans="2:25" x14ac:dyDescent="0.2">
      <c r="E78" s="46" t="s">
        <v>168</v>
      </c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20">
        <f>SUM(W45:W76)</f>
        <v>0</v>
      </c>
      <c r="Y78" s="20">
        <f>SUM(Y45:Y76)</f>
        <v>0</v>
      </c>
    </row>
    <row r="82" spans="3:5" x14ac:dyDescent="0.2">
      <c r="C82" s="26"/>
    </row>
    <row r="83" spans="3:5" x14ac:dyDescent="0.2">
      <c r="C83" s="47" t="s">
        <v>169</v>
      </c>
      <c r="D83" s="41"/>
      <c r="E83" s="27"/>
    </row>
    <row r="84" spans="3:5" x14ac:dyDescent="0.2">
      <c r="C84" s="47" t="s">
        <v>170</v>
      </c>
      <c r="D84" s="41"/>
      <c r="E84" s="27"/>
    </row>
    <row r="85" spans="3:5" x14ac:dyDescent="0.2">
      <c r="C85" s="47" t="s">
        <v>171</v>
      </c>
      <c r="D85" s="41"/>
      <c r="E85" s="27"/>
    </row>
    <row r="86" spans="3:5" x14ac:dyDescent="0.2">
      <c r="C86" s="47" t="s">
        <v>172</v>
      </c>
      <c r="D86" s="41"/>
      <c r="E86" s="27"/>
    </row>
    <row r="87" spans="3:5" x14ac:dyDescent="0.2">
      <c r="C87" s="45" t="s">
        <v>173</v>
      </c>
      <c r="D87" s="45"/>
      <c r="E87" s="27"/>
    </row>
    <row r="88" spans="3:5" x14ac:dyDescent="0.2">
      <c r="C88" s="44"/>
      <c r="D88" s="44"/>
    </row>
    <row r="89" spans="3:5" x14ac:dyDescent="0.2">
      <c r="C89" s="44"/>
      <c r="D89" s="44"/>
    </row>
    <row r="90" spans="3:5" x14ac:dyDescent="0.2">
      <c r="C90" s="44"/>
      <c r="D90" s="44"/>
    </row>
    <row r="91" spans="3:5" x14ac:dyDescent="0.2">
      <c r="C91" s="44"/>
      <c r="D91" s="44"/>
    </row>
    <row r="92" spans="3:5" x14ac:dyDescent="0.2">
      <c r="C92" s="44"/>
      <c r="D92" s="44"/>
    </row>
    <row r="93" spans="3:5" x14ac:dyDescent="0.2">
      <c r="C93" s="44"/>
      <c r="D93" s="44"/>
    </row>
    <row r="94" spans="3:5" x14ac:dyDescent="0.2">
      <c r="C94" s="44"/>
      <c r="D94" s="44"/>
    </row>
  </sheetData>
  <mergeCells count="21">
    <mergeCell ref="B2:Y2"/>
    <mergeCell ref="B43:G43"/>
    <mergeCell ref="V43:W43"/>
    <mergeCell ref="X43:Y43"/>
    <mergeCell ref="E39:V39"/>
    <mergeCell ref="B4:G4"/>
    <mergeCell ref="V4:W4"/>
    <mergeCell ref="X4:Y4"/>
    <mergeCell ref="E78:V78"/>
    <mergeCell ref="C83:D83"/>
    <mergeCell ref="C84:D84"/>
    <mergeCell ref="C85:D85"/>
    <mergeCell ref="C86:D86"/>
    <mergeCell ref="C92:D92"/>
    <mergeCell ref="C93:D93"/>
    <mergeCell ref="C94:D94"/>
    <mergeCell ref="C87:D87"/>
    <mergeCell ref="C88:D88"/>
    <mergeCell ref="C89:D89"/>
    <mergeCell ref="C90:D90"/>
    <mergeCell ref="C91:D91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6AF1-8F0B-4555-818B-0794690BC83D}">
  <dimension ref="C3:G19"/>
  <sheetViews>
    <sheetView workbookViewId="0">
      <selection activeCell="L20" sqref="L20"/>
    </sheetView>
  </sheetViews>
  <sheetFormatPr baseColWidth="10" defaultRowHeight="12.75" x14ac:dyDescent="0.2"/>
  <sheetData>
    <row r="3" spans="3:7" ht="20.25" x14ac:dyDescent="0.3">
      <c r="C3" s="48" t="s">
        <v>207</v>
      </c>
      <c r="D3" s="48"/>
      <c r="E3" s="48"/>
      <c r="F3" s="48"/>
      <c r="G3" s="48"/>
    </row>
    <row r="6" spans="3:7" ht="15" x14ac:dyDescent="0.25">
      <c r="C6" s="52" t="s">
        <v>193</v>
      </c>
      <c r="D6" s="53"/>
      <c r="E6" s="53"/>
      <c r="F6" s="55"/>
      <c r="G6" s="31"/>
    </row>
    <row r="7" spans="3:7" ht="15" x14ac:dyDescent="0.25">
      <c r="C7" s="52" t="s">
        <v>204</v>
      </c>
      <c r="D7" s="53"/>
      <c r="E7" s="53"/>
      <c r="F7" s="30" t="s">
        <v>205</v>
      </c>
      <c r="G7" s="37" t="s">
        <v>206</v>
      </c>
    </row>
    <row r="8" spans="3:7" x14ac:dyDescent="0.2">
      <c r="C8" s="41" t="s">
        <v>194</v>
      </c>
      <c r="D8" s="41"/>
      <c r="E8" s="41"/>
      <c r="F8" s="32"/>
      <c r="G8" s="33"/>
    </row>
    <row r="9" spans="3:7" x14ac:dyDescent="0.2">
      <c r="C9" s="41" t="s">
        <v>195</v>
      </c>
      <c r="D9" s="41"/>
      <c r="E9" s="41"/>
      <c r="F9" s="19"/>
      <c r="G9" s="33"/>
    </row>
    <row r="10" spans="3:7" x14ac:dyDescent="0.2">
      <c r="C10" s="41" t="s">
        <v>196</v>
      </c>
      <c r="D10" s="41"/>
      <c r="E10" s="41"/>
      <c r="F10" s="19"/>
      <c r="G10" s="33"/>
    </row>
    <row r="11" spans="3:7" ht="15" x14ac:dyDescent="0.25">
      <c r="C11" s="51" t="s">
        <v>197</v>
      </c>
      <c r="D11" s="51"/>
      <c r="E11" s="51"/>
      <c r="F11" s="34"/>
      <c r="G11" s="33"/>
    </row>
    <row r="12" spans="3:7" x14ac:dyDescent="0.2">
      <c r="C12" s="41"/>
      <c r="D12" s="41"/>
      <c r="E12" s="41"/>
      <c r="F12" s="19"/>
      <c r="G12" s="33"/>
    </row>
    <row r="13" spans="3:7" x14ac:dyDescent="0.2">
      <c r="C13" s="41" t="s">
        <v>198</v>
      </c>
      <c r="D13" s="41"/>
      <c r="E13" s="41"/>
      <c r="F13" s="19"/>
      <c r="G13" s="33"/>
    </row>
    <row r="14" spans="3:7" x14ac:dyDescent="0.2">
      <c r="C14" s="41" t="s">
        <v>199</v>
      </c>
      <c r="D14" s="41"/>
      <c r="E14" s="41"/>
      <c r="F14" s="19"/>
      <c r="G14" s="33"/>
    </row>
    <row r="15" spans="3:7" ht="15" x14ac:dyDescent="0.25">
      <c r="C15" s="51" t="s">
        <v>200</v>
      </c>
      <c r="D15" s="51"/>
      <c r="E15" s="51"/>
      <c r="F15" s="34"/>
      <c r="G15" s="33"/>
    </row>
    <row r="16" spans="3:7" x14ac:dyDescent="0.2">
      <c r="C16" s="54"/>
      <c r="D16" s="54"/>
      <c r="E16" s="54"/>
      <c r="F16" s="35"/>
      <c r="G16" s="36"/>
    </row>
    <row r="17" spans="3:7" x14ac:dyDescent="0.2">
      <c r="C17" s="41" t="s">
        <v>201</v>
      </c>
      <c r="D17" s="41"/>
      <c r="E17" s="41"/>
      <c r="F17" s="19"/>
      <c r="G17" s="33"/>
    </row>
    <row r="18" spans="3:7" x14ac:dyDescent="0.2">
      <c r="C18" s="41" t="s">
        <v>202</v>
      </c>
      <c r="D18" s="41"/>
      <c r="E18" s="41"/>
      <c r="F18" s="19"/>
      <c r="G18" s="33"/>
    </row>
    <row r="19" spans="3:7" ht="15" x14ac:dyDescent="0.25">
      <c r="C19" s="51" t="s">
        <v>203</v>
      </c>
      <c r="D19" s="51"/>
      <c r="E19" s="51"/>
      <c r="F19" s="34"/>
      <c r="G19" s="33"/>
    </row>
  </sheetData>
  <mergeCells count="15">
    <mergeCell ref="C19:E19"/>
    <mergeCell ref="C7:E7"/>
    <mergeCell ref="C3:G3"/>
    <mergeCell ref="C13:E13"/>
    <mergeCell ref="C14:E14"/>
    <mergeCell ref="C15:E15"/>
    <mergeCell ref="C16:E16"/>
    <mergeCell ref="C17:E17"/>
    <mergeCell ref="C18:E18"/>
    <mergeCell ref="C6:F6"/>
    <mergeCell ref="C8:E8"/>
    <mergeCell ref="C9:E9"/>
    <mergeCell ref="C10:E10"/>
    <mergeCell ref="C11:E11"/>
    <mergeCell ref="C12:E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fbca329cea73f92c4ea1f214403f7d41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a8a6741447f5359bb1f9ec6c7d2be91f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</documentManagement>
</p:properties>
</file>

<file path=customXml/itemProps1.xml><?xml version="1.0" encoding="utf-8"?>
<ds:datastoreItem xmlns:ds="http://schemas.openxmlformats.org/officeDocument/2006/customXml" ds:itemID="{000A5B93-4FDF-47B8-97BB-411EDD7A6F75}"/>
</file>

<file path=customXml/itemProps2.xml><?xml version="1.0" encoding="utf-8"?>
<ds:datastoreItem xmlns:ds="http://schemas.openxmlformats.org/officeDocument/2006/customXml" ds:itemID="{C0BA80D3-C6EB-4140-806C-B4C1526D44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07596-9472-48CA-8A77-D45D8BA90986}">
  <ds:schemaRefs>
    <ds:schemaRef ds:uri="53df6c8c-a116-4afa-88b5-ead40756d614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4fc8459e-692b-470d-a014-31b9e2216e4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19.1.1 Preus ut correctius</vt:lpstr>
      <vt:lpstr>19.1.2 Preus ut preventius</vt:lpstr>
      <vt:lpstr>19.1.3 Estructura de costos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Jaramillo Olmo</dc:creator>
  <cp:lastModifiedBy>Marcos Poncelas Perez</cp:lastModifiedBy>
  <dcterms:created xsi:type="dcterms:W3CDTF">2026-01-30T14:19:33Z</dcterms:created>
  <dcterms:modified xsi:type="dcterms:W3CDTF">2026-03-11T13:04:08Z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0x010100438D1C714EF5274485E6E9819296064A</vt:lpwstr>
  </property>
</Properties>
</file>