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GENERIC\01 LICITACIONS\03 PRODUCCIÓ\004-2026-1428 Subministrament de mobiliari biblioteca -JGL 24-03 En esborrany al PSCP i al DOUE\"/>
    </mc:Choice>
  </mc:AlternateContent>
  <xr:revisionPtr revIDLastSave="0" documentId="8_{6A834DAE-8C34-4BD9-A199-3550EA9FD7C3}" xr6:coauthVersionLast="36" xr6:coauthVersionMax="36" xr10:uidLastSave="{00000000-0000-0000-0000-000000000000}"/>
  <bookViews>
    <workbookView xWindow="0" yWindow="0" windowWidth="15465" windowHeight="9015" tabRatio="747" xr2:uid="{85981D58-008E-4726-8AFD-BFA84ABD7560}"/>
  </bookViews>
  <sheets>
    <sheet name="C1 Prestatgeries" sheetId="1" r:id="rId1"/>
    <sheet name="C2 Cadires i seients" sheetId="2" r:id="rId2"/>
    <sheet name="C3 Taules" sheetId="4" r:id="rId3"/>
    <sheet name="C4 Mobiliari a mida" sheetId="5" r:id="rId4"/>
    <sheet name="C5 Complements" sheetId="6" r:id="rId5"/>
    <sheet name="C6 Treballs compl" sheetId="7" r:id="rId6"/>
    <sheet name="Pressupost Mobiliari" sheetId="3" r:id="rId7"/>
  </sheets>
  <definedNames>
    <definedName name="_xlnm.Print_Area" localSheetId="0">'C1 Prestatgeries'!$A$1:$F$53</definedName>
    <definedName name="_xlnm.Print_Area" localSheetId="1">'C2 Cadires i seients'!$A$1:$F$71</definedName>
    <definedName name="_xlnm.Print_Area" localSheetId="2">'C3 Taules'!$A$1:$F$61</definedName>
    <definedName name="_xlnm.Print_Area" localSheetId="3">'C4 Mobiliari a mida'!$A$1:$F$47</definedName>
    <definedName name="_xlnm.Print_Area" localSheetId="4">'C5 Complements'!$A$1:$G$114</definedName>
    <definedName name="_xlnm.Print_Area" localSheetId="5">'C6 Treballs compl'!$A$1:$F$25</definedName>
    <definedName name="_xlnm.Print_Area" localSheetId="6">'Pressupost Mobiliari'!$A$1:$F$15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 l="1"/>
  <c r="E64" i="2" l="1"/>
  <c r="F64" i="2" s="1"/>
  <c r="E60" i="2"/>
  <c r="E10" i="2"/>
  <c r="F60" i="2" l="1"/>
  <c r="E51" i="1"/>
  <c r="F51" i="1"/>
  <c r="E5" i="7"/>
  <c r="F5" i="7" s="1"/>
  <c r="F12" i="7" l="1"/>
  <c r="F8" i="3" s="1"/>
  <c r="F74" i="6" l="1"/>
  <c r="F26" i="5" l="1"/>
  <c r="F90" i="6" l="1"/>
  <c r="G90" i="6" s="1"/>
  <c r="F107" i="6"/>
  <c r="G107" i="6" s="1"/>
  <c r="F104" i="6"/>
  <c r="G104" i="6" s="1"/>
  <c r="F101" i="6"/>
  <c r="G101" i="6" s="1"/>
  <c r="F98" i="6"/>
  <c r="G98" i="6" s="1"/>
  <c r="F95" i="6"/>
  <c r="G95" i="6" s="1"/>
  <c r="F87" i="6"/>
  <c r="G87" i="6" s="1"/>
  <c r="F84" i="6"/>
  <c r="G84" i="6" s="1"/>
  <c r="F81" i="6"/>
  <c r="G81" i="6" s="1"/>
  <c r="F78" i="6"/>
  <c r="G78" i="6" s="1"/>
  <c r="F57" i="6"/>
  <c r="G57" i="6" s="1"/>
  <c r="F60" i="6"/>
  <c r="G60" i="6" s="1"/>
  <c r="F69" i="6"/>
  <c r="G69" i="6" s="1"/>
  <c r="F64" i="6"/>
  <c r="F51" i="6"/>
  <c r="F36" i="6"/>
  <c r="F27" i="6"/>
  <c r="F44" i="6"/>
  <c r="F41" i="6"/>
  <c r="F32" i="6"/>
  <c r="E21" i="6"/>
  <c r="E14" i="6"/>
  <c r="F14" i="6"/>
  <c r="E29" i="5"/>
  <c r="F5" i="6"/>
  <c r="E5" i="5" l="1"/>
  <c r="F5" i="5" s="1"/>
  <c r="E8" i="5"/>
  <c r="F8" i="5" s="1"/>
  <c r="E11" i="5"/>
  <c r="F11" i="5" s="1"/>
  <c r="E14" i="5"/>
  <c r="F14" i="5" s="1"/>
  <c r="E17" i="5"/>
  <c r="F17" i="5" s="1"/>
  <c r="E20" i="5"/>
  <c r="F20" i="5" s="1"/>
  <c r="E23" i="5"/>
  <c r="F23" i="5" s="1"/>
  <c r="G64" i="6"/>
  <c r="F54" i="6"/>
  <c r="G54" i="6" s="1"/>
  <c r="G51" i="6"/>
  <c r="F48" i="6"/>
  <c r="G48" i="6" s="1"/>
  <c r="G44" i="6"/>
  <c r="G41" i="6"/>
  <c r="G36" i="6"/>
  <c r="G32" i="6"/>
  <c r="G27" i="6"/>
  <c r="F24" i="6"/>
  <c r="G24" i="6" s="1"/>
  <c r="F21" i="6"/>
  <c r="G21" i="6" s="1"/>
  <c r="G14" i="6"/>
  <c r="F11" i="6"/>
  <c r="G11" i="6" s="1"/>
  <c r="G5" i="6"/>
  <c r="F29" i="5"/>
  <c r="E47" i="4"/>
  <c r="E44" i="4"/>
  <c r="E41" i="4"/>
  <c r="E38" i="4"/>
  <c r="E35" i="4"/>
  <c r="E28" i="4"/>
  <c r="E25" i="4"/>
  <c r="E21" i="4"/>
  <c r="F34" i="5" l="1"/>
  <c r="F6" i="3" s="1"/>
  <c r="E14" i="4"/>
  <c r="F14" i="4" s="1"/>
  <c r="E8" i="4"/>
  <c r="F8" i="4" s="1"/>
  <c r="E5" i="4"/>
  <c r="F5" i="4" s="1"/>
  <c r="E50" i="4"/>
  <c r="F50" i="4" s="1"/>
  <c r="F47" i="4"/>
  <c r="F44" i="4"/>
  <c r="F41" i="4"/>
  <c r="F38" i="4"/>
  <c r="F35" i="4"/>
  <c r="E32" i="4"/>
  <c r="F32" i="4" s="1"/>
  <c r="F28" i="4"/>
  <c r="F25" i="4"/>
  <c r="F21" i="4"/>
  <c r="E18" i="4"/>
  <c r="F18" i="4" s="1"/>
  <c r="E11" i="4"/>
  <c r="F11" i="4" s="1"/>
  <c r="F53" i="4" l="1"/>
  <c r="F5" i="3"/>
  <c r="E57" i="2"/>
  <c r="F57" i="2" s="1"/>
  <c r="E54" i="2"/>
  <c r="F54" i="2" s="1"/>
  <c r="E51" i="2"/>
  <c r="F51" i="2" s="1"/>
  <c r="E48" i="2"/>
  <c r="F48" i="2" s="1"/>
  <c r="E45" i="2"/>
  <c r="F45" i="2" s="1"/>
  <c r="E42" i="2" l="1"/>
  <c r="F42" i="2" s="1"/>
  <c r="E38" i="2" l="1"/>
  <c r="F38" i="2" s="1"/>
  <c r="E29" i="2"/>
  <c r="F29" i="2" s="1"/>
  <c r="E26" i="2"/>
  <c r="F26" i="2"/>
  <c r="E20" i="2"/>
  <c r="F20" i="2" s="1"/>
  <c r="E17" i="2"/>
  <c r="F17" i="2" s="1"/>
  <c r="F10" i="2"/>
  <c r="E5" i="2"/>
  <c r="F5" i="2" s="1"/>
  <c r="F67" i="2" s="1"/>
  <c r="E35" i="2"/>
  <c r="F35" i="2" s="1"/>
  <c r="E32" i="2"/>
  <c r="F32" i="2" s="1"/>
  <c r="E32" i="1"/>
  <c r="F32" i="1" s="1"/>
  <c r="F48" i="1"/>
  <c r="E36" i="1"/>
  <c r="F36" i="1" s="1"/>
  <c r="E43" i="1"/>
  <c r="F43" i="1"/>
  <c r="E40" i="1"/>
  <c r="F40" i="1" s="1"/>
  <c r="E29" i="1"/>
  <c r="F29" i="1" s="1"/>
  <c r="E26" i="1"/>
  <c r="F26" i="1" s="1"/>
  <c r="E20" i="1"/>
  <c r="F20" i="1" s="1"/>
  <c r="E17" i="1"/>
  <c r="E14" i="1"/>
  <c r="E11" i="1"/>
  <c r="F11" i="1" s="1"/>
  <c r="E8" i="1"/>
  <c r="E23" i="1"/>
  <c r="F23" i="1" s="1"/>
  <c r="F17" i="1"/>
  <c r="F14" i="1"/>
  <c r="F4" i="3" l="1"/>
  <c r="F8" i="1"/>
  <c r="G74" i="6"/>
  <c r="G111" i="6"/>
  <c r="F7" i="3" s="1"/>
  <c r="F53" i="1" l="1"/>
  <c r="F3" i="3" s="1"/>
  <c r="F11" i="3" l="1"/>
  <c r="G51" i="1" s="1"/>
  <c r="G45" i="2" l="1"/>
  <c r="G60" i="2"/>
  <c r="G64" i="2"/>
  <c r="G10" i="2"/>
  <c r="G4" i="3"/>
  <c r="G6" i="3"/>
  <c r="G7" i="3"/>
  <c r="G8" i="3"/>
  <c r="G5" i="3"/>
  <c r="G44" i="4"/>
  <c r="G47" i="4"/>
  <c r="G18" i="4"/>
  <c r="G48" i="1"/>
  <c r="G23" i="1"/>
  <c r="G5" i="1"/>
  <c r="H57" i="6"/>
  <c r="G20" i="1"/>
  <c r="H21" i="6"/>
  <c r="H54" i="6"/>
  <c r="G28" i="4"/>
  <c r="H41" i="6"/>
  <c r="G8" i="1"/>
  <c r="G11" i="1"/>
  <c r="G48" i="2"/>
  <c r="G26" i="2"/>
  <c r="G29" i="5"/>
  <c r="G8" i="5"/>
  <c r="G32" i="4"/>
  <c r="G35" i="4"/>
  <c r="G38" i="4"/>
  <c r="H36" i="6"/>
  <c r="H27" i="6"/>
  <c r="H90" i="6"/>
  <c r="H84" i="6"/>
  <c r="H51" i="6"/>
  <c r="H101" i="6"/>
  <c r="G54" i="2"/>
  <c r="H95" i="6"/>
  <c r="H98" i="6"/>
  <c r="G5" i="2"/>
  <c r="H32" i="6"/>
  <c r="G20" i="5"/>
  <c r="G50" i="4"/>
  <c r="G26" i="1"/>
  <c r="H24" i="6"/>
  <c r="H14" i="6"/>
  <c r="G17" i="2"/>
  <c r="G26" i="5"/>
  <c r="G25" i="4"/>
  <c r="G8" i="4"/>
  <c r="H69" i="6"/>
  <c r="H107" i="6"/>
  <c r="G36" i="1"/>
  <c r="G40" i="1"/>
  <c r="G14" i="1"/>
  <c r="G51" i="2"/>
  <c r="G29" i="2"/>
  <c r="G5" i="5"/>
  <c r="G11" i="5"/>
  <c r="G14" i="5"/>
  <c r="G17" i="5"/>
  <c r="H44" i="6"/>
  <c r="H64" i="6"/>
  <c r="H5" i="6"/>
  <c r="F12" i="3"/>
  <c r="F13" i="3" s="1"/>
  <c r="G35" i="2"/>
  <c r="H48" i="6"/>
  <c r="H81" i="6"/>
  <c r="G57" i="2"/>
  <c r="H60" i="6"/>
  <c r="H87" i="6"/>
  <c r="G23" i="5"/>
  <c r="G21" i="4"/>
  <c r="G29" i="1"/>
  <c r="G32" i="1"/>
  <c r="G5" i="7"/>
  <c r="G12" i="7" s="1"/>
  <c r="G20" i="2"/>
  <c r="G5" i="4"/>
  <c r="G41" i="4"/>
  <c r="H11" i="6"/>
  <c r="H78" i="6"/>
  <c r="G11" i="4"/>
  <c r="G14" i="4"/>
  <c r="G43" i="1"/>
  <c r="G17" i="1"/>
  <c r="G32" i="2"/>
  <c r="G38" i="2"/>
  <c r="H104" i="6"/>
  <c r="H74" i="6"/>
  <c r="G42" i="2"/>
  <c r="G3" i="3"/>
  <c r="G34" i="5" l="1"/>
  <c r="G67" i="2"/>
  <c r="G53" i="1"/>
  <c r="H111" i="6"/>
  <c r="G53" i="4"/>
  <c r="F16" i="3" l="1"/>
</calcChain>
</file>

<file path=xl/sharedStrings.xml><?xml version="1.0" encoding="utf-8"?>
<sst xmlns="http://schemas.openxmlformats.org/spreadsheetml/2006/main" count="392" uniqueCount="252">
  <si>
    <t>Pressupost equipament mobiliari de la nova biblioteca c/Sarriera, 25 de Vilafranca del Penedès</t>
  </si>
  <si>
    <t>Num</t>
  </si>
  <si>
    <t>Unitats</t>
  </si>
  <si>
    <t>Descripció</t>
  </si>
  <si>
    <t>Preu</t>
  </si>
  <si>
    <t>Amidament</t>
  </si>
  <si>
    <t>Import</t>
  </si>
  <si>
    <t>CAPÍTOL 1: PRESTATGERIES</t>
  </si>
  <si>
    <t>u</t>
  </si>
  <si>
    <t>Codi</t>
  </si>
  <si>
    <t>PDP</t>
  </si>
  <si>
    <t>PTI</t>
  </si>
  <si>
    <t>Planta semi-soterrani, Serveis Tècnics</t>
  </si>
  <si>
    <t>FI01</t>
  </si>
  <si>
    <t>Planta baixa</t>
  </si>
  <si>
    <t>FI02 + FISP + FI02'</t>
  </si>
  <si>
    <t>FI03 + FISP</t>
  </si>
  <si>
    <t>Planta semi-soterrani, Direcció</t>
  </si>
  <si>
    <t>FI04</t>
  </si>
  <si>
    <t>FI05</t>
  </si>
  <si>
    <t>FG01 + FG02</t>
  </si>
  <si>
    <t>FG03</t>
  </si>
  <si>
    <t>FG04 + FGSP    i    FG05 + FGSP</t>
  </si>
  <si>
    <t>FG06 FG07</t>
  </si>
  <si>
    <t>FG08</t>
  </si>
  <si>
    <t>Planta primera FG09</t>
  </si>
  <si>
    <t>Planta primera FG10</t>
  </si>
  <si>
    <t>Planta primera NOVETATS</t>
  </si>
  <si>
    <t>FG09 FG10 NOVE-TATS</t>
  </si>
  <si>
    <t>Planta primera FG06</t>
  </si>
  <si>
    <t>Planta primera FG07</t>
  </si>
  <si>
    <t>Planta primera FG08</t>
  </si>
  <si>
    <t>Planta semi-soterrani, Direcció PDP</t>
  </si>
  <si>
    <t>Planta semi-soterrani, Serveis Tècnics PTI</t>
  </si>
  <si>
    <t>Planta baixa FI01</t>
  </si>
  <si>
    <t>Planta baixa FI02 + FISP + FI02'</t>
  </si>
  <si>
    <t>Planta baixa FI03 + FISP</t>
  </si>
  <si>
    <t>Planta baixa FI05</t>
  </si>
  <si>
    <t>Planta primera FG03</t>
  </si>
  <si>
    <t>Planta primera FG01 + FG02</t>
  </si>
  <si>
    <t>Planta primera FG04 + FGSP</t>
  </si>
  <si>
    <t>Planta primera FG05 + FGSP</t>
  </si>
  <si>
    <t>FG11</t>
  </si>
  <si>
    <t>Planta primera FG11 REVISTER</t>
  </si>
  <si>
    <t>TOTAL CAPÍTOL PRESTATGERIES</t>
  </si>
  <si>
    <t>CAPÍTOL 2: CADIRES I SEIENTS</t>
  </si>
  <si>
    <t>S0</t>
  </si>
  <si>
    <t>Planta semi-soterrani, Sala d'actes</t>
  </si>
  <si>
    <t>S1</t>
  </si>
  <si>
    <t>Planta baixa, Fons Infantil</t>
  </si>
  <si>
    <t>Planta baixa, sala 1 i sala 2</t>
  </si>
  <si>
    <t>Planta primera, Fons Juvenil i Adult</t>
  </si>
  <si>
    <t>S3</t>
  </si>
  <si>
    <t>S2</t>
  </si>
  <si>
    <t>TOTAL CAPÍTOL CADIRES I SEIENTS</t>
  </si>
  <si>
    <t>Planta baixa, taulell informació</t>
  </si>
  <si>
    <t>Planta primera, taulell informació</t>
  </si>
  <si>
    <t>S4d</t>
  </si>
  <si>
    <t>S4e</t>
  </si>
  <si>
    <t>TOTAL PRESSUPOST EQUIPAMENT MOBILIARI</t>
  </si>
  <si>
    <t>I.V.A. 21%</t>
  </si>
  <si>
    <t>S5</t>
  </si>
  <si>
    <t>S6</t>
  </si>
  <si>
    <t>Planta baixa, Sala Fons Infantil</t>
  </si>
  <si>
    <t>S7</t>
  </si>
  <si>
    <t>Planta semi-soterrani davant sala d'actes</t>
  </si>
  <si>
    <t>Planta baixa davant recepció</t>
  </si>
  <si>
    <t>S8</t>
  </si>
  <si>
    <t>S9</t>
  </si>
  <si>
    <t>S10</t>
  </si>
  <si>
    <t>Planta primera, Sala de formació</t>
  </si>
  <si>
    <t>S11</t>
  </si>
  <si>
    <t>Planta semi-soterrani, Amfiteatre</t>
  </si>
  <si>
    <t>S12</t>
  </si>
  <si>
    <t>Planta semi-soterrani, Vestidor</t>
  </si>
  <si>
    <t>S13</t>
  </si>
  <si>
    <t>Planta primera, Sala Fons Juveni/Adult</t>
  </si>
  <si>
    <t>CAPÍTOL 3: TAULES</t>
  </si>
  <si>
    <t>CAPÍTOL 4: MOBILIARI A MIDA</t>
  </si>
  <si>
    <t>CAPÍTOL 5: MOBILIARI ESPECIAL I COMPLEMENTS</t>
  </si>
  <si>
    <t>T1</t>
  </si>
  <si>
    <t>T2</t>
  </si>
  <si>
    <t>T3</t>
  </si>
  <si>
    <t>T4</t>
  </si>
  <si>
    <t>Planta baixa, sales 1 i 2</t>
  </si>
  <si>
    <t>T5</t>
  </si>
  <si>
    <t>T6</t>
  </si>
  <si>
    <t>Planta primera, Fons Juvenil/Adult</t>
  </si>
  <si>
    <t>T7</t>
  </si>
  <si>
    <t>T8</t>
  </si>
  <si>
    <t>T9</t>
  </si>
  <si>
    <t>T10</t>
  </si>
  <si>
    <t>T11</t>
  </si>
  <si>
    <t>Planta primera, Consulta catàleg i @+</t>
  </si>
  <si>
    <t>T12</t>
  </si>
  <si>
    <t>T13</t>
  </si>
  <si>
    <t>T14</t>
  </si>
  <si>
    <t>T15</t>
  </si>
  <si>
    <t>TOTAL CAPÍTOL MOBILIARI A MIDA</t>
  </si>
  <si>
    <t>TOTAL CAPÍTOL TAULES</t>
  </si>
  <si>
    <t>CAPÍTOL 5: ESPECIAL I COMPLEMENTS</t>
  </si>
  <si>
    <t>TOTAL CAPÍTOL ESPECIAL I COMPLEMENTS</t>
  </si>
  <si>
    <t>BUC</t>
  </si>
  <si>
    <t>Planta baixa, taulell d'informació</t>
  </si>
  <si>
    <t>Planta primera, taulell d'informació</t>
  </si>
  <si>
    <t>CRR</t>
  </si>
  <si>
    <t>Planta semi-soterrani</t>
  </si>
  <si>
    <t>RI</t>
  </si>
  <si>
    <t>RE3</t>
  </si>
  <si>
    <t>RE4</t>
  </si>
  <si>
    <t>Planta baixa, Fons infantil</t>
  </si>
  <si>
    <t>Planta baixa, Sala 1 i 2</t>
  </si>
  <si>
    <t>Planta primera, Fons juvenil/adult</t>
  </si>
  <si>
    <t>Planta primera, sala de formació</t>
  </si>
  <si>
    <t>PAPER</t>
  </si>
  <si>
    <t>REL1</t>
  </si>
  <si>
    <t>REL 2</t>
  </si>
  <si>
    <t>Planta primera, Sala Fons Juvenil/Adult</t>
  </si>
  <si>
    <t>PWC</t>
  </si>
  <si>
    <t>PBOL</t>
  </si>
  <si>
    <t>PHIG</t>
  </si>
  <si>
    <t>Planta primera</t>
  </si>
  <si>
    <t>NEV</t>
  </si>
  <si>
    <t>CAF</t>
  </si>
  <si>
    <t>PEJ 5</t>
  </si>
  <si>
    <t>PEJ 90</t>
  </si>
  <si>
    <t>Planta semi-soterrani, Sala d'Actes</t>
  </si>
  <si>
    <t>Planta primera, Sala de Formació</t>
  </si>
  <si>
    <t>Planta baixa, sala 1 i 2</t>
  </si>
  <si>
    <t>PARA</t>
  </si>
  <si>
    <t>CAR-LOT</t>
  </si>
  <si>
    <t>Planta primera, sala de Formació</t>
  </si>
  <si>
    <t>CUIX</t>
  </si>
  <si>
    <t>PEU</t>
  </si>
  <si>
    <t>CAT</t>
  </si>
  <si>
    <t>Planta baixa, Zona accés</t>
  </si>
  <si>
    <t>ANUNCI</t>
  </si>
  <si>
    <t>Total</t>
  </si>
  <si>
    <t>EXP1</t>
  </si>
  <si>
    <t>EXP2</t>
  </si>
  <si>
    <t>EXP3</t>
  </si>
  <si>
    <t>EXP4</t>
  </si>
  <si>
    <t>EXP5</t>
  </si>
  <si>
    <t>PIZ</t>
  </si>
  <si>
    <t>TI01</t>
  </si>
  <si>
    <t>Planta baixa, Taulell informació</t>
  </si>
  <si>
    <t>MMC</t>
  </si>
  <si>
    <t>BCI</t>
  </si>
  <si>
    <t>EN01</t>
  </si>
  <si>
    <t xml:space="preserve">Planta Baixa </t>
  </si>
  <si>
    <t>TB1</t>
  </si>
  <si>
    <t>TI02</t>
  </si>
  <si>
    <t>BC01</t>
  </si>
  <si>
    <t>BC02</t>
  </si>
  <si>
    <t>L'arquitecta,</t>
  </si>
  <si>
    <t>TOTAL PRESSUPOST EQUIPAMENT MOBILIARI IVA INCLÒS</t>
  </si>
  <si>
    <t>CAPÍTOL 6: TREBALLS COMPLEMENTARIS</t>
  </si>
  <si>
    <t>TC1</t>
  </si>
  <si>
    <t>RED</t>
  </si>
  <si>
    <t>El subministrament i muntatge de tot el mobiliari inclou la recollida dels embalatges i qualsevol altre residu generat per a la seva instal·lació. S'inclou la seva recollida, el transport a abocador autoritzat, la seva deposició i el cànon corresponent.</t>
  </si>
  <si>
    <t>TOTAL CAPÍTOL TREBALLS COMPLEMENTARIS</t>
  </si>
  <si>
    <t>Treballs complementaris de paviment, electricitat i dades consistent en: baixada del cablejat des dels kits d'electrificació fins al terra, desmuntatge de les llosetes viníliques afectades, desmuntatge del terra tècnic fins a arribar a les caixes de connexions existents, forat mecanitzat del terra tècnic i forat mecanitzat de les llosetes viníliques per al pas del cablejat, cablejat d'electricitat o dades segons correspongui fins a les connexions a través de l'interior del terra tècnic, posterior col·locació del terra tècnic i de les llosetes viníliques, tapes passa-cables del paviment i tot el material necessari per a entregar l'equip instal·lat, connectat, ajustat i en perfecte funcionament. Inclús previsió de reposició de peces viníliques malmeses iguals a les existents (Color gris: Tarkett SP-NG IDSQUARE Cement Dark Grey 50x50cm 280036009; Color terrós Tarkett SP-NG IDSQUARE Terraco 50x50cm 280036021). Inclús previsió de reposició de possibles lloses de terra tècnic tipus totalment encapsulades amb acer 60x60cm i gruix 31mm.</t>
  </si>
  <si>
    <t>Subministrament, muntatge i col·locació d'un subjecta-llibres per cada prestatgeria, mateixa marca i model.</t>
  </si>
  <si>
    <t>Planta baixa, @+</t>
  </si>
  <si>
    <t>S14</t>
  </si>
  <si>
    <t>Planta primera, opac i @+</t>
  </si>
  <si>
    <t>S15</t>
  </si>
  <si>
    <t>Planta primera, zona de revistes</t>
  </si>
  <si>
    <r>
      <t xml:space="preserve">Subministrament, muntatge i col·locació de prestatgeria metàl·lica simple, composta per 1 mòdul inicial de 915x330x2040h mm i 7 mòduls d'extensió de 875x330x2040h mm. Acabat metàl·lic color blanc. Els mòduls estan compostos per 5 prestatges. Laterals extrems i sobre en contraxapat de Bedoll 30mm amb capa superior en HPL color RAL 7035 o color a escollir per la DF. Mides totals en mm: 7040x330x2040h + enmarcat = 7100x330x2070h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</si>
  <si>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prestatgeria metàl·lica doble, composta per 1 mòdul inicial de 915x660x1540h mm i 4 mòduls d'extensió de 875x660x1540h mm. Acabat metàl·lic color blanc. Els mòduls estan compostos per: 3 mòduls amb 8 prestatgeries cada un, 1 mòdul prestatge-seient metàl·lic model especial fabricat amb laterals i sobre de xapa d'acer igual que les prestageries, i revestiments amb moldeig en DM per aplicar escuma entapissada color a escollir per la DF i alçada del seient baixa h 38cm. Acabat color blanc i part seient interior entapissada grup D. I 1 mòdul (FI02') doble amb 6 calaixos i 2 prestatges d'exposició. On hi ha calaixos hi ha trassera metàl·lica. Laterals extrems i sobre en contraxapat de Bedoll 30mm amb capa superior en HPL color RAL 7035 o color a escollir per la DF.  Mides totals en mm: 4415x660x1540h + enmarcat = 4475x660x1570h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</si>
  <si>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prestatgeria metàl·lica doble, composta per 1 mòdul inicial de 915x660x1540h mm i 4 mòduls d'extensió de 875x660x1540h mm. Acabat metàl·lic color blanc. Els mòduls estan compostos per: 4 mòduls amb 8 prestatgeries cada un, i 1 mòdul prestatge-seient metàl·lic model especial fabricat amb laterals i sobre de xapa d'acer igual que les prestageries, i revestiments amb moldeig en DM per aplicar escuma entapissada color a escollir per la DF i alçada del seient baixa h 38cm. Acabat color blanc i part seient interior entapissada grup D. Laterals extrems i sobre en contraxapat de Bedoll 30mm amb capa superior en HPL color RAL 7035 o color a escollir per la DF.  Mides totals en mm: 4415x660x1540h + enmarcat = 4475x660x1570h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</si>
  <si>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prestatgeria metàl·lica simple, composta per 1 mòdul inicial de 915x330x2040h mm i 7 mòduls d'extensió de 875x330x2040h mm. Acabat metàl·lic color blanc. Els mòduls estan compostos per 5 prestatges cada un. Laterals extrems i sobre en contraxapat de Bedoll 30mm amb capa superior en HPL color RAL 7035 o color a escollir per la DF.  Mides totals en mm: 7040x330x2040h + enmarcat = 7100x330x2070h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</si>
  <si>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prestatgeria metàl·lica simple, composta per 1 mòdul inicial de 915x330x700h mm i 3 mòduls d'extensió de 875x330x700h mm. Acabat metàl·lic color blanc. Els mòduls estan compostos per 1 prestatge cada un. Laterals extrems i sobre en contraxapat de Bedoll 30mm amb capa superior en HPL color RAL 7035 o color a escollir per la DF.  Mides totals en mm: 3540x330x700h + enmarcat = 3600x330x730h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</si>
  <si>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prestatgeria metàl·lica simple, composta per 1 mòdul inicial de 915x330x2040h mm i 1 mòdul d'extensió de 875x330x2040h mm. Acabat metàl·lic color blanc. Els mòduls estan compostos per 6 prestatges cada un. Laterals extrems i sobre en contraxapat de Bedoll 30mm amb capa superior en HPL color RAL 7035 o color a escollir per la DF.  Mides totals en mm: 1790x330x2040h + enmarcat = 1850x330x2070h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</si>
  <si>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prestatgeria metàl·lica doble, composta per 1 mòdul inicial de 915x660x1540h mm i 4 mòduls d'extensió de 875x660x1540h mm. Acabat metàl·lic color blanc. Els mòduls estan compostos per: 3 mòduls amb 8 prestatgeries cada un i 1 mòdul prestatge-seient metàl·lic model especial fabricat amb laterals i sobre de xapa d'acer igual que les prestageries, i revestiments amb moldeig en DM per aplicar escuma entapissada color a escollir per la DF i alçada del seient baixa h 38cm. Acabat color blanc i part seient interior entapissada grup D. Laterals extrems i sobre en contraxapat de Bedoll 30mm amb capa superior en HPL color RAL 7035 o color a escollir per la DF.  Mides totals en mm: 4415x660x1540h + enmarcat = 4475x660x1570h </t>
    </r>
    <r>
      <rPr>
        <i/>
        <sz val="10"/>
        <color theme="1"/>
        <rFont val="Verdana"/>
        <family val="2"/>
      </rPr>
      <t>S'inclou dins d'aquesta partida tots aquells materials aquí esmentats segons</t>
    </r>
    <r>
      <rPr>
        <b/>
        <i/>
        <sz val="10"/>
        <color theme="1"/>
        <rFont val="Verdana"/>
        <family val="2"/>
      </rPr>
      <t xml:space="preserve"> plànol i 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</si>
  <si>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prestatgeria metàl·lica doble, composta per 1 mòdul inicial de 915x660x1540h mm i 1 mòdul d'extensió de 875x660x1540h mm. Acabat metàl·lic color blanc. Els mòduls estan compostos per 3 prestatges cada un. Laterals extrems i sobre en contraxapat de Bedoll 30mm amb capa superior en HPL color RAL 7035 o color a escollir per la DF.  Mides totals en mm: 1790x660x1540h + enmarcat = 1850x660x1570h </t>
    </r>
    <r>
      <rPr>
        <i/>
        <sz val="10"/>
        <color theme="1"/>
        <rFont val="Verdana"/>
        <family val="2"/>
      </rPr>
      <t>S'inclou dins d'aquesta partida tots aquells materials aquí esmentats segons</t>
    </r>
    <r>
      <rPr>
        <b/>
        <i/>
        <sz val="10"/>
        <color theme="1"/>
        <rFont val="Verdana"/>
        <family val="2"/>
      </rPr>
      <t xml:space="preserve"> plànol i 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</si>
  <si>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prestatgeria metàl·lica simple, composta per 1 mòdul inicial de 915x330x1150h mm i 4 mòduls d'extensió de 875x330x1150h mm. Acabat metàl·lic color blanc. Els mòduls estan compostos per 3 prestatges. Laterals extrems, </t>
    </r>
    <r>
      <rPr>
        <u/>
        <sz val="10"/>
        <color theme="1"/>
        <rFont val="Verdana"/>
        <family val="2"/>
      </rPr>
      <t>trassera posterior</t>
    </r>
    <r>
      <rPr>
        <sz val="10"/>
        <color theme="1"/>
        <rFont val="Verdana"/>
        <family val="2"/>
      </rPr>
      <t xml:space="preserve"> i sobre en contraxapat de Bedoll 30mm amb capa superior en HPL color RAL 7035 o color a escollir per la DF. Mides totals en mm: 4415x330x1240h + enmarcat = 4475x330x1270h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</si>
  <si>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prestatgeria metàl·lica simple, composta per 1 mòdul inicial de 915x330x1000h mm i 3 mòduls d'extensió de 875x330x1000h mm. Acabat metàl·lic color blanc. Els mòduls estan compostos per 2 prestatges. Laterals extrems i sobre en contraxapat de Bedoll 30mm amb capa superior en HPL color RAL 7035 o color a escollir per la DF. Mides totals en mm: 3540x330x1000h + enmarcat = 3600x330x1030h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</si>
  <si>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prestatgeria de disseny modular formada per 2 mòduls amplada 80cm de 5 alçades HNE, 3 prestatges amplada 80cm MRM, 2 laterals MR i 2 armaris dobles 80x80cm amb tancament de clau. Mides en mm: 1620x420x2055h. Forma conjunt amb tula T1,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</si>
  <si>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prestatgeria de disseny modular formada per 5 mòduls amplada 80cm de 5 alçades HRT, 10 prestatges amplada 80cm MR4, 5 darreres amplada 80cm MR4, 1 jardinera 80cm MR4,  2 laterals MR i 4 armaris dobles 80x80cm amb tancament de clau i 5 guixetes 80x40cm. Inclou adaptació de mecanismes d'electricitat i dades de la paret, a la prestatgeria. Forma </t>
    </r>
    <r>
      <rPr>
        <u/>
        <sz val="10"/>
        <color theme="1"/>
        <rFont val="Verdana"/>
        <family val="2"/>
      </rPr>
      <t>conjunt amb taula T2 fixada a la prestatgeria</t>
    </r>
    <r>
      <rPr>
        <sz val="10"/>
        <color theme="1"/>
        <rFont val="Verdana"/>
        <family val="2"/>
      </rPr>
      <t xml:space="preserve">. Mides en mm: 4020x420x2055h.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</si>
  <si>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cadira confident, seient entapissat, amb estructura de 4 potes metàl·liques sense braços, apilable. Estructura de tub rodó d'acer laminat acabat lacat i carcassa de polipropilè amb entapissat tipus Valencia o Silvertex de Spradling o equivalent. Inclou peus amb feltres. Certificat UNE EN 16139:2013 resistència, durabilitat i seguretat de </t>
    </r>
    <r>
      <rPr>
        <b/>
        <sz val="10"/>
        <color theme="1"/>
        <rFont val="Verdana"/>
        <family val="2"/>
      </rPr>
      <t>nivel L2 ús sever</t>
    </r>
    <r>
      <rPr>
        <sz val="10"/>
        <color theme="1"/>
        <rFont val="Verdana"/>
        <family val="2"/>
      </rPr>
      <t xml:space="preserve">. Reciclable 100%. </t>
    </r>
    <r>
      <rPr>
        <i/>
        <sz val="10"/>
        <color theme="1"/>
        <rFont val="Verdana"/>
        <family val="2"/>
      </rPr>
      <t xml:space="preserve">S'inclou dins d'aquesta partida tots aquells materials aquí esmentats segons </t>
    </r>
    <r>
      <rPr>
        <b/>
        <i/>
        <sz val="10"/>
        <color theme="1"/>
        <rFont val="Verdana"/>
        <family val="2"/>
      </rPr>
      <t>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</si>
  <si>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cadira mateix model S1, infantil, mono-carcassa de 4 potes metàl·liques sense braços, apilable i alçada del seient 38cm. Estructura de tub rodó d'acer laminat acabat lacat i mono-carcassa seient i respatller de polipropilè. Inclou peus amb feltres. Certificat UNE EN 16139:2013 resistència, durabilitat i seguretat de </t>
    </r>
    <r>
      <rPr>
        <b/>
        <sz val="10"/>
        <color theme="1"/>
        <rFont val="Verdana"/>
        <family val="2"/>
      </rPr>
      <t>nivel L2 ús sever</t>
    </r>
    <r>
      <rPr>
        <sz val="10"/>
        <color theme="1"/>
        <rFont val="Verdana"/>
        <family val="2"/>
      </rPr>
      <t xml:space="preserve">. Reciclable 100%. </t>
    </r>
    <r>
      <rPr>
        <i/>
        <sz val="10"/>
        <color theme="1"/>
        <rFont val="Verdana"/>
        <family val="2"/>
      </rPr>
      <t xml:space="preserve">S'inclou dins d'aquesta partida tots aquells materials aquí esmentats segons </t>
    </r>
    <r>
      <rPr>
        <b/>
        <i/>
        <sz val="10"/>
        <color theme="1"/>
        <rFont val="Verdana"/>
        <family val="2"/>
      </rPr>
      <t>fitxa tècnica</t>
    </r>
    <r>
      <rPr>
        <i/>
        <sz val="10"/>
        <color theme="1"/>
        <rFont val="Verdana"/>
        <family val="2"/>
      </rPr>
      <t>, la seva col·locació i corresponent mà d'obra, i totes aquelles possibles despeses directes i indirectes subjacents de la pròpia partida.</t>
    </r>
  </si>
  <si>
    <r>
      <t xml:space="preserve">Cadira operativa </t>
    </r>
    <r>
      <rPr>
        <b/>
        <sz val="10"/>
        <color theme="1"/>
        <rFont val="Verdana"/>
        <family val="2"/>
      </rPr>
      <t>dissipativa</t>
    </r>
    <r>
      <rPr>
        <sz val="10"/>
        <color theme="1"/>
        <rFont val="Verdana"/>
        <family val="2"/>
      </rPr>
      <t xml:space="preserve"> certificada segons norma IEC 61340-5-1:2016 taula 3 Requisits EPA, resistència elèctrica a punt de terra menor 1 x 109 Ω. Respatller regulable en alçada completament entapissat amb teixit antiestàtic negre o gris antracita, suport lumbar regulable i braços 3D regulables. Seient entapissat amb teixit antiestàtic negre o gris antracita amb regulació de la profunditat del seient. Mecanisme Sincro amb 5 parades amb regulació de la tensió de basculació fins a 120kg. Base de cinc radis d’alumini polit giratòria. Rodes antiestàtiques de 65mm de diàmetre. Amb braços, sense reposa-caps. </t>
    </r>
    <r>
      <rPr>
        <i/>
        <sz val="10"/>
        <color theme="1"/>
        <rFont val="Verdana"/>
        <family val="2"/>
      </rPr>
      <t xml:space="preserve">S'inclou dins d'aquesta partida tots aquells materials aquí esmentats segons </t>
    </r>
    <r>
      <rPr>
        <b/>
        <i/>
        <sz val="10"/>
        <color theme="1"/>
        <rFont val="Verdana"/>
        <family val="2"/>
      </rPr>
      <t>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</si>
  <si>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cadira confident mateix model S1, amb pala d'escriptura dreta batent, mono-carcassa de 4 potes metàl·liques sense braços, apilable. Estructura de tub rodó d'acer laminat acabat lacat i mono-carcassa seient i respatller de polipropilè. Inclou peus amb feltres. Certificat UNE EN 16139:2013 resistència, durabilitat i seguretat de </t>
    </r>
    <r>
      <rPr>
        <b/>
        <sz val="10"/>
        <color theme="1"/>
        <rFont val="Verdana"/>
        <family val="2"/>
      </rPr>
      <t>nivel L2 ús sever</t>
    </r>
    <r>
      <rPr>
        <sz val="10"/>
        <color theme="1"/>
        <rFont val="Verdana"/>
        <family val="2"/>
      </rPr>
      <t xml:space="preserve">. Reciclable 100%. </t>
    </r>
    <r>
      <rPr>
        <i/>
        <sz val="10"/>
        <color theme="1"/>
        <rFont val="Verdana"/>
        <family val="2"/>
      </rPr>
      <t xml:space="preserve">S'inclou dins d'aquesta partida tots aquells materials aquí esmentats segons </t>
    </r>
    <r>
      <rPr>
        <b/>
        <i/>
        <sz val="10"/>
        <color theme="1"/>
        <rFont val="Verdana"/>
        <family val="2"/>
      </rPr>
      <t>fitxa tècnica</t>
    </r>
    <r>
      <rPr>
        <i/>
        <sz val="10"/>
        <color theme="1"/>
        <rFont val="Verdana"/>
        <family val="2"/>
      </rPr>
      <t>, la seva col·locació i corresponent mà d'obra, i totes aquelles possibles despeses directes i indirectes subjacents de la pròpia partida.</t>
    </r>
  </si>
  <si>
    <r>
      <t>Subministrament, muntatge i col·locació de cadira confident mateix model S1, amb pala d'escriptura esquerra batent, mono-carcassa de 4 potes metàl·liques sense braços, apilable. Estructura de tub rodó d'acer laminat acabat lacat i mono-carcassa seient i respatller de polipropilè. Inclou peus amb feltres. Certificat UNE EN 16139:2013 resistència, durabilitat i seguretat de</t>
    </r>
    <r>
      <rPr>
        <b/>
        <sz val="10"/>
        <color theme="1"/>
        <rFont val="Verdana"/>
        <family val="2"/>
      </rPr>
      <t xml:space="preserve"> nivel L2 ús sever</t>
    </r>
    <r>
      <rPr>
        <sz val="10"/>
        <color theme="1"/>
        <rFont val="Verdana"/>
        <family val="2"/>
      </rPr>
      <t xml:space="preserve">. Reciclable 100%. </t>
    </r>
    <r>
      <rPr>
        <i/>
        <sz val="10"/>
        <color theme="1"/>
        <rFont val="Verdana"/>
        <family val="2"/>
      </rPr>
      <t xml:space="preserve">S'inclou dins d'aquesta partida tots aquells materials aquí esmentats segons </t>
    </r>
    <r>
      <rPr>
        <b/>
        <i/>
        <sz val="10"/>
        <color theme="1"/>
        <rFont val="Verdana"/>
        <family val="2"/>
      </rPr>
      <t>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</si>
  <si>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butaca amb respatller, entapissada símil pell tipus Valencia o Silvertex de Spradling o equivalent color a escollir per la DF. Estructura amb base piramidal de fusta de faig o lacada, giratòria, entapissat total. Acabats a escollir per la DF. </t>
    </r>
    <r>
      <rPr>
        <i/>
        <sz val="10"/>
        <color theme="1"/>
        <rFont val="Verdana"/>
        <family val="2"/>
      </rPr>
      <t xml:space="preserve">S'inclou dins d'aquesta partida tots aquells materials aquí esmentats segons </t>
    </r>
    <r>
      <rPr>
        <b/>
        <i/>
        <sz val="10"/>
        <color theme="1"/>
        <rFont val="Verdana"/>
        <family val="2"/>
      </rPr>
      <t>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</si>
  <si>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Puf infantil d'alçada 370mm. Estructura base d'alumini injectat L-2630 UNE 38-263, interior d'escuma,  amb rodes, entapissat tipus Valencia o Silvertex de Spradling o equivalent color a escollir per la DF. </t>
    </r>
    <r>
      <rPr>
        <i/>
        <sz val="10"/>
        <color theme="1"/>
        <rFont val="Verdana"/>
        <family val="2"/>
      </rPr>
      <t xml:space="preserve">S'inclou dins d'aquesta partida tots aquells materials aquí esmentats segons </t>
    </r>
    <r>
      <rPr>
        <b/>
        <i/>
        <sz val="10"/>
        <color theme="1"/>
        <rFont val="Verdana"/>
        <family val="2"/>
      </rPr>
      <t>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</si>
  <si>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banc de fusta de roure de disseny minimalista, de mides 1650x450x450h mm. </t>
    </r>
    <r>
      <rPr>
        <i/>
        <sz val="10"/>
        <color theme="1"/>
        <rFont val="Verdana"/>
        <family val="2"/>
      </rPr>
      <t xml:space="preserve">S'inclou dins d'aquesta partida tots aquells materials aquí esmentats segons </t>
    </r>
    <r>
      <rPr>
        <b/>
        <i/>
        <sz val="10"/>
        <color theme="1"/>
        <rFont val="Verdana"/>
        <family val="2"/>
      </rPr>
      <t>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</si>
  <si>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butaca entapissada sense braços, entapissat símil pell tipus Valencia o Silvertex de Spradling o equivalent color a escollir per la DF. Segons fitxa tècnica. Estructura amb 4 peus de fusta. Acabats a escollir per la DF. </t>
    </r>
    <r>
      <rPr>
        <i/>
        <sz val="10"/>
        <color theme="1"/>
        <rFont val="Verdana"/>
        <family val="2"/>
      </rPr>
      <t xml:space="preserve">S'inclou dins d'aquesta partida tots aquells materials aquí esmentats segons </t>
    </r>
    <r>
      <rPr>
        <b/>
        <i/>
        <sz val="10"/>
        <color theme="1"/>
        <rFont val="Verdana"/>
        <family val="2"/>
      </rPr>
      <t>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</si>
  <si>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sofà circular convex, mateixa marca que S10 formant conjunt, entapissat tipus Valencia o Silvertex de Spradling o equivalent color a escollir, de mides 920/215x403x713mm 60º. Acabats a escollir per la DF. Inclou 8 mòduls i 1 taula central integrada, amb connexió 1 schuko + 2 USB. </t>
    </r>
    <r>
      <rPr>
        <i/>
        <sz val="10"/>
        <color theme="1"/>
        <rFont val="Verdana"/>
        <family val="2"/>
      </rPr>
      <t xml:space="preserve">S'inclou dins d'aquesta partida tots aquells materials aquí esmentats segons </t>
    </r>
    <r>
      <rPr>
        <b/>
        <i/>
        <sz val="10"/>
        <color theme="1"/>
        <rFont val="Verdana"/>
        <family val="2"/>
      </rPr>
      <t>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</si>
  <si>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cadira exterior apilable i sense braços. Estrutura de tub rodó i lamel·les d'acer laminat en fred. Amb tractament anticorrossiu. Acabats a escollir per la DF. Mides 53x45x78h cm. </t>
    </r>
    <r>
      <rPr>
        <i/>
        <sz val="10"/>
        <color theme="1"/>
        <rFont val="Verdana"/>
        <family val="2"/>
      </rPr>
      <t xml:space="preserve">S'inclou dins d'aquesta partida tots aquells materials aquí esmentats segons </t>
    </r>
    <r>
      <rPr>
        <b/>
        <i/>
        <sz val="10"/>
        <color theme="1"/>
        <rFont val="Verdana"/>
        <family val="2"/>
      </rPr>
      <t>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</si>
  <si>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banc per a vestidor. Estructura en tub d'acer i amb 3 llistons de pi envernissat, de mides 400x1000x330 mm. Acabats a escollir per la DF. </t>
    </r>
    <r>
      <rPr>
        <i/>
        <sz val="10"/>
        <color theme="1"/>
        <rFont val="Verdana"/>
        <family val="2"/>
      </rPr>
      <t xml:space="preserve">S'inclou dins d'aquesta partida tots aquells materials aquí esmentats segons </t>
    </r>
    <r>
      <rPr>
        <b/>
        <i/>
        <sz val="10"/>
        <color theme="1"/>
        <rFont val="Verdana"/>
        <family val="2"/>
      </rPr>
      <t>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</si>
  <si>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Puf juvenil/adult d'alçada 470mm. Estructura base d'alumini injectat L-2630 UNE 38-263, interior d'escuma,  amb rodes, entapissat tipus Valencia o Silvertex de Spradling o equivalent color a escollir per la DF. S'inclou dins d'aquesta partida tots aquells materials aquí esmentats segons </t>
    </r>
    <r>
      <rPr>
        <b/>
        <sz val="10"/>
        <color theme="1"/>
        <rFont val="Verdana"/>
        <family val="2"/>
      </rPr>
      <t>fitxa tècnica</t>
    </r>
    <r>
      <rPr>
        <sz val="10"/>
        <color theme="1"/>
        <rFont val="Verdana"/>
        <family val="2"/>
      </rPr>
      <t>, la seva col·locació i corresponent mà d'obra, i totes aquelles possibles despeses directes i indirectes subjacents de la pròpia partida.</t>
    </r>
  </si>
  <si>
    <r>
      <t xml:space="preserve">Subministrament, muntatge i col·locació de cadira amb rodes, mono-carcassa seient i respatller de polipropilè amb estructura de base d'alumini polit o lacat de 5 radis amb rodes amb elevació a gas, acabats a escollir per la DF. Certificat UNE EN 16139:2013 resistència, durabilitat i seguretat de </t>
    </r>
    <r>
      <rPr>
        <b/>
        <sz val="10"/>
        <color theme="1"/>
        <rFont val="Verdana"/>
        <family val="2"/>
      </rPr>
      <t>nivel L2 ús sever</t>
    </r>
    <r>
      <rPr>
        <sz val="10"/>
        <color theme="1"/>
        <rFont val="Verdana"/>
        <family val="2"/>
      </rPr>
      <t xml:space="preserve">. Reciclable 100%. </t>
    </r>
    <r>
      <rPr>
        <i/>
        <sz val="10"/>
        <color theme="1"/>
        <rFont val="Verdana"/>
        <family val="2"/>
      </rPr>
      <t xml:space="preserve">S'inclou dins d'aquesta partida tots aquells materials aquí esmentats segons </t>
    </r>
    <r>
      <rPr>
        <b/>
        <i/>
        <sz val="10"/>
        <color theme="1"/>
        <rFont val="Verdana"/>
        <family val="2"/>
      </rPr>
      <t>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</si>
  <si>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cadira amb braços, mono-carcassa amb estructura de 4 potes metàl·liques amb braços de forma plana, apilable. Estructura de tub rodó d'acer laminat acabat lacat, braços d'alumini i mono-carcassa seient i respatller de polipropilè. Inclou peus amb feltres. Certificat UNE EN 16139:2013 resistència, durabilitat i seguretat de </t>
    </r>
    <r>
      <rPr>
        <b/>
        <sz val="10"/>
        <color theme="1"/>
        <rFont val="Verdana"/>
        <family val="2"/>
      </rPr>
      <t>nivel L2 ús sever</t>
    </r>
    <r>
      <rPr>
        <sz val="10"/>
        <color theme="1"/>
        <rFont val="Verdana"/>
        <family val="2"/>
      </rPr>
      <t xml:space="preserve">. Reciclable 100%. </t>
    </r>
    <r>
      <rPr>
        <i/>
        <sz val="10"/>
        <color theme="1"/>
        <rFont val="Verdana"/>
        <family val="2"/>
      </rPr>
      <t xml:space="preserve">S'inclou dins d'aquesta partida tots aquells materials aquí esmentats segons </t>
    </r>
    <r>
      <rPr>
        <b/>
        <i/>
        <sz val="10"/>
        <color theme="1"/>
        <rFont val="Verdana"/>
        <family val="2"/>
      </rPr>
      <t>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</si>
  <si>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cadira confident, mono-carcassa amb estructura de 4 potes metàl·liques sense braços, apilable. Estructura de tub rodó d'acer laminat acabat lacat i mono-carcassa seient i respatller de polipropilè. Inclou peus amb feltres. Certificat UNE EN 16139:2013 resistència, durabilitat i seguretat de </t>
    </r>
    <r>
      <rPr>
        <b/>
        <sz val="10"/>
        <color theme="1"/>
        <rFont val="Verdana"/>
        <family val="2"/>
      </rPr>
      <t>nivel L2 ús sever</t>
    </r>
    <r>
      <rPr>
        <sz val="10"/>
        <color theme="1"/>
        <rFont val="Verdana"/>
        <family val="2"/>
      </rPr>
      <t xml:space="preserve">. Reciclable 100%. </t>
    </r>
    <r>
      <rPr>
        <i/>
        <sz val="10"/>
        <color theme="1"/>
        <rFont val="Verdana"/>
        <family val="2"/>
      </rPr>
      <t>S'inclou dins d'aquesta partida tots aquells materials aquí esmentats segons</t>
    </r>
    <r>
      <rPr>
        <b/>
        <i/>
        <sz val="10"/>
        <color theme="1"/>
        <rFont val="Verdana"/>
        <family val="2"/>
      </rPr>
      <t xml:space="preserve"> 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</si>
  <si>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prestatgeria metàl·lica simple, composta per 1 mòdul inicial de 915x330x1540h mm i 3 mòduls d'extensió de 875x330x1540h mm. Acabat metàl·lic color blanc. Els mòduls estan compostos per 3 prestatges cada un. Laterals extrems i sobre en contraxapat de Bedoll 30mm amb capa superior en HPL color RAL 7035 o color a escollir per la DF.  Mides totals en mm: 3540x330x1540h + enmarcat = 3600x330x1570h </t>
    </r>
    <r>
      <rPr>
        <i/>
        <sz val="10"/>
        <color theme="1"/>
        <rFont val="Verdana"/>
        <family val="2"/>
      </rPr>
      <t xml:space="preserve">S'inclou dins d'aquesta partida tots aquells materials aquí esmentats </t>
    </r>
    <r>
      <rPr>
        <b/>
        <i/>
        <sz val="10"/>
        <color theme="1"/>
        <rFont val="Verdana"/>
        <family val="2"/>
      </rPr>
      <t>segons plànol i 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</si>
  <si>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prestatgeria metàl·lica doble, composta per 1 mòdul inicial de 915x660x1540h mm i 1 mòdul d'extensió de 875x660x1540h mm. Acabat metàl·lic color blanc. Tipus REVISTER, amb 3 prestatges  abatibles amb interior de magatzem de revistes. Laterals extrems i sobre en contraxapat de Bedoll 30mm amb capa superior en HPL color RAL 7035 o color a escollir per la DF.  Mides totals en mm: 1790x660x1540h + enmarcat = 1850x660x1570h </t>
    </r>
    <r>
      <rPr>
        <i/>
        <sz val="10"/>
        <color theme="1"/>
        <rFont val="Verdana"/>
        <family val="2"/>
      </rPr>
      <t>S'inclou dins d'aquesta partida tots aquells materials aquí esmentats segons</t>
    </r>
    <r>
      <rPr>
        <b/>
        <i/>
        <sz val="10"/>
        <color theme="1"/>
        <rFont val="Verdana"/>
        <family val="2"/>
      </rPr>
      <t xml:space="preserve"> plànol i 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</si>
  <si>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taula per direció 200x160 cm a joc amb prestageria PTI, amb la qual va fixada formant un conjunt. Estructura i potes de fusta, alçada 75cm i sobre de HPL anti taques RAL 7035 o color a escollir per la DF, i cantell recta multilàmines. Inclús canal d'electrificació doble. Inclou 2 regletes d'electrificació tipus top-access, cadasquna té 4 uts SCHUKO, 4 uts RJ45 i 2 uts USB, i cablejat de connexió des del kit fins els punts de connexió existents a la paret/prestatgeria PTI. Inclús fixació de la taula a la prestageria PTI, i peus reguladors de contacte amb el terra.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</si>
  <si>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taula plegable 140x67 cm, amb tauler fenòlic de 13mm acabat color RAL 7035 o color a escollir per la DF, faldó frontal de les mateixes característiques i rodes. Pedestal en forma de T invertida compost per una base d'alumini injetat que soporta una columna d'extrusió d'alumini de secció trapezoidal, acabat amb pintur epoxídica. Rodes de poliamida de diàmetre 60mm, dos d'elles amb fre. Inclús canal d'electrificació inferior. Inclou regleta d'electrificació encastada amb 2 uts SCHUKO, 2 uts RJ45, 1 ut USB, 2 MIC i 1 ut HDMI i cablejat de connexió des de la regleta fins els punts de connexió existents a sota de la tarima.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</si>
  <si>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taula plegable 140x67 cm, amb tauler fenòlic de 13mm acabat color RAL 7035 o color a escollir per la DF, i rodes. Pedestal en forma de T invertida compost per una base d'alumini injetat que soporta una columna d'extrusió d'alumini de secció trapezoidal, acabat amb pintur epoxídica. Rodes de poliamida de diàmetre 60mm, dos d'elles amb fre. </t>
    </r>
    <r>
      <rPr>
        <i/>
        <sz val="10"/>
        <color theme="1"/>
        <rFont val="Verdana"/>
        <family val="2"/>
      </rPr>
      <t xml:space="preserve">S'inclou dins d'aquesta partida tots aquells materials aquí esmentats segons </t>
    </r>
    <r>
      <rPr>
        <b/>
        <i/>
        <sz val="10"/>
        <color theme="1"/>
        <rFont val="Verdana"/>
        <family val="2"/>
      </rPr>
      <t>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</si>
  <si>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taula rectangular de mides totals 400x80xh74 cm amb estructura d'alumini lacat extrusionat de 50x50mm amb un sistema d'unió d'estructures mecànic i on les peces d'unió també són d'injecció d'alumini. Dos sobres encastats a la taula en laminat d'alta pressió HPL anti taques RAL 7035 o color a escollir per la DF. Inclou 2 regletes d'electrificació tipus top-access, cadasquna té 1 ut SCHUKO, 1 ut RJ45 i 1 ut USB, dos canals d'electrificació i una pujada de cablejat tipus TOTEM. Inclús connexió a mecanismes existents al terra tècnic. Inclou peus anivelladors de contacte amb el terra.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</si>
  <si>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taula rodona de mides diàmetre 110cm i h74cm. Base d'acer amb estructura de tub rodó de diàmetre 60x1,5mm d'acer laminat en fred amb soldeig semiautomàtic en robot d'acer amb aportació de fil d'acer controlat amb gas, base preparada pel pas de cablejat. Sobre en laminat d'alta pressió HPL anti taques RAL 7035 o color a escollir per la DF. Inclou 1 regleta d'electrificació tipus top-access amb 1 ut SCHUKO, i 2 uts USB. Inclús connexió a mecanismes existents al terra tècnic per l'interior de la pota.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</si>
  <si>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taula rodona mateix marca i model que taula T6 però infantil, de mides diàmetre 80cm i h64cm. Base d'acer amb estructura de tub rodó de diàmetre 60x1,5mm d'acer laminat en fred amb soldeig semiautomàtic en robot d'acer amb aportació de fil d'acer controlat amb gas. Sobre en laminat d'alta pressió HPL anti taques RAL 7035 o color a escollir per la DF.  </t>
    </r>
    <r>
      <rPr>
        <i/>
        <sz val="10"/>
        <color theme="1"/>
        <rFont val="Verdana"/>
        <family val="2"/>
      </rPr>
      <t xml:space="preserve">S'inclou dins d'aquesta partida tots aquells materials aquí esmentats segons </t>
    </r>
    <r>
      <rPr>
        <b/>
        <i/>
        <sz val="10"/>
        <color theme="1"/>
        <rFont val="Verdana"/>
        <family val="2"/>
      </rPr>
      <t>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</si>
  <si>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taula rodona de disseny de mides diàmetre 60cm i h42cm. Base de fusta i sobre de fusta, tot el conjunt lacat color a escollir. Acabats a escollir per la DF. Inclou un mecanitzat en el centre de la taula i l'electrificació amb un atom de ibconnect o similar compost per 1 ut schuko, 1 ut USB A i 1 ut USB C amb el cablejat i connexió per dins de la pota fins al mecanisme existent al terra tècnic. També inclou peus reguladors de contacte amb el terra.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</si>
  <si>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taula rectangular de mides totals 180x120xh74 cm amb estructara d'alumini lacat extrusionat de 50x50mm amb un sistema d'unió d'estructures mecànic i on les peces d'unió també són d'injecció d'alumini. Sobre únic encastat a la taula en laminat d'alta pressió HPL anti taques RAL 7035 o color a escollir per la DF. Inclou 2 regletes d'electrificació tipus top-access, cadasquna té 1 ut SCHUKO, 1 ut RJ45 i 1 ut USB, dos canals d'electrificació i una pujada de cablejat tipus TOTEM. Inclús connexió a mecanismes existents al terra tècnic, connexió il·luminació i làmpades LED 3500ºK. També inclou peus reguladors de contacte amb el terra.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</si>
  <si>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taula rectangular de mides totals 240x100xh74 cm amb estructura d'alumini lacat extrusionat de 50x50mm amb un sistema d'unió d'estructures mecànic i on les peces d'unió també són d'injecció d'alumini. Sobre únic encastat a la taula en laminat d'alta pressió HPL anti taques RAL 7035 o color a escollir per la DF. Inclou 2 regletes d'electrificació tipus top-access, cadasquna té 1 ut SCHUKO, 1 ut RJ45 i 1 ut USB, dos canals d'electrificació i una pujada de cablejat tipus TOTEM. Inclús connexió a mecanismes existents al terra tècnic. També inclou peus reguladors de contacte amb el terra.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</si>
  <si>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taula rectangular de mides totals 240x70xh74 cm amb estructura d'alumini lacat extrusionat de 50x50mm amb un sistema d'unió d'estructures mecànic i on les peces d'unió també són d'injecció d'alumini. Sobre únic encastat a la taula en laminat d'alta pressió HPL anti taques RAL 7035 o color a escollir per la DF. Inclou 2 regletes d'electrificació tipus top-access, cadasquna té 4 uts SCHUKO, 2 uts RJ45 i 1 ut USB, canal d'electrificació i una pujada de cablejat tipus TOTEM. Inclús connexió a mecanismes existent al moble de la paret lateral.  També inclou peus reguladors de contacte amb el terra.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</si>
  <si>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taula rectangular de mides totals 450x80xh74 cm amb estructura d'alumini lacat extrusionat de 50x50mm amb un sistema d'unió d'estructures mecànic i on les peces d'unió també són d'injecció d'alumini. Dos sobres encastats a la taula en laminat d'alta pressió HPL anti taques RAL 7035 o color a escollir per la DF. Inclou 5 forats passa-cables i 2 canals d'electrificació. Inclou 5 regletes d'electrificació composta cadasquan per 1 ut SCHUKO, 1 ut RJ45 i 1 ut USB. Inclús connexió a mecanismes existents al terra tècnic.   També inclou peus reguladors de contacte amb el terra.           </t>
    </r>
    <r>
      <rPr>
        <u/>
        <sz val="10"/>
        <color theme="1"/>
        <rFont val="Verdana"/>
        <family val="2"/>
      </rPr>
      <t>Aquesta taula anirà subjecta a la prestatgeria FG08</t>
    </r>
    <r>
      <rPr>
        <sz val="10"/>
        <color theme="1"/>
        <rFont val="Verdana"/>
        <family val="2"/>
      </rPr>
      <t xml:space="preserve">. </t>
    </r>
    <r>
      <rPr>
        <i/>
        <sz val="10"/>
        <color theme="1"/>
        <rFont val="Verdana"/>
        <family val="2"/>
      </rPr>
      <t>S'inclou dins d'aquesta partida tots aquells materials aquí esmentats segons</t>
    </r>
    <r>
      <rPr>
        <b/>
        <i/>
        <sz val="10"/>
        <color theme="1"/>
        <rFont val="Verdana"/>
        <family val="2"/>
      </rPr>
      <t xml:space="preserve"> plànol i 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</si>
  <si>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tauleta auxiliar regulable en alçada. Estructura metàl·lica acabat en colors a definir. Sobre en laminat d'alta pressió HPL de 12mm amb nucli blanc.  Mides diàmetre 40cm i alçada regulable de 53 a 75cm. </t>
    </r>
    <r>
      <rPr>
        <i/>
        <sz val="10"/>
        <color theme="1"/>
        <rFont val="Verdana"/>
        <family val="2"/>
      </rPr>
      <t>S'inclou dins d'aquesta partida tots aquells materials aquí esmentats segons</t>
    </r>
    <r>
      <rPr>
        <b/>
        <i/>
        <sz val="10"/>
        <color theme="1"/>
        <rFont val="Verdana"/>
        <family val="2"/>
      </rPr>
      <t xml:space="preserve"> 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</si>
  <si>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taula quadrada de mides diàmetre 80x80xh74cm. Estructura d'alumini lacat extrusionat de 50x50mm amb un sistema d'unió d'estructures mecànic i a on les peces d'unió també són d'injecció d'alumini. Sobre en laminat d'alta pressió HPL anti taques RAL 7035 o color a escollir per la DF. Inclou 1 regleta d'electrificació tipus atom de ibconnect o similar compost per 1 ut SCHUKO, 1 ut USB A i 1 ut USB C. Inclús pujada de cablejat vertical flexible i connexió a mecanismes existents al terra tècnic.  També inclou peus reguladors de contacte amb el terra.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</si>
  <si>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taula exterior de mides 79x79xh73cm. Estructura de 4 potes fabricat en plipropilè per injecció i reforçat amb fibra de vidre. Taulell en HPL acabat en tres opcions de colors. Apte per exterior i interior. Apilable. </t>
    </r>
    <r>
      <rPr>
        <i/>
        <sz val="10"/>
        <color theme="1"/>
        <rFont val="Verdana"/>
        <family val="2"/>
      </rPr>
      <t xml:space="preserve">S'inclou dins d'aquesta partida tots aquells materials aquí esmentats segons </t>
    </r>
    <r>
      <rPr>
        <b/>
        <i/>
        <sz val="10"/>
        <color theme="1"/>
        <rFont val="Verdana"/>
        <family val="2"/>
      </rPr>
      <t>fitxa tècnica</t>
    </r>
    <r>
      <rPr>
        <i/>
        <sz val="10"/>
        <color theme="1"/>
        <rFont val="Verdana"/>
        <family val="2"/>
      </rPr>
      <t>, la seva col·locació i corresponent mà d'obra, i totes aquelles possibles despeses directes i indirectes subjacents de la pròpia partida.</t>
    </r>
  </si>
  <si>
    <r>
      <t xml:space="preserve">Fabricació i muntatge de taulell d'informació accessible fet a mida de diàmetre exterior 3,60m i alçada 74cm. Moble construït amb contraxapat de bedoll de 30 mm de gruix. Les dues cares dels muntants i la cara superior del taulell estaran revestides amb laminat d’alta pressió (HPL ≥ 0.7 mm) de color llis estàndard RAL 7035 o equivalent, a determinar per la DF. La cara inferior del taulell incorporarà HPL de compensació (≥ 0.6 mm). El faldó podrà ser d’aglomerat de 30 mm, amb acabat HPL( ≥ 0.7 mm) del mateix o altre color llis estàndard, també pendent de definir per la DF. Es subministraran amb safata de fusta en forma de "U" situada sota taulell recolzar transformadors i cablejat. Inclou 2 regletes compostes per: 2 endolls normals + 2 endolls SAI + 2RJ45 amb el seu corresponent cablejat, connectat fins als mecanismes existents al terra tècnic. S’inclouen els forats de pas, així com peus anivelladors amb el terra.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</si>
  <si>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 xml:space="preserve">Fabricació i muntatge de moble serp fet a mida per a RFID, OPAC, prestatgeries, etc. D'amplada 70cm i alçada variable 75 i 105cm. Moble construït amb contraxapat de bedoll de 30 mm de gruix. Les dues cares dels muntants i la cara superior del taulell estaran revestides amb laminat d’alta pressió (HPL ≥ 0.7 mm) de color llis estàndard RAL 7035 o equivalent, a determinar per la DF. La cara inferior del taulell incorporarà HPL de compensació (≥ 0.6 mm). El faldó podrà ser d’aglomerat de 30 mm, amb acabat HPL( ≥ 0.7 mm) del mateix o altre color llis estàndard, també pendent de definir per la DF. Es subministraran amb safata metàl·lica en forma de "U" situada sota taulell recolzar transformadors i cablejat connectat fins als mecanismes existents al terra tècnic. S’inclouen els forats de pas, així com topalls de plàstic per a la separació amb el terra.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</si>
  <si>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 xml:space="preserve">Fabricació i muntatge de moble modular corb tipus buc de contes. Moble construït amb DM ignífug LACAT de 20 mm de gruix. De color llis estàndard RAL 7035 o equivalent, a determinar per la DF. La cara inferior del taulell incorporarà HPL de compensació (≥ 0.6 mm). El faldó podrà ser d’aglomerat de 30 mm, amb acabat lacat del mateix o altre color llis estàndard, també pendent de definir per la DF. Inclou 4 rodes de tipus amagades, una d'elles amb fre. El lateral del moble inclou prestgeria, i la part superior contenidors de llibres, tot amb el mateix material. Inclou a la base interior una estora de goma antilliscant.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</si>
  <si>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 xml:space="preserve">Fabricació i muntatge de prestatgeria, armari i novetats de mides 270x65xh150cm, format per 3 mòduls de 90cm. Moble construït amb contraxapat de bedoll de 30 mm de gruix, excepte les taulells inferiors corbats que podran ser de DM lacat.  Les dues cares dels muntants i la cara superior del taulell estaran revestides amb laminat d’alta pressió (HPL ≥ 0.7 mm) de color llis estàndard RAL 7035 o equivalent, a determinar per la DF. La cara inferior del taulell incorporarà HPL de compensació (≥ 0.6 mm). Per una cara, cada mòdul tindrà un armari de dues portes amb clau i prestatges interiors, i espai d'emmagatzematge lliure per sota, i per l'altra costat incorporarà taulells  inclinats per a exposició de novetats segons plànol, per a tres files. Inclou forat per pas d'instal·lacions fins a l'interior de l'armari, i cablejat connectat amb muntant flexible fins a mecanismes existents a sota del terra tècnic. També inclou peus anivelladors.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</si>
  <si>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 xml:space="preserve">Fabricació i muntatge de moble a mida circular de diàmetre 1,30m, pilar, amb bucs i pufs. Moble construït amb DM ignífug LACAT de 20 mm de gruix. De color llis estàndard RAL 7035 o altre color a determinar per la DF. El faldó podrà ser d’aglomerat de 30 mm, amb acabat lacat del mateix o altre color llis estàndard, també pendent de definir per la DF.  Inclou allistonat a paret. A la part inferior conté 4 mòduls interiors amb rodes i buits per emmagatzemar, els quals portaran una estora de goma antilliscant a la base; i 4 mòduls tipus puf amb rodes i part superior entapissada amb escuma i teixit amb propietats ignífugues i de fàcil neteja tipus Valencia o Silvertex de Spradling. Inclou endoll tipus encastat al taulell superior amb 2 uts USB, cablejat per dins del moble, i connexió a endoll existent al pilar. També inclou peus anivelladors de contacte amb el terra.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</si>
  <si>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Fabricació i muntatge de taulell d'informació accessible fet a mida 350x255cm i alçada 74cm. Moble construït amb contraxapat de bedoll de 30 mm de gruix. Les dues cares dels muntants i la cara superior del taulell estaran revestides amb laminat d’alta pressió (HPL ≥ 0.7 mm) de color llis estàndard RAL 7035 o equivalent, a determinar per la DF. La cara inferior del taulell incorporarà HPL de compensació (≥ 0.6 mm). El faldó podrà ser d’aglomerat de 30 mm, amb acabat HPL( ≥ 0.7 mm) del mateix o altre color llis estàndard, també pendent de definir per la DF. Es subministraran amb safata de fusta en forma de "U" situada sota taulell recolzar transformadors i cablejat. Inclou 2 regletes compostes per: 2 endolls normals + 2 endolls SAI + 2RJ45 amb el seu corresponent cablejat, connectat fins als mecanismes existents al terra tècnic. S’inclouen els forats de pas, així com peus anivelladors amb el terra.</t>
    </r>
    <r>
      <rPr>
        <i/>
        <sz val="10"/>
        <color theme="1"/>
        <rFont val="Verdana"/>
        <family val="2"/>
      </rPr>
      <t xml:space="preserve"> 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</si>
  <si>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 xml:space="preserve">Fabricació i muntatge de moble modular amb rodes de mides 90x40xh70cm. Moble construït amb contraxapat de bedoll de 30 mm de gruix. Les dues cares dels muntants i la cara superior del taulell estaran revestides amb laminat d’alta pressió (HPL ≥ 0.7 mm) de color llis estàndard RAL 7035 o equivalent, a determinar per la DF. La cara inferior del taulell incorporarà HPL de compensació (≥ 0.6 mm). Inclou 4 rodes de tipus amagades, una d'elles amb fre. El lateral del moble inclou prestageria, i la part superior contenidors de llibres, tot amb el mateix material.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</si>
  <si>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 xml:space="preserve">Fabricació i muntatge de moble modular amb rodes de mides 90x40xh90cm. Moble construït amb contraxapat de bedoll de 30 mm de gruix. Les dues cares dels muntants i la cara superior del taulell estaran revestides amb laminat d’alta pressió (HPL ≥ 0.7 mm) de color llis estàndard RAL 7035 o equivalent, a determinar per la DF. La cara inferior del taulell incorporarà HPL de compensació (≥ 0.6 mm). Inclou 4 rodes de tipus amagades, una d'elles amb fre. El lateral del moble inclou prestageria, i la part superior contenidors de llibres, tot amb el mateix material.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</si>
  <si>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 xml:space="preserve">Fabricació, muntatge i col·locació de carro amb rodes per emmagazemar llibres i transportar amb mànec de tub rodó i diàmetre 25mm, fabricat en DM ignífug LACAT de 20mm Estructura d’acer pintada amb pintura epòxid de color blanc, prestatges i contenidor de fusta de bedoll de 30mm revestit amb laminat d'alta pressió HPL de color llis estàndard RAL 7035 o a escollir per la DF. Els prestatges són regulables en alçada, les 4 rodes adecuades per a paviment vinílic i preparades per a pes, una d'elles amb fre.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</si>
  <si>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buc metàl·lic de 3 calaixos, amb rodes, amb sitema anti bolcada, incloent safata plumier. Mides 430x589xh538,7mm. Cos del buc acabat en color blanc. Frontal i sobre acabat color Rojo Teja o a escollir per la DF. Sistema de guies de boles per els calaixos. 4 rodes. </t>
    </r>
    <r>
      <rPr>
        <i/>
        <sz val="10"/>
        <color theme="1"/>
        <rFont val="Verdana"/>
        <family val="2"/>
      </rPr>
      <t xml:space="preserve">S'inclou dins d'aquesta partida tots aquells materials aquí esmentats segons </t>
    </r>
    <r>
      <rPr>
        <b/>
        <i/>
        <sz val="10"/>
        <color theme="1"/>
        <rFont val="Verdana"/>
        <family val="2"/>
      </rPr>
      <t>fitxa tècnica</t>
    </r>
    <r>
      <rPr>
        <i/>
        <sz val="10"/>
        <color theme="1"/>
        <rFont val="Verdana"/>
        <family val="2"/>
      </rPr>
      <t>, la seva col·locació i corresponent mà d'obra, i totes aquelles possibles despeses directes i indirectes subjacents de la pròpia partida.</t>
    </r>
  </si>
  <si>
    <r>
      <t xml:space="preserve">Subministrament i col·locació a alçada </t>
    </r>
    <r>
      <rPr>
        <sz val="10"/>
        <color theme="1"/>
        <rFont val="Calibri"/>
        <family val="2"/>
      </rPr>
      <t>≤</t>
    </r>
    <r>
      <rPr>
        <sz val="10"/>
        <color theme="1"/>
        <rFont val="Verdana"/>
        <family val="2"/>
      </rPr>
      <t xml:space="preserve">3,15m de Riel d'alumini anoditzat en color plata mat i cables de nylon per exposicions paret, model Planning o similar. Longitud aproximada 2000mm. </t>
    </r>
    <r>
      <rPr>
        <i/>
        <sz val="10"/>
        <color theme="1"/>
        <rFont val="Verdana"/>
        <family val="2"/>
      </rPr>
      <t xml:space="preserve">S'inclou dins d'aquesta partida tots aquells materials aquí esmentats segons </t>
    </r>
    <r>
      <rPr>
        <b/>
        <i/>
        <sz val="10"/>
        <color theme="1"/>
        <rFont val="Verdana"/>
        <family val="2"/>
      </rPr>
      <t>fitxa tècnica</t>
    </r>
    <r>
      <rPr>
        <i/>
        <sz val="10"/>
        <color theme="1"/>
        <rFont val="Verdana"/>
        <family val="2"/>
      </rPr>
      <t>, la seva col·locació i corresponent mà d'obra, i totes aquelles possibles despeses directes i indirectes subjacents de la pròpia partida.</t>
    </r>
  </si>
  <si>
    <r>
      <t xml:space="preserve">Conjunt de 3 contenidors de reciclatge de disseny, fabricat en xapa metàl·lica pintada epoxi en color blanc amb base quadrada de 30x30cm Color estàndar blanc RAL 9003 i possibilitat d'escollir el vinil per el residu necessari. Mides de cada cub 30x30xh60cm (54 litres). 3 fraccions: PAPER, EMBÀS, RESTA. </t>
    </r>
    <r>
      <rPr>
        <i/>
        <sz val="10"/>
        <color theme="1"/>
        <rFont val="Verdana"/>
        <family val="2"/>
      </rPr>
      <t xml:space="preserve">S'inclou dins d'aquesta partida tots aquells materials aquí esmentats segons </t>
    </r>
    <r>
      <rPr>
        <b/>
        <i/>
        <sz val="10"/>
        <color theme="1"/>
        <rFont val="Verdana"/>
        <family val="2"/>
      </rPr>
      <t>fitxa tècnica</t>
    </r>
    <r>
      <rPr>
        <i/>
        <sz val="10"/>
        <color theme="1"/>
        <rFont val="Verdana"/>
        <family val="2"/>
      </rPr>
      <t>, la seva col·locació i corresponent mà d'obra, i totes aquelles possibles despeses directes i indirectes subjacents de la pròpia partida.</t>
    </r>
  </si>
  <si>
    <r>
      <t xml:space="preserve">Conjunt de 4 contenidors de reciclatge de disseny, fabricat en xapa metàl·lica pintada epoxi en color blanc amb base quadrada de 30x30cm Color estàndar blanc RAL 9003 i possibilitat d'escollir el vinil per el residu necessari. Mides de cada cub 30x30xh60cm (54 litres). 3 fraccions: PAPER, EMBÀS, RESTA i ORGÀNIC. </t>
    </r>
    <r>
      <rPr>
        <i/>
        <sz val="10"/>
        <color theme="1"/>
        <rFont val="Verdana"/>
        <family val="2"/>
      </rPr>
      <t xml:space="preserve"> S'inclou dins d'aquesta partida tots aquells materials aquí esmentats segons </t>
    </r>
    <r>
      <rPr>
        <b/>
        <i/>
        <sz val="10"/>
        <color theme="1"/>
        <rFont val="Verdana"/>
        <family val="2"/>
      </rPr>
      <t>fitxa tècnica</t>
    </r>
    <r>
      <rPr>
        <i/>
        <sz val="10"/>
        <color theme="1"/>
        <rFont val="Verdana"/>
        <family val="2"/>
      </rPr>
      <t>, la seva col·locació i corresponent mà d'obra, i totes aquelles possibles despeses directes i indirectes subjacents de la pròpia partida.</t>
    </r>
  </si>
  <si>
    <r>
      <t xml:space="preserve">Paperera metàl·lica de 12 litres, de mides diàmetre 31,5cm x h 31,5cm. Paperera metàl·lica circular acabat en color blanc. </t>
    </r>
    <r>
      <rPr>
        <i/>
        <sz val="10"/>
        <color theme="1"/>
        <rFont val="Verdana"/>
        <family val="2"/>
      </rPr>
      <t xml:space="preserve">Segons </t>
    </r>
    <r>
      <rPr>
        <b/>
        <i/>
        <sz val="10"/>
        <color theme="1"/>
        <rFont val="Verdana"/>
        <family val="2"/>
      </rPr>
      <t>fitxa tècnica</t>
    </r>
    <r>
      <rPr>
        <i/>
        <sz val="10"/>
        <color theme="1"/>
        <rFont val="Verdana"/>
        <family val="2"/>
      </rPr>
      <t>.</t>
    </r>
  </si>
  <si>
    <r>
      <t xml:space="preserve">Paperera metàl·lica de 5 litres, de mides diàmetre 20,5cm x h 27,5cm model a pedal. Papererara circular metàl·lica acabat en color plata, amb tapa i accionament per peu.  </t>
    </r>
    <r>
      <rPr>
        <i/>
        <sz val="10"/>
        <color theme="1"/>
        <rFont val="Verdana"/>
        <family val="2"/>
      </rPr>
      <t xml:space="preserve">Segons </t>
    </r>
    <r>
      <rPr>
        <b/>
        <i/>
        <sz val="10"/>
        <color theme="1"/>
        <rFont val="Verdana"/>
        <family val="2"/>
      </rPr>
      <t>fitxa tècnica</t>
    </r>
    <r>
      <rPr>
        <i/>
        <sz val="10"/>
        <color theme="1"/>
        <rFont val="Verdana"/>
        <family val="2"/>
      </rPr>
      <t>.</t>
    </r>
  </si>
  <si>
    <r>
      <t>Contenidor de bolquers de 25 litres de capacitat, de mides 26x25xh 49cm fabricat de plàstic amb el 50% reciclat, mecanisme telescòpic.</t>
    </r>
    <r>
      <rPr>
        <i/>
        <sz val="10"/>
        <color theme="1"/>
        <rFont val="Verdana"/>
        <family val="2"/>
      </rPr>
      <t xml:space="preserve"> S'inclou dins d'aquesta partida tots aquells materials aquí esmentats segons </t>
    </r>
    <r>
      <rPr>
        <b/>
        <i/>
        <sz val="10"/>
        <color theme="1"/>
        <rFont val="Verdana"/>
        <family val="2"/>
      </rPr>
      <t>fitxa tècnica</t>
    </r>
    <r>
      <rPr>
        <i/>
        <sz val="10"/>
        <color theme="1"/>
        <rFont val="Verdana"/>
        <family val="2"/>
      </rPr>
      <t>, la seva col·locació i corresponent mà d'obra, i totes aquelles possibles despeses directes i indirectes subjacents de la pròpia partida.</t>
    </r>
  </si>
  <si>
    <r>
      <t xml:space="preserve">Contenidor de higiene femenina de 6 litres de mides 292x230x105mm amb tapa i accionament manual. Robusta i anti-vandàlica en hacer inoxidable AISI 304 satinat. Inclou fixació a parament. </t>
    </r>
    <r>
      <rPr>
        <i/>
        <sz val="10"/>
        <color theme="1"/>
        <rFont val="Verdana"/>
        <family val="2"/>
      </rPr>
      <t xml:space="preserve">S'inclou dins d'aquesta partida tots aquells materials aquí esmentats segons </t>
    </r>
    <r>
      <rPr>
        <b/>
        <i/>
        <sz val="10"/>
        <color theme="1"/>
        <rFont val="Verdana"/>
        <family val="2"/>
      </rPr>
      <t>fitxa tècnic</t>
    </r>
    <r>
      <rPr>
        <i/>
        <sz val="10"/>
        <color theme="1"/>
        <rFont val="Verdana"/>
        <family val="2"/>
      </rPr>
      <t>a, la seva col·locació i corresponent mà d'obra, i totes aquelles possibles despeses directes i indirectes subjacents de la pròpia partida.</t>
    </r>
  </si>
  <si>
    <r>
      <t xml:space="preserve">Subministrament, muntatge i col·locació de rellotge de pared de plàstic en color negre de 40cm de diàmetre amb numeració de color negre sobre fons blanc, i agulles. No inclou piles. Rellotge de moviment continu i silenciós per agulles. </t>
    </r>
    <r>
      <rPr>
        <i/>
        <sz val="10"/>
        <color theme="1"/>
        <rFont val="Verdana"/>
        <family val="2"/>
      </rPr>
      <t xml:space="preserve">Segons </t>
    </r>
    <r>
      <rPr>
        <b/>
        <i/>
        <sz val="10"/>
        <color theme="1"/>
        <rFont val="Verdana"/>
        <family val="2"/>
      </rPr>
      <t>fitxa tècnica</t>
    </r>
    <r>
      <rPr>
        <i/>
        <sz val="10"/>
        <color theme="1"/>
        <rFont val="Verdana"/>
        <family val="2"/>
      </rPr>
      <t>.</t>
    </r>
  </si>
  <si>
    <r>
      <t xml:space="preserve">Subministrament, muntatge i col·locació de rellotge de pared de plàstic de 25cm de diàmetre amb numeració de color negre sobre fons blanc. No inclou piles. Rellotge de moviment continu i silenciós per agulles. </t>
    </r>
    <r>
      <rPr>
        <i/>
        <sz val="10"/>
        <color theme="1"/>
        <rFont val="Verdana"/>
        <family val="2"/>
      </rPr>
      <t xml:space="preserve">Segons </t>
    </r>
    <r>
      <rPr>
        <b/>
        <i/>
        <sz val="10"/>
        <color theme="1"/>
        <rFont val="Verdana"/>
        <family val="2"/>
      </rPr>
      <t>fitxa tècnica</t>
    </r>
    <r>
      <rPr>
        <i/>
        <sz val="10"/>
        <color theme="1"/>
        <rFont val="Verdana"/>
        <family val="2"/>
      </rPr>
      <t>.</t>
    </r>
  </si>
  <si>
    <r>
      <t xml:space="preserve">Subministrament, muntatge i col·locació de cafetera, color vermell, de càpsules compatibles amb Nespresso i Novell. </t>
    </r>
    <r>
      <rPr>
        <i/>
        <sz val="10"/>
        <color theme="1"/>
        <rFont val="Verdana"/>
        <family val="2"/>
      </rPr>
      <t xml:space="preserve">Segons </t>
    </r>
    <r>
      <rPr>
        <b/>
        <i/>
        <sz val="10"/>
        <color theme="1"/>
        <rFont val="Verdana"/>
        <family val="2"/>
      </rPr>
      <t>fitxa tècnica</t>
    </r>
    <r>
      <rPr>
        <i/>
        <sz val="10"/>
        <color theme="1"/>
        <rFont val="Verdana"/>
        <family val="2"/>
      </rPr>
      <t>.</t>
    </r>
  </si>
  <si>
    <r>
      <t xml:space="preserve">Subministrament, muntatge i col·locació de frigorífic-congelador combi en color blanc. Alçada 2010mm, capacitat 330 litres. Mides 595x635xh2010mm. </t>
    </r>
    <r>
      <rPr>
        <i/>
        <sz val="10"/>
        <color theme="1"/>
        <rFont val="Verdana"/>
        <family val="2"/>
      </rPr>
      <t xml:space="preserve">Segons </t>
    </r>
    <r>
      <rPr>
        <b/>
        <i/>
        <sz val="10"/>
        <color theme="1"/>
        <rFont val="Verdana"/>
        <family val="2"/>
      </rPr>
      <t>fitxa tècnica</t>
    </r>
    <r>
      <rPr>
        <i/>
        <sz val="10"/>
        <color theme="1"/>
        <rFont val="Verdana"/>
        <family val="2"/>
      </rPr>
      <t>.</t>
    </r>
  </si>
  <si>
    <r>
      <t xml:space="preserve">Subministrament, muntatge i col·locació de Carro de neteja amb rodes i estris inclosos. Fabricat en polietilè d'alta densitat. </t>
    </r>
    <r>
      <rPr>
        <i/>
        <sz val="10"/>
        <color theme="1"/>
        <rFont val="Verdana"/>
        <family val="2"/>
      </rPr>
      <t xml:space="preserve">Segons </t>
    </r>
    <r>
      <rPr>
        <b/>
        <i/>
        <sz val="10"/>
        <color theme="1"/>
        <rFont val="Verdana"/>
        <family val="2"/>
      </rPr>
      <t>fitxa tècnica</t>
    </r>
    <r>
      <rPr>
        <i/>
        <sz val="10"/>
        <color theme="1"/>
        <rFont val="Verdana"/>
        <family val="2"/>
      </rPr>
      <t>.</t>
    </r>
  </si>
  <si>
    <r>
      <t xml:space="preserve">Subministrament d'escala plegable d'alumini amb 911 graons extensible amb 2 trams en format tissora de 3+3 metres. </t>
    </r>
    <r>
      <rPr>
        <i/>
        <sz val="10"/>
        <color theme="1"/>
        <rFont val="Verdana"/>
        <family val="2"/>
      </rPr>
      <t xml:space="preserve">Segons </t>
    </r>
    <r>
      <rPr>
        <b/>
        <i/>
        <sz val="10"/>
        <color theme="1"/>
        <rFont val="Verdana"/>
        <family val="2"/>
      </rPr>
      <t>fitxa tècnica</t>
    </r>
    <r>
      <rPr>
        <i/>
        <sz val="10"/>
        <color theme="1"/>
        <rFont val="Verdana"/>
        <family val="2"/>
      </rPr>
      <t>.</t>
    </r>
  </si>
  <si>
    <r>
      <t xml:space="preserve">Subministrament, muntatge i col·locació de conjunt de 5 penjadors individuals de fusta de roure de disseny, mateixa marca que PEJ90, penjats de la paret. </t>
    </r>
    <r>
      <rPr>
        <i/>
        <sz val="10"/>
        <color theme="1"/>
        <rFont val="Verdana"/>
        <family val="2"/>
      </rPr>
      <t xml:space="preserve">S'inclou dins d'aquesta partida tots aquells materials aquí esmentats segons </t>
    </r>
    <r>
      <rPr>
        <b/>
        <i/>
        <sz val="10"/>
        <color theme="1"/>
        <rFont val="Verdana"/>
        <family val="2"/>
      </rPr>
      <t>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</si>
  <si>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penjador linial de 90cm de llargada, de fusta de roure de disseny, mateixa marca que PEJ5, amb 5 penjadors, col·locat a la paret. </t>
    </r>
    <r>
      <rPr>
        <i/>
        <sz val="10"/>
        <color theme="1"/>
        <rFont val="Verdana"/>
        <family val="2"/>
      </rPr>
      <t xml:space="preserve">S'inclou dins d'aquesta partida tots aquells materials aquí esmentats segons </t>
    </r>
    <r>
      <rPr>
        <b/>
        <i/>
        <sz val="10"/>
        <color theme="1"/>
        <rFont val="Verdana"/>
        <family val="2"/>
      </rPr>
      <t>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</si>
  <si>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paraigüer metàl·lic, amb creuament metàl·lic i recull aigües interior de pvc negre. Mides 25x25xh49cm. </t>
    </r>
    <r>
      <rPr>
        <i/>
        <sz val="10"/>
        <color theme="1"/>
        <rFont val="Verdana"/>
        <family val="2"/>
      </rPr>
      <t xml:space="preserve">Segons </t>
    </r>
    <r>
      <rPr>
        <b/>
        <i/>
        <sz val="10"/>
        <color theme="1"/>
        <rFont val="Verdana"/>
        <family val="2"/>
      </rPr>
      <t>fitxa tècnica</t>
    </r>
    <r>
      <rPr>
        <i/>
        <sz val="10"/>
        <color theme="1"/>
        <rFont val="Verdana"/>
        <family val="2"/>
      </rPr>
      <t>.</t>
    </r>
  </si>
  <si>
    <r>
      <t xml:space="preserve">Subministrament de carro d'apilament per emmagatzemar cadira S1. Muntat i instal·lat. </t>
    </r>
    <r>
      <rPr>
        <i/>
        <sz val="10"/>
        <color theme="1"/>
        <rFont val="Verdana"/>
        <family val="2"/>
      </rPr>
      <t xml:space="preserve">Segons </t>
    </r>
    <r>
      <rPr>
        <b/>
        <i/>
        <sz val="10"/>
        <color theme="1"/>
        <rFont val="Verdana"/>
        <family val="2"/>
      </rPr>
      <t>fitxa tècnica</t>
    </r>
    <r>
      <rPr>
        <i/>
        <sz val="10"/>
        <color theme="1"/>
        <rFont val="Verdana"/>
        <family val="2"/>
      </rPr>
      <t>.</t>
    </r>
  </si>
  <si>
    <t>Planta baixa sala 1 i 2</t>
  </si>
  <si>
    <r>
      <t xml:space="preserve">Subministrament, muntatge i col·locació de carro de rodes amb 27 coixins rodons de diàmetre 35cm de 9 colors i 1cm de gruix, DE Hermex o similar. Acabats a escollir per la DF. </t>
    </r>
    <r>
      <rPr>
        <i/>
        <sz val="10"/>
        <color theme="1"/>
        <rFont val="Verdana"/>
        <family val="2"/>
      </rPr>
      <t xml:space="preserve">Segons </t>
    </r>
    <r>
      <rPr>
        <b/>
        <i/>
        <sz val="10"/>
        <color theme="1"/>
        <rFont val="Verdana"/>
        <family val="2"/>
      </rPr>
      <t>fitxa tècnica</t>
    </r>
    <r>
      <rPr>
        <i/>
        <sz val="10"/>
        <color theme="1"/>
        <rFont val="Verdana"/>
        <family val="2"/>
      </rPr>
      <t>.</t>
    </r>
  </si>
  <si>
    <r>
      <t xml:space="preserve">Subministrament, muntatge i col·locació de peu separador h90cm amb cinta retràctil resistent i estable.  Acabats a escollir per la DF. </t>
    </r>
    <r>
      <rPr>
        <i/>
        <sz val="10"/>
        <color theme="1"/>
        <rFont val="Verdana"/>
        <family val="2"/>
      </rPr>
      <t xml:space="preserve">Segons </t>
    </r>
    <r>
      <rPr>
        <b/>
        <i/>
        <sz val="10"/>
        <color theme="1"/>
        <rFont val="Verdana"/>
        <family val="2"/>
      </rPr>
      <t>fitxa tècnica</t>
    </r>
    <r>
      <rPr>
        <i/>
        <sz val="10"/>
        <color theme="1"/>
        <rFont val="Verdana"/>
        <family val="2"/>
      </rPr>
      <t>.</t>
    </r>
  </si>
  <si>
    <r>
      <t xml:space="preserve">Subministrament, muntatge i col·locació catifa circular a mida de diàmetre 2,65m fabricada en teixit vinílic d’alta resistència termosegellat sobre base antilliscant. De fàcil neteja i alta durabilitat en us domèstic, comercial o industrial. </t>
    </r>
    <r>
      <rPr>
        <i/>
        <sz val="10"/>
        <color theme="1"/>
        <rFont val="Verdana"/>
        <family val="2"/>
      </rPr>
      <t xml:space="preserve">S'inclou dins d'aquesta partida tots aquells materials aquí esmentats segons </t>
    </r>
    <r>
      <rPr>
        <b/>
        <i/>
        <sz val="10"/>
        <color theme="1"/>
        <rFont val="Verdana"/>
        <family val="2"/>
      </rPr>
      <t>fitxa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</si>
  <si>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taulell d'anuncis model Bulletin Board de Forbo o equivalent fabricat amb matèries primes naturals i renovables de linolium color cinnamon bark ref 2207 de mides 200x150cm i gruix 6cm, instal·lat a paret. </t>
    </r>
    <r>
      <rPr>
        <i/>
        <sz val="10"/>
        <color theme="1"/>
        <rFont val="Verdana"/>
        <family val="2"/>
      </rPr>
      <t xml:space="preserve">S'inclou dins d'aquesta partida tots aquells materials aquí esmentats segons </t>
    </r>
    <r>
      <rPr>
        <b/>
        <i/>
        <sz val="10"/>
        <color theme="1"/>
        <rFont val="Verdana"/>
        <family val="2"/>
      </rPr>
      <t>fitxa tècnica</t>
    </r>
    <r>
      <rPr>
        <i/>
        <sz val="10"/>
        <color theme="1"/>
        <rFont val="Verdana"/>
        <family val="2"/>
      </rPr>
      <t>, la seva col·locació i corresponent mà d'obra, i totes aquelles possibles despeses directes i indirectes subjacents de la pròpia partida.</t>
    </r>
  </si>
  <si>
    <r>
      <t xml:space="preserve">Subministrament de pissarra blanca magnètica mòbil de mides120x80x178hcm. Taulell d'acer vitrificat per rotular en sec, perfil marc alumini acabat plata amb rotació 360º. Inclou caixetí reposa rotuladors de 30x10 cm, estructura i rodes. </t>
    </r>
    <r>
      <rPr>
        <i/>
        <sz val="10"/>
        <color theme="1"/>
        <rFont val="Verdana"/>
        <family val="2"/>
      </rPr>
      <t xml:space="preserve">Segons </t>
    </r>
    <r>
      <rPr>
        <b/>
        <i/>
        <sz val="10"/>
        <color theme="1"/>
        <rFont val="Verdana"/>
        <family val="2"/>
      </rPr>
      <t>fitxa tècnica</t>
    </r>
    <r>
      <rPr>
        <i/>
        <sz val="10"/>
        <color theme="1"/>
        <rFont val="Verdana"/>
        <family val="2"/>
      </rPr>
      <t>.</t>
    </r>
  </si>
  <si>
    <r>
      <t>Presentador/suport d’informació A4 vertical clàssic transparent, de metacrilat de polimetil (PMMA), dimensions aproximades 21x6xh29,7cm.</t>
    </r>
    <r>
      <rPr>
        <i/>
        <sz val="10"/>
        <color theme="1"/>
        <rFont val="Verdana"/>
        <family val="2"/>
      </rPr>
      <t xml:space="preserve"> Segons </t>
    </r>
    <r>
      <rPr>
        <b/>
        <i/>
        <sz val="10"/>
        <color theme="1"/>
        <rFont val="Verdana"/>
        <family val="2"/>
      </rPr>
      <t>fitxa tècnica</t>
    </r>
    <r>
      <rPr>
        <i/>
        <sz val="10"/>
        <color theme="1"/>
        <rFont val="Verdana"/>
        <family val="2"/>
      </rPr>
      <t>.</t>
    </r>
  </si>
  <si>
    <r>
      <t xml:space="preserve">Presentador/suport de llibres apil·lable A700 de dos nivells referència EU3436 de Neschen o similar, de metacrilat de polimetil (PMMA), dimensions aproximades 72x35xh29cm. </t>
    </r>
    <r>
      <rPr>
        <i/>
        <sz val="10"/>
        <color theme="1"/>
        <rFont val="Verdana"/>
        <family val="2"/>
      </rPr>
      <t xml:space="preserve">Segons </t>
    </r>
    <r>
      <rPr>
        <b/>
        <i/>
        <sz val="10"/>
        <color theme="1"/>
        <rFont val="Verdana"/>
        <family val="2"/>
      </rPr>
      <t>fitxa tècnica</t>
    </r>
    <r>
      <rPr>
        <i/>
        <sz val="10"/>
        <color theme="1"/>
        <rFont val="Verdana"/>
        <family val="2"/>
      </rPr>
      <t>.</t>
    </r>
  </si>
  <si>
    <r>
      <t xml:space="preserve">Presentador de llibres alt A200 apil·lable i transparent referència EU3432 de Neschen o similar, de metacrilat de polimetil (PMMA), dimensions aproximades 20x18,5xh26cm. </t>
    </r>
    <r>
      <rPr>
        <i/>
        <sz val="10"/>
        <color theme="1"/>
        <rFont val="Verdana"/>
        <family val="2"/>
      </rPr>
      <t xml:space="preserve">Segons </t>
    </r>
    <r>
      <rPr>
        <b/>
        <i/>
        <sz val="10"/>
        <color theme="1"/>
        <rFont val="Verdana"/>
        <family val="2"/>
      </rPr>
      <t>fitxa tècnica</t>
    </r>
    <r>
      <rPr>
        <i/>
        <sz val="10"/>
        <color theme="1"/>
        <rFont val="Verdana"/>
        <family val="2"/>
      </rPr>
      <t>.</t>
    </r>
  </si>
  <si>
    <r>
      <t xml:space="preserve">Presentador de llibres baix A80 apil·lable referència EU3418 de Neschen o similar, de metacrilat de polimetil (PMMA), dimensions aproximades 8x18xh12,5cm. </t>
    </r>
    <r>
      <rPr>
        <i/>
        <sz val="10"/>
        <color theme="1"/>
        <rFont val="Verdana"/>
        <family val="2"/>
      </rPr>
      <t xml:space="preserve">Segons </t>
    </r>
    <r>
      <rPr>
        <b/>
        <i/>
        <sz val="10"/>
        <color theme="1"/>
        <rFont val="Verdana"/>
        <family val="2"/>
      </rPr>
      <t>fitxa tècnica</t>
    </r>
    <r>
      <rPr>
        <i/>
        <sz val="10"/>
        <color theme="1"/>
        <rFont val="Verdana"/>
        <family val="2"/>
      </rPr>
      <t>.</t>
    </r>
  </si>
  <si>
    <r>
      <t xml:space="preserve">Expositor a dues cares color vermell, per a llibres i documents, referència EU6766 de Neschen o similar, dissenyat per Franz James per a EUROBIB o similar, dimensions aproximades 43x30xh23,7cm. </t>
    </r>
    <r>
      <rPr>
        <i/>
        <sz val="10"/>
        <color theme="1"/>
        <rFont val="Verdana"/>
        <family val="2"/>
      </rPr>
      <t xml:space="preserve">Segons </t>
    </r>
    <r>
      <rPr>
        <b/>
        <i/>
        <sz val="10"/>
        <color theme="1"/>
        <rFont val="Verdana"/>
        <family val="2"/>
      </rPr>
      <t>fitxa tècnica</t>
    </r>
    <r>
      <rPr>
        <i/>
        <sz val="10"/>
        <color theme="1"/>
        <rFont val="Verdana"/>
        <family val="2"/>
      </rPr>
      <t>.</t>
    </r>
  </si>
  <si>
    <r>
      <t xml:space="preserve">Subministrament, muntatge i col·locació de sofà sense braços ni respatller mateixa marca que S9 formant conjunt, entapissat tipus Valencia o Silvertex de Spradling o equivalent color a escollirde mides 1200x403x713mm. Acabats a escollir per la DF. </t>
    </r>
    <r>
      <rPr>
        <i/>
        <sz val="10"/>
        <color theme="1"/>
        <rFont val="Verdana"/>
        <family val="2"/>
      </rPr>
      <t>S'inclou dins d'aquesta partida tots aquells materials aquí esmentats segons f</t>
    </r>
    <r>
      <rPr>
        <b/>
        <i/>
        <sz val="10"/>
        <color theme="1"/>
        <rFont val="Verdana"/>
        <family val="2"/>
      </rPr>
      <t>itxa tècnica</t>
    </r>
    <r>
      <rPr>
        <i/>
        <sz val="10"/>
        <color theme="1"/>
        <rFont val="Verdana"/>
        <family val="2"/>
      </rPr>
      <t>, la seva col·locació i corresponent mà d'obra, i totes aquelles possibles despeses directes i indirectes subjacents de la pròpia partida.</t>
    </r>
  </si>
  <si>
    <r>
      <t xml:space="preserve">Subministrament, muntatge i col·locació de taula per direció 160x80 cm a joc amb la prestatgeira PDP. Estructura i potes de fusta, alçada 75cm i sobre de HPL anti taques RAL 7035 o color a escollir per la DF, i cantell recta multilàmines. Inclús canal d'electrificació individual inferior. Inclou regleta d'electrificació tipus top-access amb 2 uts SCHUKO, 2 uts RJ45 i 2 uts USB, i cablejat de connexió des de la fins els punts de connexió existents a la paret. També inclou peus reguladors de contacte amb el terra. </t>
    </r>
    <r>
      <rPr>
        <i/>
        <sz val="10"/>
        <color theme="1"/>
        <rFont val="Verdana"/>
        <family val="2"/>
      </rPr>
      <t xml:space="preserve">S'inclou dins d'aquesta partida tots aquells materials aquí esmentats segons </t>
    </r>
    <r>
      <rPr>
        <b/>
        <i/>
        <sz val="10"/>
        <color theme="1"/>
        <rFont val="Verdana"/>
        <family val="2"/>
      </rPr>
      <t>plànol i fitxa tècnica</t>
    </r>
    <r>
      <rPr>
        <i/>
        <sz val="10"/>
        <color theme="1"/>
        <rFont val="Verdana"/>
        <family val="2"/>
      </rPr>
      <t>, la seva col·locació i corresponent mà d'obra, i totes aquelles possibles despeses directes i indirectes subjacents de la pròpia partida.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</si>
</sst>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2" x14ac:knownFonts="1">
    <font>
      <sz val="11"/>
      <color theme="1"/>
      <name val="Calibri"/>
      <family val="2"/>
      <scheme val="minor"/>
    </font>
    <font>
      <sz val="11"/>
      <color theme="1"/>
      <name val="Verdana"/>
      <family val="2"/>
    </font>
    <font>
      <sz val="10"/>
      <color theme="1"/>
      <name val="Verdana"/>
      <family val="2"/>
    </font>
    <font>
      <sz val="10"/>
      <color theme="1"/>
      <name val="Calibri"/>
      <family val="2"/>
      <scheme val="minor"/>
    </font>
    <font>
      <b/>
      <sz val="11"/>
      <color theme="1"/>
      <name val="Verdana"/>
      <family val="2"/>
    </font>
    <font>
      <b/>
      <sz val="10"/>
      <color theme="1"/>
      <name val="Verdana"/>
      <family val="2"/>
    </font>
    <font>
      <b/>
      <i/>
      <sz val="10"/>
      <color theme="1"/>
      <name val="Verdana"/>
      <family val="2"/>
    </font>
    <font>
      <b/>
      <sz val="11"/>
      <color theme="1"/>
      <name val="Calibri"/>
      <family val="2"/>
      <scheme val="minor"/>
    </font>
    <font>
      <b/>
      <sz val="10"/>
      <color theme="1"/>
      <name val="Calibri"/>
      <family val="2"/>
      <scheme val="minor"/>
    </font>
    <font>
      <u/>
      <sz val="10"/>
      <color theme="1"/>
      <name val="Verdana"/>
      <family val="2"/>
    </font>
    <font>
      <sz val="10"/>
      <color theme="1"/>
      <name val="Calibri"/>
      <family val="2"/>
    </font>
    <font>
      <i/>
      <sz val="10"/>
      <color theme="1"/>
      <name val="Verdana"/>
      <family val="2"/>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86">
    <xf numFmtId="0" fontId="0" fillId="0" borderId="0" xfId="0"/>
    <xf numFmtId="0" fontId="1" fillId="0" borderId="0" xfId="0" applyFont="1"/>
    <xf numFmtId="0" fontId="3" fillId="0" borderId="0" xfId="0" applyFont="1"/>
    <xf numFmtId="0" fontId="1"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3" fillId="0" borderId="0" xfId="0" applyFont="1" applyAlignment="1">
      <alignment horizontal="right"/>
    </xf>
    <xf numFmtId="0" fontId="1" fillId="0" borderId="0" xfId="0" applyFont="1" applyAlignment="1">
      <alignment horizontal="right"/>
    </xf>
    <xf numFmtId="0" fontId="0" fillId="0" borderId="0" xfId="0" applyAlignment="1">
      <alignment horizontal="right"/>
    </xf>
    <xf numFmtId="0" fontId="2" fillId="0" borderId="0" xfId="0" applyFont="1" applyAlignment="1">
      <alignment horizontal="center" vertical="top"/>
    </xf>
    <xf numFmtId="0" fontId="2" fillId="0" borderId="0" xfId="0" applyFont="1" applyAlignment="1">
      <alignment horizontal="right" vertical="top"/>
    </xf>
    <xf numFmtId="0" fontId="1" fillId="0" borderId="0" xfId="0" applyFont="1" applyAlignment="1">
      <alignment horizontal="center" vertical="top"/>
    </xf>
    <xf numFmtId="0" fontId="1" fillId="0" borderId="0" xfId="0" applyFont="1" applyAlignment="1">
      <alignment vertical="top"/>
    </xf>
    <xf numFmtId="0" fontId="1" fillId="0" borderId="0" xfId="0" applyFont="1" applyAlignment="1">
      <alignment horizontal="right" vertical="top"/>
    </xf>
    <xf numFmtId="0" fontId="2" fillId="0" borderId="0" xfId="0" applyFont="1" applyAlignment="1">
      <alignment horizontal="left" vertical="top" wrapText="1"/>
    </xf>
    <xf numFmtId="0" fontId="2" fillId="0" borderId="0" xfId="0" applyFont="1" applyAlignment="1">
      <alignment horizontal="left" vertical="top"/>
    </xf>
    <xf numFmtId="0" fontId="1" fillId="0" borderId="0" xfId="0" applyFont="1" applyAlignment="1">
      <alignment horizontal="left" vertical="top"/>
    </xf>
    <xf numFmtId="44" fontId="2" fillId="0" borderId="0" xfId="0" applyNumberFormat="1" applyFont="1" applyAlignment="1">
      <alignment horizontal="right" vertical="top"/>
    </xf>
    <xf numFmtId="0" fontId="6" fillId="0" borderId="2" xfId="0" applyFont="1" applyBorder="1" applyAlignment="1">
      <alignment horizontal="center" vertical="center"/>
    </xf>
    <xf numFmtId="0" fontId="5" fillId="0" borderId="1" xfId="0" applyFont="1" applyBorder="1" applyAlignment="1">
      <alignment horizontal="left"/>
    </xf>
    <xf numFmtId="0" fontId="2" fillId="0" borderId="1" xfId="0" applyFont="1" applyBorder="1" applyAlignment="1">
      <alignment horizontal="center"/>
    </xf>
    <xf numFmtId="0" fontId="2" fillId="0" borderId="1" xfId="0" applyFont="1" applyBorder="1"/>
    <xf numFmtId="0" fontId="2" fillId="0" borderId="1" xfId="0" applyFont="1" applyBorder="1" applyAlignment="1">
      <alignment horizontal="right"/>
    </xf>
    <xf numFmtId="0" fontId="8" fillId="0" borderId="0" xfId="0" applyFont="1" applyAlignment="1">
      <alignment horizontal="center"/>
    </xf>
    <xf numFmtId="0" fontId="5" fillId="0" borderId="0" xfId="0" applyFont="1" applyAlignment="1">
      <alignment horizontal="center" vertical="top"/>
    </xf>
    <xf numFmtId="0" fontId="4" fillId="0" borderId="0" xfId="0" applyFont="1" applyAlignment="1">
      <alignment horizontal="center" vertical="top"/>
    </xf>
    <xf numFmtId="0" fontId="4" fillId="0" borderId="0" xfId="0" applyFont="1" applyAlignment="1">
      <alignment horizontal="center"/>
    </xf>
    <xf numFmtId="0" fontId="7" fillId="0" borderId="0" xfId="0" applyFont="1" applyAlignment="1">
      <alignment horizontal="center"/>
    </xf>
    <xf numFmtId="0" fontId="5" fillId="0" borderId="0" xfId="0" applyFont="1" applyAlignment="1">
      <alignment horizontal="center" vertical="top" wrapText="1"/>
    </xf>
    <xf numFmtId="0" fontId="5" fillId="0" borderId="0" xfId="0" applyFont="1" applyAlignment="1">
      <alignment horizontal="right" vertical="top"/>
    </xf>
    <xf numFmtId="44" fontId="5" fillId="0" borderId="0" xfId="0" applyNumberFormat="1" applyFont="1" applyAlignment="1">
      <alignment horizontal="right" vertical="top"/>
    </xf>
    <xf numFmtId="0" fontId="5" fillId="0" borderId="0" xfId="0" applyFont="1" applyBorder="1" applyAlignment="1">
      <alignment horizontal="left"/>
    </xf>
    <xf numFmtId="0" fontId="2" fillId="0" borderId="0" xfId="0" applyFont="1" applyBorder="1" applyAlignment="1">
      <alignment horizontal="center"/>
    </xf>
    <xf numFmtId="0" fontId="2" fillId="0" borderId="0" xfId="0" applyFont="1" applyBorder="1"/>
    <xf numFmtId="0" fontId="2" fillId="0" borderId="0" xfId="0" applyFont="1" applyBorder="1" applyAlignment="1">
      <alignment horizontal="right"/>
    </xf>
    <xf numFmtId="0" fontId="6" fillId="0" borderId="0" xfId="0" applyFont="1" applyBorder="1" applyAlignment="1">
      <alignment horizontal="center" vertical="center"/>
    </xf>
    <xf numFmtId="0" fontId="2" fillId="0" borderId="0" xfId="0" applyFont="1" applyBorder="1" applyAlignment="1">
      <alignment horizontal="left"/>
    </xf>
    <xf numFmtId="44" fontId="2" fillId="0" borderId="0" xfId="0" applyNumberFormat="1" applyFont="1" applyBorder="1" applyAlignment="1">
      <alignment horizontal="right"/>
    </xf>
    <xf numFmtId="0" fontId="2" fillId="0" borderId="3" xfId="0" applyFont="1" applyBorder="1" applyAlignment="1">
      <alignment horizontal="left"/>
    </xf>
    <xf numFmtId="0" fontId="5" fillId="0" borderId="3" xfId="0" applyFont="1" applyBorder="1" applyAlignment="1">
      <alignment horizontal="center" vertical="top"/>
    </xf>
    <xf numFmtId="0" fontId="2" fillId="0" borderId="3" xfId="0" applyFont="1" applyBorder="1" applyAlignment="1">
      <alignment horizontal="center" vertical="top"/>
    </xf>
    <xf numFmtId="0" fontId="0" fillId="0" borderId="3" xfId="0" applyBorder="1"/>
    <xf numFmtId="0" fontId="0" fillId="0" borderId="3" xfId="0" applyBorder="1" applyAlignment="1">
      <alignment horizontal="right"/>
    </xf>
    <xf numFmtId="44" fontId="2" fillId="0" borderId="3" xfId="0" applyNumberFormat="1" applyFont="1" applyBorder="1" applyAlignment="1">
      <alignment horizontal="right"/>
    </xf>
    <xf numFmtId="0" fontId="2" fillId="0" borderId="2" xfId="0" applyFont="1" applyBorder="1" applyAlignment="1">
      <alignment horizontal="left"/>
    </xf>
    <xf numFmtId="0" fontId="2" fillId="0" borderId="2" xfId="0" applyFont="1" applyBorder="1" applyAlignment="1">
      <alignment horizontal="center" vertical="top"/>
    </xf>
    <xf numFmtId="0" fontId="5" fillId="0" borderId="2" xfId="0" applyFont="1" applyBorder="1" applyAlignment="1">
      <alignment horizontal="center" vertical="top" wrapText="1"/>
    </xf>
    <xf numFmtId="0" fontId="2" fillId="0" borderId="2" xfId="0" applyFont="1" applyBorder="1" applyAlignment="1">
      <alignment horizontal="left" vertical="top" wrapText="1"/>
    </xf>
    <xf numFmtId="44" fontId="2" fillId="0" borderId="2" xfId="0" applyNumberFormat="1" applyFont="1" applyBorder="1" applyAlignment="1">
      <alignment horizontal="right" vertical="top"/>
    </xf>
    <xf numFmtId="0" fontId="4" fillId="0" borderId="2" xfId="0" applyFont="1" applyBorder="1" applyAlignment="1">
      <alignment horizontal="center" vertical="top"/>
    </xf>
    <xf numFmtId="0" fontId="4" fillId="0" borderId="2" xfId="0" applyFont="1" applyBorder="1" applyAlignment="1">
      <alignment horizontal="left"/>
    </xf>
    <xf numFmtId="0" fontId="4" fillId="0" borderId="2" xfId="0" applyFont="1" applyBorder="1" applyAlignment="1">
      <alignment horizontal="left" vertical="top"/>
    </xf>
    <xf numFmtId="0" fontId="4" fillId="0" borderId="2" xfId="0" applyFont="1" applyBorder="1" applyAlignment="1">
      <alignment horizontal="right" vertical="top"/>
    </xf>
    <xf numFmtId="44" fontId="4" fillId="0" borderId="2" xfId="0" applyNumberFormat="1" applyFont="1" applyBorder="1" applyAlignment="1">
      <alignment horizontal="right" vertical="top"/>
    </xf>
    <xf numFmtId="0" fontId="5" fillId="0" borderId="0" xfId="0" applyFont="1" applyFill="1" applyAlignment="1">
      <alignment horizontal="center" vertical="top"/>
    </xf>
    <xf numFmtId="0" fontId="2" fillId="0" borderId="0" xfId="0" applyFont="1" applyFill="1" applyAlignment="1">
      <alignment horizontal="center" vertical="top"/>
    </xf>
    <xf numFmtId="0" fontId="0" fillId="0" borderId="0" xfId="0" applyFill="1"/>
    <xf numFmtId="0" fontId="0" fillId="0" borderId="0" xfId="0" applyFill="1" applyAlignment="1">
      <alignment horizontal="right"/>
    </xf>
    <xf numFmtId="0" fontId="2" fillId="0" borderId="0" xfId="0" applyFont="1" applyFill="1" applyAlignment="1">
      <alignment horizontal="right" vertical="top"/>
    </xf>
    <xf numFmtId="0" fontId="4" fillId="0" borderId="0" xfId="0" applyFont="1" applyFill="1" applyAlignment="1">
      <alignment horizontal="center" vertical="top"/>
    </xf>
    <xf numFmtId="0" fontId="1" fillId="0" borderId="0" xfId="0" applyFont="1" applyFill="1" applyAlignment="1">
      <alignment horizontal="center" vertical="top"/>
    </xf>
    <xf numFmtId="0" fontId="1" fillId="0" borderId="0" xfId="0" applyFont="1" applyFill="1" applyAlignment="1">
      <alignment horizontal="left" vertical="top"/>
    </xf>
    <xf numFmtId="0" fontId="1" fillId="0" borderId="0" xfId="0" applyFont="1" applyFill="1" applyAlignment="1">
      <alignment horizontal="right" vertical="top"/>
    </xf>
    <xf numFmtId="0" fontId="5" fillId="0" borderId="0" xfId="0" applyFont="1" applyFill="1" applyAlignment="1">
      <alignment horizontal="center" vertical="top" wrapText="1"/>
    </xf>
    <xf numFmtId="44" fontId="2" fillId="0" borderId="0" xfId="0" applyNumberFormat="1" applyFont="1" applyFill="1" applyAlignment="1">
      <alignment horizontal="right" vertical="top"/>
    </xf>
    <xf numFmtId="0" fontId="2" fillId="0" borderId="0" xfId="0" applyFont="1" applyFill="1" applyAlignment="1">
      <alignment horizontal="left" vertical="top"/>
    </xf>
    <xf numFmtId="10" fontId="0" fillId="0" borderId="0" xfId="0" applyNumberFormat="1"/>
    <xf numFmtId="10" fontId="2" fillId="0" borderId="0" xfId="0" applyNumberFormat="1" applyFont="1" applyAlignment="1">
      <alignment horizontal="right" vertical="top"/>
    </xf>
    <xf numFmtId="0" fontId="4" fillId="0" borderId="0" xfId="0" applyFont="1" applyAlignment="1">
      <alignment horizontal="left" vertical="center" wrapText="1"/>
    </xf>
    <xf numFmtId="0" fontId="2" fillId="0" borderId="0" xfId="0" applyFont="1" applyAlignment="1" applyProtection="1">
      <alignment horizontal="right" vertical="top"/>
    </xf>
    <xf numFmtId="44" fontId="2" fillId="0" borderId="0" xfId="0" applyNumberFormat="1" applyFont="1" applyAlignment="1" applyProtection="1">
      <alignment horizontal="right" vertical="top"/>
    </xf>
    <xf numFmtId="44" fontId="2" fillId="0" borderId="0" xfId="0" applyNumberFormat="1" applyFont="1" applyAlignment="1" applyProtection="1">
      <alignment horizontal="right" vertical="top"/>
      <protection locked="0"/>
    </xf>
    <xf numFmtId="0" fontId="4" fillId="0" borderId="0" xfId="0" applyFont="1" applyAlignment="1" applyProtection="1">
      <alignment horizontal="left" vertical="center" wrapText="1"/>
      <protection locked="0"/>
    </xf>
    <xf numFmtId="0" fontId="3" fillId="0" borderId="0" xfId="0" applyFont="1" applyAlignment="1" applyProtection="1">
      <alignment horizontal="right"/>
      <protection locked="0"/>
    </xf>
    <xf numFmtId="0" fontId="2" fillId="0" borderId="1" xfId="0" applyFont="1" applyBorder="1" applyAlignment="1" applyProtection="1">
      <alignment horizontal="right"/>
      <protection locked="0"/>
    </xf>
    <xf numFmtId="0" fontId="6" fillId="0" borderId="2" xfId="0" applyFont="1" applyBorder="1" applyAlignment="1" applyProtection="1">
      <alignment horizontal="center" vertical="center"/>
      <protection locked="0"/>
    </xf>
    <xf numFmtId="0" fontId="2" fillId="0" borderId="0" xfId="0" applyFont="1" applyAlignment="1" applyProtection="1">
      <alignment horizontal="right" vertical="top"/>
      <protection locked="0"/>
    </xf>
    <xf numFmtId="0" fontId="0" fillId="0" borderId="0" xfId="0" applyAlignment="1" applyProtection="1">
      <alignment horizontal="right"/>
      <protection locked="0"/>
    </xf>
    <xf numFmtId="0" fontId="1" fillId="0" borderId="0" xfId="0" applyFont="1" applyAlignment="1" applyProtection="1">
      <alignment horizontal="right" vertical="top"/>
      <protection locked="0"/>
    </xf>
    <xf numFmtId="0" fontId="5" fillId="0" borderId="0" xfId="0" applyFont="1" applyAlignment="1" applyProtection="1">
      <alignment horizontal="right" vertical="top"/>
      <protection locked="0"/>
    </xf>
    <xf numFmtId="0" fontId="1" fillId="0" borderId="0" xfId="0" applyFont="1" applyAlignment="1" applyProtection="1">
      <alignment horizontal="right"/>
      <protection locked="0"/>
    </xf>
    <xf numFmtId="0" fontId="0" fillId="0" borderId="0" xfId="0" applyFill="1" applyAlignment="1" applyProtection="1">
      <alignment horizontal="right"/>
      <protection locked="0"/>
    </xf>
    <xf numFmtId="0" fontId="1" fillId="0" borderId="0" xfId="0" applyFont="1" applyFill="1" applyAlignment="1" applyProtection="1">
      <alignment horizontal="right" vertical="top"/>
      <protection locked="0"/>
    </xf>
    <xf numFmtId="44" fontId="2" fillId="0" borderId="0" xfId="0" applyNumberFormat="1" applyFont="1" applyFill="1" applyAlignment="1" applyProtection="1">
      <alignment horizontal="right" vertical="top"/>
      <protection locked="0"/>
    </xf>
    <xf numFmtId="0" fontId="4" fillId="0" borderId="0" xfId="0" applyFont="1" applyAlignment="1" applyProtection="1">
      <alignment horizontal="left" vertical="center" wrapText="1"/>
    </xf>
    <xf numFmtId="0" fontId="4"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91B9A-EEBC-4202-A400-99B6D3A5C241}">
  <sheetPr>
    <pageSetUpPr fitToPage="1"/>
  </sheetPr>
  <dimension ref="A1:G325"/>
  <sheetViews>
    <sheetView tabSelected="1" view="pageBreakPreview" zoomScale="89" zoomScaleNormal="100" zoomScaleSheetLayoutView="89" workbookViewId="0">
      <selection activeCell="C8" sqref="C8"/>
    </sheetView>
  </sheetViews>
  <sheetFormatPr defaultColWidth="9.140625" defaultRowHeight="15" x14ac:dyDescent="0.25"/>
  <cols>
    <col min="1" max="1" width="8.42578125" style="27" customWidth="1"/>
    <col min="2" max="2" width="7.5703125" style="27" customWidth="1"/>
    <col min="3" max="3" width="50" customWidth="1"/>
    <col min="4" max="4" width="13.85546875" style="77" customWidth="1"/>
    <col min="5" max="5" width="13.28515625" style="8" customWidth="1"/>
    <col min="6" max="6" width="17.140625" style="8" customWidth="1"/>
  </cols>
  <sheetData>
    <row r="1" spans="1:7" ht="46.5" customHeight="1" x14ac:dyDescent="0.25">
      <c r="A1" s="68"/>
      <c r="B1" s="68"/>
      <c r="C1" s="68" t="s">
        <v>0</v>
      </c>
      <c r="D1" s="72"/>
      <c r="E1" s="68"/>
      <c r="F1" s="68"/>
    </row>
    <row r="2" spans="1:7" x14ac:dyDescent="0.25">
      <c r="A2" s="23"/>
      <c r="B2" s="23"/>
      <c r="C2" s="2"/>
      <c r="D2" s="73"/>
      <c r="E2" s="6"/>
      <c r="F2" s="6"/>
    </row>
    <row r="3" spans="1:7" x14ac:dyDescent="0.25">
      <c r="A3" s="19" t="s">
        <v>7</v>
      </c>
      <c r="B3" s="19"/>
      <c r="C3" s="21"/>
      <c r="D3" s="74"/>
      <c r="E3" s="22"/>
      <c r="F3" s="22"/>
    </row>
    <row r="4" spans="1:7" x14ac:dyDescent="0.25">
      <c r="A4" s="18" t="s">
        <v>1</v>
      </c>
      <c r="B4" s="18" t="s">
        <v>9</v>
      </c>
      <c r="C4" s="18" t="s">
        <v>3</v>
      </c>
      <c r="D4" s="75" t="s">
        <v>4</v>
      </c>
      <c r="E4" s="18" t="s">
        <v>2</v>
      </c>
      <c r="F4" s="18" t="s">
        <v>6</v>
      </c>
    </row>
    <row r="5" spans="1:7" ht="161.25" customHeight="1" x14ac:dyDescent="0.25">
      <c r="A5" s="24">
        <v>1</v>
      </c>
      <c r="B5" s="24" t="s">
        <v>10</v>
      </c>
      <c r="C5" s="14" t="s">
        <v>178</v>
      </c>
      <c r="D5" s="71">
        <v>2005.15</v>
      </c>
      <c r="E5" s="10">
        <v>1</v>
      </c>
      <c r="F5" s="70">
        <f>D5*E5</f>
        <v>2005.15</v>
      </c>
      <c r="G5" s="66">
        <f>F5/'Pressupost Mobiliari'!$F$11</f>
        <v>7.4045194026916405E-3</v>
      </c>
    </row>
    <row r="6" spans="1:7" x14ac:dyDescent="0.25">
      <c r="A6" s="24"/>
      <c r="B6" s="24"/>
      <c r="C6" s="15" t="s">
        <v>32</v>
      </c>
      <c r="D6" s="76"/>
      <c r="E6" s="10">
        <v>1</v>
      </c>
      <c r="F6" s="10"/>
      <c r="G6" s="66"/>
    </row>
    <row r="7" spans="1:7" x14ac:dyDescent="0.25">
      <c r="A7" s="24"/>
      <c r="B7" s="24"/>
      <c r="C7" s="15"/>
      <c r="D7" s="76"/>
      <c r="E7" s="10"/>
      <c r="F7" s="10"/>
      <c r="G7" s="66"/>
    </row>
    <row r="8" spans="1:7" ht="210.75" customHeight="1" x14ac:dyDescent="0.25">
      <c r="A8" s="24">
        <v>2</v>
      </c>
      <c r="B8" s="24" t="s">
        <v>11</v>
      </c>
      <c r="C8" s="14" t="s">
        <v>179</v>
      </c>
      <c r="D8" s="71">
        <v>4734.5</v>
      </c>
      <c r="E8" s="10">
        <f>E9</f>
        <v>1</v>
      </c>
      <c r="F8" s="17">
        <f>D8*E8</f>
        <v>4734.5</v>
      </c>
      <c r="G8" s="66">
        <f>F8/'Pressupost Mobiliari'!$F$11</f>
        <v>1.7483328983888272E-2</v>
      </c>
    </row>
    <row r="9" spans="1:7" x14ac:dyDescent="0.25">
      <c r="A9" s="24"/>
      <c r="B9" s="24"/>
      <c r="C9" s="15" t="s">
        <v>33</v>
      </c>
      <c r="D9" s="76"/>
      <c r="E9" s="10">
        <v>1</v>
      </c>
      <c r="F9" s="17"/>
      <c r="G9" s="66"/>
    </row>
    <row r="10" spans="1:7" x14ac:dyDescent="0.25">
      <c r="A10" s="24"/>
      <c r="B10" s="24"/>
      <c r="F10" s="10"/>
      <c r="G10" s="66"/>
    </row>
    <row r="11" spans="1:7" ht="197.25" customHeight="1" x14ac:dyDescent="0.25">
      <c r="A11" s="24">
        <v>3</v>
      </c>
      <c r="B11" s="24" t="s">
        <v>13</v>
      </c>
      <c r="C11" s="14" t="s">
        <v>168</v>
      </c>
      <c r="D11" s="71">
        <v>4618.18</v>
      </c>
      <c r="E11" s="10">
        <f>E12</f>
        <v>1</v>
      </c>
      <c r="F11" s="17">
        <f>D11*E11</f>
        <v>4618.18</v>
      </c>
      <c r="G11" s="66">
        <f>F11/'Pressupost Mobiliari'!$F$11</f>
        <v>1.7053788202938673E-2</v>
      </c>
    </row>
    <row r="12" spans="1:7" x14ac:dyDescent="0.25">
      <c r="A12" s="24"/>
      <c r="B12" s="24"/>
      <c r="C12" s="15" t="s">
        <v>34</v>
      </c>
      <c r="D12" s="76"/>
      <c r="E12" s="10">
        <v>1</v>
      </c>
      <c r="F12" s="17"/>
      <c r="G12" s="66"/>
    </row>
    <row r="13" spans="1:7" x14ac:dyDescent="0.25">
      <c r="A13" s="24"/>
      <c r="B13" s="24"/>
      <c r="F13" s="10"/>
      <c r="G13" s="66"/>
    </row>
    <row r="14" spans="1:7" ht="321.75" customHeight="1" x14ac:dyDescent="0.25">
      <c r="A14" s="24">
        <v>4</v>
      </c>
      <c r="B14" s="28" t="s">
        <v>15</v>
      </c>
      <c r="C14" s="14" t="s">
        <v>169</v>
      </c>
      <c r="D14" s="71">
        <v>9983.14</v>
      </c>
      <c r="E14" s="10">
        <f>E15</f>
        <v>1</v>
      </c>
      <c r="F14" s="17">
        <f>D14*E14</f>
        <v>9983.14</v>
      </c>
      <c r="G14" s="66">
        <f>F14/'Pressupost Mobiliari'!$F$11</f>
        <v>3.6865248898978638E-2</v>
      </c>
    </row>
    <row r="15" spans="1:7" x14ac:dyDescent="0.25">
      <c r="A15" s="24"/>
      <c r="B15" s="24"/>
      <c r="C15" s="15" t="s">
        <v>35</v>
      </c>
      <c r="D15" s="76"/>
      <c r="E15" s="10">
        <v>1</v>
      </c>
      <c r="F15" s="10"/>
      <c r="G15" s="66"/>
    </row>
    <row r="16" spans="1:7" x14ac:dyDescent="0.25">
      <c r="A16" s="24"/>
      <c r="B16" s="24"/>
      <c r="F16" s="10"/>
      <c r="G16" s="66"/>
    </row>
    <row r="17" spans="1:7" ht="297" customHeight="1" x14ac:dyDescent="0.25">
      <c r="A17" s="24">
        <v>5</v>
      </c>
      <c r="B17" s="28" t="s">
        <v>16</v>
      </c>
      <c r="C17" s="14" t="s">
        <v>170</v>
      </c>
      <c r="D17" s="71">
        <v>5733.51</v>
      </c>
      <c r="E17" s="10">
        <f>E18</f>
        <v>1</v>
      </c>
      <c r="F17" s="17">
        <f>D17*E17</f>
        <v>5733.51</v>
      </c>
      <c r="G17" s="66">
        <f>F17/'Pressupost Mobiliari'!$F$11</f>
        <v>2.1172424028390167E-2</v>
      </c>
    </row>
    <row r="18" spans="1:7" x14ac:dyDescent="0.25">
      <c r="A18" s="24"/>
      <c r="B18" s="24"/>
      <c r="C18" s="15" t="s">
        <v>36</v>
      </c>
      <c r="D18" s="76"/>
      <c r="E18" s="10">
        <v>1</v>
      </c>
      <c r="F18" s="10"/>
      <c r="G18" s="66"/>
    </row>
    <row r="19" spans="1:7" x14ac:dyDescent="0.25">
      <c r="A19" s="24"/>
      <c r="B19" s="24"/>
      <c r="C19" s="15"/>
      <c r="D19" s="76"/>
      <c r="E19" s="10"/>
      <c r="F19" s="10"/>
      <c r="G19" s="66"/>
    </row>
    <row r="20" spans="1:7" ht="208.5" customHeight="1" x14ac:dyDescent="0.25">
      <c r="A20" s="24">
        <v>6</v>
      </c>
      <c r="B20" s="28" t="s">
        <v>18</v>
      </c>
      <c r="C20" s="14" t="s">
        <v>196</v>
      </c>
      <c r="D20" s="71">
        <v>2375.96</v>
      </c>
      <c r="E20" s="10">
        <f>E21</f>
        <v>1</v>
      </c>
      <c r="F20" s="17">
        <f>D20*E20</f>
        <v>2375.96</v>
      </c>
      <c r="G20" s="66">
        <f>F20/'Pressupost Mobiliari'!$F$11</f>
        <v>8.773828352003207E-3</v>
      </c>
    </row>
    <row r="21" spans="1:7" x14ac:dyDescent="0.25">
      <c r="A21" s="24"/>
      <c r="B21" s="24"/>
      <c r="C21" s="15" t="s">
        <v>14</v>
      </c>
      <c r="D21" s="76"/>
      <c r="E21" s="10">
        <v>1</v>
      </c>
      <c r="F21" s="10"/>
      <c r="G21" s="66"/>
    </row>
    <row r="22" spans="1:7" x14ac:dyDescent="0.25">
      <c r="A22" s="24"/>
      <c r="B22" s="24"/>
      <c r="C22" s="15"/>
      <c r="D22" s="76"/>
      <c r="E22" s="10"/>
      <c r="F22" s="10"/>
      <c r="G22" s="66"/>
    </row>
    <row r="23" spans="1:7" ht="203.25" customHeight="1" x14ac:dyDescent="0.25">
      <c r="A23" s="24">
        <v>7</v>
      </c>
      <c r="B23" s="28" t="s">
        <v>19</v>
      </c>
      <c r="C23" s="14" t="s">
        <v>172</v>
      </c>
      <c r="D23" s="71">
        <v>2046.55</v>
      </c>
      <c r="E23" s="10">
        <f>E24</f>
        <v>2</v>
      </c>
      <c r="F23" s="17">
        <f>D23*E23</f>
        <v>4093.1</v>
      </c>
      <c r="G23" s="66">
        <f>F23/'Pressupost Mobiliari'!$F$11</f>
        <v>1.5114798577242176E-2</v>
      </c>
    </row>
    <row r="24" spans="1:7" x14ac:dyDescent="0.25">
      <c r="A24" s="24"/>
      <c r="B24" s="24"/>
      <c r="C24" s="15" t="s">
        <v>37</v>
      </c>
      <c r="D24" s="76"/>
      <c r="E24" s="10">
        <v>2</v>
      </c>
      <c r="F24" s="10"/>
      <c r="G24" s="66"/>
    </row>
    <row r="25" spans="1:7" x14ac:dyDescent="0.25">
      <c r="A25" s="24"/>
      <c r="B25" s="24"/>
      <c r="C25" s="15"/>
      <c r="D25" s="76"/>
      <c r="E25" s="10"/>
      <c r="F25" s="10"/>
      <c r="G25" s="66"/>
    </row>
    <row r="26" spans="1:7" ht="209.25" customHeight="1" x14ac:dyDescent="0.25">
      <c r="A26" s="24">
        <v>8</v>
      </c>
      <c r="B26" s="28" t="s">
        <v>20</v>
      </c>
      <c r="C26" s="14" t="s">
        <v>171</v>
      </c>
      <c r="D26" s="71">
        <v>4407.04</v>
      </c>
      <c r="E26" s="10">
        <f>E27</f>
        <v>1</v>
      </c>
      <c r="F26" s="17">
        <f>D26*E26</f>
        <v>4407.04</v>
      </c>
      <c r="G26" s="66">
        <f>F26/'Pressupost Mobiliari'!$F$11</f>
        <v>1.6274100784698483E-2</v>
      </c>
    </row>
    <row r="27" spans="1:7" x14ac:dyDescent="0.25">
      <c r="A27" s="24"/>
      <c r="B27" s="24"/>
      <c r="C27" s="15" t="s">
        <v>39</v>
      </c>
      <c r="D27" s="76"/>
      <c r="E27" s="10">
        <v>1</v>
      </c>
      <c r="F27" s="10"/>
      <c r="G27" s="66"/>
    </row>
    <row r="28" spans="1:7" x14ac:dyDescent="0.25">
      <c r="A28" s="24"/>
      <c r="B28" s="24"/>
      <c r="C28" s="15"/>
      <c r="D28" s="76"/>
      <c r="E28" s="10"/>
      <c r="F28" s="10"/>
      <c r="G28" s="66"/>
    </row>
    <row r="29" spans="1:7" ht="208.5" customHeight="1" x14ac:dyDescent="0.25">
      <c r="A29" s="24">
        <v>9</v>
      </c>
      <c r="B29" s="28" t="s">
        <v>21</v>
      </c>
      <c r="C29" s="14" t="s">
        <v>173</v>
      </c>
      <c r="D29" s="71">
        <v>1685.93</v>
      </c>
      <c r="E29" s="10">
        <f>E30</f>
        <v>1</v>
      </c>
      <c r="F29" s="17">
        <f>D29*E29</f>
        <v>1685.93</v>
      </c>
      <c r="G29" s="66">
        <f>F29/'Pressupost Mobiliari'!$F$11</f>
        <v>6.2257194706530272E-3</v>
      </c>
    </row>
    <row r="30" spans="1:7" x14ac:dyDescent="0.25">
      <c r="A30" s="24"/>
      <c r="B30" s="24"/>
      <c r="C30" s="15" t="s">
        <v>38</v>
      </c>
      <c r="D30" s="76"/>
      <c r="E30" s="10">
        <v>1</v>
      </c>
      <c r="F30" s="10"/>
      <c r="G30" s="66"/>
    </row>
    <row r="31" spans="1:7" x14ac:dyDescent="0.25">
      <c r="A31" s="25"/>
      <c r="B31" s="25"/>
      <c r="C31" s="16"/>
      <c r="D31" s="78"/>
      <c r="E31" s="13"/>
      <c r="F31" s="13"/>
      <c r="G31" s="66"/>
    </row>
    <row r="32" spans="1:7" ht="300" customHeight="1" x14ac:dyDescent="0.25">
      <c r="A32" s="24">
        <v>10</v>
      </c>
      <c r="B32" s="28" t="s">
        <v>22</v>
      </c>
      <c r="C32" s="14" t="s">
        <v>174</v>
      </c>
      <c r="D32" s="71">
        <v>5733.51</v>
      </c>
      <c r="E32" s="10">
        <f>SUM(E33:E34)</f>
        <v>2</v>
      </c>
      <c r="F32" s="17">
        <f>D32*E32</f>
        <v>11467.02</v>
      </c>
      <c r="G32" s="66">
        <f>F32/'Pressupost Mobiliari'!$F$11</f>
        <v>4.2344848056780335E-2</v>
      </c>
    </row>
    <row r="33" spans="1:7" x14ac:dyDescent="0.25">
      <c r="A33" s="24"/>
      <c r="B33" s="28"/>
      <c r="C33" s="14" t="s">
        <v>40</v>
      </c>
      <c r="D33" s="71"/>
      <c r="E33" s="10">
        <v>1</v>
      </c>
      <c r="F33" s="17"/>
      <c r="G33" s="66"/>
    </row>
    <row r="34" spans="1:7" x14ac:dyDescent="0.25">
      <c r="A34" s="24"/>
      <c r="B34" s="28"/>
      <c r="C34" s="15" t="s">
        <v>41</v>
      </c>
      <c r="D34" s="76"/>
      <c r="E34" s="10">
        <v>1</v>
      </c>
      <c r="F34" s="17"/>
      <c r="G34" s="66"/>
    </row>
    <row r="35" spans="1:7" x14ac:dyDescent="0.25">
      <c r="A35" s="24"/>
      <c r="B35" s="24"/>
      <c r="F35" s="10"/>
      <c r="G35" s="66"/>
    </row>
    <row r="36" spans="1:7" ht="213.75" customHeight="1" x14ac:dyDescent="0.25">
      <c r="A36" s="24">
        <v>11</v>
      </c>
      <c r="B36" s="28" t="s">
        <v>23</v>
      </c>
      <c r="C36" s="14" t="s">
        <v>175</v>
      </c>
      <c r="D36" s="71">
        <v>2011.44</v>
      </c>
      <c r="E36" s="10">
        <f>SUM(E37:E38)</f>
        <v>2</v>
      </c>
      <c r="F36" s="17">
        <f>D36*E36</f>
        <v>4022.88</v>
      </c>
      <c r="G36" s="66">
        <f>F36/'Pressupost Mobiliari'!$F$11</f>
        <v>1.4855493611300973E-2</v>
      </c>
    </row>
    <row r="37" spans="1:7" x14ac:dyDescent="0.25">
      <c r="A37" s="24"/>
      <c r="B37" s="28"/>
      <c r="C37" s="15" t="s">
        <v>29</v>
      </c>
      <c r="D37" s="71"/>
      <c r="E37" s="10">
        <v>1</v>
      </c>
      <c r="F37" s="17"/>
      <c r="G37" s="66"/>
    </row>
    <row r="38" spans="1:7" x14ac:dyDescent="0.25">
      <c r="A38" s="24"/>
      <c r="B38" s="24"/>
      <c r="C38" s="15" t="s">
        <v>30</v>
      </c>
      <c r="D38" s="76"/>
      <c r="E38" s="10">
        <v>1</v>
      </c>
      <c r="F38" s="10"/>
      <c r="G38" s="66"/>
    </row>
    <row r="39" spans="1:7" x14ac:dyDescent="0.25">
      <c r="A39" s="25"/>
      <c r="B39" s="25"/>
      <c r="C39" s="16"/>
      <c r="D39" s="78"/>
      <c r="E39" s="13"/>
      <c r="F39" s="13"/>
      <c r="G39" s="66"/>
    </row>
    <row r="40" spans="1:7" ht="206.25" customHeight="1" x14ac:dyDescent="0.25">
      <c r="A40" s="24">
        <v>12</v>
      </c>
      <c r="B40" s="24" t="s">
        <v>24</v>
      </c>
      <c r="C40" s="14" t="s">
        <v>176</v>
      </c>
      <c r="D40" s="71">
        <v>2099.42</v>
      </c>
      <c r="E40" s="10">
        <f>E41</f>
        <v>1</v>
      </c>
      <c r="F40" s="17">
        <f>D40*E40</f>
        <v>2099.42</v>
      </c>
      <c r="G40" s="66">
        <f>F40/'Pressupost Mobiliari'!$F$11</f>
        <v>7.7526350270049043E-3</v>
      </c>
    </row>
    <row r="41" spans="1:7" x14ac:dyDescent="0.25">
      <c r="A41" s="24"/>
      <c r="B41" s="24"/>
      <c r="C41" s="15" t="s">
        <v>31</v>
      </c>
      <c r="D41" s="76"/>
      <c r="E41" s="10">
        <v>1</v>
      </c>
      <c r="F41" s="17"/>
      <c r="G41" s="66"/>
    </row>
    <row r="42" spans="1:7" x14ac:dyDescent="0.25">
      <c r="A42" s="25"/>
      <c r="B42" s="25"/>
      <c r="C42" s="16"/>
      <c r="D42" s="78"/>
      <c r="E42" s="13"/>
      <c r="F42" s="13"/>
      <c r="G42" s="66"/>
    </row>
    <row r="43" spans="1:7" ht="198" customHeight="1" x14ac:dyDescent="0.25">
      <c r="A43" s="24">
        <v>13</v>
      </c>
      <c r="B43" s="28" t="s">
        <v>28</v>
      </c>
      <c r="C43" s="14" t="s">
        <v>177</v>
      </c>
      <c r="D43" s="71">
        <v>2027</v>
      </c>
      <c r="E43" s="10">
        <f>SUM(E44:E46)</f>
        <v>3</v>
      </c>
      <c r="F43" s="17">
        <f>D43*E43</f>
        <v>6081</v>
      </c>
      <c r="G43" s="66">
        <f>F43/'Pressupost Mobiliari'!$F$11</f>
        <v>2.2455618027463212E-2</v>
      </c>
    </row>
    <row r="44" spans="1:7" x14ac:dyDescent="0.25">
      <c r="A44" s="24"/>
      <c r="B44" s="24"/>
      <c r="C44" s="15" t="s">
        <v>25</v>
      </c>
      <c r="D44" s="76"/>
      <c r="E44" s="10">
        <v>1</v>
      </c>
      <c r="F44" s="17"/>
      <c r="G44" s="66"/>
    </row>
    <row r="45" spans="1:7" x14ac:dyDescent="0.25">
      <c r="A45" s="25"/>
      <c r="B45" s="25"/>
      <c r="C45" s="15" t="s">
        <v>26</v>
      </c>
      <c r="D45" s="78"/>
      <c r="E45" s="10">
        <v>1</v>
      </c>
      <c r="F45" s="13"/>
      <c r="G45" s="66"/>
    </row>
    <row r="46" spans="1:7" x14ac:dyDescent="0.25">
      <c r="A46" s="25"/>
      <c r="B46" s="25"/>
      <c r="C46" s="15" t="s">
        <v>27</v>
      </c>
      <c r="D46" s="78"/>
      <c r="E46" s="10">
        <v>1</v>
      </c>
      <c r="F46" s="13"/>
      <c r="G46" s="66"/>
    </row>
    <row r="47" spans="1:7" x14ac:dyDescent="0.25">
      <c r="A47" s="25"/>
      <c r="B47" s="25"/>
      <c r="C47" s="16"/>
      <c r="D47" s="78"/>
      <c r="E47" s="10"/>
      <c r="F47" s="13"/>
      <c r="G47" s="66"/>
    </row>
    <row r="48" spans="1:7" ht="209.25" customHeight="1" x14ac:dyDescent="0.25">
      <c r="A48" s="24">
        <v>14</v>
      </c>
      <c r="B48" s="28" t="s">
        <v>42</v>
      </c>
      <c r="C48" s="14" t="s">
        <v>197</v>
      </c>
      <c r="D48" s="71">
        <v>3408.84</v>
      </c>
      <c r="E48" s="69">
        <v>1</v>
      </c>
      <c r="F48" s="17">
        <f>D48*E48</f>
        <v>3408.84</v>
      </c>
      <c r="G48" s="66">
        <f>F48/'Pressupost Mobiliari'!$F$11</f>
        <v>1.2587996868399556E-2</v>
      </c>
    </row>
    <row r="49" spans="1:7" x14ac:dyDescent="0.25">
      <c r="A49" s="24"/>
      <c r="B49" s="28"/>
      <c r="C49" s="15" t="s">
        <v>43</v>
      </c>
      <c r="D49" s="71"/>
      <c r="E49" s="10">
        <v>1</v>
      </c>
      <c r="F49" s="17"/>
      <c r="G49" s="66"/>
    </row>
    <row r="50" spans="1:7" x14ac:dyDescent="0.25">
      <c r="A50" s="24"/>
      <c r="B50" s="28"/>
      <c r="C50" s="15"/>
      <c r="D50" s="71"/>
      <c r="E50" s="10"/>
      <c r="F50" s="17"/>
      <c r="G50" s="66"/>
    </row>
    <row r="51" spans="1:7" ht="38.25" x14ac:dyDescent="0.25">
      <c r="A51" s="24">
        <v>15</v>
      </c>
      <c r="B51" s="28" t="s">
        <v>42</v>
      </c>
      <c r="C51" s="14" t="s">
        <v>162</v>
      </c>
      <c r="D51" s="71">
        <v>13.69</v>
      </c>
      <c r="E51" s="10">
        <f>107+172</f>
        <v>279</v>
      </c>
      <c r="F51" s="17">
        <f>D51*E51</f>
        <v>3819.5099999999998</v>
      </c>
      <c r="G51" s="66">
        <f>F51/'Pressupost Mobiliari'!$F$11</f>
        <v>1.4104498867304064E-2</v>
      </c>
    </row>
    <row r="52" spans="1:7" x14ac:dyDescent="0.25">
      <c r="A52" s="25"/>
      <c r="B52" s="25"/>
      <c r="C52" s="16"/>
      <c r="D52" s="78"/>
      <c r="E52" s="10"/>
      <c r="F52" s="13"/>
    </row>
    <row r="53" spans="1:7" x14ac:dyDescent="0.25">
      <c r="A53" s="25"/>
      <c r="B53" s="25"/>
      <c r="C53" s="15"/>
      <c r="D53" s="79"/>
      <c r="E53" s="29" t="s">
        <v>44</v>
      </c>
      <c r="F53" s="30">
        <f>SUM(F5:F52)</f>
        <v>70535.179999999993</v>
      </c>
      <c r="G53" s="66">
        <f>SUM(G5:G52)</f>
        <v>0.26046884715973734</v>
      </c>
    </row>
    <row r="54" spans="1:7" x14ac:dyDescent="0.25">
      <c r="A54" s="25"/>
      <c r="B54" s="25"/>
      <c r="C54" s="16"/>
      <c r="D54" s="78"/>
      <c r="E54" s="10"/>
      <c r="F54" s="13"/>
    </row>
    <row r="55" spans="1:7" x14ac:dyDescent="0.25">
      <c r="A55" s="25"/>
      <c r="B55" s="25"/>
      <c r="C55" s="16"/>
      <c r="D55" s="78"/>
      <c r="E55" s="10"/>
      <c r="F55" s="13"/>
    </row>
    <row r="56" spans="1:7" x14ac:dyDescent="0.25">
      <c r="A56" s="25"/>
      <c r="B56" s="25"/>
      <c r="C56" s="16"/>
      <c r="D56" s="78"/>
      <c r="E56" s="10"/>
      <c r="F56" s="13"/>
    </row>
    <row r="57" spans="1:7" x14ac:dyDescent="0.25">
      <c r="A57" s="25"/>
      <c r="B57" s="25"/>
      <c r="C57" s="16"/>
      <c r="D57" s="78"/>
      <c r="E57" s="10"/>
      <c r="F57" s="13"/>
    </row>
    <row r="58" spans="1:7" x14ac:dyDescent="0.25">
      <c r="A58" s="25"/>
      <c r="B58" s="25"/>
      <c r="C58" s="16"/>
      <c r="D58" s="78"/>
      <c r="E58" s="10"/>
      <c r="F58" s="13"/>
    </row>
    <row r="59" spans="1:7" x14ac:dyDescent="0.25">
      <c r="A59" s="25"/>
      <c r="B59" s="25"/>
      <c r="C59" s="16"/>
      <c r="D59" s="78"/>
      <c r="E59" s="10"/>
      <c r="F59" s="13"/>
    </row>
    <row r="60" spans="1:7" x14ac:dyDescent="0.25">
      <c r="A60" s="25"/>
      <c r="B60" s="25"/>
      <c r="C60" s="16"/>
      <c r="D60" s="78"/>
      <c r="E60" s="13"/>
      <c r="F60" s="13"/>
    </row>
    <row r="61" spans="1:7" x14ac:dyDescent="0.25">
      <c r="A61" s="25"/>
      <c r="B61" s="25"/>
      <c r="C61" s="16"/>
      <c r="D61" s="78"/>
      <c r="E61" s="13"/>
      <c r="F61" s="13"/>
    </row>
    <row r="62" spans="1:7" x14ac:dyDescent="0.25">
      <c r="A62" s="25"/>
      <c r="B62" s="25"/>
      <c r="C62" s="16"/>
      <c r="D62" s="78"/>
      <c r="E62" s="13"/>
      <c r="F62" s="13"/>
    </row>
    <row r="63" spans="1:7" x14ac:dyDescent="0.25">
      <c r="A63" s="25"/>
      <c r="B63" s="25"/>
      <c r="C63" s="16"/>
      <c r="D63" s="78"/>
      <c r="E63" s="13"/>
      <c r="F63" s="13"/>
    </row>
    <row r="64" spans="1:7" x14ac:dyDescent="0.25">
      <c r="A64" s="25"/>
      <c r="B64" s="25"/>
      <c r="C64" s="16"/>
      <c r="D64" s="78"/>
      <c r="E64" s="13"/>
      <c r="F64" s="13"/>
    </row>
    <row r="65" spans="1:6" x14ac:dyDescent="0.25">
      <c r="A65" s="25"/>
      <c r="B65" s="25"/>
      <c r="C65" s="16"/>
      <c r="D65" s="78"/>
      <c r="E65" s="13"/>
      <c r="F65" s="13"/>
    </row>
    <row r="66" spans="1:6" x14ac:dyDescent="0.25">
      <c r="A66" s="25"/>
      <c r="B66" s="25"/>
      <c r="C66" s="16"/>
      <c r="D66" s="78"/>
      <c r="E66" s="13"/>
      <c r="F66" s="13"/>
    </row>
    <row r="67" spans="1:6" x14ac:dyDescent="0.25">
      <c r="A67" s="25"/>
      <c r="B67" s="25"/>
      <c r="C67" s="16"/>
      <c r="D67" s="78"/>
      <c r="E67" s="13"/>
      <c r="F67" s="13"/>
    </row>
    <row r="68" spans="1:6" x14ac:dyDescent="0.25">
      <c r="A68" s="25"/>
      <c r="B68" s="25"/>
      <c r="C68" s="16"/>
      <c r="D68" s="78"/>
      <c r="E68" s="13"/>
      <c r="F68" s="13"/>
    </row>
    <row r="69" spans="1:6" x14ac:dyDescent="0.25">
      <c r="A69" s="25"/>
      <c r="B69" s="25"/>
      <c r="C69" s="16"/>
      <c r="D69" s="78"/>
      <c r="E69" s="13"/>
      <c r="F69" s="13"/>
    </row>
    <row r="70" spans="1:6" x14ac:dyDescent="0.25">
      <c r="A70" s="25"/>
      <c r="B70" s="25"/>
      <c r="C70" s="16"/>
      <c r="D70" s="78"/>
      <c r="E70" s="13"/>
      <c r="F70" s="13"/>
    </row>
    <row r="71" spans="1:6" x14ac:dyDescent="0.25">
      <c r="A71" s="25"/>
      <c r="B71" s="25"/>
      <c r="C71" s="16"/>
      <c r="D71" s="78"/>
      <c r="E71" s="13"/>
      <c r="F71" s="13"/>
    </row>
    <row r="72" spans="1:6" x14ac:dyDescent="0.25">
      <c r="A72" s="25"/>
      <c r="B72" s="25"/>
      <c r="C72" s="16"/>
      <c r="D72" s="78"/>
      <c r="E72" s="13"/>
      <c r="F72" s="13"/>
    </row>
    <row r="73" spans="1:6" x14ac:dyDescent="0.25">
      <c r="A73" s="25"/>
      <c r="B73" s="25"/>
      <c r="C73" s="16"/>
      <c r="D73" s="78"/>
      <c r="E73" s="13"/>
      <c r="F73" s="13"/>
    </row>
    <row r="74" spans="1:6" x14ac:dyDescent="0.25">
      <c r="A74" s="25"/>
      <c r="B74" s="25"/>
      <c r="C74" s="16"/>
      <c r="D74" s="78"/>
      <c r="E74" s="13"/>
      <c r="F74" s="13"/>
    </row>
    <row r="75" spans="1:6" x14ac:dyDescent="0.25">
      <c r="A75" s="25"/>
      <c r="B75" s="25"/>
      <c r="C75" s="16"/>
      <c r="D75" s="78"/>
      <c r="E75" s="13"/>
      <c r="F75" s="13"/>
    </row>
    <row r="76" spans="1:6" x14ac:dyDescent="0.25">
      <c r="A76" s="25"/>
      <c r="B76" s="25"/>
      <c r="C76" s="16"/>
      <c r="D76" s="78"/>
      <c r="E76" s="13"/>
      <c r="F76" s="13"/>
    </row>
    <row r="77" spans="1:6" x14ac:dyDescent="0.25">
      <c r="A77" s="25"/>
      <c r="B77" s="25"/>
      <c r="C77" s="16"/>
      <c r="D77" s="78"/>
      <c r="E77" s="13"/>
      <c r="F77" s="13"/>
    </row>
    <row r="78" spans="1:6" x14ac:dyDescent="0.25">
      <c r="A78" s="25"/>
      <c r="B78" s="25"/>
      <c r="C78" s="16"/>
      <c r="D78" s="78"/>
      <c r="E78" s="13"/>
      <c r="F78" s="13"/>
    </row>
    <row r="79" spans="1:6" x14ac:dyDescent="0.25">
      <c r="A79" s="25"/>
      <c r="B79" s="25"/>
      <c r="C79" s="16"/>
      <c r="D79" s="78"/>
      <c r="E79" s="13"/>
      <c r="F79" s="13"/>
    </row>
    <row r="80" spans="1:6" x14ac:dyDescent="0.25">
      <c r="A80" s="25"/>
      <c r="B80" s="25"/>
      <c r="C80" s="16"/>
      <c r="D80" s="78"/>
      <c r="E80" s="13"/>
      <c r="F80" s="13"/>
    </row>
    <row r="81" spans="1:6" x14ac:dyDescent="0.25">
      <c r="A81" s="25"/>
      <c r="B81" s="25"/>
      <c r="C81" s="16"/>
      <c r="D81" s="78"/>
      <c r="E81" s="13"/>
      <c r="F81" s="13"/>
    </row>
    <row r="82" spans="1:6" x14ac:dyDescent="0.25">
      <c r="A82" s="25"/>
      <c r="B82" s="25"/>
      <c r="C82" s="16"/>
      <c r="D82" s="78"/>
      <c r="E82" s="13"/>
      <c r="F82" s="13"/>
    </row>
    <row r="83" spans="1:6" x14ac:dyDescent="0.25">
      <c r="A83" s="25"/>
      <c r="B83" s="25"/>
      <c r="C83" s="16"/>
      <c r="D83" s="78"/>
      <c r="E83" s="13"/>
      <c r="F83" s="13"/>
    </row>
    <row r="84" spans="1:6" x14ac:dyDescent="0.25">
      <c r="A84" s="25"/>
      <c r="B84" s="25"/>
      <c r="C84" s="16"/>
      <c r="D84" s="78"/>
      <c r="E84" s="13"/>
      <c r="F84" s="13"/>
    </row>
    <row r="85" spans="1:6" x14ac:dyDescent="0.25">
      <c r="A85" s="25"/>
      <c r="B85" s="25"/>
      <c r="C85" s="16"/>
      <c r="D85" s="78"/>
      <c r="E85" s="13"/>
      <c r="F85" s="13"/>
    </row>
    <row r="86" spans="1:6" x14ac:dyDescent="0.25">
      <c r="A86" s="25"/>
      <c r="B86" s="25"/>
      <c r="C86" s="16"/>
      <c r="D86" s="78"/>
      <c r="E86" s="13"/>
      <c r="F86" s="13"/>
    </row>
    <row r="87" spans="1:6" x14ac:dyDescent="0.25">
      <c r="A87" s="25"/>
      <c r="B87" s="25"/>
      <c r="C87" s="16"/>
      <c r="D87" s="78"/>
      <c r="E87" s="13"/>
      <c r="F87" s="13"/>
    </row>
    <row r="88" spans="1:6" x14ac:dyDescent="0.25">
      <c r="A88" s="25"/>
      <c r="B88" s="25"/>
      <c r="C88" s="16"/>
      <c r="D88" s="78"/>
      <c r="E88" s="13"/>
      <c r="F88" s="13"/>
    </row>
    <row r="89" spans="1:6" x14ac:dyDescent="0.25">
      <c r="A89" s="25"/>
      <c r="B89" s="25"/>
      <c r="C89" s="16"/>
      <c r="D89" s="78"/>
      <c r="E89" s="13"/>
      <c r="F89" s="13"/>
    </row>
    <row r="90" spans="1:6" x14ac:dyDescent="0.25">
      <c r="A90" s="25"/>
      <c r="B90" s="25"/>
      <c r="C90" s="16"/>
      <c r="D90" s="78"/>
      <c r="E90" s="13"/>
      <c r="F90" s="13"/>
    </row>
    <row r="91" spans="1:6" x14ac:dyDescent="0.25">
      <c r="A91" s="25"/>
      <c r="B91" s="25"/>
      <c r="C91" s="16"/>
      <c r="D91" s="78"/>
      <c r="E91" s="13"/>
      <c r="F91" s="13"/>
    </row>
    <row r="92" spans="1:6" x14ac:dyDescent="0.25">
      <c r="A92" s="25"/>
      <c r="B92" s="25"/>
      <c r="C92" s="16"/>
      <c r="D92" s="78"/>
      <c r="E92" s="13"/>
      <c r="F92" s="13"/>
    </row>
    <row r="93" spans="1:6" x14ac:dyDescent="0.25">
      <c r="A93" s="25"/>
      <c r="B93" s="25"/>
      <c r="C93" s="16"/>
      <c r="D93" s="78"/>
      <c r="E93" s="13"/>
      <c r="F93" s="13"/>
    </row>
    <row r="94" spans="1:6" x14ac:dyDescent="0.25">
      <c r="A94" s="25"/>
      <c r="B94" s="25"/>
      <c r="C94" s="16"/>
      <c r="D94" s="78"/>
      <c r="E94" s="13"/>
      <c r="F94" s="13"/>
    </row>
    <row r="95" spans="1:6" x14ac:dyDescent="0.25">
      <c r="A95" s="25"/>
      <c r="B95" s="25"/>
      <c r="C95" s="16"/>
      <c r="D95" s="78"/>
      <c r="E95" s="13"/>
      <c r="F95" s="13"/>
    </row>
    <row r="96" spans="1:6" x14ac:dyDescent="0.25">
      <c r="A96" s="25"/>
      <c r="B96" s="25"/>
      <c r="C96" s="16"/>
      <c r="D96" s="78"/>
      <c r="E96" s="13"/>
      <c r="F96" s="13"/>
    </row>
    <row r="97" spans="1:6" x14ac:dyDescent="0.25">
      <c r="A97" s="25"/>
      <c r="B97" s="25"/>
      <c r="C97" s="16"/>
      <c r="D97" s="78"/>
      <c r="E97" s="13"/>
      <c r="F97" s="13"/>
    </row>
    <row r="98" spans="1:6" x14ac:dyDescent="0.25">
      <c r="A98" s="25"/>
      <c r="B98" s="25"/>
      <c r="C98" s="16"/>
      <c r="D98" s="78"/>
      <c r="E98" s="13"/>
      <c r="F98" s="13"/>
    </row>
    <row r="99" spans="1:6" x14ac:dyDescent="0.25">
      <c r="A99" s="25"/>
      <c r="B99" s="25"/>
      <c r="C99" s="16"/>
      <c r="D99" s="78"/>
      <c r="E99" s="13"/>
      <c r="F99" s="13"/>
    </row>
    <row r="100" spans="1:6" x14ac:dyDescent="0.25">
      <c r="A100" s="25"/>
      <c r="B100" s="25"/>
      <c r="C100" s="16"/>
      <c r="D100" s="78"/>
      <c r="E100" s="13"/>
      <c r="F100" s="13"/>
    </row>
    <row r="101" spans="1:6" x14ac:dyDescent="0.25">
      <c r="A101" s="25"/>
      <c r="B101" s="25"/>
      <c r="C101" s="16"/>
      <c r="D101" s="78"/>
      <c r="E101" s="13"/>
      <c r="F101" s="13"/>
    </row>
    <row r="102" spans="1:6" x14ac:dyDescent="0.25">
      <c r="A102" s="25"/>
      <c r="B102" s="25"/>
      <c r="C102" s="16"/>
      <c r="D102" s="78"/>
      <c r="E102" s="13"/>
      <c r="F102" s="13"/>
    </row>
    <row r="103" spans="1:6" x14ac:dyDescent="0.25">
      <c r="A103" s="25"/>
      <c r="B103" s="25"/>
      <c r="C103" s="16"/>
      <c r="D103" s="78"/>
      <c r="E103" s="13"/>
      <c r="F103" s="13"/>
    </row>
    <row r="104" spans="1:6" x14ac:dyDescent="0.25">
      <c r="A104" s="25"/>
      <c r="B104" s="25"/>
      <c r="C104" s="16"/>
      <c r="D104" s="78"/>
      <c r="E104" s="13"/>
      <c r="F104" s="13"/>
    </row>
    <row r="105" spans="1:6" x14ac:dyDescent="0.25">
      <c r="A105" s="25"/>
      <c r="B105" s="25"/>
      <c r="C105" s="16"/>
      <c r="D105" s="78"/>
      <c r="E105" s="13"/>
      <c r="F105" s="13"/>
    </row>
    <row r="106" spans="1:6" x14ac:dyDescent="0.25">
      <c r="A106" s="25"/>
      <c r="B106" s="25"/>
      <c r="C106" s="16"/>
      <c r="D106" s="78"/>
      <c r="E106" s="13"/>
      <c r="F106" s="13"/>
    </row>
    <row r="107" spans="1:6" x14ac:dyDescent="0.25">
      <c r="A107" s="25"/>
      <c r="B107" s="25"/>
      <c r="C107" s="16"/>
      <c r="D107" s="78"/>
      <c r="E107" s="13"/>
      <c r="F107" s="13"/>
    </row>
    <row r="108" spans="1:6" x14ac:dyDescent="0.25">
      <c r="A108" s="25"/>
      <c r="B108" s="25"/>
      <c r="C108" s="16"/>
      <c r="D108" s="78"/>
      <c r="E108" s="13"/>
      <c r="F108" s="13"/>
    </row>
    <row r="109" spans="1:6" x14ac:dyDescent="0.25">
      <c r="A109" s="25"/>
      <c r="B109" s="25"/>
      <c r="C109" s="16"/>
      <c r="D109" s="78"/>
      <c r="E109" s="13"/>
      <c r="F109" s="13"/>
    </row>
    <row r="110" spans="1:6" x14ac:dyDescent="0.25">
      <c r="A110" s="25"/>
      <c r="B110" s="25"/>
      <c r="C110" s="16"/>
      <c r="D110" s="78"/>
      <c r="E110" s="13"/>
      <c r="F110" s="13"/>
    </row>
    <row r="111" spans="1:6" x14ac:dyDescent="0.25">
      <c r="A111" s="25"/>
      <c r="B111" s="25"/>
      <c r="C111" s="16"/>
      <c r="D111" s="78"/>
      <c r="E111" s="13"/>
      <c r="F111" s="13"/>
    </row>
    <row r="112" spans="1:6" x14ac:dyDescent="0.25">
      <c r="A112" s="25"/>
      <c r="B112" s="25"/>
      <c r="C112" s="16"/>
      <c r="D112" s="78"/>
      <c r="E112" s="13"/>
      <c r="F112" s="13"/>
    </row>
    <row r="113" spans="1:6" x14ac:dyDescent="0.25">
      <c r="A113" s="25"/>
      <c r="B113" s="25"/>
      <c r="C113" s="16"/>
      <c r="D113" s="78"/>
      <c r="E113" s="13"/>
      <c r="F113" s="13"/>
    </row>
    <row r="114" spans="1:6" x14ac:dyDescent="0.25">
      <c r="A114" s="25"/>
      <c r="B114" s="25"/>
      <c r="C114" s="16"/>
      <c r="D114" s="78"/>
      <c r="E114" s="13"/>
      <c r="F114" s="13"/>
    </row>
    <row r="115" spans="1:6" x14ac:dyDescent="0.25">
      <c r="A115" s="25"/>
      <c r="B115" s="25"/>
      <c r="C115" s="16"/>
      <c r="D115" s="78"/>
      <c r="E115" s="13"/>
      <c r="F115" s="13"/>
    </row>
    <row r="116" spans="1:6" x14ac:dyDescent="0.25">
      <c r="A116" s="25"/>
      <c r="B116" s="25"/>
      <c r="C116" s="16"/>
      <c r="D116" s="78"/>
      <c r="E116" s="13"/>
      <c r="F116" s="13"/>
    </row>
    <row r="117" spans="1:6" x14ac:dyDescent="0.25">
      <c r="A117" s="25"/>
      <c r="B117" s="25"/>
      <c r="C117" s="16"/>
      <c r="D117" s="78"/>
      <c r="E117" s="13"/>
      <c r="F117" s="13"/>
    </row>
    <row r="118" spans="1:6" x14ac:dyDescent="0.25">
      <c r="A118" s="25"/>
      <c r="B118" s="25"/>
      <c r="C118" s="16"/>
      <c r="D118" s="78"/>
      <c r="E118" s="13"/>
      <c r="F118" s="13"/>
    </row>
    <row r="119" spans="1:6" x14ac:dyDescent="0.25">
      <c r="A119" s="25"/>
      <c r="B119" s="25"/>
      <c r="C119" s="16"/>
      <c r="D119" s="78"/>
      <c r="E119" s="13"/>
      <c r="F119" s="13"/>
    </row>
    <row r="120" spans="1:6" x14ac:dyDescent="0.25">
      <c r="A120" s="25"/>
      <c r="B120" s="25"/>
      <c r="C120" s="16"/>
      <c r="D120" s="78"/>
      <c r="E120" s="13"/>
      <c r="F120" s="13"/>
    </row>
    <row r="121" spans="1:6" x14ac:dyDescent="0.25">
      <c r="A121" s="25"/>
      <c r="B121" s="25"/>
      <c r="C121" s="16"/>
      <c r="D121" s="78"/>
      <c r="E121" s="13"/>
      <c r="F121" s="13"/>
    </row>
    <row r="122" spans="1:6" x14ac:dyDescent="0.25">
      <c r="A122" s="25"/>
      <c r="B122" s="25"/>
      <c r="C122" s="16"/>
      <c r="D122" s="78"/>
      <c r="E122" s="13"/>
      <c r="F122" s="13"/>
    </row>
    <row r="123" spans="1:6" x14ac:dyDescent="0.25">
      <c r="A123" s="25"/>
      <c r="B123" s="25"/>
      <c r="C123" s="16"/>
      <c r="D123" s="78"/>
      <c r="E123" s="13"/>
      <c r="F123" s="13"/>
    </row>
    <row r="124" spans="1:6" x14ac:dyDescent="0.25">
      <c r="A124" s="25"/>
      <c r="B124" s="25"/>
      <c r="C124" s="16"/>
      <c r="D124" s="78"/>
      <c r="E124" s="13"/>
      <c r="F124" s="13"/>
    </row>
    <row r="125" spans="1:6" x14ac:dyDescent="0.25">
      <c r="A125" s="25"/>
      <c r="B125" s="25"/>
      <c r="C125" s="16"/>
      <c r="D125" s="78"/>
      <c r="E125" s="13"/>
      <c r="F125" s="13"/>
    </row>
    <row r="126" spans="1:6" x14ac:dyDescent="0.25">
      <c r="A126" s="25"/>
      <c r="B126" s="25"/>
      <c r="C126" s="16"/>
      <c r="D126" s="78"/>
      <c r="E126" s="13"/>
      <c r="F126" s="13"/>
    </row>
    <row r="127" spans="1:6" x14ac:dyDescent="0.25">
      <c r="A127" s="25"/>
      <c r="B127" s="25"/>
      <c r="C127" s="16"/>
      <c r="D127" s="78"/>
      <c r="E127" s="13"/>
      <c r="F127" s="13"/>
    </row>
    <row r="128" spans="1:6" x14ac:dyDescent="0.25">
      <c r="A128" s="25"/>
      <c r="B128" s="25"/>
      <c r="C128" s="16"/>
      <c r="D128" s="78"/>
      <c r="E128" s="13"/>
      <c r="F128" s="13"/>
    </row>
    <row r="129" spans="1:6" x14ac:dyDescent="0.25">
      <c r="A129" s="25"/>
      <c r="B129" s="25"/>
      <c r="C129" s="16"/>
      <c r="D129" s="78"/>
      <c r="E129" s="13"/>
      <c r="F129" s="13"/>
    </row>
    <row r="130" spans="1:6" x14ac:dyDescent="0.25">
      <c r="A130" s="25"/>
      <c r="B130" s="25"/>
      <c r="C130" s="16"/>
      <c r="D130" s="78"/>
      <c r="E130" s="13"/>
      <c r="F130" s="13"/>
    </row>
    <row r="131" spans="1:6" x14ac:dyDescent="0.25">
      <c r="A131" s="25"/>
      <c r="B131" s="25"/>
      <c r="C131" s="16"/>
      <c r="D131" s="78"/>
      <c r="E131" s="13"/>
      <c r="F131" s="13"/>
    </row>
    <row r="132" spans="1:6" x14ac:dyDescent="0.25">
      <c r="A132" s="25"/>
      <c r="B132" s="25"/>
      <c r="C132" s="12"/>
      <c r="D132" s="78"/>
      <c r="E132" s="13"/>
      <c r="F132" s="13"/>
    </row>
    <row r="133" spans="1:6" x14ac:dyDescent="0.25">
      <c r="A133" s="25"/>
      <c r="B133" s="25"/>
      <c r="C133" s="12"/>
      <c r="D133" s="78"/>
      <c r="E133" s="13"/>
      <c r="F133" s="13"/>
    </row>
    <row r="134" spans="1:6" x14ac:dyDescent="0.25">
      <c r="A134" s="25"/>
      <c r="B134" s="25"/>
      <c r="C134" s="12"/>
      <c r="D134" s="78"/>
      <c r="E134" s="13"/>
      <c r="F134" s="13"/>
    </row>
    <row r="135" spans="1:6" x14ac:dyDescent="0.25">
      <c r="A135" s="25"/>
      <c r="B135" s="25"/>
      <c r="C135" s="12"/>
      <c r="D135" s="78"/>
      <c r="E135" s="13"/>
      <c r="F135" s="13"/>
    </row>
    <row r="136" spans="1:6" x14ac:dyDescent="0.25">
      <c r="A136" s="25"/>
      <c r="B136" s="25"/>
      <c r="C136" s="12"/>
      <c r="D136" s="78"/>
      <c r="E136" s="13"/>
      <c r="F136" s="13"/>
    </row>
    <row r="137" spans="1:6" x14ac:dyDescent="0.25">
      <c r="A137" s="25"/>
      <c r="B137" s="25"/>
      <c r="C137" s="12"/>
      <c r="D137" s="78"/>
      <c r="E137" s="13"/>
      <c r="F137" s="13"/>
    </row>
    <row r="138" spans="1:6" x14ac:dyDescent="0.25">
      <c r="A138" s="25"/>
      <c r="B138" s="25"/>
      <c r="C138" s="12"/>
      <c r="D138" s="78"/>
      <c r="E138" s="13"/>
      <c r="F138" s="13"/>
    </row>
    <row r="139" spans="1:6" x14ac:dyDescent="0.25">
      <c r="A139" s="25"/>
      <c r="B139" s="25"/>
      <c r="C139" s="12"/>
      <c r="D139" s="78"/>
      <c r="E139" s="13"/>
      <c r="F139" s="13"/>
    </row>
    <row r="140" spans="1:6" x14ac:dyDescent="0.25">
      <c r="A140" s="25"/>
      <c r="B140" s="25"/>
      <c r="C140" s="12"/>
      <c r="D140" s="78"/>
      <c r="E140" s="13"/>
      <c r="F140" s="13"/>
    </row>
    <row r="141" spans="1:6" x14ac:dyDescent="0.25">
      <c r="A141" s="25"/>
      <c r="B141" s="25"/>
      <c r="C141" s="12"/>
      <c r="D141" s="78"/>
      <c r="E141" s="13"/>
      <c r="F141" s="13"/>
    </row>
    <row r="142" spans="1:6" x14ac:dyDescent="0.25">
      <c r="A142" s="25"/>
      <c r="B142" s="25"/>
      <c r="C142" s="12"/>
      <c r="D142" s="78"/>
      <c r="E142" s="13"/>
      <c r="F142" s="13"/>
    </row>
    <row r="143" spans="1:6" x14ac:dyDescent="0.25">
      <c r="A143" s="25"/>
      <c r="B143" s="25"/>
      <c r="C143" s="12"/>
      <c r="D143" s="78"/>
      <c r="E143" s="13"/>
      <c r="F143" s="13"/>
    </row>
    <row r="144" spans="1:6" x14ac:dyDescent="0.25">
      <c r="A144" s="25"/>
      <c r="B144" s="25"/>
      <c r="C144" s="12"/>
      <c r="D144" s="78"/>
      <c r="E144" s="13"/>
      <c r="F144" s="13"/>
    </row>
    <row r="145" spans="1:6" x14ac:dyDescent="0.25">
      <c r="A145" s="25"/>
      <c r="B145" s="25"/>
      <c r="C145" s="12"/>
      <c r="D145" s="78"/>
      <c r="E145" s="13"/>
      <c r="F145" s="13"/>
    </row>
    <row r="146" spans="1:6" x14ac:dyDescent="0.25">
      <c r="A146" s="25"/>
      <c r="B146" s="25"/>
      <c r="C146" s="12"/>
      <c r="D146" s="78"/>
      <c r="E146" s="13"/>
      <c r="F146" s="13"/>
    </row>
    <row r="147" spans="1:6" x14ac:dyDescent="0.25">
      <c r="A147" s="25"/>
      <c r="B147" s="25"/>
      <c r="C147" s="12"/>
      <c r="D147" s="78"/>
      <c r="E147" s="13"/>
      <c r="F147" s="13"/>
    </row>
    <row r="148" spans="1:6" x14ac:dyDescent="0.25">
      <c r="A148" s="25"/>
      <c r="B148" s="25"/>
      <c r="C148" s="12"/>
      <c r="D148" s="78"/>
      <c r="E148" s="13"/>
      <c r="F148" s="13"/>
    </row>
    <row r="149" spans="1:6" x14ac:dyDescent="0.25">
      <c r="A149" s="25"/>
      <c r="B149" s="25"/>
      <c r="C149" s="12"/>
      <c r="D149" s="78"/>
      <c r="E149" s="13"/>
      <c r="F149" s="13"/>
    </row>
    <row r="150" spans="1:6" x14ac:dyDescent="0.25">
      <c r="A150" s="25"/>
      <c r="B150" s="25"/>
      <c r="C150" s="12"/>
      <c r="D150" s="78"/>
      <c r="E150" s="13"/>
      <c r="F150" s="13"/>
    </row>
    <row r="151" spans="1:6" x14ac:dyDescent="0.25">
      <c r="A151" s="25"/>
      <c r="B151" s="25"/>
      <c r="C151" s="12"/>
      <c r="D151" s="78"/>
      <c r="E151" s="13"/>
      <c r="F151" s="13"/>
    </row>
    <row r="152" spans="1:6" x14ac:dyDescent="0.25">
      <c r="A152" s="25"/>
      <c r="B152" s="25"/>
      <c r="C152" s="12"/>
      <c r="D152" s="78"/>
      <c r="E152" s="13"/>
      <c r="F152" s="13"/>
    </row>
    <row r="153" spans="1:6" x14ac:dyDescent="0.25">
      <c r="A153" s="25"/>
      <c r="B153" s="25"/>
      <c r="C153" s="12"/>
      <c r="D153" s="78"/>
      <c r="E153" s="13"/>
      <c r="F153" s="13"/>
    </row>
    <row r="154" spans="1:6" x14ac:dyDescent="0.25">
      <c r="A154" s="25"/>
      <c r="B154" s="25"/>
      <c r="C154" s="12"/>
      <c r="D154" s="78"/>
      <c r="E154" s="13"/>
      <c r="F154" s="13"/>
    </row>
    <row r="155" spans="1:6" x14ac:dyDescent="0.25">
      <c r="A155" s="25"/>
      <c r="B155" s="25"/>
      <c r="C155" s="12"/>
      <c r="D155" s="78"/>
      <c r="E155" s="13"/>
      <c r="F155" s="13"/>
    </row>
    <row r="156" spans="1:6" x14ac:dyDescent="0.25">
      <c r="A156" s="25"/>
      <c r="B156" s="25"/>
      <c r="C156" s="12"/>
      <c r="D156" s="78"/>
      <c r="E156" s="13"/>
      <c r="F156" s="13"/>
    </row>
    <row r="157" spans="1:6" x14ac:dyDescent="0.25">
      <c r="A157" s="25"/>
      <c r="B157" s="25"/>
      <c r="C157" s="12"/>
      <c r="D157" s="78"/>
      <c r="E157" s="13"/>
      <c r="F157" s="13"/>
    </row>
    <row r="158" spans="1:6" x14ac:dyDescent="0.25">
      <c r="A158" s="25"/>
      <c r="B158" s="25"/>
      <c r="C158" s="12"/>
      <c r="D158" s="78"/>
      <c r="E158" s="13"/>
      <c r="F158" s="13"/>
    </row>
    <row r="159" spans="1:6" x14ac:dyDescent="0.25">
      <c r="A159" s="25"/>
      <c r="B159" s="25"/>
      <c r="C159" s="12"/>
      <c r="D159" s="78"/>
      <c r="E159" s="13"/>
      <c r="F159" s="13"/>
    </row>
    <row r="160" spans="1:6" x14ac:dyDescent="0.25">
      <c r="A160" s="25"/>
      <c r="B160" s="25"/>
      <c r="C160" s="12"/>
      <c r="D160" s="78"/>
      <c r="E160" s="13"/>
      <c r="F160" s="13"/>
    </row>
    <row r="161" spans="1:6" x14ac:dyDescent="0.25">
      <c r="A161" s="25"/>
      <c r="B161" s="25"/>
      <c r="C161" s="12"/>
      <c r="D161" s="78"/>
      <c r="E161" s="13"/>
      <c r="F161" s="13"/>
    </row>
    <row r="162" spans="1:6" x14ac:dyDescent="0.25">
      <c r="A162" s="25"/>
      <c r="B162" s="25"/>
      <c r="C162" s="12"/>
      <c r="D162" s="78"/>
      <c r="E162" s="13"/>
      <c r="F162" s="13"/>
    </row>
    <row r="163" spans="1:6" x14ac:dyDescent="0.25">
      <c r="A163" s="25"/>
      <c r="B163" s="25"/>
      <c r="C163" s="12"/>
      <c r="D163" s="78"/>
      <c r="E163" s="13"/>
      <c r="F163" s="13"/>
    </row>
    <row r="164" spans="1:6" x14ac:dyDescent="0.25">
      <c r="A164" s="25"/>
      <c r="B164" s="25"/>
      <c r="C164" s="12"/>
      <c r="D164" s="78"/>
      <c r="E164" s="13"/>
      <c r="F164" s="13"/>
    </row>
    <row r="165" spans="1:6" x14ac:dyDescent="0.25">
      <c r="A165" s="25"/>
      <c r="B165" s="25"/>
      <c r="C165" s="12"/>
      <c r="D165" s="78"/>
      <c r="E165" s="13"/>
      <c r="F165" s="13"/>
    </row>
    <row r="166" spans="1:6" x14ac:dyDescent="0.25">
      <c r="A166" s="25"/>
      <c r="B166" s="25"/>
      <c r="C166" s="12"/>
      <c r="D166" s="78"/>
      <c r="E166" s="13"/>
      <c r="F166" s="13"/>
    </row>
    <row r="167" spans="1:6" x14ac:dyDescent="0.25">
      <c r="A167" s="25"/>
      <c r="B167" s="25"/>
      <c r="C167" s="12"/>
      <c r="D167" s="78"/>
      <c r="E167" s="13"/>
      <c r="F167" s="13"/>
    </row>
    <row r="168" spans="1:6" x14ac:dyDescent="0.25">
      <c r="A168" s="25"/>
      <c r="B168" s="25"/>
      <c r="C168" s="12"/>
      <c r="D168" s="78"/>
      <c r="E168" s="13"/>
      <c r="F168" s="13"/>
    </row>
    <row r="169" spans="1:6" x14ac:dyDescent="0.25">
      <c r="A169" s="25"/>
      <c r="B169" s="25"/>
      <c r="C169" s="12"/>
      <c r="D169" s="78"/>
      <c r="E169" s="13"/>
      <c r="F169" s="13"/>
    </row>
    <row r="170" spans="1:6" x14ac:dyDescent="0.25">
      <c r="A170" s="25"/>
      <c r="B170" s="25"/>
      <c r="C170" s="12"/>
      <c r="D170" s="78"/>
      <c r="E170" s="13"/>
      <c r="F170" s="13"/>
    </row>
    <row r="171" spans="1:6" x14ac:dyDescent="0.25">
      <c r="A171" s="25"/>
      <c r="B171" s="25"/>
      <c r="C171" s="12"/>
      <c r="D171" s="78"/>
      <c r="E171" s="13"/>
      <c r="F171" s="13"/>
    </row>
    <row r="172" spans="1:6" x14ac:dyDescent="0.25">
      <c r="A172" s="25"/>
      <c r="B172" s="25"/>
      <c r="C172" s="12"/>
      <c r="D172" s="78"/>
      <c r="E172" s="13"/>
      <c r="F172" s="13"/>
    </row>
    <row r="173" spans="1:6" x14ac:dyDescent="0.25">
      <c r="A173" s="25"/>
      <c r="B173" s="25"/>
      <c r="C173" s="12"/>
      <c r="D173" s="78"/>
      <c r="E173" s="13"/>
      <c r="F173" s="13"/>
    </row>
    <row r="174" spans="1:6" x14ac:dyDescent="0.25">
      <c r="A174" s="25"/>
      <c r="B174" s="25"/>
      <c r="C174" s="12"/>
      <c r="D174" s="78"/>
      <c r="E174" s="13"/>
      <c r="F174" s="13"/>
    </row>
    <row r="175" spans="1:6" x14ac:dyDescent="0.25">
      <c r="A175" s="25"/>
      <c r="B175" s="25"/>
      <c r="C175" s="12"/>
      <c r="D175" s="78"/>
      <c r="E175" s="13"/>
      <c r="F175" s="13"/>
    </row>
    <row r="176" spans="1:6" x14ac:dyDescent="0.25">
      <c r="A176" s="25"/>
      <c r="B176" s="25"/>
      <c r="C176" s="12"/>
      <c r="D176" s="78"/>
      <c r="E176" s="13"/>
      <c r="F176" s="13"/>
    </row>
    <row r="177" spans="1:6" x14ac:dyDescent="0.25">
      <c r="A177" s="25"/>
      <c r="B177" s="25"/>
      <c r="C177" s="12"/>
      <c r="D177" s="78"/>
      <c r="E177" s="13"/>
      <c r="F177" s="13"/>
    </row>
    <row r="178" spans="1:6" x14ac:dyDescent="0.25">
      <c r="A178" s="25"/>
      <c r="B178" s="25"/>
      <c r="C178" s="12"/>
      <c r="D178" s="78"/>
      <c r="E178" s="13"/>
      <c r="F178" s="13"/>
    </row>
    <row r="179" spans="1:6" x14ac:dyDescent="0.25">
      <c r="A179" s="25"/>
      <c r="B179" s="25"/>
      <c r="C179" s="12"/>
      <c r="D179" s="78"/>
      <c r="E179" s="13"/>
      <c r="F179" s="13"/>
    </row>
    <row r="180" spans="1:6" x14ac:dyDescent="0.25">
      <c r="A180" s="25"/>
      <c r="B180" s="25"/>
      <c r="C180" s="12"/>
      <c r="D180" s="78"/>
      <c r="E180" s="13"/>
      <c r="F180" s="13"/>
    </row>
    <row r="181" spans="1:6" x14ac:dyDescent="0.25">
      <c r="A181" s="25"/>
      <c r="B181" s="25"/>
      <c r="C181" s="12"/>
      <c r="D181" s="78"/>
      <c r="E181" s="13"/>
      <c r="F181" s="13"/>
    </row>
    <row r="182" spans="1:6" x14ac:dyDescent="0.25">
      <c r="A182" s="25"/>
      <c r="B182" s="25"/>
      <c r="C182" s="12"/>
      <c r="D182" s="78"/>
      <c r="E182" s="13"/>
      <c r="F182" s="13"/>
    </row>
    <row r="183" spans="1:6" x14ac:dyDescent="0.25">
      <c r="A183" s="25"/>
      <c r="B183" s="25"/>
      <c r="C183" s="12"/>
      <c r="D183" s="78"/>
      <c r="E183" s="13"/>
      <c r="F183" s="13"/>
    </row>
    <row r="184" spans="1:6" x14ac:dyDescent="0.25">
      <c r="A184" s="25"/>
      <c r="B184" s="25"/>
      <c r="C184" s="12"/>
      <c r="D184" s="78"/>
      <c r="E184" s="13"/>
      <c r="F184" s="13"/>
    </row>
    <row r="185" spans="1:6" x14ac:dyDescent="0.25">
      <c r="A185" s="25"/>
      <c r="B185" s="25"/>
      <c r="C185" s="12"/>
      <c r="D185" s="78"/>
      <c r="E185" s="13"/>
      <c r="F185" s="13"/>
    </row>
    <row r="186" spans="1:6" x14ac:dyDescent="0.25">
      <c r="A186" s="25"/>
      <c r="B186" s="25"/>
      <c r="C186" s="12"/>
      <c r="D186" s="78"/>
      <c r="E186" s="13"/>
      <c r="F186" s="13"/>
    </row>
    <row r="187" spans="1:6" x14ac:dyDescent="0.25">
      <c r="A187" s="25"/>
      <c r="B187" s="25"/>
      <c r="C187" s="12"/>
      <c r="D187" s="78"/>
      <c r="E187" s="13"/>
      <c r="F187" s="13"/>
    </row>
    <row r="188" spans="1:6" x14ac:dyDescent="0.25">
      <c r="A188" s="25"/>
      <c r="B188" s="25"/>
      <c r="C188" s="12"/>
      <c r="D188" s="78"/>
      <c r="E188" s="13"/>
      <c r="F188" s="13"/>
    </row>
    <row r="189" spans="1:6" x14ac:dyDescent="0.25">
      <c r="A189" s="25"/>
      <c r="B189" s="25"/>
      <c r="C189" s="12"/>
      <c r="D189" s="78"/>
      <c r="E189" s="13"/>
      <c r="F189" s="13"/>
    </row>
    <row r="190" spans="1:6" x14ac:dyDescent="0.25">
      <c r="A190" s="25"/>
      <c r="B190" s="25"/>
      <c r="C190" s="12"/>
      <c r="D190" s="78"/>
      <c r="E190" s="13"/>
      <c r="F190" s="13"/>
    </row>
    <row r="191" spans="1:6" x14ac:dyDescent="0.25">
      <c r="A191" s="25"/>
      <c r="B191" s="25"/>
      <c r="C191" s="12"/>
      <c r="D191" s="78"/>
      <c r="E191" s="13"/>
      <c r="F191" s="13"/>
    </row>
    <row r="192" spans="1:6" x14ac:dyDescent="0.25">
      <c r="A192" s="25"/>
      <c r="B192" s="25"/>
      <c r="C192" s="12"/>
      <c r="D192" s="78"/>
      <c r="E192" s="13"/>
      <c r="F192" s="13"/>
    </row>
    <row r="193" spans="1:6" x14ac:dyDescent="0.25">
      <c r="A193" s="25"/>
      <c r="B193" s="25"/>
      <c r="C193" s="12"/>
      <c r="D193" s="78"/>
      <c r="E193" s="13"/>
      <c r="F193" s="13"/>
    </row>
    <row r="194" spans="1:6" x14ac:dyDescent="0.25">
      <c r="A194" s="25"/>
      <c r="B194" s="25"/>
      <c r="C194" s="12"/>
      <c r="D194" s="78"/>
      <c r="E194" s="13"/>
      <c r="F194" s="13"/>
    </row>
    <row r="195" spans="1:6" x14ac:dyDescent="0.25">
      <c r="A195" s="25"/>
      <c r="B195" s="25"/>
      <c r="C195" s="12"/>
      <c r="D195" s="78"/>
      <c r="E195" s="13"/>
      <c r="F195" s="13"/>
    </row>
    <row r="196" spans="1:6" x14ac:dyDescent="0.25">
      <c r="A196" s="25"/>
      <c r="B196" s="25"/>
      <c r="C196" s="12"/>
      <c r="D196" s="78"/>
      <c r="E196" s="13"/>
      <c r="F196" s="13"/>
    </row>
    <row r="197" spans="1:6" x14ac:dyDescent="0.25">
      <c r="A197" s="25"/>
      <c r="B197" s="25"/>
      <c r="C197" s="12"/>
      <c r="D197" s="78"/>
      <c r="E197" s="13"/>
      <c r="F197" s="13"/>
    </row>
    <row r="198" spans="1:6" x14ac:dyDescent="0.25">
      <c r="A198" s="25"/>
      <c r="B198" s="25"/>
      <c r="C198" s="12"/>
      <c r="D198" s="78"/>
      <c r="E198" s="13"/>
      <c r="F198" s="13"/>
    </row>
    <row r="199" spans="1:6" x14ac:dyDescent="0.25">
      <c r="A199" s="25"/>
      <c r="B199" s="25"/>
      <c r="C199" s="12"/>
      <c r="D199" s="78"/>
      <c r="E199" s="13"/>
      <c r="F199" s="13"/>
    </row>
    <row r="200" spans="1:6" x14ac:dyDescent="0.25">
      <c r="A200" s="25"/>
      <c r="B200" s="25"/>
      <c r="C200" s="12"/>
      <c r="D200" s="78"/>
      <c r="E200" s="13"/>
      <c r="F200" s="13"/>
    </row>
    <row r="201" spans="1:6" x14ac:dyDescent="0.25">
      <c r="A201" s="25"/>
      <c r="B201" s="25"/>
      <c r="C201" s="12"/>
      <c r="D201" s="78"/>
      <c r="E201" s="13"/>
      <c r="F201" s="13"/>
    </row>
    <row r="202" spans="1:6" x14ac:dyDescent="0.25">
      <c r="A202" s="25"/>
      <c r="B202" s="25"/>
      <c r="C202" s="12"/>
      <c r="D202" s="78"/>
      <c r="E202" s="13"/>
      <c r="F202" s="13"/>
    </row>
    <row r="203" spans="1:6" x14ac:dyDescent="0.25">
      <c r="A203" s="25"/>
      <c r="B203" s="25"/>
      <c r="C203" s="12"/>
      <c r="D203" s="78"/>
      <c r="E203" s="13"/>
      <c r="F203" s="13"/>
    </row>
    <row r="204" spans="1:6" x14ac:dyDescent="0.25">
      <c r="A204" s="25"/>
      <c r="B204" s="25"/>
      <c r="C204" s="12"/>
      <c r="D204" s="78"/>
      <c r="E204" s="13"/>
      <c r="F204" s="13"/>
    </row>
    <row r="205" spans="1:6" x14ac:dyDescent="0.25">
      <c r="A205" s="25"/>
      <c r="B205" s="25"/>
      <c r="C205" s="12"/>
      <c r="D205" s="78"/>
      <c r="E205" s="13"/>
      <c r="F205" s="13"/>
    </row>
    <row r="206" spans="1:6" x14ac:dyDescent="0.25">
      <c r="A206" s="25"/>
      <c r="B206" s="25"/>
      <c r="C206" s="12"/>
      <c r="D206" s="78"/>
      <c r="E206" s="13"/>
      <c r="F206" s="13"/>
    </row>
    <row r="207" spans="1:6" x14ac:dyDescent="0.25">
      <c r="A207" s="25"/>
      <c r="B207" s="25"/>
      <c r="C207" s="12"/>
      <c r="D207" s="78"/>
      <c r="E207" s="13"/>
      <c r="F207" s="13"/>
    </row>
    <row r="208" spans="1:6" x14ac:dyDescent="0.25">
      <c r="A208" s="25"/>
      <c r="B208" s="25"/>
      <c r="C208" s="12"/>
      <c r="D208" s="78"/>
      <c r="E208" s="13"/>
      <c r="F208" s="13"/>
    </row>
    <row r="209" spans="1:6" x14ac:dyDescent="0.25">
      <c r="A209" s="25"/>
      <c r="B209" s="25"/>
      <c r="C209" s="12"/>
      <c r="D209" s="78"/>
      <c r="E209" s="13"/>
      <c r="F209" s="13"/>
    </row>
    <row r="210" spans="1:6" x14ac:dyDescent="0.25">
      <c r="A210" s="25"/>
      <c r="B210" s="25"/>
      <c r="C210" s="12"/>
      <c r="D210" s="78"/>
      <c r="E210" s="13"/>
      <c r="F210" s="13"/>
    </row>
    <row r="211" spans="1:6" x14ac:dyDescent="0.25">
      <c r="A211" s="25"/>
      <c r="B211" s="25"/>
      <c r="C211" s="12"/>
      <c r="D211" s="78"/>
      <c r="E211" s="13"/>
      <c r="F211" s="13"/>
    </row>
    <row r="212" spans="1:6" x14ac:dyDescent="0.25">
      <c r="A212" s="25"/>
      <c r="B212" s="25"/>
      <c r="C212" s="12"/>
      <c r="D212" s="78"/>
      <c r="E212" s="13"/>
      <c r="F212" s="13"/>
    </row>
    <row r="213" spans="1:6" x14ac:dyDescent="0.25">
      <c r="A213" s="25"/>
      <c r="B213" s="25"/>
      <c r="C213" s="12"/>
      <c r="D213" s="78"/>
      <c r="E213" s="13"/>
      <c r="F213" s="13"/>
    </row>
    <row r="214" spans="1:6" x14ac:dyDescent="0.25">
      <c r="A214" s="25"/>
      <c r="B214" s="25"/>
      <c r="C214" s="12"/>
      <c r="D214" s="78"/>
      <c r="E214" s="13"/>
      <c r="F214" s="13"/>
    </row>
    <row r="215" spans="1:6" x14ac:dyDescent="0.25">
      <c r="A215" s="25"/>
      <c r="B215" s="25"/>
      <c r="C215" s="12"/>
      <c r="D215" s="78"/>
      <c r="E215" s="13"/>
      <c r="F215" s="13"/>
    </row>
    <row r="216" spans="1:6" x14ac:dyDescent="0.25">
      <c r="A216" s="25"/>
      <c r="B216" s="25"/>
      <c r="C216" s="12"/>
      <c r="D216" s="78"/>
      <c r="E216" s="13"/>
      <c r="F216" s="13"/>
    </row>
    <row r="217" spans="1:6" x14ac:dyDescent="0.25">
      <c r="A217" s="25"/>
      <c r="B217" s="25"/>
      <c r="C217" s="12"/>
      <c r="D217" s="78"/>
      <c r="E217" s="13"/>
      <c r="F217" s="13"/>
    </row>
    <row r="218" spans="1:6" x14ac:dyDescent="0.25">
      <c r="A218" s="25"/>
      <c r="B218" s="25"/>
      <c r="C218" s="12"/>
      <c r="D218" s="78"/>
      <c r="E218" s="13"/>
      <c r="F218" s="13"/>
    </row>
    <row r="219" spans="1:6" x14ac:dyDescent="0.25">
      <c r="A219" s="25"/>
      <c r="B219" s="25"/>
      <c r="C219" s="12"/>
      <c r="D219" s="78"/>
      <c r="E219" s="13"/>
      <c r="F219" s="13"/>
    </row>
    <row r="220" spans="1:6" x14ac:dyDescent="0.25">
      <c r="A220" s="25"/>
      <c r="B220" s="25"/>
      <c r="C220" s="12"/>
      <c r="D220" s="78"/>
      <c r="E220" s="13"/>
      <c r="F220" s="13"/>
    </row>
    <row r="221" spans="1:6" x14ac:dyDescent="0.25">
      <c r="A221" s="25"/>
      <c r="B221" s="25"/>
      <c r="C221" s="12"/>
      <c r="D221" s="78"/>
      <c r="E221" s="13"/>
      <c r="F221" s="13"/>
    </row>
    <row r="222" spans="1:6" x14ac:dyDescent="0.25">
      <c r="A222" s="25"/>
      <c r="B222" s="25"/>
      <c r="C222" s="12"/>
      <c r="D222" s="78"/>
      <c r="E222" s="13"/>
      <c r="F222" s="13"/>
    </row>
    <row r="223" spans="1:6" x14ac:dyDescent="0.25">
      <c r="A223" s="25"/>
      <c r="B223" s="25"/>
      <c r="C223" s="12"/>
      <c r="D223" s="78"/>
      <c r="E223" s="13"/>
      <c r="F223" s="13"/>
    </row>
    <row r="224" spans="1:6" x14ac:dyDescent="0.25">
      <c r="A224" s="25"/>
      <c r="B224" s="25"/>
      <c r="C224" s="12"/>
      <c r="D224" s="78"/>
      <c r="E224" s="13"/>
      <c r="F224" s="13"/>
    </row>
    <row r="225" spans="1:6" x14ac:dyDescent="0.25">
      <c r="A225" s="25"/>
      <c r="B225" s="25"/>
      <c r="C225" s="12"/>
      <c r="D225" s="78"/>
      <c r="E225" s="13"/>
      <c r="F225" s="13"/>
    </row>
    <row r="226" spans="1:6" x14ac:dyDescent="0.25">
      <c r="A226" s="25"/>
      <c r="B226" s="25"/>
      <c r="C226" s="12"/>
      <c r="D226" s="78"/>
      <c r="E226" s="13"/>
      <c r="F226" s="13"/>
    </row>
    <row r="227" spans="1:6" x14ac:dyDescent="0.25">
      <c r="A227" s="25"/>
      <c r="B227" s="25"/>
      <c r="C227" s="12"/>
      <c r="D227" s="78"/>
      <c r="E227" s="13"/>
      <c r="F227" s="13"/>
    </row>
    <row r="228" spans="1:6" x14ac:dyDescent="0.25">
      <c r="A228" s="25"/>
      <c r="B228" s="25"/>
      <c r="C228" s="12"/>
      <c r="D228" s="78"/>
      <c r="E228" s="13"/>
      <c r="F228" s="13"/>
    </row>
    <row r="229" spans="1:6" x14ac:dyDescent="0.25">
      <c r="A229" s="25"/>
      <c r="B229" s="25"/>
      <c r="C229" s="12"/>
      <c r="D229" s="78"/>
      <c r="E229" s="13"/>
      <c r="F229" s="13"/>
    </row>
    <row r="230" spans="1:6" x14ac:dyDescent="0.25">
      <c r="A230" s="25"/>
      <c r="B230" s="25"/>
      <c r="C230" s="12"/>
      <c r="D230" s="78"/>
      <c r="E230" s="13"/>
      <c r="F230" s="13"/>
    </row>
    <row r="231" spans="1:6" x14ac:dyDescent="0.25">
      <c r="A231" s="25"/>
      <c r="B231" s="25"/>
      <c r="C231" s="12"/>
      <c r="D231" s="78"/>
      <c r="E231" s="13"/>
      <c r="F231" s="13"/>
    </row>
    <row r="232" spans="1:6" x14ac:dyDescent="0.25">
      <c r="A232" s="25"/>
      <c r="B232" s="25"/>
      <c r="C232" s="12"/>
      <c r="D232" s="78"/>
      <c r="E232" s="13"/>
      <c r="F232" s="13"/>
    </row>
    <row r="233" spans="1:6" x14ac:dyDescent="0.25">
      <c r="A233" s="25"/>
      <c r="B233" s="25"/>
      <c r="C233" s="12"/>
      <c r="D233" s="78"/>
      <c r="E233" s="13"/>
      <c r="F233" s="13"/>
    </row>
    <row r="234" spans="1:6" x14ac:dyDescent="0.25">
      <c r="A234" s="25"/>
      <c r="B234" s="25"/>
      <c r="C234" s="12"/>
      <c r="D234" s="78"/>
      <c r="E234" s="13"/>
      <c r="F234" s="13"/>
    </row>
    <row r="235" spans="1:6" x14ac:dyDescent="0.25">
      <c r="A235" s="25"/>
      <c r="B235" s="25"/>
      <c r="C235" s="12"/>
      <c r="D235" s="78"/>
      <c r="E235" s="13"/>
      <c r="F235" s="13"/>
    </row>
    <row r="236" spans="1:6" x14ac:dyDescent="0.25">
      <c r="A236" s="25"/>
      <c r="B236" s="25"/>
      <c r="C236" s="12"/>
      <c r="D236" s="78"/>
      <c r="E236" s="13"/>
      <c r="F236" s="13"/>
    </row>
    <row r="237" spans="1:6" x14ac:dyDescent="0.25">
      <c r="A237" s="25"/>
      <c r="B237" s="25"/>
      <c r="C237" s="12"/>
      <c r="D237" s="78"/>
      <c r="E237" s="13"/>
      <c r="F237" s="13"/>
    </row>
    <row r="238" spans="1:6" x14ac:dyDescent="0.25">
      <c r="A238" s="25"/>
      <c r="B238" s="25"/>
      <c r="C238" s="12"/>
      <c r="D238" s="78"/>
      <c r="E238" s="13"/>
      <c r="F238" s="13"/>
    </row>
    <row r="239" spans="1:6" x14ac:dyDescent="0.25">
      <c r="A239" s="25"/>
      <c r="B239" s="25"/>
      <c r="C239" s="12"/>
      <c r="D239" s="78"/>
      <c r="E239" s="13"/>
      <c r="F239" s="13"/>
    </row>
    <row r="240" spans="1:6" x14ac:dyDescent="0.25">
      <c r="A240" s="25"/>
      <c r="B240" s="25"/>
      <c r="C240" s="12"/>
      <c r="D240" s="78"/>
      <c r="E240" s="13"/>
      <c r="F240" s="13"/>
    </row>
    <row r="241" spans="1:6" x14ac:dyDescent="0.25">
      <c r="A241" s="25"/>
      <c r="B241" s="25"/>
      <c r="C241" s="12"/>
      <c r="D241" s="78"/>
      <c r="E241" s="13"/>
      <c r="F241" s="13"/>
    </row>
    <row r="242" spans="1:6" x14ac:dyDescent="0.25">
      <c r="A242" s="25"/>
      <c r="B242" s="25"/>
      <c r="C242" s="12"/>
      <c r="D242" s="78"/>
      <c r="E242" s="13"/>
      <c r="F242" s="13"/>
    </row>
    <row r="243" spans="1:6" x14ac:dyDescent="0.25">
      <c r="A243" s="25"/>
      <c r="B243" s="25"/>
      <c r="C243" s="12"/>
      <c r="D243" s="78"/>
      <c r="E243" s="13"/>
      <c r="F243" s="13"/>
    </row>
    <row r="244" spans="1:6" x14ac:dyDescent="0.25">
      <c r="A244" s="25"/>
      <c r="B244" s="25"/>
      <c r="C244" s="12"/>
      <c r="D244" s="78"/>
      <c r="E244" s="13"/>
      <c r="F244" s="13"/>
    </row>
    <row r="245" spans="1:6" x14ac:dyDescent="0.25">
      <c r="A245" s="25"/>
      <c r="B245" s="25"/>
      <c r="C245" s="12"/>
      <c r="D245" s="78"/>
      <c r="E245" s="13"/>
      <c r="F245" s="13"/>
    </row>
    <row r="246" spans="1:6" x14ac:dyDescent="0.25">
      <c r="A246" s="25"/>
      <c r="B246" s="25"/>
      <c r="C246" s="12"/>
      <c r="D246" s="78"/>
      <c r="E246" s="13"/>
      <c r="F246" s="13"/>
    </row>
    <row r="247" spans="1:6" x14ac:dyDescent="0.25">
      <c r="A247" s="25"/>
      <c r="B247" s="25"/>
      <c r="C247" s="12"/>
      <c r="D247" s="78"/>
      <c r="E247" s="13"/>
      <c r="F247" s="13"/>
    </row>
    <row r="248" spans="1:6" x14ac:dyDescent="0.25">
      <c r="A248" s="25"/>
      <c r="B248" s="25"/>
      <c r="C248" s="12"/>
      <c r="D248" s="78"/>
      <c r="E248" s="13"/>
      <c r="F248" s="13"/>
    </row>
    <row r="249" spans="1:6" x14ac:dyDescent="0.25">
      <c r="A249" s="25"/>
      <c r="B249" s="25"/>
      <c r="C249" s="12"/>
      <c r="D249" s="78"/>
      <c r="E249" s="13"/>
      <c r="F249" s="13"/>
    </row>
    <row r="250" spans="1:6" x14ac:dyDescent="0.25">
      <c r="A250" s="25"/>
      <c r="B250" s="25"/>
      <c r="C250" s="12"/>
      <c r="D250" s="78"/>
      <c r="E250" s="13"/>
      <c r="F250" s="13"/>
    </row>
    <row r="251" spans="1:6" x14ac:dyDescent="0.25">
      <c r="A251" s="25"/>
      <c r="B251" s="25"/>
      <c r="C251" s="12"/>
      <c r="D251" s="78"/>
      <c r="E251" s="13"/>
      <c r="F251" s="13"/>
    </row>
    <row r="252" spans="1:6" x14ac:dyDescent="0.25">
      <c r="A252" s="25"/>
      <c r="B252" s="25"/>
      <c r="C252" s="12"/>
      <c r="D252" s="78"/>
      <c r="E252" s="13"/>
      <c r="F252" s="13"/>
    </row>
    <row r="253" spans="1:6" x14ac:dyDescent="0.25">
      <c r="A253" s="25"/>
      <c r="B253" s="25"/>
      <c r="C253" s="12"/>
      <c r="D253" s="78"/>
      <c r="E253" s="13"/>
      <c r="F253" s="13"/>
    </row>
    <row r="254" spans="1:6" x14ac:dyDescent="0.25">
      <c r="A254" s="25"/>
      <c r="B254" s="25"/>
      <c r="C254" s="12"/>
      <c r="D254" s="78"/>
      <c r="E254" s="13"/>
      <c r="F254" s="13"/>
    </row>
    <row r="255" spans="1:6" x14ac:dyDescent="0.25">
      <c r="A255" s="25"/>
      <c r="B255" s="25"/>
      <c r="C255" s="12"/>
      <c r="D255" s="78"/>
      <c r="E255" s="13"/>
      <c r="F255" s="13"/>
    </row>
    <row r="256" spans="1:6" x14ac:dyDescent="0.25">
      <c r="A256" s="25"/>
      <c r="B256" s="25"/>
      <c r="C256" s="12"/>
      <c r="D256" s="78"/>
      <c r="E256" s="13"/>
      <c r="F256" s="13"/>
    </row>
    <row r="257" spans="1:6" x14ac:dyDescent="0.25">
      <c r="A257" s="25"/>
      <c r="B257" s="25"/>
      <c r="C257" s="12"/>
      <c r="D257" s="78"/>
      <c r="E257" s="13"/>
      <c r="F257" s="13"/>
    </row>
    <row r="258" spans="1:6" x14ac:dyDescent="0.25">
      <c r="A258" s="25"/>
      <c r="B258" s="25"/>
      <c r="C258" s="12"/>
      <c r="D258" s="78"/>
      <c r="E258" s="13"/>
      <c r="F258" s="13"/>
    </row>
    <row r="259" spans="1:6" x14ac:dyDescent="0.25">
      <c r="A259" s="25"/>
      <c r="B259" s="25"/>
      <c r="C259" s="12"/>
      <c r="D259" s="78"/>
      <c r="E259" s="13"/>
      <c r="F259" s="13"/>
    </row>
    <row r="260" spans="1:6" x14ac:dyDescent="0.25">
      <c r="A260" s="25"/>
      <c r="B260" s="25"/>
      <c r="C260" s="12"/>
      <c r="D260" s="78"/>
      <c r="E260" s="13"/>
      <c r="F260" s="13"/>
    </row>
    <row r="261" spans="1:6" x14ac:dyDescent="0.25">
      <c r="A261" s="25"/>
      <c r="B261" s="25"/>
      <c r="C261" s="12"/>
      <c r="D261" s="78"/>
      <c r="E261" s="13"/>
      <c r="F261" s="13"/>
    </row>
    <row r="262" spans="1:6" x14ac:dyDescent="0.25">
      <c r="A262" s="25"/>
      <c r="B262" s="25"/>
      <c r="C262" s="12"/>
      <c r="D262" s="78"/>
      <c r="E262" s="13"/>
      <c r="F262" s="13"/>
    </row>
    <row r="263" spans="1:6" x14ac:dyDescent="0.25">
      <c r="A263" s="25"/>
      <c r="B263" s="25"/>
      <c r="C263" s="12"/>
      <c r="D263" s="78"/>
      <c r="E263" s="13"/>
      <c r="F263" s="13"/>
    </row>
    <row r="264" spans="1:6" x14ac:dyDescent="0.25">
      <c r="A264" s="25"/>
      <c r="B264" s="25"/>
      <c r="C264" s="12"/>
      <c r="D264" s="78"/>
      <c r="E264" s="13"/>
      <c r="F264" s="13"/>
    </row>
    <row r="265" spans="1:6" x14ac:dyDescent="0.25">
      <c r="A265" s="25"/>
      <c r="B265" s="25"/>
      <c r="C265" s="12"/>
      <c r="D265" s="78"/>
      <c r="E265" s="13"/>
      <c r="F265" s="13"/>
    </row>
    <row r="266" spans="1:6" x14ac:dyDescent="0.25">
      <c r="A266" s="25"/>
      <c r="B266" s="25"/>
      <c r="C266" s="12"/>
      <c r="D266" s="78"/>
      <c r="E266" s="13"/>
      <c r="F266" s="13"/>
    </row>
    <row r="267" spans="1:6" x14ac:dyDescent="0.25">
      <c r="A267" s="25"/>
      <c r="B267" s="25"/>
      <c r="C267" s="12"/>
      <c r="D267" s="78"/>
      <c r="E267" s="13"/>
      <c r="F267" s="13"/>
    </row>
    <row r="268" spans="1:6" x14ac:dyDescent="0.25">
      <c r="A268" s="25"/>
      <c r="B268" s="25"/>
      <c r="C268" s="12"/>
      <c r="D268" s="78"/>
      <c r="E268" s="13"/>
      <c r="F268" s="13"/>
    </row>
    <row r="269" spans="1:6" x14ac:dyDescent="0.25">
      <c r="A269" s="25"/>
      <c r="B269" s="25"/>
      <c r="C269" s="12"/>
      <c r="D269" s="78"/>
      <c r="E269" s="13"/>
      <c r="F269" s="13"/>
    </row>
    <row r="270" spans="1:6" x14ac:dyDescent="0.25">
      <c r="A270" s="25"/>
      <c r="B270" s="25"/>
      <c r="C270" s="12"/>
      <c r="D270" s="78"/>
      <c r="E270" s="13"/>
      <c r="F270" s="13"/>
    </row>
    <row r="271" spans="1:6" x14ac:dyDescent="0.25">
      <c r="A271" s="25"/>
      <c r="B271" s="25"/>
      <c r="C271" s="12"/>
      <c r="D271" s="78"/>
      <c r="E271" s="13"/>
      <c r="F271" s="13"/>
    </row>
    <row r="272" spans="1:6" x14ac:dyDescent="0.25">
      <c r="A272" s="25"/>
      <c r="B272" s="25"/>
      <c r="C272" s="12"/>
      <c r="D272" s="78"/>
      <c r="E272" s="13"/>
      <c r="F272" s="13"/>
    </row>
    <row r="273" spans="1:6" x14ac:dyDescent="0.25">
      <c r="A273" s="25"/>
      <c r="B273" s="25"/>
      <c r="C273" s="12"/>
      <c r="D273" s="78"/>
      <c r="E273" s="13"/>
      <c r="F273" s="13"/>
    </row>
    <row r="274" spans="1:6" x14ac:dyDescent="0.25">
      <c r="A274" s="25"/>
      <c r="B274" s="25"/>
      <c r="C274" s="12"/>
      <c r="D274" s="78"/>
      <c r="E274" s="13"/>
      <c r="F274" s="13"/>
    </row>
    <row r="275" spans="1:6" x14ac:dyDescent="0.25">
      <c r="A275" s="25"/>
      <c r="B275" s="25"/>
      <c r="C275" s="12"/>
      <c r="D275" s="78"/>
      <c r="E275" s="13"/>
      <c r="F275" s="13"/>
    </row>
    <row r="276" spans="1:6" x14ac:dyDescent="0.25">
      <c r="A276" s="25"/>
      <c r="B276" s="25"/>
      <c r="C276" s="12"/>
      <c r="D276" s="78"/>
      <c r="E276" s="13"/>
      <c r="F276" s="13"/>
    </row>
    <row r="277" spans="1:6" x14ac:dyDescent="0.25">
      <c r="A277" s="25"/>
      <c r="B277" s="25"/>
      <c r="C277" s="12"/>
      <c r="D277" s="78"/>
      <c r="E277" s="13"/>
      <c r="F277" s="13"/>
    </row>
    <row r="278" spans="1:6" x14ac:dyDescent="0.25">
      <c r="A278" s="25"/>
      <c r="B278" s="25"/>
      <c r="C278" s="12"/>
      <c r="D278" s="78"/>
      <c r="E278" s="13"/>
      <c r="F278" s="13"/>
    </row>
    <row r="279" spans="1:6" x14ac:dyDescent="0.25">
      <c r="A279" s="25"/>
      <c r="B279" s="25"/>
      <c r="C279" s="12"/>
      <c r="D279" s="78"/>
      <c r="E279" s="13"/>
      <c r="F279" s="13"/>
    </row>
    <row r="280" spans="1:6" x14ac:dyDescent="0.25">
      <c r="A280" s="25"/>
      <c r="B280" s="25"/>
      <c r="C280" s="12"/>
      <c r="D280" s="78"/>
      <c r="E280" s="13"/>
      <c r="F280" s="13"/>
    </row>
    <row r="281" spans="1:6" x14ac:dyDescent="0.25">
      <c r="A281" s="25"/>
      <c r="B281" s="25"/>
      <c r="C281" s="12"/>
      <c r="D281" s="78"/>
      <c r="E281" s="13"/>
      <c r="F281" s="13"/>
    </row>
    <row r="282" spans="1:6" x14ac:dyDescent="0.25">
      <c r="A282" s="25"/>
      <c r="B282" s="25"/>
      <c r="C282" s="12"/>
      <c r="D282" s="78"/>
      <c r="E282" s="13"/>
      <c r="F282" s="13"/>
    </row>
    <row r="283" spans="1:6" x14ac:dyDescent="0.25">
      <c r="A283" s="25"/>
      <c r="B283" s="25"/>
      <c r="C283" s="12"/>
      <c r="D283" s="78"/>
      <c r="E283" s="13"/>
      <c r="F283" s="13"/>
    </row>
    <row r="284" spans="1:6" x14ac:dyDescent="0.25">
      <c r="A284" s="25"/>
      <c r="B284" s="25"/>
      <c r="C284" s="12"/>
      <c r="D284" s="78"/>
      <c r="E284" s="13"/>
      <c r="F284" s="13"/>
    </row>
    <row r="285" spans="1:6" x14ac:dyDescent="0.25">
      <c r="A285" s="25"/>
      <c r="B285" s="25"/>
      <c r="C285" s="12"/>
      <c r="D285" s="78"/>
      <c r="E285" s="13"/>
      <c r="F285" s="13"/>
    </row>
    <row r="286" spans="1:6" x14ac:dyDescent="0.25">
      <c r="A286" s="25"/>
      <c r="B286" s="25"/>
      <c r="C286" s="12"/>
      <c r="D286" s="78"/>
      <c r="E286" s="13"/>
      <c r="F286" s="13"/>
    </row>
    <row r="287" spans="1:6" x14ac:dyDescent="0.25">
      <c r="A287" s="25"/>
      <c r="B287" s="25"/>
      <c r="C287" s="12"/>
      <c r="D287" s="78"/>
      <c r="E287" s="13"/>
      <c r="F287" s="13"/>
    </row>
    <row r="288" spans="1:6" x14ac:dyDescent="0.25">
      <c r="A288" s="25"/>
      <c r="B288" s="25"/>
      <c r="C288" s="12"/>
      <c r="D288" s="78"/>
      <c r="E288" s="13"/>
      <c r="F288" s="13"/>
    </row>
    <row r="289" spans="1:6" x14ac:dyDescent="0.25">
      <c r="A289" s="25"/>
      <c r="B289" s="25"/>
      <c r="C289" s="12"/>
      <c r="D289" s="78"/>
      <c r="E289" s="13"/>
      <c r="F289" s="13"/>
    </row>
    <row r="290" spans="1:6" x14ac:dyDescent="0.25">
      <c r="A290" s="25"/>
      <c r="B290" s="25"/>
      <c r="C290" s="12"/>
      <c r="D290" s="78"/>
      <c r="E290" s="13"/>
      <c r="F290" s="13"/>
    </row>
    <row r="291" spans="1:6" x14ac:dyDescent="0.25">
      <c r="A291" s="25"/>
      <c r="B291" s="25"/>
      <c r="C291" s="12"/>
      <c r="D291" s="78"/>
      <c r="E291" s="13"/>
      <c r="F291" s="13"/>
    </row>
    <row r="292" spans="1:6" x14ac:dyDescent="0.25">
      <c r="A292" s="25"/>
      <c r="B292" s="25"/>
      <c r="C292" s="12"/>
      <c r="D292" s="78"/>
      <c r="E292" s="13"/>
      <c r="F292" s="13"/>
    </row>
    <row r="293" spans="1:6" x14ac:dyDescent="0.25">
      <c r="A293" s="25"/>
      <c r="B293" s="25"/>
      <c r="C293" s="12"/>
      <c r="D293" s="78"/>
      <c r="E293" s="13"/>
      <c r="F293" s="13"/>
    </row>
    <row r="294" spans="1:6" x14ac:dyDescent="0.25">
      <c r="A294" s="25"/>
      <c r="B294" s="25"/>
      <c r="C294" s="12"/>
      <c r="D294" s="78"/>
      <c r="E294" s="13"/>
      <c r="F294" s="13"/>
    </row>
    <row r="295" spans="1:6" x14ac:dyDescent="0.25">
      <c r="A295" s="25"/>
      <c r="B295" s="25"/>
      <c r="C295" s="12"/>
      <c r="D295" s="78"/>
      <c r="E295" s="13"/>
      <c r="F295" s="13"/>
    </row>
    <row r="296" spans="1:6" x14ac:dyDescent="0.25">
      <c r="A296" s="25"/>
      <c r="B296" s="25"/>
      <c r="C296" s="12"/>
      <c r="D296" s="78"/>
      <c r="E296" s="13"/>
      <c r="F296" s="13"/>
    </row>
    <row r="297" spans="1:6" x14ac:dyDescent="0.25">
      <c r="A297" s="25"/>
      <c r="B297" s="25"/>
      <c r="C297" s="12"/>
      <c r="D297" s="78"/>
      <c r="E297" s="13"/>
      <c r="F297" s="13"/>
    </row>
    <row r="298" spans="1:6" x14ac:dyDescent="0.25">
      <c r="A298" s="25"/>
      <c r="B298" s="25"/>
      <c r="C298" s="12"/>
      <c r="D298" s="78"/>
      <c r="E298" s="13"/>
      <c r="F298" s="13"/>
    </row>
    <row r="299" spans="1:6" x14ac:dyDescent="0.25">
      <c r="A299" s="25"/>
      <c r="B299" s="25"/>
      <c r="C299" s="12"/>
      <c r="D299" s="78"/>
      <c r="E299" s="13"/>
      <c r="F299" s="13"/>
    </row>
    <row r="300" spans="1:6" x14ac:dyDescent="0.25">
      <c r="A300" s="25"/>
      <c r="B300" s="25"/>
      <c r="C300" s="12"/>
      <c r="D300" s="78"/>
      <c r="E300" s="13"/>
      <c r="F300" s="13"/>
    </row>
    <row r="301" spans="1:6" x14ac:dyDescent="0.25">
      <c r="A301" s="25"/>
      <c r="B301" s="25"/>
      <c r="C301" s="12"/>
      <c r="D301" s="78"/>
      <c r="E301" s="13"/>
      <c r="F301" s="13"/>
    </row>
    <row r="302" spans="1:6" x14ac:dyDescent="0.25">
      <c r="A302" s="25"/>
      <c r="B302" s="25"/>
      <c r="C302" s="12"/>
      <c r="D302" s="78"/>
      <c r="E302" s="13"/>
      <c r="F302" s="13"/>
    </row>
    <row r="303" spans="1:6" x14ac:dyDescent="0.25">
      <c r="A303" s="25"/>
      <c r="B303" s="25"/>
      <c r="C303" s="12"/>
      <c r="D303" s="78"/>
      <c r="E303" s="13"/>
      <c r="F303" s="13"/>
    </row>
    <row r="304" spans="1:6" x14ac:dyDescent="0.25">
      <c r="A304" s="25"/>
      <c r="B304" s="25"/>
      <c r="C304" s="12"/>
      <c r="D304" s="78"/>
      <c r="E304" s="13"/>
      <c r="F304" s="13"/>
    </row>
    <row r="305" spans="1:6" x14ac:dyDescent="0.25">
      <c r="A305" s="25"/>
      <c r="B305" s="25"/>
      <c r="C305" s="12"/>
      <c r="D305" s="78"/>
      <c r="E305" s="13"/>
      <c r="F305" s="13"/>
    </row>
    <row r="306" spans="1:6" x14ac:dyDescent="0.25">
      <c r="A306" s="25"/>
      <c r="B306" s="25"/>
      <c r="C306" s="12"/>
      <c r="D306" s="78"/>
      <c r="E306" s="13"/>
      <c r="F306" s="13"/>
    </row>
    <row r="307" spans="1:6" x14ac:dyDescent="0.25">
      <c r="A307" s="25"/>
      <c r="B307" s="25"/>
      <c r="C307" s="12"/>
      <c r="D307" s="78"/>
      <c r="E307" s="13"/>
      <c r="F307" s="13"/>
    </row>
    <row r="308" spans="1:6" x14ac:dyDescent="0.25">
      <c r="A308" s="25"/>
      <c r="B308" s="25"/>
      <c r="C308" s="12"/>
      <c r="D308" s="78"/>
      <c r="E308" s="13"/>
      <c r="F308" s="13"/>
    </row>
    <row r="309" spans="1:6" x14ac:dyDescent="0.25">
      <c r="A309" s="25"/>
      <c r="B309" s="25"/>
      <c r="C309" s="12"/>
      <c r="D309" s="78"/>
      <c r="E309" s="13"/>
      <c r="F309" s="13"/>
    </row>
    <row r="310" spans="1:6" x14ac:dyDescent="0.25">
      <c r="A310" s="25"/>
      <c r="B310" s="25"/>
      <c r="C310" s="12"/>
      <c r="D310" s="78"/>
      <c r="E310" s="13"/>
      <c r="F310" s="13"/>
    </row>
    <row r="311" spans="1:6" x14ac:dyDescent="0.25">
      <c r="A311" s="25"/>
      <c r="B311" s="25"/>
      <c r="C311" s="12"/>
      <c r="D311" s="78"/>
      <c r="E311" s="13"/>
      <c r="F311" s="13"/>
    </row>
    <row r="312" spans="1:6" x14ac:dyDescent="0.25">
      <c r="A312" s="25"/>
      <c r="B312" s="25"/>
      <c r="C312" s="12"/>
      <c r="D312" s="78"/>
      <c r="E312" s="13"/>
      <c r="F312" s="13"/>
    </row>
    <row r="313" spans="1:6" x14ac:dyDescent="0.25">
      <c r="A313" s="25"/>
      <c r="B313" s="25"/>
      <c r="C313" s="12"/>
      <c r="D313" s="78"/>
      <c r="E313" s="13"/>
      <c r="F313" s="13"/>
    </row>
    <row r="314" spans="1:6" x14ac:dyDescent="0.25">
      <c r="A314" s="25"/>
      <c r="B314" s="25"/>
      <c r="C314" s="12"/>
      <c r="D314" s="78"/>
      <c r="E314" s="13"/>
      <c r="F314" s="13"/>
    </row>
    <row r="315" spans="1:6" x14ac:dyDescent="0.25">
      <c r="A315" s="25"/>
      <c r="B315" s="25"/>
      <c r="C315" s="12"/>
      <c r="D315" s="78"/>
      <c r="E315" s="13"/>
      <c r="F315" s="13"/>
    </row>
    <row r="316" spans="1:6" x14ac:dyDescent="0.25">
      <c r="A316" s="25"/>
      <c r="B316" s="25"/>
      <c r="C316" s="12"/>
      <c r="D316" s="78"/>
      <c r="E316" s="13"/>
      <c r="F316" s="13"/>
    </row>
    <row r="317" spans="1:6" x14ac:dyDescent="0.25">
      <c r="A317" s="25"/>
      <c r="B317" s="25"/>
      <c r="C317" s="12"/>
      <c r="D317" s="78"/>
      <c r="E317" s="13"/>
      <c r="F317" s="13"/>
    </row>
    <row r="318" spans="1:6" x14ac:dyDescent="0.25">
      <c r="A318" s="26"/>
      <c r="B318" s="26"/>
      <c r="C318" s="1"/>
      <c r="D318" s="80"/>
      <c r="E318" s="7"/>
      <c r="F318" s="7"/>
    </row>
    <row r="319" spans="1:6" x14ac:dyDescent="0.25">
      <c r="A319" s="26"/>
      <c r="B319" s="26"/>
      <c r="C319" s="1"/>
      <c r="D319" s="80"/>
      <c r="E319" s="7"/>
      <c r="F319" s="7"/>
    </row>
    <row r="320" spans="1:6" x14ac:dyDescent="0.25">
      <c r="A320" s="26"/>
      <c r="B320" s="26"/>
      <c r="C320" s="1"/>
      <c r="D320" s="80"/>
      <c r="E320" s="7"/>
      <c r="F320" s="7"/>
    </row>
    <row r="321" spans="1:6" x14ac:dyDescent="0.25">
      <c r="A321" s="26"/>
      <c r="B321" s="26"/>
      <c r="C321" s="1"/>
      <c r="D321" s="80"/>
      <c r="E321" s="7"/>
      <c r="F321" s="7"/>
    </row>
    <row r="322" spans="1:6" x14ac:dyDescent="0.25">
      <c r="A322" s="26"/>
      <c r="B322" s="26"/>
      <c r="C322" s="1"/>
      <c r="D322" s="80"/>
      <c r="E322" s="7"/>
      <c r="F322" s="7"/>
    </row>
    <row r="323" spans="1:6" x14ac:dyDescent="0.25">
      <c r="A323" s="26"/>
      <c r="B323" s="26"/>
      <c r="C323" s="1"/>
      <c r="D323" s="80"/>
      <c r="E323" s="7"/>
      <c r="F323" s="7"/>
    </row>
    <row r="324" spans="1:6" x14ac:dyDescent="0.25">
      <c r="A324" s="26"/>
      <c r="B324" s="26"/>
      <c r="C324" s="1"/>
      <c r="D324" s="80"/>
      <c r="E324" s="7"/>
      <c r="F324" s="7"/>
    </row>
    <row r="325" spans="1:6" x14ac:dyDescent="0.25">
      <c r="A325" s="26"/>
      <c r="B325" s="26"/>
      <c r="C325" s="1"/>
      <c r="D325" s="80"/>
      <c r="E325" s="7"/>
      <c r="F325" s="7"/>
    </row>
  </sheetData>
  <sheetProtection algorithmName="SHA-512" hashValue="a7xUTqz0BBxufJKZTdhmQhDEIsAmZICQn1y5yVt43YmtmNUMaUQ/9TgQecG95HIeOK9Ods/17CID9zJzOone6w==" saltValue="VkzMUfqZWANOHnXGbxBH+w==" spinCount="100000" sheet="1" objects="1" scenarios="1"/>
  <pageMargins left="0.70866141732283472" right="0.70866141732283472" top="0.74803149606299213" bottom="0.74803149606299213" header="0.31496062992125984" footer="0.31496062992125984"/>
  <pageSetup paperSize="9" scale="79" fitToHeight="0" orientation="portrait" r:id="rId1"/>
  <headerFooter>
    <oddFooter>Página &amp;P</oddFooter>
  </headerFooter>
  <rowBreaks count="5" manualBreakCount="5">
    <brk id="13" max="5" man="1"/>
    <brk id="19" max="5" man="1"/>
    <brk id="28" max="5" man="1"/>
    <brk id="39" max="5" man="1"/>
    <brk id="5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30447-4A15-4D9D-8F33-ED55F7969ED5}">
  <sheetPr>
    <pageSetUpPr fitToPage="1"/>
  </sheetPr>
  <dimension ref="A1:G340"/>
  <sheetViews>
    <sheetView view="pageBreakPreview" zoomScale="84" zoomScaleNormal="100" zoomScaleSheetLayoutView="84" workbookViewId="0">
      <selection activeCell="E5" sqref="E5"/>
    </sheetView>
  </sheetViews>
  <sheetFormatPr defaultColWidth="9.140625" defaultRowHeight="15" x14ac:dyDescent="0.25"/>
  <cols>
    <col min="1" max="1" width="8.42578125" style="27" customWidth="1"/>
    <col min="2" max="2" width="7.5703125" style="27" customWidth="1"/>
    <col min="3" max="3" width="50" customWidth="1"/>
    <col min="4" max="4" width="14.42578125" style="77" customWidth="1"/>
    <col min="5" max="5" width="13.28515625" style="8" customWidth="1"/>
    <col min="6" max="6" width="17.140625" style="8" customWidth="1"/>
  </cols>
  <sheetData>
    <row r="1" spans="1:7" ht="42" customHeight="1" x14ac:dyDescent="0.25">
      <c r="A1" s="68"/>
      <c r="B1" s="68"/>
      <c r="C1" s="68" t="s">
        <v>0</v>
      </c>
      <c r="D1" s="72"/>
      <c r="E1" s="68"/>
      <c r="F1" s="68"/>
    </row>
    <row r="2" spans="1:7" x14ac:dyDescent="0.25">
      <c r="A2" s="23"/>
      <c r="B2" s="23"/>
      <c r="C2" s="2"/>
      <c r="D2" s="73"/>
      <c r="E2" s="6"/>
      <c r="F2" s="6"/>
    </row>
    <row r="3" spans="1:7" x14ac:dyDescent="0.25">
      <c r="A3" s="19" t="s">
        <v>45</v>
      </c>
      <c r="B3" s="19"/>
      <c r="C3" s="21"/>
      <c r="D3" s="74"/>
      <c r="E3" s="22"/>
      <c r="F3" s="22"/>
    </row>
    <row r="4" spans="1:7" x14ac:dyDescent="0.25">
      <c r="A4" s="18" t="s">
        <v>1</v>
      </c>
      <c r="B4" s="18" t="s">
        <v>9</v>
      </c>
      <c r="C4" s="18" t="s">
        <v>3</v>
      </c>
      <c r="D4" s="75" t="s">
        <v>4</v>
      </c>
      <c r="E4" s="18" t="s">
        <v>2</v>
      </c>
      <c r="F4" s="18" t="s">
        <v>6</v>
      </c>
    </row>
    <row r="5" spans="1:7" ht="196.5" customHeight="1" x14ac:dyDescent="0.25">
      <c r="A5" s="24">
        <v>1</v>
      </c>
      <c r="B5" s="24" t="s">
        <v>46</v>
      </c>
      <c r="C5" s="14" t="s">
        <v>180</v>
      </c>
      <c r="D5" s="71">
        <v>321.3</v>
      </c>
      <c r="E5" s="10">
        <f>SUM(E6:E8)</f>
        <v>8</v>
      </c>
      <c r="F5" s="17">
        <f>D5*E5</f>
        <v>2570.4</v>
      </c>
      <c r="G5" s="66">
        <f>F5/'Pressupost Mobiliari'!$F$11</f>
        <v>9.4918468307501145E-3</v>
      </c>
    </row>
    <row r="6" spans="1:7" x14ac:dyDescent="0.25">
      <c r="A6" s="24"/>
      <c r="B6" s="24"/>
      <c r="C6" s="15" t="s">
        <v>47</v>
      </c>
      <c r="D6" s="76"/>
      <c r="E6" s="10">
        <v>4</v>
      </c>
      <c r="F6" s="10"/>
      <c r="G6" s="66"/>
    </row>
    <row r="7" spans="1:7" x14ac:dyDescent="0.25">
      <c r="A7" s="24"/>
      <c r="B7" s="24"/>
      <c r="C7" s="15" t="s">
        <v>17</v>
      </c>
      <c r="D7" s="76"/>
      <c r="E7" s="10">
        <v>1</v>
      </c>
      <c r="F7" s="10"/>
      <c r="G7" s="66"/>
    </row>
    <row r="8" spans="1:7" x14ac:dyDescent="0.25">
      <c r="A8" s="24"/>
      <c r="B8" s="24"/>
      <c r="C8" s="15" t="s">
        <v>12</v>
      </c>
      <c r="D8" s="76"/>
      <c r="E8" s="10">
        <v>3</v>
      </c>
      <c r="F8" s="10"/>
      <c r="G8" s="66"/>
    </row>
    <row r="9" spans="1:7" x14ac:dyDescent="0.25">
      <c r="A9" s="24"/>
      <c r="B9" s="24"/>
      <c r="C9" s="15"/>
      <c r="D9" s="76"/>
      <c r="E9" s="10"/>
      <c r="F9" s="10"/>
      <c r="G9" s="66"/>
    </row>
    <row r="10" spans="1:7" ht="171" customHeight="1" x14ac:dyDescent="0.25">
      <c r="A10" s="24">
        <v>2</v>
      </c>
      <c r="B10" s="24" t="s">
        <v>48</v>
      </c>
      <c r="C10" s="14" t="s">
        <v>195</v>
      </c>
      <c r="D10" s="71">
        <v>137.69999999999999</v>
      </c>
      <c r="E10" s="10">
        <f>SUM(E11:E15)</f>
        <v>150</v>
      </c>
      <c r="F10" s="17">
        <f>D10*E10</f>
        <v>20655</v>
      </c>
      <c r="G10" s="66">
        <f>F10/'Pressupost Mobiliari'!$F$11</f>
        <v>7.6273769175670553E-2</v>
      </c>
    </row>
    <row r="11" spans="1:7" x14ac:dyDescent="0.25">
      <c r="A11" s="24"/>
      <c r="B11" s="24"/>
      <c r="C11" s="15" t="s">
        <v>47</v>
      </c>
      <c r="D11" s="76"/>
      <c r="E11" s="10">
        <v>54</v>
      </c>
      <c r="F11" s="17"/>
      <c r="G11" s="66"/>
    </row>
    <row r="12" spans="1:7" x14ac:dyDescent="0.25">
      <c r="A12" s="24"/>
      <c r="B12" s="24"/>
      <c r="C12" s="15" t="s">
        <v>49</v>
      </c>
      <c r="D12" s="76"/>
      <c r="E12" s="10">
        <v>22</v>
      </c>
      <c r="F12" s="17"/>
      <c r="G12" s="66"/>
    </row>
    <row r="13" spans="1:7" x14ac:dyDescent="0.25">
      <c r="A13" s="24"/>
      <c r="B13" s="24"/>
      <c r="C13" s="15" t="s">
        <v>50</v>
      </c>
      <c r="D13" s="76"/>
      <c r="E13" s="10">
        <v>24</v>
      </c>
      <c r="F13" s="17"/>
      <c r="G13" s="66"/>
    </row>
    <row r="14" spans="1:7" x14ac:dyDescent="0.25">
      <c r="A14" s="24"/>
      <c r="B14" s="24"/>
      <c r="C14" s="15" t="s">
        <v>51</v>
      </c>
      <c r="D14" s="76"/>
      <c r="E14" s="10">
        <v>30</v>
      </c>
      <c r="F14" s="17"/>
      <c r="G14" s="66"/>
    </row>
    <row r="15" spans="1:7" x14ac:dyDescent="0.25">
      <c r="A15" s="24"/>
      <c r="B15" s="24"/>
      <c r="C15" s="15" t="s">
        <v>70</v>
      </c>
      <c r="D15" s="76"/>
      <c r="E15" s="10">
        <v>20</v>
      </c>
      <c r="F15" s="17"/>
      <c r="G15" s="66"/>
    </row>
    <row r="16" spans="1:7" x14ac:dyDescent="0.25">
      <c r="A16" s="24"/>
      <c r="B16" s="24"/>
      <c r="F16" s="10"/>
      <c r="G16" s="66"/>
    </row>
    <row r="17" spans="1:7" ht="183.75" customHeight="1" x14ac:dyDescent="0.25">
      <c r="A17" s="24">
        <v>3</v>
      </c>
      <c r="B17" s="24" t="s">
        <v>53</v>
      </c>
      <c r="C17" s="14" t="s">
        <v>181</v>
      </c>
      <c r="D17" s="71">
        <v>133.44999999999999</v>
      </c>
      <c r="E17" s="10">
        <f>E18</f>
        <v>12</v>
      </c>
      <c r="F17" s="17">
        <f>D17*E17</f>
        <v>1601.3999999999999</v>
      </c>
      <c r="G17" s="66">
        <f>F17/'Pressupost Mobiliari'!$F$11</f>
        <v>5.9135712397927294E-3</v>
      </c>
    </row>
    <row r="18" spans="1:7" x14ac:dyDescent="0.25">
      <c r="A18" s="24"/>
      <c r="B18" s="24"/>
      <c r="C18" s="15" t="s">
        <v>49</v>
      </c>
      <c r="D18" s="76"/>
      <c r="E18" s="10">
        <v>12</v>
      </c>
      <c r="F18" s="17"/>
      <c r="G18" s="66"/>
    </row>
    <row r="19" spans="1:7" x14ac:dyDescent="0.25">
      <c r="A19" s="24"/>
      <c r="B19" s="24"/>
      <c r="F19" s="10"/>
      <c r="G19" s="66"/>
    </row>
    <row r="20" spans="1:7" ht="249" customHeight="1" x14ac:dyDescent="0.25">
      <c r="A20" s="24">
        <v>4</v>
      </c>
      <c r="B20" s="28" t="s">
        <v>52</v>
      </c>
      <c r="C20" s="14" t="s">
        <v>182</v>
      </c>
      <c r="D20" s="71">
        <v>399.5</v>
      </c>
      <c r="E20" s="10">
        <f>SUM(E21:E24)</f>
        <v>7</v>
      </c>
      <c r="F20" s="17">
        <f>D20*E20</f>
        <v>2796.5</v>
      </c>
      <c r="G20" s="66">
        <f>F20/'Pressupost Mobiliari'!$F$11</f>
        <v>1.0326777801973504E-2</v>
      </c>
    </row>
    <row r="21" spans="1:7" x14ac:dyDescent="0.25">
      <c r="A21" s="24"/>
      <c r="B21" s="28"/>
      <c r="C21" s="14" t="s">
        <v>17</v>
      </c>
      <c r="D21" s="71"/>
      <c r="E21" s="10">
        <v>1</v>
      </c>
      <c r="F21" s="17"/>
      <c r="G21" s="66"/>
    </row>
    <row r="22" spans="1:7" x14ac:dyDescent="0.25">
      <c r="A22" s="24"/>
      <c r="B22" s="28"/>
      <c r="C22" s="14" t="s">
        <v>12</v>
      </c>
      <c r="D22" s="71"/>
      <c r="E22" s="10">
        <v>2</v>
      </c>
      <c r="F22" s="17"/>
      <c r="G22" s="66"/>
    </row>
    <row r="23" spans="1:7" x14ac:dyDescent="0.25">
      <c r="A23" s="24"/>
      <c r="B23" s="28"/>
      <c r="C23" s="14" t="s">
        <v>55</v>
      </c>
      <c r="D23" s="71"/>
      <c r="E23" s="10">
        <v>2</v>
      </c>
      <c r="F23" s="17"/>
      <c r="G23" s="66"/>
    </row>
    <row r="24" spans="1:7" x14ac:dyDescent="0.25">
      <c r="A24" s="24"/>
      <c r="B24" s="24"/>
      <c r="C24" s="15" t="s">
        <v>56</v>
      </c>
      <c r="D24" s="76"/>
      <c r="E24" s="10">
        <v>2</v>
      </c>
      <c r="F24" s="10"/>
      <c r="G24" s="66"/>
    </row>
    <row r="25" spans="1:7" x14ac:dyDescent="0.25">
      <c r="A25" s="24"/>
      <c r="B25" s="24"/>
      <c r="F25" s="10"/>
      <c r="G25" s="66"/>
    </row>
    <row r="26" spans="1:7" ht="186.75" customHeight="1" x14ac:dyDescent="0.25">
      <c r="A26" s="24">
        <v>5</v>
      </c>
      <c r="B26" s="24" t="s">
        <v>57</v>
      </c>
      <c r="C26" s="14" t="s">
        <v>183</v>
      </c>
      <c r="D26" s="71">
        <v>258.39999999999998</v>
      </c>
      <c r="E26" s="10">
        <f>E27</f>
        <v>14</v>
      </c>
      <c r="F26" s="17">
        <f>D26*E26</f>
        <v>3617.5999999999995</v>
      </c>
      <c r="G26" s="66">
        <f>F26/'Pressupost Mobiliari'!$F$11</f>
        <v>1.3358895539574233E-2</v>
      </c>
    </row>
    <row r="27" spans="1:7" x14ac:dyDescent="0.25">
      <c r="A27" s="24"/>
      <c r="B27" s="24"/>
      <c r="C27" s="15" t="s">
        <v>47</v>
      </c>
      <c r="D27" s="76"/>
      <c r="E27" s="10">
        <v>14</v>
      </c>
      <c r="F27" s="17"/>
      <c r="G27" s="66"/>
    </row>
    <row r="28" spans="1:7" x14ac:dyDescent="0.25">
      <c r="A28" s="24"/>
      <c r="B28" s="24"/>
      <c r="C28" s="15"/>
      <c r="D28" s="76"/>
      <c r="E28" s="10"/>
      <c r="F28" s="10"/>
      <c r="G28" s="66"/>
    </row>
    <row r="29" spans="1:7" ht="183.75" customHeight="1" x14ac:dyDescent="0.25">
      <c r="A29" s="24">
        <v>6</v>
      </c>
      <c r="B29" s="24" t="s">
        <v>58</v>
      </c>
      <c r="C29" s="14" t="s">
        <v>184</v>
      </c>
      <c r="D29" s="71">
        <v>258.39999999999998</v>
      </c>
      <c r="E29" s="10">
        <f>E30</f>
        <v>4</v>
      </c>
      <c r="F29" s="17">
        <f>D29*E29</f>
        <v>1033.5999999999999</v>
      </c>
      <c r="G29" s="66">
        <f>F29/'Pressupost Mobiliari'!$F$11</f>
        <v>3.8168272970212093E-3</v>
      </c>
    </row>
    <row r="30" spans="1:7" x14ac:dyDescent="0.25">
      <c r="A30" s="24"/>
      <c r="B30" s="24"/>
      <c r="C30" s="15" t="s">
        <v>47</v>
      </c>
      <c r="D30" s="76"/>
      <c r="E30" s="10">
        <v>4</v>
      </c>
      <c r="F30" s="17"/>
      <c r="G30" s="66"/>
    </row>
    <row r="31" spans="1:7" x14ac:dyDescent="0.25">
      <c r="A31" s="24"/>
      <c r="B31" s="24"/>
      <c r="C31" s="15"/>
      <c r="D31" s="76"/>
      <c r="E31" s="10"/>
      <c r="F31" s="10"/>
      <c r="G31" s="66"/>
    </row>
    <row r="32" spans="1:7" ht="159" customHeight="1" x14ac:dyDescent="0.25">
      <c r="A32" s="24">
        <v>7</v>
      </c>
      <c r="B32" s="28" t="s">
        <v>61</v>
      </c>
      <c r="C32" s="14" t="s">
        <v>185</v>
      </c>
      <c r="D32" s="71">
        <v>776.05</v>
      </c>
      <c r="E32" s="10">
        <f>E33</f>
        <v>3</v>
      </c>
      <c r="F32" s="17">
        <f>D32*E32</f>
        <v>2328.1499999999996</v>
      </c>
      <c r="G32" s="66">
        <f>F32/'Pressupost Mobiliari'!$F$11</f>
        <v>8.5972779330107663E-3</v>
      </c>
    </row>
    <row r="33" spans="1:7" x14ac:dyDescent="0.25">
      <c r="A33" s="24"/>
      <c r="B33" s="24"/>
      <c r="C33" s="15" t="s">
        <v>63</v>
      </c>
      <c r="D33" s="76"/>
      <c r="E33" s="10">
        <v>3</v>
      </c>
      <c r="F33" s="10"/>
      <c r="G33" s="66"/>
    </row>
    <row r="34" spans="1:7" x14ac:dyDescent="0.25">
      <c r="A34" s="24"/>
      <c r="B34" s="24"/>
      <c r="C34" s="15"/>
      <c r="D34" s="76"/>
      <c r="E34" s="10"/>
      <c r="F34" s="10"/>
      <c r="G34" s="66"/>
    </row>
    <row r="35" spans="1:7" ht="145.5" customHeight="1" x14ac:dyDescent="0.25">
      <c r="A35" s="24">
        <v>8</v>
      </c>
      <c r="B35" s="28" t="s">
        <v>62</v>
      </c>
      <c r="C35" s="14" t="s">
        <v>186</v>
      </c>
      <c r="D35" s="71">
        <v>281.35000000000002</v>
      </c>
      <c r="E35" s="10">
        <f>E36</f>
        <v>5</v>
      </c>
      <c r="F35" s="17">
        <f>D35*E35</f>
        <v>1406.75</v>
      </c>
      <c r="G35" s="66">
        <f>F35/'Pressupost Mobiliari'!$F$11</f>
        <v>5.1947772833635707E-3</v>
      </c>
    </row>
    <row r="36" spans="1:7" x14ac:dyDescent="0.25">
      <c r="A36" s="24"/>
      <c r="B36" s="24"/>
      <c r="C36" s="15" t="s">
        <v>63</v>
      </c>
      <c r="D36" s="76"/>
      <c r="E36" s="10">
        <v>5</v>
      </c>
      <c r="F36" s="10"/>
      <c r="G36" s="66"/>
    </row>
    <row r="37" spans="1:7" x14ac:dyDescent="0.25">
      <c r="A37" s="24"/>
      <c r="B37" s="24"/>
      <c r="C37" s="15"/>
      <c r="D37" s="76"/>
      <c r="E37" s="10"/>
      <c r="F37" s="10"/>
      <c r="G37" s="66"/>
    </row>
    <row r="38" spans="1:7" ht="110.25" customHeight="1" x14ac:dyDescent="0.25">
      <c r="A38" s="24">
        <v>9</v>
      </c>
      <c r="B38" s="28" t="s">
        <v>64</v>
      </c>
      <c r="C38" s="14" t="s">
        <v>187</v>
      </c>
      <c r="D38" s="71">
        <v>1392.3</v>
      </c>
      <c r="E38" s="10">
        <f>SUM(E39:E40)</f>
        <v>2</v>
      </c>
      <c r="F38" s="17">
        <f>D38*E38</f>
        <v>2784.6</v>
      </c>
      <c r="G38" s="66">
        <f>F38/'Pressupost Mobiliari'!$F$11</f>
        <v>1.0282834066645957E-2</v>
      </c>
    </row>
    <row r="39" spans="1:7" x14ac:dyDescent="0.25">
      <c r="A39" s="24"/>
      <c r="B39" s="28"/>
      <c r="C39" s="14" t="s">
        <v>65</v>
      </c>
      <c r="D39" s="71"/>
      <c r="E39" s="10">
        <v>1</v>
      </c>
      <c r="F39" s="17"/>
      <c r="G39" s="66"/>
    </row>
    <row r="40" spans="1:7" x14ac:dyDescent="0.25">
      <c r="A40" s="24"/>
      <c r="B40" s="24"/>
      <c r="C40" s="15" t="s">
        <v>66</v>
      </c>
      <c r="D40" s="76"/>
      <c r="E40" s="10">
        <v>1</v>
      </c>
      <c r="F40" s="10"/>
      <c r="G40" s="66"/>
    </row>
    <row r="41" spans="1:7" x14ac:dyDescent="0.25">
      <c r="A41" s="25"/>
      <c r="B41" s="25"/>
      <c r="C41" s="16"/>
      <c r="D41" s="78"/>
      <c r="E41" s="13"/>
      <c r="F41" s="13"/>
      <c r="G41" s="66"/>
    </row>
    <row r="42" spans="1:7" ht="147.75" customHeight="1" x14ac:dyDescent="0.25">
      <c r="A42" s="24">
        <v>10</v>
      </c>
      <c r="B42" s="28" t="s">
        <v>67</v>
      </c>
      <c r="C42" s="14" t="s">
        <v>188</v>
      </c>
      <c r="D42" s="71">
        <v>581.4</v>
      </c>
      <c r="E42" s="10">
        <f>E43</f>
        <v>9</v>
      </c>
      <c r="F42" s="17">
        <f>D42*E42</f>
        <v>5232.5999999999995</v>
      </c>
      <c r="G42" s="66">
        <f>F42/'Pressupost Mobiliari'!$F$11</f>
        <v>1.9322688191169873E-2</v>
      </c>
    </row>
    <row r="43" spans="1:7" x14ac:dyDescent="0.25">
      <c r="A43" s="24"/>
      <c r="B43" s="24"/>
      <c r="C43" s="15" t="s">
        <v>51</v>
      </c>
      <c r="D43" s="76"/>
      <c r="E43" s="10">
        <v>9</v>
      </c>
      <c r="F43" s="10"/>
      <c r="G43" s="66"/>
    </row>
    <row r="44" spans="1:7" s="56" customFormat="1" x14ac:dyDescent="0.25">
      <c r="A44" s="54"/>
      <c r="B44" s="54"/>
      <c r="D44" s="81"/>
      <c r="E44" s="57"/>
      <c r="F44" s="58"/>
      <c r="G44" s="66"/>
    </row>
    <row r="45" spans="1:7" ht="165" customHeight="1" x14ac:dyDescent="0.25">
      <c r="A45" s="24">
        <v>11</v>
      </c>
      <c r="B45" s="28" t="s">
        <v>68</v>
      </c>
      <c r="C45" s="14" t="s">
        <v>189</v>
      </c>
      <c r="D45" s="71">
        <v>3345.6</v>
      </c>
      <c r="E45" s="10">
        <f>E46</f>
        <v>1</v>
      </c>
      <c r="F45" s="17">
        <f>D45*E45</f>
        <v>3345.6</v>
      </c>
      <c r="G45" s="66">
        <f>F45/'Pressupost Mobiliari'!$F$11</f>
        <v>1.2354467303516021E-2</v>
      </c>
    </row>
    <row r="46" spans="1:7" x14ac:dyDescent="0.25">
      <c r="A46" s="24"/>
      <c r="B46" s="24"/>
      <c r="C46" s="15" t="s">
        <v>51</v>
      </c>
      <c r="D46" s="76"/>
      <c r="E46" s="10">
        <v>1</v>
      </c>
      <c r="F46" s="10"/>
      <c r="G46" s="66"/>
    </row>
    <row r="47" spans="1:7" s="56" customFormat="1" x14ac:dyDescent="0.25">
      <c r="A47" s="59"/>
      <c r="B47" s="59"/>
      <c r="C47" s="61"/>
      <c r="D47" s="82"/>
      <c r="E47" s="62"/>
      <c r="F47" s="62"/>
      <c r="G47" s="66"/>
    </row>
    <row r="48" spans="1:7" ht="145.5" customHeight="1" x14ac:dyDescent="0.25">
      <c r="A48" s="24">
        <v>12</v>
      </c>
      <c r="B48" s="28" t="s">
        <v>69</v>
      </c>
      <c r="C48" s="14" t="s">
        <v>250</v>
      </c>
      <c r="D48" s="71">
        <v>464.1</v>
      </c>
      <c r="E48" s="10">
        <f>E49</f>
        <v>1</v>
      </c>
      <c r="F48" s="17">
        <f>D48*E48</f>
        <v>464.1</v>
      </c>
      <c r="G48" s="66">
        <f>F48/'Pressupost Mobiliari'!$F$11</f>
        <v>1.7138056777743261E-3</v>
      </c>
    </row>
    <row r="49" spans="1:7" x14ac:dyDescent="0.25">
      <c r="A49" s="24"/>
      <c r="B49" s="24"/>
      <c r="C49" s="15" t="s">
        <v>51</v>
      </c>
      <c r="D49" s="76"/>
      <c r="E49" s="10">
        <v>1</v>
      </c>
      <c r="F49" s="10"/>
      <c r="G49" s="66"/>
    </row>
    <row r="50" spans="1:7" x14ac:dyDescent="0.25">
      <c r="A50" s="59"/>
      <c r="B50" s="59"/>
      <c r="C50" s="61"/>
      <c r="D50" s="82"/>
      <c r="E50" s="62"/>
      <c r="F50" s="62"/>
      <c r="G50" s="66"/>
    </row>
    <row r="51" spans="1:7" ht="135" customHeight="1" x14ac:dyDescent="0.25">
      <c r="A51" s="24">
        <v>13</v>
      </c>
      <c r="B51" s="24" t="s">
        <v>71</v>
      </c>
      <c r="C51" s="14" t="s">
        <v>190</v>
      </c>
      <c r="D51" s="71">
        <v>220.15</v>
      </c>
      <c r="E51" s="10">
        <f>E52</f>
        <v>6</v>
      </c>
      <c r="F51" s="17">
        <f>D51*E51</f>
        <v>1320.9</v>
      </c>
      <c r="G51" s="66">
        <f>F51/'Pressupost Mobiliari'!$F$11</f>
        <v>4.8777546213576977E-3</v>
      </c>
    </row>
    <row r="52" spans="1:7" x14ac:dyDescent="0.25">
      <c r="A52" s="24"/>
      <c r="B52" s="24"/>
      <c r="C52" s="15" t="s">
        <v>72</v>
      </c>
      <c r="D52" s="76"/>
      <c r="E52" s="10">
        <v>6</v>
      </c>
      <c r="F52" s="17"/>
      <c r="G52" s="66"/>
    </row>
    <row r="53" spans="1:7" s="56" customFormat="1" x14ac:dyDescent="0.25">
      <c r="A53" s="59"/>
      <c r="B53" s="59"/>
      <c r="C53" s="61"/>
      <c r="D53" s="82"/>
      <c r="E53" s="58"/>
      <c r="F53" s="62"/>
      <c r="G53" s="66"/>
    </row>
    <row r="54" spans="1:7" ht="124.5" customHeight="1" x14ac:dyDescent="0.25">
      <c r="A54" s="24">
        <v>14</v>
      </c>
      <c r="B54" s="24" t="s">
        <v>73</v>
      </c>
      <c r="C54" s="14" t="s">
        <v>191</v>
      </c>
      <c r="D54" s="71">
        <v>127.5</v>
      </c>
      <c r="E54" s="10">
        <f>E55</f>
        <v>1</v>
      </c>
      <c r="F54" s="17">
        <f>D54*E54</f>
        <v>127.5</v>
      </c>
      <c r="G54" s="66">
        <f>F54/'Pressupost Mobiliari'!$F$11</f>
        <v>4.7082573565228742E-4</v>
      </c>
    </row>
    <row r="55" spans="1:7" x14ac:dyDescent="0.25">
      <c r="A55" s="24"/>
      <c r="B55" s="24"/>
      <c r="C55" s="15" t="s">
        <v>74</v>
      </c>
      <c r="D55" s="76"/>
      <c r="E55" s="10">
        <v>1</v>
      </c>
      <c r="F55" s="17"/>
      <c r="G55" s="66"/>
    </row>
    <row r="56" spans="1:7" x14ac:dyDescent="0.25">
      <c r="A56" s="24"/>
      <c r="B56" s="24"/>
      <c r="C56" s="15"/>
      <c r="D56" s="76"/>
      <c r="E56" s="10"/>
      <c r="F56" s="17"/>
      <c r="G56" s="66"/>
    </row>
    <row r="57" spans="1:7" ht="144.75" customHeight="1" x14ac:dyDescent="0.25">
      <c r="A57" s="24">
        <v>15</v>
      </c>
      <c r="B57" s="28" t="s">
        <v>75</v>
      </c>
      <c r="C57" s="14" t="s">
        <v>192</v>
      </c>
      <c r="D57" s="71">
        <v>281.35000000000002</v>
      </c>
      <c r="E57" s="10">
        <f>E58</f>
        <v>3</v>
      </c>
      <c r="F57" s="17">
        <f>D57*E57</f>
        <v>844.05000000000007</v>
      </c>
      <c r="G57" s="66">
        <f>F57/'Pressupost Mobiliari'!$F$11</f>
        <v>3.1168663700181427E-3</v>
      </c>
    </row>
    <row r="58" spans="1:7" x14ac:dyDescent="0.25">
      <c r="A58" s="24"/>
      <c r="B58" s="24"/>
      <c r="C58" s="15" t="s">
        <v>76</v>
      </c>
      <c r="D58" s="76"/>
      <c r="E58" s="10">
        <v>3</v>
      </c>
      <c r="F58" s="10"/>
      <c r="G58" s="66"/>
    </row>
    <row r="59" spans="1:7" x14ac:dyDescent="0.25">
      <c r="A59" s="24"/>
      <c r="B59" s="24"/>
      <c r="C59" s="15"/>
      <c r="D59" s="76"/>
      <c r="E59" s="10"/>
      <c r="F59" s="10"/>
      <c r="G59" s="66"/>
    </row>
    <row r="60" spans="1:7" ht="171" customHeight="1" x14ac:dyDescent="0.25">
      <c r="A60" s="24">
        <v>16</v>
      </c>
      <c r="B60" s="24" t="s">
        <v>164</v>
      </c>
      <c r="C60" s="14" t="s">
        <v>193</v>
      </c>
      <c r="D60" s="71">
        <v>209.45</v>
      </c>
      <c r="E60" s="10">
        <f>SUM(E61:E62)</f>
        <v>6</v>
      </c>
      <c r="F60" s="17">
        <f>D60*E60</f>
        <v>1256.6999999999998</v>
      </c>
      <c r="G60" s="66">
        <f>F60/'Pressupost Mobiliari'!$F$11</f>
        <v>4.6406800156410157E-3</v>
      </c>
    </row>
    <row r="61" spans="1:7" x14ac:dyDescent="0.25">
      <c r="A61" s="24"/>
      <c r="B61" s="24"/>
      <c r="C61" s="15" t="s">
        <v>163</v>
      </c>
      <c r="D61" s="76"/>
      <c r="E61" s="10">
        <v>1</v>
      </c>
      <c r="F61" s="17"/>
      <c r="G61" s="66"/>
    </row>
    <row r="62" spans="1:7" x14ac:dyDescent="0.25">
      <c r="A62" s="24"/>
      <c r="B62" s="24"/>
      <c r="C62" s="15" t="s">
        <v>165</v>
      </c>
      <c r="D62" s="76"/>
      <c r="E62" s="10">
        <v>5</v>
      </c>
      <c r="F62" s="17"/>
      <c r="G62" s="66"/>
    </row>
    <row r="63" spans="1:7" x14ac:dyDescent="0.25">
      <c r="A63" s="24"/>
      <c r="B63" s="24"/>
      <c r="C63" s="15"/>
      <c r="D63" s="76"/>
      <c r="E63" s="10"/>
      <c r="F63" s="10"/>
      <c r="G63" s="66"/>
    </row>
    <row r="64" spans="1:7" ht="186" customHeight="1" x14ac:dyDescent="0.25">
      <c r="A64" s="24">
        <v>17</v>
      </c>
      <c r="B64" s="24" t="s">
        <v>166</v>
      </c>
      <c r="C64" s="14" t="s">
        <v>194</v>
      </c>
      <c r="D64" s="71">
        <v>221</v>
      </c>
      <c r="E64" s="10">
        <f>SUM(E65)</f>
        <v>8</v>
      </c>
      <c r="F64" s="17">
        <f>D64*E64</f>
        <v>1768</v>
      </c>
      <c r="G64" s="66">
        <f>F64/'Pressupost Mobiliari'!$F$11</f>
        <v>6.5287835343783851E-3</v>
      </c>
    </row>
    <row r="65" spans="1:7" x14ac:dyDescent="0.25">
      <c r="A65" s="24"/>
      <c r="B65" s="24"/>
      <c r="C65" s="15" t="s">
        <v>167</v>
      </c>
      <c r="D65" s="76"/>
      <c r="E65" s="10">
        <v>8</v>
      </c>
      <c r="F65" s="17"/>
    </row>
    <row r="66" spans="1:7" x14ac:dyDescent="0.25">
      <c r="A66" s="24"/>
      <c r="B66" s="24"/>
      <c r="C66" s="15"/>
      <c r="D66" s="76"/>
      <c r="E66" s="10"/>
      <c r="F66" s="10"/>
    </row>
    <row r="67" spans="1:7" x14ac:dyDescent="0.25">
      <c r="A67" s="25"/>
      <c r="B67" s="25"/>
      <c r="C67" s="65"/>
      <c r="D67" s="79"/>
      <c r="E67" s="29" t="s">
        <v>54</v>
      </c>
      <c r="F67" s="30">
        <f>SUM(F5:F66)</f>
        <v>53153.45</v>
      </c>
      <c r="G67" s="66">
        <f>SUM(G5:G66)</f>
        <v>0.1962824486173104</v>
      </c>
    </row>
    <row r="68" spans="1:7" x14ac:dyDescent="0.25">
      <c r="A68" s="25"/>
      <c r="B68" s="25"/>
      <c r="C68" s="15"/>
      <c r="D68" s="78"/>
      <c r="E68" s="10"/>
      <c r="F68" s="13"/>
    </row>
    <row r="69" spans="1:7" x14ac:dyDescent="0.25">
      <c r="A69" s="25"/>
      <c r="B69" s="25"/>
      <c r="C69" s="16"/>
      <c r="D69" s="78"/>
      <c r="E69" s="10"/>
      <c r="F69" s="13"/>
    </row>
    <row r="70" spans="1:7" x14ac:dyDescent="0.25">
      <c r="A70" s="25"/>
      <c r="B70" s="25"/>
      <c r="C70" s="16"/>
      <c r="D70" s="78"/>
      <c r="E70" s="10"/>
      <c r="F70" s="13"/>
    </row>
    <row r="71" spans="1:7" x14ac:dyDescent="0.25">
      <c r="A71" s="25"/>
      <c r="B71" s="25"/>
      <c r="C71" s="16"/>
      <c r="D71" s="78"/>
      <c r="E71" s="10"/>
      <c r="F71" s="13"/>
    </row>
    <row r="72" spans="1:7" x14ac:dyDescent="0.25">
      <c r="A72" s="25"/>
      <c r="B72" s="25"/>
      <c r="C72" s="16"/>
      <c r="D72" s="78"/>
      <c r="E72" s="10"/>
      <c r="F72" s="13"/>
    </row>
    <row r="73" spans="1:7" x14ac:dyDescent="0.25">
      <c r="A73" s="25"/>
      <c r="B73" s="25"/>
      <c r="C73" s="16"/>
      <c r="D73" s="78"/>
      <c r="E73" s="10"/>
      <c r="F73" s="13"/>
    </row>
    <row r="74" spans="1:7" x14ac:dyDescent="0.25">
      <c r="A74" s="25"/>
      <c r="B74" s="25"/>
      <c r="C74" s="16"/>
      <c r="D74" s="78"/>
      <c r="E74" s="13"/>
      <c r="F74" s="13"/>
    </row>
    <row r="75" spans="1:7" x14ac:dyDescent="0.25">
      <c r="A75" s="25"/>
      <c r="B75" s="25"/>
      <c r="C75" s="16"/>
      <c r="D75" s="78"/>
      <c r="E75" s="13"/>
      <c r="F75" s="13"/>
    </row>
    <row r="76" spans="1:7" x14ac:dyDescent="0.25">
      <c r="A76" s="25"/>
      <c r="B76" s="25"/>
      <c r="C76" s="16"/>
      <c r="D76" s="78"/>
      <c r="E76" s="13"/>
      <c r="F76" s="13"/>
    </row>
    <row r="77" spans="1:7" x14ac:dyDescent="0.25">
      <c r="A77" s="25"/>
      <c r="B77" s="25"/>
      <c r="C77" s="16"/>
      <c r="D77" s="78"/>
      <c r="E77" s="13"/>
      <c r="F77" s="13"/>
    </row>
    <row r="78" spans="1:7" x14ac:dyDescent="0.25">
      <c r="A78" s="25"/>
      <c r="B78" s="25"/>
      <c r="C78" s="16"/>
      <c r="D78" s="78"/>
      <c r="E78" s="13"/>
      <c r="F78" s="13"/>
    </row>
    <row r="79" spans="1:7" x14ac:dyDescent="0.25">
      <c r="A79" s="25"/>
      <c r="B79" s="25"/>
      <c r="C79" s="16"/>
      <c r="D79" s="78"/>
      <c r="E79" s="13"/>
      <c r="F79" s="13"/>
    </row>
    <row r="80" spans="1:7" x14ac:dyDescent="0.25">
      <c r="A80" s="25"/>
      <c r="B80" s="25"/>
      <c r="C80" s="16"/>
      <c r="D80" s="78"/>
      <c r="E80" s="13"/>
      <c r="F80" s="13"/>
    </row>
    <row r="81" spans="1:6" x14ac:dyDescent="0.25">
      <c r="A81" s="25"/>
      <c r="B81" s="25"/>
      <c r="C81" s="16"/>
      <c r="D81" s="78"/>
      <c r="E81" s="13"/>
      <c r="F81" s="13"/>
    </row>
    <row r="82" spans="1:6" x14ac:dyDescent="0.25">
      <c r="A82" s="25"/>
      <c r="B82" s="25"/>
      <c r="C82" s="16"/>
      <c r="D82" s="78"/>
      <c r="E82" s="13"/>
      <c r="F82" s="13"/>
    </row>
    <row r="83" spans="1:6" x14ac:dyDescent="0.25">
      <c r="A83" s="25"/>
      <c r="B83" s="25"/>
      <c r="C83" s="16"/>
      <c r="D83" s="78"/>
      <c r="E83" s="13"/>
      <c r="F83" s="13"/>
    </row>
    <row r="84" spans="1:6" x14ac:dyDescent="0.25">
      <c r="A84" s="25"/>
      <c r="B84" s="25"/>
      <c r="C84" s="16"/>
      <c r="D84" s="78"/>
      <c r="E84" s="13"/>
      <c r="F84" s="13"/>
    </row>
    <row r="85" spans="1:6" x14ac:dyDescent="0.25">
      <c r="A85" s="25"/>
      <c r="B85" s="25"/>
      <c r="C85" s="16"/>
      <c r="D85" s="78"/>
      <c r="E85" s="13"/>
      <c r="F85" s="13"/>
    </row>
    <row r="86" spans="1:6" x14ac:dyDescent="0.25">
      <c r="A86" s="25"/>
      <c r="B86" s="25"/>
      <c r="C86" s="16"/>
      <c r="D86" s="78"/>
      <c r="E86" s="13"/>
      <c r="F86" s="13"/>
    </row>
    <row r="87" spans="1:6" x14ac:dyDescent="0.25">
      <c r="A87" s="25"/>
      <c r="B87" s="25"/>
      <c r="C87" s="16"/>
      <c r="D87" s="78"/>
      <c r="E87" s="13"/>
      <c r="F87" s="13"/>
    </row>
    <row r="88" spans="1:6" x14ac:dyDescent="0.25">
      <c r="A88" s="25"/>
      <c r="B88" s="25"/>
      <c r="C88" s="16"/>
      <c r="D88" s="78"/>
      <c r="E88" s="13"/>
      <c r="F88" s="13"/>
    </row>
    <row r="89" spans="1:6" x14ac:dyDescent="0.25">
      <c r="A89" s="25"/>
      <c r="B89" s="25"/>
      <c r="C89" s="16"/>
      <c r="D89" s="78"/>
      <c r="E89" s="13"/>
      <c r="F89" s="13"/>
    </row>
    <row r="90" spans="1:6" x14ac:dyDescent="0.25">
      <c r="A90" s="25"/>
      <c r="B90" s="25"/>
      <c r="C90" s="16"/>
      <c r="D90" s="78"/>
      <c r="E90" s="13"/>
      <c r="F90" s="13"/>
    </row>
    <row r="91" spans="1:6" x14ac:dyDescent="0.25">
      <c r="A91" s="25"/>
      <c r="B91" s="25"/>
      <c r="C91" s="16"/>
      <c r="D91" s="78"/>
      <c r="E91" s="13"/>
      <c r="F91" s="13"/>
    </row>
    <row r="92" spans="1:6" x14ac:dyDescent="0.25">
      <c r="A92" s="25"/>
      <c r="B92" s="25"/>
      <c r="C92" s="16"/>
      <c r="D92" s="78"/>
      <c r="E92" s="13"/>
      <c r="F92" s="13"/>
    </row>
    <row r="93" spans="1:6" x14ac:dyDescent="0.25">
      <c r="A93" s="25"/>
      <c r="B93" s="25"/>
      <c r="C93" s="16"/>
      <c r="D93" s="78"/>
      <c r="E93" s="13"/>
      <c r="F93" s="13"/>
    </row>
    <row r="94" spans="1:6" x14ac:dyDescent="0.25">
      <c r="A94" s="25"/>
      <c r="B94" s="25"/>
      <c r="C94" s="16"/>
      <c r="D94" s="78"/>
      <c r="E94" s="13"/>
      <c r="F94" s="13"/>
    </row>
    <row r="95" spans="1:6" x14ac:dyDescent="0.25">
      <c r="A95" s="25"/>
      <c r="B95" s="25"/>
      <c r="C95" s="16"/>
      <c r="D95" s="78"/>
      <c r="E95" s="13"/>
      <c r="F95" s="13"/>
    </row>
    <row r="96" spans="1:6" x14ac:dyDescent="0.25">
      <c r="A96" s="25"/>
      <c r="B96" s="25"/>
      <c r="C96" s="16"/>
      <c r="D96" s="78"/>
      <c r="E96" s="13"/>
      <c r="F96" s="13"/>
    </row>
    <row r="97" spans="1:6" x14ac:dyDescent="0.25">
      <c r="A97" s="25"/>
      <c r="B97" s="25"/>
      <c r="C97" s="16"/>
      <c r="D97" s="78"/>
      <c r="E97" s="13"/>
      <c r="F97" s="13"/>
    </row>
    <row r="98" spans="1:6" x14ac:dyDescent="0.25">
      <c r="A98" s="25"/>
      <c r="B98" s="25"/>
      <c r="C98" s="16"/>
      <c r="D98" s="78"/>
      <c r="E98" s="13"/>
      <c r="F98" s="13"/>
    </row>
    <row r="99" spans="1:6" x14ac:dyDescent="0.25">
      <c r="A99" s="25"/>
      <c r="B99" s="25"/>
      <c r="C99" s="16"/>
      <c r="D99" s="78"/>
      <c r="E99" s="13"/>
      <c r="F99" s="13"/>
    </row>
    <row r="100" spans="1:6" x14ac:dyDescent="0.25">
      <c r="A100" s="25"/>
      <c r="B100" s="25"/>
      <c r="C100" s="16"/>
      <c r="D100" s="78"/>
      <c r="E100" s="13"/>
      <c r="F100" s="13"/>
    </row>
    <row r="101" spans="1:6" x14ac:dyDescent="0.25">
      <c r="A101" s="25"/>
      <c r="B101" s="25"/>
      <c r="C101" s="16"/>
      <c r="D101" s="78"/>
      <c r="E101" s="13"/>
      <c r="F101" s="13"/>
    </row>
    <row r="102" spans="1:6" x14ac:dyDescent="0.25">
      <c r="A102" s="25"/>
      <c r="B102" s="25"/>
      <c r="C102" s="16"/>
      <c r="D102" s="78"/>
      <c r="E102" s="13"/>
      <c r="F102" s="13"/>
    </row>
    <row r="103" spans="1:6" x14ac:dyDescent="0.25">
      <c r="A103" s="25"/>
      <c r="B103" s="25"/>
      <c r="C103" s="16"/>
      <c r="D103" s="78"/>
      <c r="E103" s="13"/>
      <c r="F103" s="13"/>
    </row>
    <row r="104" spans="1:6" x14ac:dyDescent="0.25">
      <c r="A104" s="25"/>
      <c r="B104" s="25"/>
      <c r="C104" s="16"/>
      <c r="D104" s="78"/>
      <c r="E104" s="13"/>
      <c r="F104" s="13"/>
    </row>
    <row r="105" spans="1:6" x14ac:dyDescent="0.25">
      <c r="A105" s="25"/>
      <c r="B105" s="25"/>
      <c r="C105" s="16"/>
      <c r="D105" s="78"/>
      <c r="E105" s="13"/>
      <c r="F105" s="13"/>
    </row>
    <row r="106" spans="1:6" x14ac:dyDescent="0.25">
      <c r="A106" s="25"/>
      <c r="B106" s="25"/>
      <c r="C106" s="16"/>
      <c r="D106" s="78"/>
      <c r="E106" s="13"/>
      <c r="F106" s="13"/>
    </row>
    <row r="107" spans="1:6" x14ac:dyDescent="0.25">
      <c r="A107" s="25"/>
      <c r="B107" s="25"/>
      <c r="C107" s="16"/>
      <c r="D107" s="78"/>
      <c r="E107" s="13"/>
      <c r="F107" s="13"/>
    </row>
    <row r="108" spans="1:6" x14ac:dyDescent="0.25">
      <c r="A108" s="25"/>
      <c r="B108" s="25"/>
      <c r="C108" s="16"/>
      <c r="D108" s="78"/>
      <c r="E108" s="13"/>
      <c r="F108" s="13"/>
    </row>
    <row r="109" spans="1:6" x14ac:dyDescent="0.25">
      <c r="A109" s="25"/>
      <c r="B109" s="25"/>
      <c r="C109" s="16"/>
      <c r="D109" s="78"/>
      <c r="E109" s="13"/>
      <c r="F109" s="13"/>
    </row>
    <row r="110" spans="1:6" x14ac:dyDescent="0.25">
      <c r="A110" s="25"/>
      <c r="B110" s="25"/>
      <c r="C110" s="16"/>
      <c r="D110" s="78"/>
      <c r="E110" s="13"/>
      <c r="F110" s="13"/>
    </row>
    <row r="111" spans="1:6" x14ac:dyDescent="0.25">
      <c r="A111" s="25"/>
      <c r="B111" s="25"/>
      <c r="C111" s="16"/>
      <c r="D111" s="78"/>
      <c r="E111" s="13"/>
      <c r="F111" s="13"/>
    </row>
    <row r="112" spans="1:6" x14ac:dyDescent="0.25">
      <c r="A112" s="25"/>
      <c r="B112" s="25"/>
      <c r="C112" s="16"/>
      <c r="D112" s="78"/>
      <c r="E112" s="13"/>
      <c r="F112" s="13"/>
    </row>
    <row r="113" spans="1:6" x14ac:dyDescent="0.25">
      <c r="A113" s="25"/>
      <c r="B113" s="25"/>
      <c r="C113" s="16"/>
      <c r="D113" s="78"/>
      <c r="E113" s="13"/>
      <c r="F113" s="13"/>
    </row>
    <row r="114" spans="1:6" x14ac:dyDescent="0.25">
      <c r="A114" s="25"/>
      <c r="B114" s="25"/>
      <c r="C114" s="16"/>
      <c r="D114" s="78"/>
      <c r="E114" s="13"/>
      <c r="F114" s="13"/>
    </row>
    <row r="115" spans="1:6" x14ac:dyDescent="0.25">
      <c r="A115" s="25"/>
      <c r="B115" s="25"/>
      <c r="C115" s="16"/>
      <c r="D115" s="78"/>
      <c r="E115" s="13"/>
      <c r="F115" s="13"/>
    </row>
    <row r="116" spans="1:6" x14ac:dyDescent="0.25">
      <c r="A116" s="25"/>
      <c r="B116" s="25"/>
      <c r="C116" s="16"/>
      <c r="D116" s="78"/>
      <c r="E116" s="13"/>
      <c r="F116" s="13"/>
    </row>
    <row r="117" spans="1:6" x14ac:dyDescent="0.25">
      <c r="A117" s="25"/>
      <c r="B117" s="25"/>
      <c r="C117" s="16"/>
      <c r="D117" s="78"/>
      <c r="E117" s="13"/>
      <c r="F117" s="13"/>
    </row>
    <row r="118" spans="1:6" x14ac:dyDescent="0.25">
      <c r="A118" s="25"/>
      <c r="B118" s="25"/>
      <c r="C118" s="16"/>
      <c r="D118" s="78"/>
      <c r="E118" s="13"/>
      <c r="F118" s="13"/>
    </row>
    <row r="119" spans="1:6" x14ac:dyDescent="0.25">
      <c r="A119" s="25"/>
      <c r="B119" s="25"/>
      <c r="C119" s="16"/>
      <c r="D119" s="78"/>
      <c r="E119" s="13"/>
      <c r="F119" s="13"/>
    </row>
    <row r="120" spans="1:6" x14ac:dyDescent="0.25">
      <c r="A120" s="25"/>
      <c r="B120" s="25"/>
      <c r="C120" s="16"/>
      <c r="D120" s="78"/>
      <c r="E120" s="13"/>
      <c r="F120" s="13"/>
    </row>
    <row r="121" spans="1:6" x14ac:dyDescent="0.25">
      <c r="A121" s="25"/>
      <c r="B121" s="25"/>
      <c r="C121" s="16"/>
      <c r="D121" s="78"/>
      <c r="E121" s="13"/>
      <c r="F121" s="13"/>
    </row>
    <row r="122" spans="1:6" x14ac:dyDescent="0.25">
      <c r="A122" s="25"/>
      <c r="B122" s="25"/>
      <c r="C122" s="16"/>
      <c r="D122" s="78"/>
      <c r="E122" s="13"/>
      <c r="F122" s="13"/>
    </row>
    <row r="123" spans="1:6" x14ac:dyDescent="0.25">
      <c r="A123" s="25"/>
      <c r="B123" s="25"/>
      <c r="C123" s="16"/>
      <c r="D123" s="78"/>
      <c r="E123" s="13"/>
      <c r="F123" s="13"/>
    </row>
    <row r="124" spans="1:6" x14ac:dyDescent="0.25">
      <c r="A124" s="25"/>
      <c r="B124" s="25"/>
      <c r="C124" s="16"/>
      <c r="D124" s="78"/>
      <c r="E124" s="13"/>
      <c r="F124" s="13"/>
    </row>
    <row r="125" spans="1:6" x14ac:dyDescent="0.25">
      <c r="A125" s="25"/>
      <c r="B125" s="25"/>
      <c r="C125" s="16"/>
      <c r="D125" s="78"/>
      <c r="E125" s="13"/>
      <c r="F125" s="13"/>
    </row>
    <row r="126" spans="1:6" x14ac:dyDescent="0.25">
      <c r="A126" s="25"/>
      <c r="B126" s="25"/>
      <c r="C126" s="16"/>
      <c r="D126" s="78"/>
      <c r="E126" s="13"/>
      <c r="F126" s="13"/>
    </row>
    <row r="127" spans="1:6" x14ac:dyDescent="0.25">
      <c r="A127" s="25"/>
      <c r="B127" s="25"/>
      <c r="C127" s="16"/>
      <c r="D127" s="78"/>
      <c r="E127" s="13"/>
      <c r="F127" s="13"/>
    </row>
    <row r="128" spans="1:6" x14ac:dyDescent="0.25">
      <c r="A128" s="25"/>
      <c r="B128" s="25"/>
      <c r="C128" s="16"/>
      <c r="D128" s="78"/>
      <c r="E128" s="13"/>
      <c r="F128" s="13"/>
    </row>
    <row r="129" spans="1:6" x14ac:dyDescent="0.25">
      <c r="A129" s="25"/>
      <c r="B129" s="25"/>
      <c r="C129" s="16"/>
      <c r="D129" s="78"/>
      <c r="E129" s="13"/>
      <c r="F129" s="13"/>
    </row>
    <row r="130" spans="1:6" x14ac:dyDescent="0.25">
      <c r="A130" s="25"/>
      <c r="B130" s="25"/>
      <c r="C130" s="16"/>
      <c r="D130" s="78"/>
      <c r="E130" s="13"/>
      <c r="F130" s="13"/>
    </row>
    <row r="131" spans="1:6" x14ac:dyDescent="0.25">
      <c r="A131" s="25"/>
      <c r="B131" s="25"/>
      <c r="C131" s="16"/>
      <c r="D131" s="78"/>
      <c r="E131" s="13"/>
      <c r="F131" s="13"/>
    </row>
    <row r="132" spans="1:6" x14ac:dyDescent="0.25">
      <c r="A132" s="25"/>
      <c r="B132" s="25"/>
      <c r="C132" s="16"/>
      <c r="D132" s="78"/>
      <c r="E132" s="13"/>
      <c r="F132" s="13"/>
    </row>
    <row r="133" spans="1:6" x14ac:dyDescent="0.25">
      <c r="A133" s="25"/>
      <c r="B133" s="25"/>
      <c r="C133" s="16"/>
      <c r="D133" s="78"/>
      <c r="E133" s="13"/>
      <c r="F133" s="13"/>
    </row>
    <row r="134" spans="1:6" x14ac:dyDescent="0.25">
      <c r="A134" s="25"/>
      <c r="B134" s="25"/>
      <c r="C134" s="16"/>
      <c r="D134" s="78"/>
      <c r="E134" s="13"/>
      <c r="F134" s="13"/>
    </row>
    <row r="135" spans="1:6" x14ac:dyDescent="0.25">
      <c r="A135" s="25"/>
      <c r="B135" s="25"/>
      <c r="C135" s="16"/>
      <c r="D135" s="78"/>
      <c r="E135" s="13"/>
      <c r="F135" s="13"/>
    </row>
    <row r="136" spans="1:6" x14ac:dyDescent="0.25">
      <c r="A136" s="25"/>
      <c r="B136" s="25"/>
      <c r="C136" s="16"/>
      <c r="D136" s="78"/>
      <c r="E136" s="13"/>
      <c r="F136" s="13"/>
    </row>
    <row r="137" spans="1:6" x14ac:dyDescent="0.25">
      <c r="A137" s="25"/>
      <c r="B137" s="25"/>
      <c r="C137" s="16"/>
      <c r="D137" s="78"/>
      <c r="E137" s="13"/>
      <c r="F137" s="13"/>
    </row>
    <row r="138" spans="1:6" x14ac:dyDescent="0.25">
      <c r="A138" s="25"/>
      <c r="B138" s="25"/>
      <c r="C138" s="16"/>
      <c r="D138" s="78"/>
      <c r="E138" s="13"/>
      <c r="F138" s="13"/>
    </row>
    <row r="139" spans="1:6" x14ac:dyDescent="0.25">
      <c r="A139" s="25"/>
      <c r="B139" s="25"/>
      <c r="C139" s="16"/>
      <c r="D139" s="78"/>
      <c r="E139" s="13"/>
      <c r="F139" s="13"/>
    </row>
    <row r="140" spans="1:6" x14ac:dyDescent="0.25">
      <c r="A140" s="25"/>
      <c r="B140" s="25"/>
      <c r="C140" s="16"/>
      <c r="D140" s="78"/>
      <c r="E140" s="13"/>
      <c r="F140" s="13"/>
    </row>
    <row r="141" spans="1:6" x14ac:dyDescent="0.25">
      <c r="A141" s="25"/>
      <c r="B141" s="25"/>
      <c r="C141" s="16"/>
      <c r="D141" s="78"/>
      <c r="E141" s="13"/>
      <c r="F141" s="13"/>
    </row>
    <row r="142" spans="1:6" x14ac:dyDescent="0.25">
      <c r="A142" s="25"/>
      <c r="B142" s="25"/>
      <c r="C142" s="16"/>
      <c r="D142" s="78"/>
      <c r="E142" s="13"/>
      <c r="F142" s="13"/>
    </row>
    <row r="143" spans="1:6" x14ac:dyDescent="0.25">
      <c r="A143" s="25"/>
      <c r="B143" s="25"/>
      <c r="C143" s="16"/>
      <c r="D143" s="78"/>
      <c r="E143" s="13"/>
      <c r="F143" s="13"/>
    </row>
    <row r="144" spans="1:6" x14ac:dyDescent="0.25">
      <c r="A144" s="25"/>
      <c r="B144" s="25"/>
      <c r="C144" s="16"/>
      <c r="D144" s="78"/>
      <c r="E144" s="13"/>
      <c r="F144" s="13"/>
    </row>
    <row r="145" spans="1:6" x14ac:dyDescent="0.25">
      <c r="A145" s="25"/>
      <c r="B145" s="25"/>
      <c r="C145" s="16"/>
      <c r="D145" s="78"/>
      <c r="E145" s="13"/>
      <c r="F145" s="13"/>
    </row>
    <row r="146" spans="1:6" x14ac:dyDescent="0.25">
      <c r="A146" s="25"/>
      <c r="B146" s="25"/>
      <c r="C146" s="16"/>
      <c r="D146" s="78"/>
      <c r="E146" s="13"/>
      <c r="F146" s="13"/>
    </row>
    <row r="147" spans="1:6" x14ac:dyDescent="0.25">
      <c r="A147" s="25"/>
      <c r="B147" s="25"/>
      <c r="C147" s="12"/>
      <c r="D147" s="78"/>
      <c r="E147" s="13"/>
      <c r="F147" s="13"/>
    </row>
    <row r="148" spans="1:6" x14ac:dyDescent="0.25">
      <c r="A148" s="25"/>
      <c r="B148" s="25"/>
      <c r="C148" s="12"/>
      <c r="D148" s="78"/>
      <c r="E148" s="13"/>
      <c r="F148" s="13"/>
    </row>
    <row r="149" spans="1:6" x14ac:dyDescent="0.25">
      <c r="A149" s="25"/>
      <c r="B149" s="25"/>
      <c r="C149" s="12"/>
      <c r="D149" s="78"/>
      <c r="E149" s="13"/>
      <c r="F149" s="13"/>
    </row>
    <row r="150" spans="1:6" x14ac:dyDescent="0.25">
      <c r="A150" s="25"/>
      <c r="B150" s="25"/>
      <c r="C150" s="12"/>
      <c r="D150" s="78"/>
      <c r="E150" s="13"/>
      <c r="F150" s="13"/>
    </row>
    <row r="151" spans="1:6" x14ac:dyDescent="0.25">
      <c r="A151" s="25"/>
      <c r="B151" s="25"/>
      <c r="C151" s="12"/>
      <c r="D151" s="78"/>
      <c r="E151" s="13"/>
      <c r="F151" s="13"/>
    </row>
    <row r="152" spans="1:6" x14ac:dyDescent="0.25">
      <c r="A152" s="25"/>
      <c r="B152" s="25"/>
      <c r="C152" s="12"/>
      <c r="D152" s="78"/>
      <c r="E152" s="13"/>
      <c r="F152" s="13"/>
    </row>
    <row r="153" spans="1:6" x14ac:dyDescent="0.25">
      <c r="A153" s="25"/>
      <c r="B153" s="25"/>
      <c r="C153" s="12"/>
      <c r="D153" s="78"/>
      <c r="E153" s="13"/>
      <c r="F153" s="13"/>
    </row>
    <row r="154" spans="1:6" x14ac:dyDescent="0.25">
      <c r="A154" s="25"/>
      <c r="B154" s="25"/>
      <c r="C154" s="12"/>
      <c r="D154" s="78"/>
      <c r="E154" s="13"/>
      <c r="F154" s="13"/>
    </row>
    <row r="155" spans="1:6" x14ac:dyDescent="0.25">
      <c r="A155" s="25"/>
      <c r="B155" s="25"/>
      <c r="C155" s="12"/>
      <c r="D155" s="78"/>
      <c r="E155" s="13"/>
      <c r="F155" s="13"/>
    </row>
    <row r="156" spans="1:6" x14ac:dyDescent="0.25">
      <c r="A156" s="25"/>
      <c r="B156" s="25"/>
      <c r="C156" s="12"/>
      <c r="D156" s="78"/>
      <c r="E156" s="13"/>
      <c r="F156" s="13"/>
    </row>
    <row r="157" spans="1:6" x14ac:dyDescent="0.25">
      <c r="A157" s="25"/>
      <c r="B157" s="25"/>
      <c r="C157" s="12"/>
      <c r="D157" s="78"/>
      <c r="E157" s="13"/>
      <c r="F157" s="13"/>
    </row>
    <row r="158" spans="1:6" x14ac:dyDescent="0.25">
      <c r="A158" s="25"/>
      <c r="B158" s="25"/>
      <c r="C158" s="12"/>
      <c r="D158" s="78"/>
      <c r="E158" s="13"/>
      <c r="F158" s="13"/>
    </row>
    <row r="159" spans="1:6" x14ac:dyDescent="0.25">
      <c r="A159" s="25"/>
      <c r="B159" s="25"/>
      <c r="C159" s="12"/>
      <c r="D159" s="78"/>
      <c r="E159" s="13"/>
      <c r="F159" s="13"/>
    </row>
    <row r="160" spans="1:6" x14ac:dyDescent="0.25">
      <c r="A160" s="25"/>
      <c r="B160" s="25"/>
      <c r="C160" s="12"/>
      <c r="D160" s="78"/>
      <c r="E160" s="13"/>
      <c r="F160" s="13"/>
    </row>
    <row r="161" spans="1:6" x14ac:dyDescent="0.25">
      <c r="A161" s="25"/>
      <c r="B161" s="25"/>
      <c r="C161" s="12"/>
      <c r="D161" s="78"/>
      <c r="E161" s="13"/>
      <c r="F161" s="13"/>
    </row>
    <row r="162" spans="1:6" x14ac:dyDescent="0.25">
      <c r="A162" s="25"/>
      <c r="B162" s="25"/>
      <c r="C162" s="12"/>
      <c r="D162" s="78"/>
      <c r="E162" s="13"/>
      <c r="F162" s="13"/>
    </row>
    <row r="163" spans="1:6" x14ac:dyDescent="0.25">
      <c r="A163" s="25"/>
      <c r="B163" s="25"/>
      <c r="C163" s="12"/>
      <c r="D163" s="78"/>
      <c r="E163" s="13"/>
      <c r="F163" s="13"/>
    </row>
    <row r="164" spans="1:6" x14ac:dyDescent="0.25">
      <c r="A164" s="25"/>
      <c r="B164" s="25"/>
      <c r="C164" s="12"/>
      <c r="D164" s="78"/>
      <c r="E164" s="13"/>
      <c r="F164" s="13"/>
    </row>
    <row r="165" spans="1:6" x14ac:dyDescent="0.25">
      <c r="A165" s="25"/>
      <c r="B165" s="25"/>
      <c r="C165" s="12"/>
      <c r="D165" s="78"/>
      <c r="E165" s="13"/>
      <c r="F165" s="13"/>
    </row>
    <row r="166" spans="1:6" x14ac:dyDescent="0.25">
      <c r="A166" s="25"/>
      <c r="B166" s="25"/>
      <c r="C166" s="12"/>
      <c r="D166" s="78"/>
      <c r="E166" s="13"/>
      <c r="F166" s="13"/>
    </row>
    <row r="167" spans="1:6" x14ac:dyDescent="0.25">
      <c r="A167" s="25"/>
      <c r="B167" s="25"/>
      <c r="C167" s="12"/>
      <c r="D167" s="78"/>
      <c r="E167" s="13"/>
      <c r="F167" s="13"/>
    </row>
    <row r="168" spans="1:6" x14ac:dyDescent="0.25">
      <c r="A168" s="25"/>
      <c r="B168" s="25"/>
      <c r="C168" s="12"/>
      <c r="D168" s="78"/>
      <c r="E168" s="13"/>
      <c r="F168" s="13"/>
    </row>
    <row r="169" spans="1:6" x14ac:dyDescent="0.25">
      <c r="A169" s="25"/>
      <c r="B169" s="25"/>
      <c r="C169" s="12"/>
      <c r="D169" s="78"/>
      <c r="E169" s="13"/>
      <c r="F169" s="13"/>
    </row>
    <row r="170" spans="1:6" x14ac:dyDescent="0.25">
      <c r="A170" s="25"/>
      <c r="B170" s="25"/>
      <c r="C170" s="12"/>
      <c r="D170" s="78"/>
      <c r="E170" s="13"/>
      <c r="F170" s="13"/>
    </row>
    <row r="171" spans="1:6" x14ac:dyDescent="0.25">
      <c r="A171" s="25"/>
      <c r="B171" s="25"/>
      <c r="C171" s="12"/>
      <c r="D171" s="78"/>
      <c r="E171" s="13"/>
      <c r="F171" s="13"/>
    </row>
    <row r="172" spans="1:6" x14ac:dyDescent="0.25">
      <c r="A172" s="25"/>
      <c r="B172" s="25"/>
      <c r="C172" s="12"/>
      <c r="D172" s="78"/>
      <c r="E172" s="13"/>
      <c r="F172" s="13"/>
    </row>
    <row r="173" spans="1:6" x14ac:dyDescent="0.25">
      <c r="A173" s="25"/>
      <c r="B173" s="25"/>
      <c r="C173" s="12"/>
      <c r="D173" s="78"/>
      <c r="E173" s="13"/>
      <c r="F173" s="13"/>
    </row>
    <row r="174" spans="1:6" x14ac:dyDescent="0.25">
      <c r="A174" s="25"/>
      <c r="B174" s="25"/>
      <c r="C174" s="12"/>
      <c r="D174" s="78"/>
      <c r="E174" s="13"/>
      <c r="F174" s="13"/>
    </row>
    <row r="175" spans="1:6" x14ac:dyDescent="0.25">
      <c r="A175" s="25"/>
      <c r="B175" s="25"/>
      <c r="C175" s="12"/>
      <c r="D175" s="78"/>
      <c r="E175" s="13"/>
      <c r="F175" s="13"/>
    </row>
    <row r="176" spans="1:6" x14ac:dyDescent="0.25">
      <c r="A176" s="25"/>
      <c r="B176" s="25"/>
      <c r="C176" s="12"/>
      <c r="D176" s="78"/>
      <c r="E176" s="13"/>
      <c r="F176" s="13"/>
    </row>
    <row r="177" spans="1:6" x14ac:dyDescent="0.25">
      <c r="A177" s="25"/>
      <c r="B177" s="25"/>
      <c r="C177" s="12"/>
      <c r="D177" s="78"/>
      <c r="E177" s="13"/>
      <c r="F177" s="13"/>
    </row>
    <row r="178" spans="1:6" x14ac:dyDescent="0.25">
      <c r="A178" s="25"/>
      <c r="B178" s="25"/>
      <c r="C178" s="12"/>
      <c r="D178" s="78"/>
      <c r="E178" s="13"/>
      <c r="F178" s="13"/>
    </row>
    <row r="179" spans="1:6" x14ac:dyDescent="0.25">
      <c r="A179" s="25"/>
      <c r="B179" s="25"/>
      <c r="C179" s="12"/>
      <c r="D179" s="78"/>
      <c r="E179" s="13"/>
      <c r="F179" s="13"/>
    </row>
    <row r="180" spans="1:6" x14ac:dyDescent="0.25">
      <c r="A180" s="25"/>
      <c r="B180" s="25"/>
      <c r="C180" s="12"/>
      <c r="D180" s="78"/>
      <c r="E180" s="13"/>
      <c r="F180" s="13"/>
    </row>
    <row r="181" spans="1:6" x14ac:dyDescent="0.25">
      <c r="A181" s="25"/>
      <c r="B181" s="25"/>
      <c r="C181" s="12"/>
      <c r="D181" s="78"/>
      <c r="E181" s="13"/>
      <c r="F181" s="13"/>
    </row>
    <row r="182" spans="1:6" x14ac:dyDescent="0.25">
      <c r="A182" s="25"/>
      <c r="B182" s="25"/>
      <c r="C182" s="12"/>
      <c r="D182" s="78"/>
      <c r="E182" s="13"/>
      <c r="F182" s="13"/>
    </row>
    <row r="183" spans="1:6" x14ac:dyDescent="0.25">
      <c r="A183" s="25"/>
      <c r="B183" s="25"/>
      <c r="C183" s="12"/>
      <c r="D183" s="78"/>
      <c r="E183" s="13"/>
      <c r="F183" s="13"/>
    </row>
    <row r="184" spans="1:6" x14ac:dyDescent="0.25">
      <c r="A184" s="25"/>
      <c r="B184" s="25"/>
      <c r="C184" s="12"/>
      <c r="D184" s="78"/>
      <c r="E184" s="13"/>
      <c r="F184" s="13"/>
    </row>
    <row r="185" spans="1:6" x14ac:dyDescent="0.25">
      <c r="A185" s="25"/>
      <c r="B185" s="25"/>
      <c r="C185" s="12"/>
      <c r="D185" s="78"/>
      <c r="E185" s="13"/>
      <c r="F185" s="13"/>
    </row>
    <row r="186" spans="1:6" x14ac:dyDescent="0.25">
      <c r="A186" s="25"/>
      <c r="B186" s="25"/>
      <c r="C186" s="12"/>
      <c r="D186" s="78"/>
      <c r="E186" s="13"/>
      <c r="F186" s="13"/>
    </row>
    <row r="187" spans="1:6" x14ac:dyDescent="0.25">
      <c r="A187" s="25"/>
      <c r="B187" s="25"/>
      <c r="C187" s="12"/>
      <c r="D187" s="78"/>
      <c r="E187" s="13"/>
      <c r="F187" s="13"/>
    </row>
    <row r="188" spans="1:6" x14ac:dyDescent="0.25">
      <c r="A188" s="25"/>
      <c r="B188" s="25"/>
      <c r="C188" s="12"/>
      <c r="D188" s="78"/>
      <c r="E188" s="13"/>
      <c r="F188" s="13"/>
    </row>
    <row r="189" spans="1:6" x14ac:dyDescent="0.25">
      <c r="A189" s="25"/>
      <c r="B189" s="25"/>
      <c r="C189" s="12"/>
      <c r="D189" s="78"/>
      <c r="E189" s="13"/>
      <c r="F189" s="13"/>
    </row>
    <row r="190" spans="1:6" x14ac:dyDescent="0.25">
      <c r="A190" s="25"/>
      <c r="B190" s="25"/>
      <c r="C190" s="12"/>
      <c r="D190" s="78"/>
      <c r="E190" s="13"/>
      <c r="F190" s="13"/>
    </row>
    <row r="191" spans="1:6" x14ac:dyDescent="0.25">
      <c r="A191" s="25"/>
      <c r="B191" s="25"/>
      <c r="C191" s="12"/>
      <c r="D191" s="78"/>
      <c r="E191" s="13"/>
      <c r="F191" s="13"/>
    </row>
    <row r="192" spans="1:6" x14ac:dyDescent="0.25">
      <c r="A192" s="25"/>
      <c r="B192" s="25"/>
      <c r="C192" s="12"/>
      <c r="D192" s="78"/>
      <c r="E192" s="13"/>
      <c r="F192" s="13"/>
    </row>
    <row r="193" spans="1:6" x14ac:dyDescent="0.25">
      <c r="A193" s="25"/>
      <c r="B193" s="25"/>
      <c r="C193" s="12"/>
      <c r="D193" s="78"/>
      <c r="E193" s="13"/>
      <c r="F193" s="13"/>
    </row>
    <row r="194" spans="1:6" x14ac:dyDescent="0.25">
      <c r="A194" s="25"/>
      <c r="B194" s="25"/>
      <c r="C194" s="12"/>
      <c r="D194" s="78"/>
      <c r="E194" s="13"/>
      <c r="F194" s="13"/>
    </row>
    <row r="195" spans="1:6" x14ac:dyDescent="0.25">
      <c r="A195" s="25"/>
      <c r="B195" s="25"/>
      <c r="C195" s="12"/>
      <c r="D195" s="78"/>
      <c r="E195" s="13"/>
      <c r="F195" s="13"/>
    </row>
    <row r="196" spans="1:6" x14ac:dyDescent="0.25">
      <c r="A196" s="25"/>
      <c r="B196" s="25"/>
      <c r="C196" s="12"/>
      <c r="D196" s="78"/>
      <c r="E196" s="13"/>
      <c r="F196" s="13"/>
    </row>
    <row r="197" spans="1:6" x14ac:dyDescent="0.25">
      <c r="A197" s="25"/>
      <c r="B197" s="25"/>
      <c r="C197" s="12"/>
      <c r="D197" s="78"/>
      <c r="E197" s="13"/>
      <c r="F197" s="13"/>
    </row>
    <row r="198" spans="1:6" x14ac:dyDescent="0.25">
      <c r="A198" s="25"/>
      <c r="B198" s="25"/>
      <c r="C198" s="12"/>
      <c r="D198" s="78"/>
      <c r="E198" s="13"/>
      <c r="F198" s="13"/>
    </row>
    <row r="199" spans="1:6" x14ac:dyDescent="0.25">
      <c r="A199" s="25"/>
      <c r="B199" s="25"/>
      <c r="C199" s="12"/>
      <c r="D199" s="78"/>
      <c r="E199" s="13"/>
      <c r="F199" s="13"/>
    </row>
    <row r="200" spans="1:6" x14ac:dyDescent="0.25">
      <c r="A200" s="25"/>
      <c r="B200" s="25"/>
      <c r="C200" s="12"/>
      <c r="D200" s="78"/>
      <c r="E200" s="13"/>
      <c r="F200" s="13"/>
    </row>
    <row r="201" spans="1:6" x14ac:dyDescent="0.25">
      <c r="A201" s="25"/>
      <c r="B201" s="25"/>
      <c r="C201" s="12"/>
      <c r="D201" s="78"/>
      <c r="E201" s="13"/>
      <c r="F201" s="13"/>
    </row>
    <row r="202" spans="1:6" x14ac:dyDescent="0.25">
      <c r="A202" s="25"/>
      <c r="B202" s="25"/>
      <c r="C202" s="12"/>
      <c r="D202" s="78"/>
      <c r="E202" s="13"/>
      <c r="F202" s="13"/>
    </row>
    <row r="203" spans="1:6" x14ac:dyDescent="0.25">
      <c r="A203" s="25"/>
      <c r="B203" s="25"/>
      <c r="C203" s="12"/>
      <c r="D203" s="78"/>
      <c r="E203" s="13"/>
      <c r="F203" s="13"/>
    </row>
    <row r="204" spans="1:6" x14ac:dyDescent="0.25">
      <c r="A204" s="25"/>
      <c r="B204" s="25"/>
      <c r="C204" s="12"/>
      <c r="D204" s="78"/>
      <c r="E204" s="13"/>
      <c r="F204" s="13"/>
    </row>
    <row r="205" spans="1:6" x14ac:dyDescent="0.25">
      <c r="A205" s="25"/>
      <c r="B205" s="25"/>
      <c r="C205" s="12"/>
      <c r="D205" s="78"/>
      <c r="E205" s="13"/>
      <c r="F205" s="13"/>
    </row>
    <row r="206" spans="1:6" x14ac:dyDescent="0.25">
      <c r="A206" s="25"/>
      <c r="B206" s="25"/>
      <c r="C206" s="12"/>
      <c r="D206" s="78"/>
      <c r="E206" s="13"/>
      <c r="F206" s="13"/>
    </row>
    <row r="207" spans="1:6" x14ac:dyDescent="0.25">
      <c r="A207" s="25"/>
      <c r="B207" s="25"/>
      <c r="C207" s="12"/>
      <c r="D207" s="78"/>
      <c r="E207" s="13"/>
      <c r="F207" s="13"/>
    </row>
    <row r="208" spans="1:6" x14ac:dyDescent="0.25">
      <c r="A208" s="25"/>
      <c r="B208" s="25"/>
      <c r="C208" s="12"/>
      <c r="D208" s="78"/>
      <c r="E208" s="13"/>
      <c r="F208" s="13"/>
    </row>
    <row r="209" spans="1:6" x14ac:dyDescent="0.25">
      <c r="A209" s="25"/>
      <c r="B209" s="25"/>
      <c r="C209" s="12"/>
      <c r="D209" s="78"/>
      <c r="E209" s="13"/>
      <c r="F209" s="13"/>
    </row>
    <row r="210" spans="1:6" x14ac:dyDescent="0.25">
      <c r="A210" s="25"/>
      <c r="B210" s="25"/>
      <c r="C210" s="12"/>
      <c r="D210" s="78"/>
      <c r="E210" s="13"/>
      <c r="F210" s="13"/>
    </row>
    <row r="211" spans="1:6" x14ac:dyDescent="0.25">
      <c r="A211" s="25"/>
      <c r="B211" s="25"/>
      <c r="C211" s="12"/>
      <c r="D211" s="78"/>
      <c r="E211" s="13"/>
      <c r="F211" s="13"/>
    </row>
    <row r="212" spans="1:6" x14ac:dyDescent="0.25">
      <c r="A212" s="25"/>
      <c r="B212" s="25"/>
      <c r="C212" s="12"/>
      <c r="D212" s="78"/>
      <c r="E212" s="13"/>
      <c r="F212" s="13"/>
    </row>
    <row r="213" spans="1:6" x14ac:dyDescent="0.25">
      <c r="A213" s="25"/>
      <c r="B213" s="25"/>
      <c r="C213" s="12"/>
      <c r="D213" s="78"/>
      <c r="E213" s="13"/>
      <c r="F213" s="13"/>
    </row>
    <row r="214" spans="1:6" x14ac:dyDescent="0.25">
      <c r="A214" s="25"/>
      <c r="B214" s="25"/>
      <c r="C214" s="12"/>
      <c r="D214" s="78"/>
      <c r="E214" s="13"/>
      <c r="F214" s="13"/>
    </row>
    <row r="215" spans="1:6" x14ac:dyDescent="0.25">
      <c r="A215" s="25"/>
      <c r="B215" s="25"/>
      <c r="C215" s="12"/>
      <c r="D215" s="78"/>
      <c r="E215" s="13"/>
      <c r="F215" s="13"/>
    </row>
    <row r="216" spans="1:6" x14ac:dyDescent="0.25">
      <c r="A216" s="25"/>
      <c r="B216" s="25"/>
      <c r="C216" s="12"/>
      <c r="D216" s="78"/>
      <c r="E216" s="13"/>
      <c r="F216" s="13"/>
    </row>
    <row r="217" spans="1:6" x14ac:dyDescent="0.25">
      <c r="A217" s="25"/>
      <c r="B217" s="25"/>
      <c r="C217" s="12"/>
      <c r="D217" s="78"/>
      <c r="E217" s="13"/>
      <c r="F217" s="13"/>
    </row>
    <row r="218" spans="1:6" x14ac:dyDescent="0.25">
      <c r="A218" s="25"/>
      <c r="B218" s="25"/>
      <c r="C218" s="12"/>
      <c r="D218" s="78"/>
      <c r="E218" s="13"/>
      <c r="F218" s="13"/>
    </row>
    <row r="219" spans="1:6" x14ac:dyDescent="0.25">
      <c r="A219" s="25"/>
      <c r="B219" s="25"/>
      <c r="C219" s="12"/>
      <c r="D219" s="78"/>
      <c r="E219" s="13"/>
      <c r="F219" s="13"/>
    </row>
    <row r="220" spans="1:6" x14ac:dyDescent="0.25">
      <c r="A220" s="25"/>
      <c r="B220" s="25"/>
      <c r="C220" s="12"/>
      <c r="D220" s="78"/>
      <c r="E220" s="13"/>
      <c r="F220" s="13"/>
    </row>
    <row r="221" spans="1:6" x14ac:dyDescent="0.25">
      <c r="A221" s="25"/>
      <c r="B221" s="25"/>
      <c r="C221" s="12"/>
      <c r="D221" s="78"/>
      <c r="E221" s="13"/>
      <c r="F221" s="13"/>
    </row>
    <row r="222" spans="1:6" x14ac:dyDescent="0.25">
      <c r="A222" s="25"/>
      <c r="B222" s="25"/>
      <c r="C222" s="12"/>
      <c r="D222" s="78"/>
      <c r="E222" s="13"/>
      <c r="F222" s="13"/>
    </row>
    <row r="223" spans="1:6" x14ac:dyDescent="0.25">
      <c r="A223" s="25"/>
      <c r="B223" s="25"/>
      <c r="C223" s="12"/>
      <c r="D223" s="78"/>
      <c r="E223" s="13"/>
      <c r="F223" s="13"/>
    </row>
    <row r="224" spans="1:6" x14ac:dyDescent="0.25">
      <c r="A224" s="25"/>
      <c r="B224" s="25"/>
      <c r="C224" s="12"/>
      <c r="D224" s="78"/>
      <c r="E224" s="13"/>
      <c r="F224" s="13"/>
    </row>
    <row r="225" spans="1:6" x14ac:dyDescent="0.25">
      <c r="A225" s="25"/>
      <c r="B225" s="25"/>
      <c r="C225" s="12"/>
      <c r="D225" s="78"/>
      <c r="E225" s="13"/>
      <c r="F225" s="13"/>
    </row>
    <row r="226" spans="1:6" x14ac:dyDescent="0.25">
      <c r="A226" s="25"/>
      <c r="B226" s="25"/>
      <c r="C226" s="12"/>
      <c r="D226" s="78"/>
      <c r="E226" s="13"/>
      <c r="F226" s="13"/>
    </row>
    <row r="227" spans="1:6" x14ac:dyDescent="0.25">
      <c r="A227" s="25"/>
      <c r="B227" s="25"/>
      <c r="C227" s="12"/>
      <c r="D227" s="78"/>
      <c r="E227" s="13"/>
      <c r="F227" s="13"/>
    </row>
    <row r="228" spans="1:6" x14ac:dyDescent="0.25">
      <c r="A228" s="25"/>
      <c r="B228" s="25"/>
      <c r="C228" s="12"/>
      <c r="D228" s="78"/>
      <c r="E228" s="13"/>
      <c r="F228" s="13"/>
    </row>
    <row r="229" spans="1:6" x14ac:dyDescent="0.25">
      <c r="A229" s="25"/>
      <c r="B229" s="25"/>
      <c r="C229" s="12"/>
      <c r="D229" s="78"/>
      <c r="E229" s="13"/>
      <c r="F229" s="13"/>
    </row>
    <row r="230" spans="1:6" x14ac:dyDescent="0.25">
      <c r="A230" s="25"/>
      <c r="B230" s="25"/>
      <c r="C230" s="12"/>
      <c r="D230" s="78"/>
      <c r="E230" s="13"/>
      <c r="F230" s="13"/>
    </row>
    <row r="231" spans="1:6" x14ac:dyDescent="0.25">
      <c r="A231" s="25"/>
      <c r="B231" s="25"/>
      <c r="C231" s="12"/>
      <c r="D231" s="78"/>
      <c r="E231" s="13"/>
      <c r="F231" s="13"/>
    </row>
    <row r="232" spans="1:6" x14ac:dyDescent="0.25">
      <c r="A232" s="25"/>
      <c r="B232" s="25"/>
      <c r="C232" s="12"/>
      <c r="D232" s="78"/>
      <c r="E232" s="13"/>
      <c r="F232" s="13"/>
    </row>
    <row r="233" spans="1:6" x14ac:dyDescent="0.25">
      <c r="A233" s="25"/>
      <c r="B233" s="25"/>
      <c r="C233" s="12"/>
      <c r="D233" s="78"/>
      <c r="E233" s="13"/>
      <c r="F233" s="13"/>
    </row>
    <row r="234" spans="1:6" x14ac:dyDescent="0.25">
      <c r="A234" s="25"/>
      <c r="B234" s="25"/>
      <c r="C234" s="12"/>
      <c r="D234" s="78"/>
      <c r="E234" s="13"/>
      <c r="F234" s="13"/>
    </row>
    <row r="235" spans="1:6" x14ac:dyDescent="0.25">
      <c r="A235" s="25"/>
      <c r="B235" s="25"/>
      <c r="C235" s="12"/>
      <c r="D235" s="78"/>
      <c r="E235" s="13"/>
      <c r="F235" s="13"/>
    </row>
    <row r="236" spans="1:6" x14ac:dyDescent="0.25">
      <c r="A236" s="25"/>
      <c r="B236" s="25"/>
      <c r="C236" s="12"/>
      <c r="D236" s="78"/>
      <c r="E236" s="13"/>
      <c r="F236" s="13"/>
    </row>
    <row r="237" spans="1:6" x14ac:dyDescent="0.25">
      <c r="A237" s="25"/>
      <c r="B237" s="25"/>
      <c r="C237" s="12"/>
      <c r="D237" s="78"/>
      <c r="E237" s="13"/>
      <c r="F237" s="13"/>
    </row>
    <row r="238" spans="1:6" x14ac:dyDescent="0.25">
      <c r="A238" s="25"/>
      <c r="B238" s="25"/>
      <c r="C238" s="12"/>
      <c r="D238" s="78"/>
      <c r="E238" s="13"/>
      <c r="F238" s="13"/>
    </row>
    <row r="239" spans="1:6" x14ac:dyDescent="0.25">
      <c r="A239" s="25"/>
      <c r="B239" s="25"/>
      <c r="C239" s="12"/>
      <c r="D239" s="78"/>
      <c r="E239" s="13"/>
      <c r="F239" s="13"/>
    </row>
    <row r="240" spans="1:6" x14ac:dyDescent="0.25">
      <c r="A240" s="25"/>
      <c r="B240" s="25"/>
      <c r="C240" s="12"/>
      <c r="D240" s="78"/>
      <c r="E240" s="13"/>
      <c r="F240" s="13"/>
    </row>
    <row r="241" spans="1:6" x14ac:dyDescent="0.25">
      <c r="A241" s="25"/>
      <c r="B241" s="25"/>
      <c r="C241" s="12"/>
      <c r="D241" s="78"/>
      <c r="E241" s="13"/>
      <c r="F241" s="13"/>
    </row>
    <row r="242" spans="1:6" x14ac:dyDescent="0.25">
      <c r="A242" s="25"/>
      <c r="B242" s="25"/>
      <c r="C242" s="12"/>
      <c r="D242" s="78"/>
      <c r="E242" s="13"/>
      <c r="F242" s="13"/>
    </row>
    <row r="243" spans="1:6" x14ac:dyDescent="0.25">
      <c r="A243" s="25"/>
      <c r="B243" s="25"/>
      <c r="C243" s="12"/>
      <c r="D243" s="78"/>
      <c r="E243" s="13"/>
      <c r="F243" s="13"/>
    </row>
    <row r="244" spans="1:6" x14ac:dyDescent="0.25">
      <c r="A244" s="25"/>
      <c r="B244" s="25"/>
      <c r="C244" s="12"/>
      <c r="D244" s="78"/>
      <c r="E244" s="13"/>
      <c r="F244" s="13"/>
    </row>
    <row r="245" spans="1:6" x14ac:dyDescent="0.25">
      <c r="A245" s="25"/>
      <c r="B245" s="25"/>
      <c r="C245" s="12"/>
      <c r="D245" s="78"/>
      <c r="E245" s="13"/>
      <c r="F245" s="13"/>
    </row>
    <row r="246" spans="1:6" x14ac:dyDescent="0.25">
      <c r="A246" s="25"/>
      <c r="B246" s="25"/>
      <c r="C246" s="12"/>
      <c r="D246" s="78"/>
      <c r="E246" s="13"/>
      <c r="F246" s="13"/>
    </row>
    <row r="247" spans="1:6" x14ac:dyDescent="0.25">
      <c r="A247" s="25"/>
      <c r="B247" s="25"/>
      <c r="C247" s="12"/>
      <c r="D247" s="78"/>
      <c r="E247" s="13"/>
      <c r="F247" s="13"/>
    </row>
    <row r="248" spans="1:6" x14ac:dyDescent="0.25">
      <c r="A248" s="25"/>
      <c r="B248" s="25"/>
      <c r="C248" s="12"/>
      <c r="D248" s="78"/>
      <c r="E248" s="13"/>
      <c r="F248" s="13"/>
    </row>
    <row r="249" spans="1:6" x14ac:dyDescent="0.25">
      <c r="A249" s="25"/>
      <c r="B249" s="25"/>
      <c r="C249" s="12"/>
      <c r="D249" s="78"/>
      <c r="E249" s="13"/>
      <c r="F249" s="13"/>
    </row>
    <row r="250" spans="1:6" x14ac:dyDescent="0.25">
      <c r="A250" s="25"/>
      <c r="B250" s="25"/>
      <c r="C250" s="12"/>
      <c r="D250" s="78"/>
      <c r="E250" s="13"/>
      <c r="F250" s="13"/>
    </row>
    <row r="251" spans="1:6" x14ac:dyDescent="0.25">
      <c r="A251" s="25"/>
      <c r="B251" s="25"/>
      <c r="C251" s="12"/>
      <c r="D251" s="78"/>
      <c r="E251" s="13"/>
      <c r="F251" s="13"/>
    </row>
    <row r="252" spans="1:6" x14ac:dyDescent="0.25">
      <c r="A252" s="25"/>
      <c r="B252" s="25"/>
      <c r="C252" s="12"/>
      <c r="D252" s="78"/>
      <c r="E252" s="13"/>
      <c r="F252" s="13"/>
    </row>
    <row r="253" spans="1:6" x14ac:dyDescent="0.25">
      <c r="A253" s="25"/>
      <c r="B253" s="25"/>
      <c r="C253" s="12"/>
      <c r="D253" s="78"/>
      <c r="E253" s="13"/>
      <c r="F253" s="13"/>
    </row>
    <row r="254" spans="1:6" x14ac:dyDescent="0.25">
      <c r="A254" s="25"/>
      <c r="B254" s="25"/>
      <c r="C254" s="12"/>
      <c r="D254" s="78"/>
      <c r="E254" s="13"/>
      <c r="F254" s="13"/>
    </row>
    <row r="255" spans="1:6" x14ac:dyDescent="0.25">
      <c r="A255" s="25"/>
      <c r="B255" s="25"/>
      <c r="C255" s="12"/>
      <c r="D255" s="78"/>
      <c r="E255" s="13"/>
      <c r="F255" s="13"/>
    </row>
    <row r="256" spans="1:6" x14ac:dyDescent="0.25">
      <c r="A256" s="25"/>
      <c r="B256" s="25"/>
      <c r="C256" s="12"/>
      <c r="D256" s="78"/>
      <c r="E256" s="13"/>
      <c r="F256" s="13"/>
    </row>
    <row r="257" spans="1:6" x14ac:dyDescent="0.25">
      <c r="A257" s="25"/>
      <c r="B257" s="25"/>
      <c r="C257" s="12"/>
      <c r="D257" s="78"/>
      <c r="E257" s="13"/>
      <c r="F257" s="13"/>
    </row>
    <row r="258" spans="1:6" x14ac:dyDescent="0.25">
      <c r="A258" s="25"/>
      <c r="B258" s="25"/>
      <c r="C258" s="12"/>
      <c r="D258" s="78"/>
      <c r="E258" s="13"/>
      <c r="F258" s="13"/>
    </row>
    <row r="259" spans="1:6" x14ac:dyDescent="0.25">
      <c r="A259" s="25"/>
      <c r="B259" s="25"/>
      <c r="C259" s="12"/>
      <c r="D259" s="78"/>
      <c r="E259" s="13"/>
      <c r="F259" s="13"/>
    </row>
    <row r="260" spans="1:6" x14ac:dyDescent="0.25">
      <c r="A260" s="25"/>
      <c r="B260" s="25"/>
      <c r="C260" s="12"/>
      <c r="D260" s="78"/>
      <c r="E260" s="13"/>
      <c r="F260" s="13"/>
    </row>
    <row r="261" spans="1:6" x14ac:dyDescent="0.25">
      <c r="A261" s="25"/>
      <c r="B261" s="25"/>
      <c r="C261" s="12"/>
      <c r="D261" s="78"/>
      <c r="E261" s="13"/>
      <c r="F261" s="13"/>
    </row>
    <row r="262" spans="1:6" x14ac:dyDescent="0.25">
      <c r="A262" s="25"/>
      <c r="B262" s="25"/>
      <c r="C262" s="12"/>
      <c r="D262" s="78"/>
      <c r="E262" s="13"/>
      <c r="F262" s="13"/>
    </row>
    <row r="263" spans="1:6" x14ac:dyDescent="0.25">
      <c r="A263" s="25"/>
      <c r="B263" s="25"/>
      <c r="C263" s="12"/>
      <c r="D263" s="78"/>
      <c r="E263" s="13"/>
      <c r="F263" s="13"/>
    </row>
    <row r="264" spans="1:6" x14ac:dyDescent="0.25">
      <c r="A264" s="25"/>
      <c r="B264" s="25"/>
      <c r="C264" s="12"/>
      <c r="D264" s="78"/>
      <c r="E264" s="13"/>
      <c r="F264" s="13"/>
    </row>
    <row r="265" spans="1:6" x14ac:dyDescent="0.25">
      <c r="A265" s="25"/>
      <c r="B265" s="25"/>
      <c r="C265" s="12"/>
      <c r="D265" s="78"/>
      <c r="E265" s="13"/>
      <c r="F265" s="13"/>
    </row>
    <row r="266" spans="1:6" x14ac:dyDescent="0.25">
      <c r="A266" s="25"/>
      <c r="B266" s="25"/>
      <c r="C266" s="12"/>
      <c r="D266" s="78"/>
      <c r="E266" s="13"/>
      <c r="F266" s="13"/>
    </row>
    <row r="267" spans="1:6" x14ac:dyDescent="0.25">
      <c r="A267" s="25"/>
      <c r="B267" s="25"/>
      <c r="C267" s="12"/>
      <c r="D267" s="78"/>
      <c r="E267" s="13"/>
      <c r="F267" s="13"/>
    </row>
    <row r="268" spans="1:6" x14ac:dyDescent="0.25">
      <c r="A268" s="25"/>
      <c r="B268" s="25"/>
      <c r="C268" s="12"/>
      <c r="D268" s="78"/>
      <c r="E268" s="13"/>
      <c r="F268" s="13"/>
    </row>
    <row r="269" spans="1:6" x14ac:dyDescent="0.25">
      <c r="A269" s="25"/>
      <c r="B269" s="25"/>
      <c r="C269" s="12"/>
      <c r="D269" s="78"/>
      <c r="E269" s="13"/>
      <c r="F269" s="13"/>
    </row>
    <row r="270" spans="1:6" x14ac:dyDescent="0.25">
      <c r="A270" s="25"/>
      <c r="B270" s="25"/>
      <c r="C270" s="12"/>
      <c r="D270" s="78"/>
      <c r="E270" s="13"/>
      <c r="F270" s="13"/>
    </row>
    <row r="271" spans="1:6" x14ac:dyDescent="0.25">
      <c r="A271" s="25"/>
      <c r="B271" s="25"/>
      <c r="C271" s="12"/>
      <c r="D271" s="78"/>
      <c r="E271" s="13"/>
      <c r="F271" s="13"/>
    </row>
    <row r="272" spans="1:6" x14ac:dyDescent="0.25">
      <c r="A272" s="25"/>
      <c r="B272" s="25"/>
      <c r="C272" s="12"/>
      <c r="D272" s="78"/>
      <c r="E272" s="13"/>
      <c r="F272" s="13"/>
    </row>
    <row r="273" spans="1:6" x14ac:dyDescent="0.25">
      <c r="A273" s="25"/>
      <c r="B273" s="25"/>
      <c r="C273" s="12"/>
      <c r="D273" s="78"/>
      <c r="E273" s="13"/>
      <c r="F273" s="13"/>
    </row>
    <row r="274" spans="1:6" x14ac:dyDescent="0.25">
      <c r="A274" s="25"/>
      <c r="B274" s="25"/>
      <c r="C274" s="12"/>
      <c r="D274" s="78"/>
      <c r="E274" s="13"/>
      <c r="F274" s="13"/>
    </row>
    <row r="275" spans="1:6" x14ac:dyDescent="0.25">
      <c r="A275" s="25"/>
      <c r="B275" s="25"/>
      <c r="C275" s="12"/>
      <c r="D275" s="78"/>
      <c r="E275" s="13"/>
      <c r="F275" s="13"/>
    </row>
    <row r="276" spans="1:6" x14ac:dyDescent="0.25">
      <c r="A276" s="25"/>
      <c r="B276" s="25"/>
      <c r="C276" s="12"/>
      <c r="D276" s="78"/>
      <c r="E276" s="13"/>
      <c r="F276" s="13"/>
    </row>
    <row r="277" spans="1:6" x14ac:dyDescent="0.25">
      <c r="A277" s="25"/>
      <c r="B277" s="25"/>
      <c r="C277" s="12"/>
      <c r="D277" s="78"/>
      <c r="E277" s="13"/>
      <c r="F277" s="13"/>
    </row>
    <row r="278" spans="1:6" x14ac:dyDescent="0.25">
      <c r="A278" s="25"/>
      <c r="B278" s="25"/>
      <c r="C278" s="12"/>
      <c r="D278" s="78"/>
      <c r="E278" s="13"/>
      <c r="F278" s="13"/>
    </row>
    <row r="279" spans="1:6" x14ac:dyDescent="0.25">
      <c r="A279" s="25"/>
      <c r="B279" s="25"/>
      <c r="C279" s="12"/>
      <c r="D279" s="78"/>
      <c r="E279" s="13"/>
      <c r="F279" s="13"/>
    </row>
    <row r="280" spans="1:6" x14ac:dyDescent="0.25">
      <c r="A280" s="25"/>
      <c r="B280" s="25"/>
      <c r="C280" s="12"/>
      <c r="D280" s="78"/>
      <c r="E280" s="13"/>
      <c r="F280" s="13"/>
    </row>
    <row r="281" spans="1:6" x14ac:dyDescent="0.25">
      <c r="A281" s="25"/>
      <c r="B281" s="25"/>
      <c r="C281" s="12"/>
      <c r="D281" s="78"/>
      <c r="E281" s="13"/>
      <c r="F281" s="13"/>
    </row>
    <row r="282" spans="1:6" x14ac:dyDescent="0.25">
      <c r="A282" s="25"/>
      <c r="B282" s="25"/>
      <c r="C282" s="12"/>
      <c r="D282" s="78"/>
      <c r="E282" s="13"/>
      <c r="F282" s="13"/>
    </row>
    <row r="283" spans="1:6" x14ac:dyDescent="0.25">
      <c r="A283" s="25"/>
      <c r="B283" s="25"/>
      <c r="C283" s="12"/>
      <c r="D283" s="78"/>
      <c r="E283" s="13"/>
      <c r="F283" s="13"/>
    </row>
    <row r="284" spans="1:6" x14ac:dyDescent="0.25">
      <c r="A284" s="25"/>
      <c r="B284" s="25"/>
      <c r="C284" s="12"/>
      <c r="D284" s="78"/>
      <c r="E284" s="13"/>
      <c r="F284" s="13"/>
    </row>
    <row r="285" spans="1:6" x14ac:dyDescent="0.25">
      <c r="A285" s="25"/>
      <c r="B285" s="25"/>
      <c r="C285" s="12"/>
      <c r="D285" s="78"/>
      <c r="E285" s="13"/>
      <c r="F285" s="13"/>
    </row>
    <row r="286" spans="1:6" x14ac:dyDescent="0.25">
      <c r="A286" s="25"/>
      <c r="B286" s="25"/>
      <c r="C286" s="12"/>
      <c r="D286" s="78"/>
      <c r="E286" s="13"/>
      <c r="F286" s="13"/>
    </row>
    <row r="287" spans="1:6" x14ac:dyDescent="0.25">
      <c r="A287" s="25"/>
      <c r="B287" s="25"/>
      <c r="C287" s="12"/>
      <c r="D287" s="78"/>
      <c r="E287" s="13"/>
      <c r="F287" s="13"/>
    </row>
    <row r="288" spans="1:6" x14ac:dyDescent="0.25">
      <c r="A288" s="25"/>
      <c r="B288" s="25"/>
      <c r="C288" s="12"/>
      <c r="D288" s="78"/>
      <c r="E288" s="13"/>
      <c r="F288" s="13"/>
    </row>
    <row r="289" spans="1:6" x14ac:dyDescent="0.25">
      <c r="A289" s="25"/>
      <c r="B289" s="25"/>
      <c r="C289" s="12"/>
      <c r="D289" s="78"/>
      <c r="E289" s="13"/>
      <c r="F289" s="13"/>
    </row>
    <row r="290" spans="1:6" x14ac:dyDescent="0.25">
      <c r="A290" s="25"/>
      <c r="B290" s="25"/>
      <c r="C290" s="12"/>
      <c r="D290" s="78"/>
      <c r="E290" s="13"/>
      <c r="F290" s="13"/>
    </row>
    <row r="291" spans="1:6" x14ac:dyDescent="0.25">
      <c r="A291" s="25"/>
      <c r="B291" s="25"/>
      <c r="C291" s="12"/>
      <c r="D291" s="78"/>
      <c r="E291" s="13"/>
      <c r="F291" s="13"/>
    </row>
    <row r="292" spans="1:6" x14ac:dyDescent="0.25">
      <c r="A292" s="25"/>
      <c r="B292" s="25"/>
      <c r="C292" s="12"/>
      <c r="D292" s="78"/>
      <c r="E292" s="13"/>
      <c r="F292" s="13"/>
    </row>
    <row r="293" spans="1:6" x14ac:dyDescent="0.25">
      <c r="A293" s="25"/>
      <c r="B293" s="25"/>
      <c r="C293" s="12"/>
      <c r="D293" s="78"/>
      <c r="E293" s="13"/>
      <c r="F293" s="13"/>
    </row>
    <row r="294" spans="1:6" x14ac:dyDescent="0.25">
      <c r="A294" s="25"/>
      <c r="B294" s="25"/>
      <c r="C294" s="12"/>
      <c r="D294" s="78"/>
      <c r="E294" s="13"/>
      <c r="F294" s="13"/>
    </row>
    <row r="295" spans="1:6" x14ac:dyDescent="0.25">
      <c r="A295" s="25"/>
      <c r="B295" s="25"/>
      <c r="C295" s="12"/>
      <c r="D295" s="78"/>
      <c r="E295" s="13"/>
      <c r="F295" s="13"/>
    </row>
    <row r="296" spans="1:6" x14ac:dyDescent="0.25">
      <c r="A296" s="25"/>
      <c r="B296" s="25"/>
      <c r="C296" s="12"/>
      <c r="D296" s="78"/>
      <c r="E296" s="13"/>
      <c r="F296" s="13"/>
    </row>
    <row r="297" spans="1:6" x14ac:dyDescent="0.25">
      <c r="A297" s="25"/>
      <c r="B297" s="25"/>
      <c r="C297" s="12"/>
      <c r="D297" s="78"/>
      <c r="E297" s="13"/>
      <c r="F297" s="13"/>
    </row>
    <row r="298" spans="1:6" x14ac:dyDescent="0.25">
      <c r="A298" s="25"/>
      <c r="B298" s="25"/>
      <c r="C298" s="12"/>
      <c r="D298" s="78"/>
      <c r="E298" s="13"/>
      <c r="F298" s="13"/>
    </row>
    <row r="299" spans="1:6" x14ac:dyDescent="0.25">
      <c r="A299" s="25"/>
      <c r="B299" s="25"/>
      <c r="C299" s="12"/>
      <c r="D299" s="78"/>
      <c r="E299" s="13"/>
      <c r="F299" s="13"/>
    </row>
    <row r="300" spans="1:6" x14ac:dyDescent="0.25">
      <c r="A300" s="25"/>
      <c r="B300" s="25"/>
      <c r="C300" s="12"/>
      <c r="D300" s="78"/>
      <c r="E300" s="13"/>
      <c r="F300" s="13"/>
    </row>
    <row r="301" spans="1:6" x14ac:dyDescent="0.25">
      <c r="A301" s="25"/>
      <c r="B301" s="25"/>
      <c r="C301" s="12"/>
      <c r="D301" s="78"/>
      <c r="E301" s="13"/>
      <c r="F301" s="13"/>
    </row>
    <row r="302" spans="1:6" x14ac:dyDescent="0.25">
      <c r="A302" s="25"/>
      <c r="B302" s="25"/>
      <c r="C302" s="12"/>
      <c r="D302" s="78"/>
      <c r="E302" s="13"/>
      <c r="F302" s="13"/>
    </row>
    <row r="303" spans="1:6" x14ac:dyDescent="0.25">
      <c r="A303" s="25"/>
      <c r="B303" s="25"/>
      <c r="C303" s="12"/>
      <c r="D303" s="78"/>
      <c r="E303" s="13"/>
      <c r="F303" s="13"/>
    </row>
    <row r="304" spans="1:6" x14ac:dyDescent="0.25">
      <c r="A304" s="25"/>
      <c r="B304" s="25"/>
      <c r="C304" s="12"/>
      <c r="D304" s="78"/>
      <c r="E304" s="13"/>
      <c r="F304" s="13"/>
    </row>
    <row r="305" spans="1:6" x14ac:dyDescent="0.25">
      <c r="A305" s="25"/>
      <c r="B305" s="25"/>
      <c r="C305" s="12"/>
      <c r="D305" s="78"/>
      <c r="E305" s="13"/>
      <c r="F305" s="13"/>
    </row>
    <row r="306" spans="1:6" x14ac:dyDescent="0.25">
      <c r="A306" s="25"/>
      <c r="B306" s="25"/>
      <c r="C306" s="12"/>
      <c r="D306" s="78"/>
      <c r="E306" s="13"/>
      <c r="F306" s="13"/>
    </row>
    <row r="307" spans="1:6" x14ac:dyDescent="0.25">
      <c r="A307" s="25"/>
      <c r="B307" s="25"/>
      <c r="C307" s="12"/>
      <c r="D307" s="78"/>
      <c r="E307" s="13"/>
      <c r="F307" s="13"/>
    </row>
    <row r="308" spans="1:6" x14ac:dyDescent="0.25">
      <c r="A308" s="25"/>
      <c r="B308" s="25"/>
      <c r="C308" s="12"/>
      <c r="D308" s="78"/>
      <c r="E308" s="13"/>
      <c r="F308" s="13"/>
    </row>
    <row r="309" spans="1:6" x14ac:dyDescent="0.25">
      <c r="A309" s="25"/>
      <c r="B309" s="25"/>
      <c r="C309" s="12"/>
      <c r="D309" s="78"/>
      <c r="E309" s="13"/>
      <c r="F309" s="13"/>
    </row>
    <row r="310" spans="1:6" x14ac:dyDescent="0.25">
      <c r="A310" s="25"/>
      <c r="B310" s="25"/>
      <c r="C310" s="12"/>
      <c r="D310" s="78"/>
      <c r="E310" s="13"/>
      <c r="F310" s="13"/>
    </row>
    <row r="311" spans="1:6" x14ac:dyDescent="0.25">
      <c r="A311" s="25"/>
      <c r="B311" s="25"/>
      <c r="C311" s="12"/>
      <c r="D311" s="78"/>
      <c r="E311" s="13"/>
      <c r="F311" s="13"/>
    </row>
    <row r="312" spans="1:6" x14ac:dyDescent="0.25">
      <c r="A312" s="25"/>
      <c r="B312" s="25"/>
      <c r="C312" s="12"/>
      <c r="D312" s="78"/>
      <c r="E312" s="13"/>
      <c r="F312" s="13"/>
    </row>
    <row r="313" spans="1:6" x14ac:dyDescent="0.25">
      <c r="A313" s="25"/>
      <c r="B313" s="25"/>
      <c r="C313" s="12"/>
      <c r="D313" s="78"/>
      <c r="E313" s="13"/>
      <c r="F313" s="13"/>
    </row>
    <row r="314" spans="1:6" x14ac:dyDescent="0.25">
      <c r="A314" s="25"/>
      <c r="B314" s="25"/>
      <c r="C314" s="12"/>
      <c r="D314" s="78"/>
      <c r="E314" s="13"/>
      <c r="F314" s="13"/>
    </row>
    <row r="315" spans="1:6" x14ac:dyDescent="0.25">
      <c r="A315" s="25"/>
      <c r="B315" s="25"/>
      <c r="C315" s="12"/>
      <c r="D315" s="78"/>
      <c r="E315" s="13"/>
      <c r="F315" s="13"/>
    </row>
    <row r="316" spans="1:6" x14ac:dyDescent="0.25">
      <c r="A316" s="25"/>
      <c r="B316" s="25"/>
      <c r="C316" s="12"/>
      <c r="D316" s="78"/>
      <c r="E316" s="13"/>
      <c r="F316" s="13"/>
    </row>
    <row r="317" spans="1:6" x14ac:dyDescent="0.25">
      <c r="A317" s="25"/>
      <c r="B317" s="25"/>
      <c r="C317" s="12"/>
      <c r="D317" s="78"/>
      <c r="E317" s="13"/>
      <c r="F317" s="13"/>
    </row>
    <row r="318" spans="1:6" x14ac:dyDescent="0.25">
      <c r="A318" s="25"/>
      <c r="B318" s="25"/>
      <c r="C318" s="12"/>
      <c r="D318" s="78"/>
      <c r="E318" s="13"/>
      <c r="F318" s="13"/>
    </row>
    <row r="319" spans="1:6" x14ac:dyDescent="0.25">
      <c r="A319" s="25"/>
      <c r="B319" s="25"/>
      <c r="C319" s="12"/>
      <c r="D319" s="78"/>
      <c r="E319" s="13"/>
      <c r="F319" s="13"/>
    </row>
    <row r="320" spans="1:6" x14ac:dyDescent="0.25">
      <c r="A320" s="25"/>
      <c r="B320" s="25"/>
      <c r="C320" s="12"/>
      <c r="D320" s="78"/>
      <c r="E320" s="13"/>
      <c r="F320" s="13"/>
    </row>
    <row r="321" spans="1:6" x14ac:dyDescent="0.25">
      <c r="A321" s="25"/>
      <c r="B321" s="25"/>
      <c r="C321" s="12"/>
      <c r="D321" s="78"/>
      <c r="E321" s="13"/>
      <c r="F321" s="13"/>
    </row>
    <row r="322" spans="1:6" x14ac:dyDescent="0.25">
      <c r="A322" s="25"/>
      <c r="B322" s="25"/>
      <c r="C322" s="12"/>
      <c r="D322" s="78"/>
      <c r="E322" s="13"/>
      <c r="F322" s="13"/>
    </row>
    <row r="323" spans="1:6" x14ac:dyDescent="0.25">
      <c r="A323" s="25"/>
      <c r="B323" s="25"/>
      <c r="C323" s="12"/>
      <c r="D323" s="78"/>
      <c r="E323" s="13"/>
      <c r="F323" s="13"/>
    </row>
    <row r="324" spans="1:6" x14ac:dyDescent="0.25">
      <c r="A324" s="25"/>
      <c r="B324" s="25"/>
      <c r="C324" s="12"/>
      <c r="D324" s="78"/>
      <c r="E324" s="13"/>
      <c r="F324" s="13"/>
    </row>
    <row r="325" spans="1:6" x14ac:dyDescent="0.25">
      <c r="A325" s="25"/>
      <c r="B325" s="25"/>
      <c r="C325" s="12"/>
      <c r="D325" s="78"/>
      <c r="E325" s="13"/>
      <c r="F325" s="13"/>
    </row>
    <row r="326" spans="1:6" x14ac:dyDescent="0.25">
      <c r="A326" s="25"/>
      <c r="B326" s="25"/>
      <c r="C326" s="12"/>
      <c r="D326" s="78"/>
      <c r="E326" s="13"/>
      <c r="F326" s="13"/>
    </row>
    <row r="327" spans="1:6" x14ac:dyDescent="0.25">
      <c r="A327" s="25"/>
      <c r="B327" s="25"/>
      <c r="C327" s="12"/>
      <c r="D327" s="78"/>
      <c r="E327" s="13"/>
      <c r="F327" s="13"/>
    </row>
    <row r="328" spans="1:6" x14ac:dyDescent="0.25">
      <c r="A328" s="25"/>
      <c r="B328" s="25"/>
      <c r="C328" s="12"/>
      <c r="D328" s="78"/>
      <c r="E328" s="13"/>
      <c r="F328" s="13"/>
    </row>
    <row r="329" spans="1:6" x14ac:dyDescent="0.25">
      <c r="A329" s="25"/>
      <c r="B329" s="25"/>
      <c r="C329" s="12"/>
      <c r="D329" s="78"/>
      <c r="E329" s="13"/>
      <c r="F329" s="13"/>
    </row>
    <row r="330" spans="1:6" x14ac:dyDescent="0.25">
      <c r="A330" s="25"/>
      <c r="B330" s="25"/>
      <c r="C330" s="12"/>
      <c r="D330" s="78"/>
      <c r="E330" s="13"/>
      <c r="F330" s="13"/>
    </row>
    <row r="331" spans="1:6" x14ac:dyDescent="0.25">
      <c r="A331" s="25"/>
      <c r="B331" s="25"/>
      <c r="C331" s="12"/>
      <c r="D331" s="78"/>
      <c r="E331" s="13"/>
      <c r="F331" s="13"/>
    </row>
    <row r="332" spans="1:6" x14ac:dyDescent="0.25">
      <c r="A332" s="26"/>
      <c r="B332" s="26"/>
      <c r="C332" s="12"/>
      <c r="D332" s="80"/>
      <c r="E332" s="7"/>
      <c r="F332" s="7"/>
    </row>
    <row r="333" spans="1:6" x14ac:dyDescent="0.25">
      <c r="A333" s="26"/>
      <c r="B333" s="26"/>
      <c r="C333" s="1"/>
      <c r="D333" s="80"/>
      <c r="E333" s="7"/>
      <c r="F333" s="7"/>
    </row>
    <row r="334" spans="1:6" x14ac:dyDescent="0.25">
      <c r="A334" s="26"/>
      <c r="B334" s="26"/>
      <c r="C334" s="1"/>
      <c r="D334" s="80"/>
      <c r="E334" s="7"/>
      <c r="F334" s="7"/>
    </row>
    <row r="335" spans="1:6" x14ac:dyDescent="0.25">
      <c r="A335" s="26"/>
      <c r="B335" s="26"/>
      <c r="C335" s="1"/>
      <c r="D335" s="80"/>
      <c r="E335" s="7"/>
      <c r="F335" s="7"/>
    </row>
    <row r="336" spans="1:6" x14ac:dyDescent="0.25">
      <c r="A336" s="26"/>
      <c r="B336" s="26"/>
      <c r="C336" s="1"/>
      <c r="D336" s="80"/>
      <c r="E336" s="7"/>
      <c r="F336" s="7"/>
    </row>
    <row r="337" spans="1:6" x14ac:dyDescent="0.25">
      <c r="A337" s="26"/>
      <c r="B337" s="26"/>
      <c r="C337" s="1"/>
      <c r="D337" s="80"/>
      <c r="E337" s="7"/>
      <c r="F337" s="7"/>
    </row>
    <row r="338" spans="1:6" x14ac:dyDescent="0.25">
      <c r="A338" s="26"/>
      <c r="B338" s="26"/>
      <c r="C338" s="1"/>
      <c r="D338" s="80"/>
      <c r="E338" s="7"/>
      <c r="F338" s="7"/>
    </row>
    <row r="339" spans="1:6" x14ac:dyDescent="0.25">
      <c r="A339" s="26"/>
      <c r="B339" s="26"/>
      <c r="C339" s="1"/>
      <c r="D339" s="80"/>
      <c r="E339" s="7"/>
      <c r="F339" s="7"/>
    </row>
    <row r="340" spans="1:6" x14ac:dyDescent="0.25">
      <c r="C340" s="1"/>
    </row>
  </sheetData>
  <sheetProtection algorithmName="SHA-512" hashValue="0Q6Rb4OoJ/xeVhN3c6+hygZ3RDaqA0BmhbzTSigaQ93F9Ijj9sthvGEzhiEwwC4wmrmKhH9U1/wLB8+3pTmZxA==" saltValue="qVZXUJcrGvt9UwaDPyEolA==" spinCount="100000" sheet="1" objects="1" scenarios="1"/>
  <pageMargins left="0.70866141732283472" right="0.70866141732283472" top="0.74803149606299213" bottom="0.74803149606299213" header="0.31496062992125984" footer="0.31496062992125984"/>
  <pageSetup paperSize="9" scale="78" fitToHeight="0" orientation="portrait" r:id="rId1"/>
  <headerFooter>
    <oddFooter>Página &amp;P</oddFooter>
  </headerFooter>
  <rowBreaks count="3" manualBreakCount="3">
    <brk id="30" max="5" man="1"/>
    <brk id="44" max="5" man="1"/>
    <brk id="56"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C2C8A-197D-43FF-8533-164629470E8F}">
  <sheetPr>
    <pageSetUpPr fitToPage="1"/>
  </sheetPr>
  <dimension ref="A1:G325"/>
  <sheetViews>
    <sheetView view="pageBreakPreview" zoomScale="87" zoomScaleNormal="100" zoomScaleSheetLayoutView="87" workbookViewId="0">
      <selection activeCell="E5" sqref="E5"/>
    </sheetView>
  </sheetViews>
  <sheetFormatPr defaultColWidth="9.140625" defaultRowHeight="15" x14ac:dyDescent="0.25"/>
  <cols>
    <col min="1" max="1" width="8.42578125" style="27" customWidth="1"/>
    <col min="2" max="2" width="7.5703125" style="27" customWidth="1"/>
    <col min="3" max="3" width="51" customWidth="1"/>
    <col min="4" max="4" width="14.140625" style="77" customWidth="1"/>
    <col min="5" max="5" width="13.28515625" style="8" customWidth="1"/>
    <col min="6" max="6" width="17.140625" style="8" customWidth="1"/>
  </cols>
  <sheetData>
    <row r="1" spans="1:7" ht="48" customHeight="1" x14ac:dyDescent="0.25">
      <c r="A1" s="68"/>
      <c r="B1" s="68"/>
      <c r="C1" s="68" t="s">
        <v>0</v>
      </c>
      <c r="D1" s="72"/>
      <c r="E1" s="68"/>
      <c r="F1" s="68"/>
    </row>
    <row r="2" spans="1:7" x14ac:dyDescent="0.25">
      <c r="A2" s="23"/>
      <c r="B2" s="23"/>
      <c r="C2" s="2"/>
      <c r="D2" s="73"/>
      <c r="E2" s="6"/>
      <c r="F2" s="6"/>
    </row>
    <row r="3" spans="1:7" x14ac:dyDescent="0.25">
      <c r="A3" s="19" t="s">
        <v>77</v>
      </c>
      <c r="B3" s="19"/>
      <c r="C3" s="21"/>
      <c r="D3" s="74"/>
      <c r="E3" s="22"/>
      <c r="F3" s="22"/>
    </row>
    <row r="4" spans="1:7" x14ac:dyDescent="0.25">
      <c r="A4" s="18" t="s">
        <v>1</v>
      </c>
      <c r="B4" s="18" t="s">
        <v>9</v>
      </c>
      <c r="C4" s="18" t="s">
        <v>3</v>
      </c>
      <c r="D4" s="75" t="s">
        <v>4</v>
      </c>
      <c r="E4" s="18" t="s">
        <v>2</v>
      </c>
      <c r="F4" s="18" t="s">
        <v>6</v>
      </c>
    </row>
    <row r="5" spans="1:7" ht="216" customHeight="1" x14ac:dyDescent="0.25">
      <c r="A5" s="24">
        <v>1</v>
      </c>
      <c r="B5" s="24" t="s">
        <v>80</v>
      </c>
      <c r="C5" s="14" t="s">
        <v>251</v>
      </c>
      <c r="D5" s="71">
        <v>940.35</v>
      </c>
      <c r="E5" s="10">
        <f>E6</f>
        <v>1</v>
      </c>
      <c r="F5" s="17">
        <f>D5*E5</f>
        <v>940.35</v>
      </c>
      <c r="G5" s="66">
        <f>F5/'Pressupost Mobiliari'!$F$11</f>
        <v>3.4724782785931644E-3</v>
      </c>
    </row>
    <row r="6" spans="1:7" x14ac:dyDescent="0.25">
      <c r="A6" s="24"/>
      <c r="B6" s="24"/>
      <c r="C6" s="15" t="s">
        <v>17</v>
      </c>
      <c r="D6" s="76"/>
      <c r="E6" s="10">
        <v>1</v>
      </c>
      <c r="F6" s="10"/>
      <c r="G6" s="66"/>
    </row>
    <row r="7" spans="1:7" x14ac:dyDescent="0.25">
      <c r="A7" s="24"/>
      <c r="B7" s="24"/>
      <c r="C7" s="15"/>
      <c r="D7" s="76"/>
      <c r="E7" s="10"/>
      <c r="F7" s="10"/>
      <c r="G7" s="66"/>
    </row>
    <row r="8" spans="1:7" ht="236.25" customHeight="1" x14ac:dyDescent="0.25">
      <c r="A8" s="24">
        <v>2</v>
      </c>
      <c r="B8" s="24" t="s">
        <v>81</v>
      </c>
      <c r="C8" s="14" t="s">
        <v>198</v>
      </c>
      <c r="D8" s="71">
        <v>1571.29</v>
      </c>
      <c r="E8" s="10">
        <f>E9</f>
        <v>1</v>
      </c>
      <c r="F8" s="17">
        <f>D8*E8</f>
        <v>1571.29</v>
      </c>
      <c r="G8" s="66">
        <f>F8/'Pressupost Mobiliari'!$F$11</f>
        <v>5.8023825111614327E-3</v>
      </c>
    </row>
    <row r="9" spans="1:7" x14ac:dyDescent="0.25">
      <c r="A9" s="24"/>
      <c r="B9" s="24"/>
      <c r="C9" s="15" t="s">
        <v>12</v>
      </c>
      <c r="D9" s="76"/>
      <c r="E9" s="10">
        <v>1</v>
      </c>
      <c r="F9" s="17"/>
      <c r="G9" s="66"/>
    </row>
    <row r="10" spans="1:7" x14ac:dyDescent="0.25">
      <c r="A10" s="24"/>
      <c r="B10" s="24"/>
      <c r="F10" s="10"/>
      <c r="G10" s="66"/>
    </row>
    <row r="11" spans="1:7" ht="267" customHeight="1" x14ac:dyDescent="0.25">
      <c r="A11" s="24">
        <v>3</v>
      </c>
      <c r="B11" s="24" t="s">
        <v>82</v>
      </c>
      <c r="C11" s="14" t="s">
        <v>199</v>
      </c>
      <c r="D11" s="71">
        <v>796.45</v>
      </c>
      <c r="E11" s="10">
        <f>E12</f>
        <v>2</v>
      </c>
      <c r="F11" s="17">
        <f>D11*E11</f>
        <v>1592.9</v>
      </c>
      <c r="G11" s="66">
        <f>F11/'Pressupost Mobiliari'!$F$11</f>
        <v>5.8821828574159105E-3</v>
      </c>
    </row>
    <row r="12" spans="1:7" x14ac:dyDescent="0.25">
      <c r="A12" s="24"/>
      <c r="B12" s="24"/>
      <c r="C12" s="15" t="s">
        <v>47</v>
      </c>
      <c r="D12" s="76"/>
      <c r="E12" s="10">
        <v>2</v>
      </c>
      <c r="F12" s="17"/>
      <c r="G12" s="66"/>
    </row>
    <row r="13" spans="1:7" x14ac:dyDescent="0.25">
      <c r="A13" s="24"/>
      <c r="B13" s="24"/>
      <c r="F13" s="10"/>
      <c r="G13" s="66"/>
    </row>
    <row r="14" spans="1:7" ht="176.25" customHeight="1" x14ac:dyDescent="0.25">
      <c r="A14" s="24">
        <v>4</v>
      </c>
      <c r="B14" s="28" t="s">
        <v>83</v>
      </c>
      <c r="C14" s="14" t="s">
        <v>200</v>
      </c>
      <c r="D14" s="71">
        <v>489.6</v>
      </c>
      <c r="E14" s="10">
        <f>SUM(E15:E16)</f>
        <v>20</v>
      </c>
      <c r="F14" s="17">
        <f>D14*E14</f>
        <v>9792</v>
      </c>
      <c r="G14" s="66">
        <f>F14/'Pressupost Mobiliari'!$F$11</f>
        <v>3.6159416498095676E-2</v>
      </c>
    </row>
    <row r="15" spans="1:7" x14ac:dyDescent="0.25">
      <c r="A15" s="24"/>
      <c r="B15" s="28"/>
      <c r="C15" s="14" t="s">
        <v>47</v>
      </c>
      <c r="D15" s="71"/>
      <c r="E15" s="10">
        <v>14</v>
      </c>
      <c r="F15" s="17"/>
      <c r="G15" s="66"/>
    </row>
    <row r="16" spans="1:7" x14ac:dyDescent="0.25">
      <c r="A16" s="24"/>
      <c r="B16" s="28"/>
      <c r="C16" s="14" t="s">
        <v>84</v>
      </c>
      <c r="D16" s="71"/>
      <c r="E16" s="10">
        <v>6</v>
      </c>
      <c r="F16" s="17"/>
      <c r="G16" s="66"/>
    </row>
    <row r="17" spans="1:7" x14ac:dyDescent="0.25">
      <c r="A17" s="24"/>
      <c r="B17" s="24"/>
      <c r="F17" s="10"/>
      <c r="G17" s="66"/>
    </row>
    <row r="18" spans="1:7" ht="252" customHeight="1" x14ac:dyDescent="0.25">
      <c r="A18" s="24">
        <v>5</v>
      </c>
      <c r="B18" s="24" t="s">
        <v>85</v>
      </c>
      <c r="C18" s="14" t="s">
        <v>201</v>
      </c>
      <c r="D18" s="71">
        <v>2790.24</v>
      </c>
      <c r="E18" s="10">
        <f>E19</f>
        <v>1</v>
      </c>
      <c r="F18" s="17">
        <f>D18*E18</f>
        <v>2790.24</v>
      </c>
      <c r="G18" s="66">
        <f>F18/'Pressupost Mobiliari'!$F$11</f>
        <v>1.0303661181540693E-2</v>
      </c>
    </row>
    <row r="19" spans="1:7" x14ac:dyDescent="0.25">
      <c r="A19" s="24"/>
      <c r="B19" s="24"/>
      <c r="C19" s="15" t="s">
        <v>49</v>
      </c>
      <c r="D19" s="76"/>
      <c r="E19" s="10">
        <v>1</v>
      </c>
      <c r="F19" s="17"/>
      <c r="G19" s="66"/>
    </row>
    <row r="20" spans="1:7" x14ac:dyDescent="0.25">
      <c r="A20" s="24"/>
      <c r="B20" s="24"/>
      <c r="C20" s="15"/>
      <c r="D20" s="76"/>
      <c r="E20" s="10"/>
      <c r="F20" s="10"/>
      <c r="G20" s="66"/>
    </row>
    <row r="21" spans="1:7" ht="228" customHeight="1" x14ac:dyDescent="0.25">
      <c r="A21" s="24">
        <v>6</v>
      </c>
      <c r="B21" s="24" t="s">
        <v>86</v>
      </c>
      <c r="C21" s="14" t="s">
        <v>202</v>
      </c>
      <c r="D21" s="71">
        <v>858.81</v>
      </c>
      <c r="E21" s="10">
        <f>SUM(E22:E23)</f>
        <v>5</v>
      </c>
      <c r="F21" s="17">
        <f>D21*E21</f>
        <v>4294.0499999999993</v>
      </c>
      <c r="G21" s="66">
        <f>F21/'Pressupost Mobiliari'!$F$11</f>
        <v>1.5856856864138857E-2</v>
      </c>
    </row>
    <row r="22" spans="1:7" x14ac:dyDescent="0.25">
      <c r="A22" s="24"/>
      <c r="B22" s="24"/>
      <c r="C22" s="15" t="s">
        <v>49</v>
      </c>
      <c r="D22" s="76"/>
      <c r="E22" s="10">
        <v>3</v>
      </c>
      <c r="F22" s="17"/>
      <c r="G22" s="66"/>
    </row>
    <row r="23" spans="1:7" x14ac:dyDescent="0.25">
      <c r="A23" s="24"/>
      <c r="B23" s="24"/>
      <c r="C23" s="15" t="s">
        <v>87</v>
      </c>
      <c r="D23" s="76"/>
      <c r="E23" s="10">
        <v>2</v>
      </c>
      <c r="F23" s="17"/>
      <c r="G23" s="66"/>
    </row>
    <row r="24" spans="1:7" x14ac:dyDescent="0.25">
      <c r="A24" s="24"/>
      <c r="B24" s="24"/>
      <c r="C24" s="15"/>
      <c r="D24" s="76"/>
      <c r="E24" s="10"/>
      <c r="F24" s="10"/>
      <c r="G24" s="66"/>
    </row>
    <row r="25" spans="1:7" ht="186.75" customHeight="1" x14ac:dyDescent="0.25">
      <c r="A25" s="24">
        <v>7</v>
      </c>
      <c r="B25" s="24" t="s">
        <v>88</v>
      </c>
      <c r="C25" s="14" t="s">
        <v>203</v>
      </c>
      <c r="D25" s="71">
        <v>597.85</v>
      </c>
      <c r="E25" s="10">
        <f>SUM(E26:E27)</f>
        <v>3</v>
      </c>
      <c r="F25" s="17">
        <f>D25*E25</f>
        <v>1793.5500000000002</v>
      </c>
      <c r="G25" s="66">
        <f>F25/'Pressupost Mobiliari'!$F$11</f>
        <v>6.6231333190522367E-3</v>
      </c>
    </row>
    <row r="26" spans="1:7" x14ac:dyDescent="0.25">
      <c r="A26" s="24"/>
      <c r="B26" s="24"/>
      <c r="C26" s="15" t="s">
        <v>49</v>
      </c>
      <c r="D26" s="76"/>
      <c r="E26" s="10">
        <v>3</v>
      </c>
      <c r="F26" s="10"/>
      <c r="G26" s="66"/>
    </row>
    <row r="27" spans="1:7" x14ac:dyDescent="0.25">
      <c r="A27" s="24"/>
      <c r="B27" s="24"/>
      <c r="C27" s="15"/>
      <c r="D27" s="76"/>
      <c r="E27" s="10"/>
      <c r="F27" s="10"/>
      <c r="G27" s="66"/>
    </row>
    <row r="28" spans="1:7" ht="209.25" customHeight="1" x14ac:dyDescent="0.25">
      <c r="A28" s="24">
        <v>8</v>
      </c>
      <c r="B28" s="28" t="s">
        <v>89</v>
      </c>
      <c r="C28" s="14" t="s">
        <v>204</v>
      </c>
      <c r="D28" s="71">
        <v>800.7</v>
      </c>
      <c r="E28" s="10">
        <f>SUM(E29:E30)</f>
        <v>4</v>
      </c>
      <c r="F28" s="17">
        <f>D28*E28</f>
        <v>3202.8</v>
      </c>
      <c r="G28" s="66">
        <f>F28/'Pressupost Mobiliari'!$F$11</f>
        <v>1.182714247958546E-2</v>
      </c>
    </row>
    <row r="29" spans="1:7" x14ac:dyDescent="0.25">
      <c r="A29" s="24"/>
      <c r="B29" s="28"/>
      <c r="C29" s="15" t="s">
        <v>49</v>
      </c>
      <c r="D29" s="76"/>
      <c r="E29" s="10">
        <v>1</v>
      </c>
      <c r="F29" s="17"/>
      <c r="G29" s="66"/>
    </row>
    <row r="30" spans="1:7" x14ac:dyDescent="0.25">
      <c r="A30" s="24"/>
      <c r="B30" s="24"/>
      <c r="C30" s="15" t="s">
        <v>87</v>
      </c>
      <c r="D30" s="76"/>
      <c r="E30" s="10">
        <v>3</v>
      </c>
      <c r="F30" s="10"/>
      <c r="G30" s="66"/>
    </row>
    <row r="31" spans="1:7" x14ac:dyDescent="0.25">
      <c r="A31" s="24"/>
      <c r="B31" s="24"/>
      <c r="C31" s="15"/>
      <c r="D31" s="76"/>
      <c r="E31" s="10"/>
      <c r="F31" s="10"/>
      <c r="G31" s="66"/>
    </row>
    <row r="32" spans="1:7" ht="270" customHeight="1" x14ac:dyDescent="0.25">
      <c r="A32" s="24">
        <v>9</v>
      </c>
      <c r="B32" s="28" t="s">
        <v>90</v>
      </c>
      <c r="C32" s="14" t="s">
        <v>205</v>
      </c>
      <c r="D32" s="71">
        <v>2739.52</v>
      </c>
      <c r="E32" s="10">
        <f>SUM(E33:E33)</f>
        <v>2</v>
      </c>
      <c r="F32" s="17">
        <f>D32*E32</f>
        <v>5479.04</v>
      </c>
      <c r="G32" s="66">
        <f>F32/'Pressupost Mobiliari'!$F$11</f>
        <v>2.0232729715045559E-2</v>
      </c>
    </row>
    <row r="33" spans="1:7" x14ac:dyDescent="0.25">
      <c r="A33" s="24"/>
      <c r="B33" s="24"/>
      <c r="C33" s="15" t="s">
        <v>87</v>
      </c>
      <c r="D33" s="76"/>
      <c r="E33" s="10">
        <v>2</v>
      </c>
      <c r="F33" s="10"/>
      <c r="G33" s="66"/>
    </row>
    <row r="34" spans="1:7" x14ac:dyDescent="0.25">
      <c r="A34" s="25"/>
      <c r="B34" s="25"/>
      <c r="C34" s="16"/>
      <c r="D34" s="78"/>
      <c r="E34" s="13"/>
      <c r="F34" s="13"/>
      <c r="G34" s="66"/>
    </row>
    <row r="35" spans="1:7" ht="256.5" customHeight="1" x14ac:dyDescent="0.25">
      <c r="A35" s="24">
        <v>10</v>
      </c>
      <c r="B35" s="28" t="s">
        <v>91</v>
      </c>
      <c r="C35" s="14" t="s">
        <v>206</v>
      </c>
      <c r="D35" s="71">
        <v>2020.64</v>
      </c>
      <c r="E35" s="10">
        <f>SUM(E36:E36)</f>
        <v>2</v>
      </c>
      <c r="F35" s="17">
        <f>D35*E35</f>
        <v>4041.28</v>
      </c>
      <c r="G35" s="66">
        <f>F35/'Pressupost Mobiliari'!$F$11</f>
        <v>1.4923440227269616E-2</v>
      </c>
    </row>
    <row r="36" spans="1:7" x14ac:dyDescent="0.25">
      <c r="A36" s="24"/>
      <c r="B36" s="24"/>
      <c r="C36" s="15" t="s">
        <v>87</v>
      </c>
      <c r="D36" s="76"/>
      <c r="E36" s="10">
        <v>2</v>
      </c>
      <c r="F36" s="10"/>
      <c r="G36" s="66"/>
    </row>
    <row r="37" spans="1:7" s="56" customFormat="1" x14ac:dyDescent="0.25">
      <c r="A37" s="54"/>
      <c r="B37" s="54"/>
      <c r="D37" s="81"/>
      <c r="E37" s="57"/>
      <c r="F37" s="58"/>
      <c r="G37" s="66"/>
    </row>
    <row r="38" spans="1:7" ht="250.5" customHeight="1" x14ac:dyDescent="0.25">
      <c r="A38" s="24">
        <v>11</v>
      </c>
      <c r="B38" s="28" t="s">
        <v>92</v>
      </c>
      <c r="C38" s="14" t="s">
        <v>207</v>
      </c>
      <c r="D38" s="71">
        <v>1801.85</v>
      </c>
      <c r="E38" s="10">
        <f>SUM(E39:E39)</f>
        <v>7</v>
      </c>
      <c r="F38" s="17">
        <f>D38*E38</f>
        <v>12612.949999999999</v>
      </c>
      <c r="G38" s="66">
        <f>F38/'Pressupost Mobiliari'!$F$11</f>
        <v>4.6576482058788372E-2</v>
      </c>
    </row>
    <row r="39" spans="1:7" x14ac:dyDescent="0.25">
      <c r="A39" s="24"/>
      <c r="B39" s="24"/>
      <c r="C39" s="15" t="s">
        <v>70</v>
      </c>
      <c r="D39" s="76"/>
      <c r="E39" s="10">
        <v>7</v>
      </c>
      <c r="F39" s="10"/>
      <c r="G39" s="66"/>
    </row>
    <row r="40" spans="1:7" s="56" customFormat="1" x14ac:dyDescent="0.25">
      <c r="A40" s="59"/>
      <c r="B40" s="59"/>
      <c r="C40" s="61"/>
      <c r="D40" s="82"/>
      <c r="E40" s="62"/>
      <c r="F40" s="62"/>
      <c r="G40" s="66"/>
    </row>
    <row r="41" spans="1:7" ht="266.25" customHeight="1" x14ac:dyDescent="0.25">
      <c r="A41" s="24">
        <v>12</v>
      </c>
      <c r="B41" s="28" t="s">
        <v>94</v>
      </c>
      <c r="C41" s="14" t="s">
        <v>208</v>
      </c>
      <c r="D41" s="71">
        <v>2281.66</v>
      </c>
      <c r="E41" s="10">
        <f>SUM(E42:E42)</f>
        <v>1</v>
      </c>
      <c r="F41" s="17">
        <f>D41*E41</f>
        <v>2281.66</v>
      </c>
      <c r="G41" s="66">
        <f>F41/'Pressupost Mobiliari'!$F$11</f>
        <v>8.4256019451639051E-3</v>
      </c>
    </row>
    <row r="42" spans="1:7" x14ac:dyDescent="0.25">
      <c r="A42" s="24"/>
      <c r="B42" s="24"/>
      <c r="C42" s="15" t="s">
        <v>93</v>
      </c>
      <c r="D42" s="76"/>
      <c r="E42" s="10">
        <v>1</v>
      </c>
      <c r="F42" s="10"/>
      <c r="G42" s="66"/>
    </row>
    <row r="43" spans="1:7" x14ac:dyDescent="0.25">
      <c r="A43" s="59"/>
      <c r="B43" s="59"/>
      <c r="C43" s="61"/>
      <c r="D43" s="82"/>
      <c r="E43" s="62"/>
      <c r="F43" s="62"/>
      <c r="G43" s="66"/>
    </row>
    <row r="44" spans="1:7" ht="150" customHeight="1" x14ac:dyDescent="0.25">
      <c r="A44" s="24">
        <v>13</v>
      </c>
      <c r="B44" s="24" t="s">
        <v>95</v>
      </c>
      <c r="C44" s="14" t="s">
        <v>209</v>
      </c>
      <c r="D44" s="71">
        <v>422.45</v>
      </c>
      <c r="E44" s="10">
        <f>E45</f>
        <v>6</v>
      </c>
      <c r="F44" s="17">
        <f>D44*E44</f>
        <v>2534.6999999999998</v>
      </c>
      <c r="G44" s="66">
        <f>F44/'Pressupost Mobiliari'!$F$11</f>
        <v>9.3600156247674732E-3</v>
      </c>
    </row>
    <row r="45" spans="1:7" x14ac:dyDescent="0.25">
      <c r="A45" s="24"/>
      <c r="B45" s="24"/>
      <c r="C45" s="15" t="s">
        <v>87</v>
      </c>
      <c r="D45" s="76"/>
      <c r="E45" s="10">
        <v>6</v>
      </c>
      <c r="F45" s="17"/>
      <c r="G45" s="66"/>
    </row>
    <row r="46" spans="1:7" s="56" customFormat="1" x14ac:dyDescent="0.25">
      <c r="A46" s="59"/>
      <c r="B46" s="59"/>
      <c r="C46" s="61"/>
      <c r="D46" s="82"/>
      <c r="E46" s="58"/>
      <c r="F46" s="62"/>
      <c r="G46" s="66"/>
    </row>
    <row r="47" spans="1:7" ht="249.75" customHeight="1" x14ac:dyDescent="0.25">
      <c r="A47" s="24">
        <v>14</v>
      </c>
      <c r="B47" s="24" t="s">
        <v>96</v>
      </c>
      <c r="C47" s="14" t="s">
        <v>210</v>
      </c>
      <c r="D47" s="71">
        <v>944.14</v>
      </c>
      <c r="E47" s="10">
        <f>SUM(E48)</f>
        <v>2</v>
      </c>
      <c r="F47" s="17">
        <f>D47*E47</f>
        <v>1888.28</v>
      </c>
      <c r="G47" s="66">
        <f>F47/'Pressupost Mobiliari'!$F$11</f>
        <v>6.9729476087647159E-3</v>
      </c>
    </row>
    <row r="48" spans="1:7" x14ac:dyDescent="0.25">
      <c r="A48" s="24"/>
      <c r="B48" s="24"/>
      <c r="C48" s="15" t="s">
        <v>87</v>
      </c>
      <c r="D48" s="76"/>
      <c r="E48" s="10">
        <v>2</v>
      </c>
      <c r="F48" s="17"/>
      <c r="G48" s="66"/>
    </row>
    <row r="49" spans="1:7" x14ac:dyDescent="0.25">
      <c r="A49" s="24"/>
      <c r="B49" s="24"/>
      <c r="C49" s="15"/>
      <c r="D49" s="76"/>
      <c r="E49" s="10"/>
      <c r="F49" s="17"/>
      <c r="G49" s="66"/>
    </row>
    <row r="50" spans="1:7" ht="152.25" customHeight="1" x14ac:dyDescent="0.25">
      <c r="A50" s="24">
        <v>15</v>
      </c>
      <c r="B50" s="28" t="s">
        <v>97</v>
      </c>
      <c r="C50" s="14" t="s">
        <v>211</v>
      </c>
      <c r="D50" s="71">
        <v>318.75</v>
      </c>
      <c r="E50" s="10">
        <f>E51</f>
        <v>3</v>
      </c>
      <c r="F50" s="17">
        <f>D50*E50</f>
        <v>956.25</v>
      </c>
      <c r="G50" s="66">
        <f>F50/'Pressupost Mobiliari'!$F$11</f>
        <v>3.5311930173921556E-3</v>
      </c>
    </row>
    <row r="51" spans="1:7" x14ac:dyDescent="0.25">
      <c r="A51" s="24"/>
      <c r="B51" s="24"/>
      <c r="C51" s="15" t="s">
        <v>72</v>
      </c>
      <c r="D51" s="76"/>
      <c r="E51" s="10">
        <v>3</v>
      </c>
      <c r="F51" s="10"/>
    </row>
    <row r="52" spans="1:7" x14ac:dyDescent="0.25">
      <c r="A52" s="54"/>
      <c r="B52" s="63"/>
      <c r="C52" s="65"/>
      <c r="D52" s="83"/>
      <c r="E52" s="58"/>
      <c r="F52" s="64"/>
    </row>
    <row r="53" spans="1:7" x14ac:dyDescent="0.25">
      <c r="A53" s="25"/>
      <c r="B53" s="25"/>
      <c r="C53" s="15"/>
      <c r="D53" s="79"/>
      <c r="E53" s="29" t="s">
        <v>99</v>
      </c>
      <c r="F53" s="30">
        <f>SUM(F5:F52)</f>
        <v>55771.34</v>
      </c>
      <c r="G53" s="66">
        <f>SUM(G5:G52)</f>
        <v>0.20594966418677521</v>
      </c>
    </row>
    <row r="54" spans="1:7" x14ac:dyDescent="0.25">
      <c r="A54" s="25"/>
      <c r="B54" s="25"/>
      <c r="C54" s="16"/>
      <c r="D54" s="78"/>
      <c r="E54" s="10"/>
      <c r="F54" s="13"/>
    </row>
    <row r="55" spans="1:7" x14ac:dyDescent="0.25">
      <c r="A55" s="25"/>
      <c r="B55" s="25"/>
      <c r="C55" s="16"/>
      <c r="D55" s="78"/>
      <c r="E55" s="10"/>
      <c r="F55" s="13"/>
    </row>
    <row r="56" spans="1:7" x14ac:dyDescent="0.25">
      <c r="A56" s="25"/>
      <c r="B56" s="25"/>
      <c r="C56" s="16"/>
      <c r="D56" s="78"/>
      <c r="E56" s="10"/>
      <c r="F56" s="13"/>
    </row>
    <row r="57" spans="1:7" x14ac:dyDescent="0.25">
      <c r="A57" s="25"/>
      <c r="B57" s="25"/>
      <c r="C57" s="16"/>
      <c r="D57" s="78"/>
      <c r="E57" s="10"/>
      <c r="F57" s="13"/>
    </row>
    <row r="58" spans="1:7" x14ac:dyDescent="0.25">
      <c r="A58" s="25"/>
      <c r="B58" s="25"/>
      <c r="C58" s="16"/>
      <c r="D58" s="78"/>
      <c r="E58" s="10"/>
      <c r="F58" s="13"/>
    </row>
    <row r="59" spans="1:7" x14ac:dyDescent="0.25">
      <c r="A59" s="25"/>
      <c r="B59" s="25"/>
      <c r="C59" s="16"/>
      <c r="D59" s="78"/>
      <c r="E59" s="10"/>
      <c r="F59" s="13"/>
    </row>
    <row r="60" spans="1:7" x14ac:dyDescent="0.25">
      <c r="A60" s="25"/>
      <c r="B60" s="25"/>
      <c r="C60" s="16"/>
      <c r="D60" s="78"/>
      <c r="E60" s="13"/>
      <c r="F60" s="13"/>
    </row>
    <row r="61" spans="1:7" x14ac:dyDescent="0.25">
      <c r="A61" s="25"/>
      <c r="B61" s="25"/>
      <c r="C61" s="16"/>
      <c r="D61" s="78"/>
      <c r="E61" s="13"/>
      <c r="F61" s="13"/>
    </row>
    <row r="62" spans="1:7" x14ac:dyDescent="0.25">
      <c r="A62" s="25"/>
      <c r="B62" s="25"/>
      <c r="C62" s="16"/>
      <c r="D62" s="78"/>
      <c r="E62" s="13"/>
      <c r="F62" s="13"/>
    </row>
    <row r="63" spans="1:7" x14ac:dyDescent="0.25">
      <c r="A63" s="25"/>
      <c r="B63" s="25"/>
      <c r="C63" s="16"/>
      <c r="D63" s="78"/>
      <c r="E63" s="13"/>
      <c r="F63" s="13"/>
    </row>
    <row r="64" spans="1:7" x14ac:dyDescent="0.25">
      <c r="A64" s="25"/>
      <c r="B64" s="25"/>
      <c r="C64" s="16"/>
      <c r="D64" s="78"/>
      <c r="E64" s="13"/>
      <c r="F64" s="13"/>
    </row>
    <row r="65" spans="1:6" x14ac:dyDescent="0.25">
      <c r="A65" s="25"/>
      <c r="B65" s="25"/>
      <c r="C65" s="16"/>
      <c r="D65" s="78"/>
      <c r="E65" s="13"/>
      <c r="F65" s="13"/>
    </row>
    <row r="66" spans="1:6" x14ac:dyDescent="0.25">
      <c r="A66" s="25"/>
      <c r="B66" s="25"/>
      <c r="C66" s="16"/>
      <c r="D66" s="78"/>
      <c r="E66" s="13"/>
      <c r="F66" s="13"/>
    </row>
    <row r="67" spans="1:6" x14ac:dyDescent="0.25">
      <c r="A67" s="25"/>
      <c r="B67" s="25"/>
      <c r="C67" s="16"/>
      <c r="D67" s="78"/>
      <c r="E67" s="13"/>
      <c r="F67" s="13"/>
    </row>
    <row r="68" spans="1:6" x14ac:dyDescent="0.25">
      <c r="A68" s="25"/>
      <c r="B68" s="25"/>
      <c r="C68" s="16"/>
      <c r="D68" s="78"/>
      <c r="E68" s="13"/>
      <c r="F68" s="13"/>
    </row>
    <row r="69" spans="1:6" x14ac:dyDescent="0.25">
      <c r="A69" s="25"/>
      <c r="B69" s="25"/>
      <c r="C69" s="16"/>
      <c r="D69" s="78"/>
      <c r="E69" s="13"/>
      <c r="F69" s="13"/>
    </row>
    <row r="70" spans="1:6" x14ac:dyDescent="0.25">
      <c r="A70" s="25"/>
      <c r="B70" s="25"/>
      <c r="C70" s="16"/>
      <c r="D70" s="78"/>
      <c r="E70" s="13"/>
      <c r="F70" s="13"/>
    </row>
    <row r="71" spans="1:6" x14ac:dyDescent="0.25">
      <c r="A71" s="25"/>
      <c r="B71" s="25"/>
      <c r="C71" s="16"/>
      <c r="D71" s="78"/>
      <c r="E71" s="13"/>
      <c r="F71" s="13"/>
    </row>
    <row r="72" spans="1:6" x14ac:dyDescent="0.25">
      <c r="A72" s="25"/>
      <c r="B72" s="25"/>
      <c r="C72" s="16"/>
      <c r="D72" s="78"/>
      <c r="E72" s="13"/>
      <c r="F72" s="13"/>
    </row>
    <row r="73" spans="1:6" x14ac:dyDescent="0.25">
      <c r="A73" s="25"/>
      <c r="B73" s="25"/>
      <c r="C73" s="16"/>
      <c r="D73" s="78"/>
      <c r="E73" s="13"/>
      <c r="F73" s="13"/>
    </row>
    <row r="74" spans="1:6" x14ac:dyDescent="0.25">
      <c r="A74" s="25"/>
      <c r="B74" s="25"/>
      <c r="C74" s="16"/>
      <c r="D74" s="78"/>
      <c r="E74" s="13"/>
      <c r="F74" s="13"/>
    </row>
    <row r="75" spans="1:6" x14ac:dyDescent="0.25">
      <c r="A75" s="25"/>
      <c r="B75" s="25"/>
      <c r="C75" s="16"/>
      <c r="D75" s="78"/>
      <c r="E75" s="13"/>
      <c r="F75" s="13"/>
    </row>
    <row r="76" spans="1:6" x14ac:dyDescent="0.25">
      <c r="A76" s="25"/>
      <c r="B76" s="25"/>
      <c r="C76" s="16"/>
      <c r="D76" s="78"/>
      <c r="E76" s="13"/>
      <c r="F76" s="13"/>
    </row>
    <row r="77" spans="1:6" x14ac:dyDescent="0.25">
      <c r="A77" s="25"/>
      <c r="B77" s="25"/>
      <c r="C77" s="16"/>
      <c r="D77" s="78"/>
      <c r="E77" s="13"/>
      <c r="F77" s="13"/>
    </row>
    <row r="78" spans="1:6" x14ac:dyDescent="0.25">
      <c r="A78" s="25"/>
      <c r="B78" s="25"/>
      <c r="C78" s="16"/>
      <c r="D78" s="78"/>
      <c r="E78" s="13"/>
      <c r="F78" s="13"/>
    </row>
    <row r="79" spans="1:6" x14ac:dyDescent="0.25">
      <c r="A79" s="25"/>
      <c r="B79" s="25"/>
      <c r="C79" s="16"/>
      <c r="D79" s="78"/>
      <c r="E79" s="13"/>
      <c r="F79" s="13"/>
    </row>
    <row r="80" spans="1:6" x14ac:dyDescent="0.25">
      <c r="A80" s="25"/>
      <c r="B80" s="25"/>
      <c r="C80" s="16"/>
      <c r="D80" s="78"/>
      <c r="E80" s="13"/>
      <c r="F80" s="13"/>
    </row>
    <row r="81" spans="1:6" x14ac:dyDescent="0.25">
      <c r="A81" s="25"/>
      <c r="B81" s="25"/>
      <c r="C81" s="16"/>
      <c r="D81" s="78"/>
      <c r="E81" s="13"/>
      <c r="F81" s="13"/>
    </row>
    <row r="82" spans="1:6" x14ac:dyDescent="0.25">
      <c r="A82" s="25"/>
      <c r="B82" s="25"/>
      <c r="C82" s="16"/>
      <c r="D82" s="78"/>
      <c r="E82" s="13"/>
      <c r="F82" s="13"/>
    </row>
    <row r="83" spans="1:6" x14ac:dyDescent="0.25">
      <c r="A83" s="25"/>
      <c r="B83" s="25"/>
      <c r="C83" s="16"/>
      <c r="D83" s="78"/>
      <c r="E83" s="13"/>
      <c r="F83" s="13"/>
    </row>
    <row r="84" spans="1:6" x14ac:dyDescent="0.25">
      <c r="A84" s="25"/>
      <c r="B84" s="25"/>
      <c r="C84" s="16"/>
      <c r="D84" s="78"/>
      <c r="E84" s="13"/>
      <c r="F84" s="13"/>
    </row>
    <row r="85" spans="1:6" x14ac:dyDescent="0.25">
      <c r="A85" s="25"/>
      <c r="B85" s="25"/>
      <c r="C85" s="16"/>
      <c r="D85" s="78"/>
      <c r="E85" s="13"/>
      <c r="F85" s="13"/>
    </row>
    <row r="86" spans="1:6" x14ac:dyDescent="0.25">
      <c r="A86" s="25"/>
      <c r="B86" s="25"/>
      <c r="C86" s="16"/>
      <c r="D86" s="78"/>
      <c r="E86" s="13"/>
      <c r="F86" s="13"/>
    </row>
    <row r="87" spans="1:6" x14ac:dyDescent="0.25">
      <c r="A87" s="25"/>
      <c r="B87" s="25"/>
      <c r="C87" s="16"/>
      <c r="D87" s="78"/>
      <c r="E87" s="13"/>
      <c r="F87" s="13"/>
    </row>
    <row r="88" spans="1:6" x14ac:dyDescent="0.25">
      <c r="A88" s="25"/>
      <c r="B88" s="25"/>
      <c r="C88" s="16"/>
      <c r="D88" s="78"/>
      <c r="E88" s="13"/>
      <c r="F88" s="13"/>
    </row>
    <row r="89" spans="1:6" x14ac:dyDescent="0.25">
      <c r="A89" s="25"/>
      <c r="B89" s="25"/>
      <c r="C89" s="16"/>
      <c r="D89" s="78"/>
      <c r="E89" s="13"/>
      <c r="F89" s="13"/>
    </row>
    <row r="90" spans="1:6" x14ac:dyDescent="0.25">
      <c r="A90" s="25"/>
      <c r="B90" s="25"/>
      <c r="C90" s="16"/>
      <c r="D90" s="78"/>
      <c r="E90" s="13"/>
      <c r="F90" s="13"/>
    </row>
    <row r="91" spans="1:6" x14ac:dyDescent="0.25">
      <c r="A91" s="25"/>
      <c r="B91" s="25"/>
      <c r="C91" s="16"/>
      <c r="D91" s="78"/>
      <c r="E91" s="13"/>
      <c r="F91" s="13"/>
    </row>
    <row r="92" spans="1:6" x14ac:dyDescent="0.25">
      <c r="A92" s="25"/>
      <c r="B92" s="25"/>
      <c r="C92" s="16"/>
      <c r="D92" s="78"/>
      <c r="E92" s="13"/>
      <c r="F92" s="13"/>
    </row>
    <row r="93" spans="1:6" x14ac:dyDescent="0.25">
      <c r="A93" s="25"/>
      <c r="B93" s="25"/>
      <c r="C93" s="16"/>
      <c r="D93" s="78"/>
      <c r="E93" s="13"/>
      <c r="F93" s="13"/>
    </row>
    <row r="94" spans="1:6" x14ac:dyDescent="0.25">
      <c r="A94" s="25"/>
      <c r="B94" s="25"/>
      <c r="C94" s="16"/>
      <c r="D94" s="78"/>
      <c r="E94" s="13"/>
      <c r="F94" s="13"/>
    </row>
    <row r="95" spans="1:6" x14ac:dyDescent="0.25">
      <c r="A95" s="25"/>
      <c r="B95" s="25"/>
      <c r="C95" s="16"/>
      <c r="D95" s="78"/>
      <c r="E95" s="13"/>
      <c r="F95" s="13"/>
    </row>
    <row r="96" spans="1:6" x14ac:dyDescent="0.25">
      <c r="A96" s="25"/>
      <c r="B96" s="25"/>
      <c r="C96" s="16"/>
      <c r="D96" s="78"/>
      <c r="E96" s="13"/>
      <c r="F96" s="13"/>
    </row>
    <row r="97" spans="1:6" x14ac:dyDescent="0.25">
      <c r="A97" s="25"/>
      <c r="B97" s="25"/>
      <c r="C97" s="16"/>
      <c r="D97" s="78"/>
      <c r="E97" s="13"/>
      <c r="F97" s="13"/>
    </row>
    <row r="98" spans="1:6" x14ac:dyDescent="0.25">
      <c r="A98" s="25"/>
      <c r="B98" s="25"/>
      <c r="C98" s="16"/>
      <c r="D98" s="78"/>
      <c r="E98" s="13"/>
      <c r="F98" s="13"/>
    </row>
    <row r="99" spans="1:6" x14ac:dyDescent="0.25">
      <c r="A99" s="25"/>
      <c r="B99" s="25"/>
      <c r="C99" s="16"/>
      <c r="D99" s="78"/>
      <c r="E99" s="13"/>
      <c r="F99" s="13"/>
    </row>
    <row r="100" spans="1:6" x14ac:dyDescent="0.25">
      <c r="A100" s="25"/>
      <c r="B100" s="25"/>
      <c r="C100" s="16"/>
      <c r="D100" s="78"/>
      <c r="E100" s="13"/>
      <c r="F100" s="13"/>
    </row>
    <row r="101" spans="1:6" x14ac:dyDescent="0.25">
      <c r="A101" s="25"/>
      <c r="B101" s="25"/>
      <c r="C101" s="16"/>
      <c r="D101" s="78"/>
      <c r="E101" s="13"/>
      <c r="F101" s="13"/>
    </row>
    <row r="102" spans="1:6" x14ac:dyDescent="0.25">
      <c r="A102" s="25"/>
      <c r="B102" s="25"/>
      <c r="C102" s="16"/>
      <c r="D102" s="78"/>
      <c r="E102" s="13"/>
      <c r="F102" s="13"/>
    </row>
    <row r="103" spans="1:6" x14ac:dyDescent="0.25">
      <c r="A103" s="25"/>
      <c r="B103" s="25"/>
      <c r="C103" s="16"/>
      <c r="D103" s="78"/>
      <c r="E103" s="13"/>
      <c r="F103" s="13"/>
    </row>
    <row r="104" spans="1:6" x14ac:dyDescent="0.25">
      <c r="A104" s="25"/>
      <c r="B104" s="25"/>
      <c r="C104" s="16"/>
      <c r="D104" s="78"/>
      <c r="E104" s="13"/>
      <c r="F104" s="13"/>
    </row>
    <row r="105" spans="1:6" x14ac:dyDescent="0.25">
      <c r="A105" s="25"/>
      <c r="B105" s="25"/>
      <c r="C105" s="16"/>
      <c r="D105" s="78"/>
      <c r="E105" s="13"/>
      <c r="F105" s="13"/>
    </row>
    <row r="106" spans="1:6" x14ac:dyDescent="0.25">
      <c r="A106" s="25"/>
      <c r="B106" s="25"/>
      <c r="C106" s="16"/>
      <c r="D106" s="78"/>
      <c r="E106" s="13"/>
      <c r="F106" s="13"/>
    </row>
    <row r="107" spans="1:6" x14ac:dyDescent="0.25">
      <c r="A107" s="25"/>
      <c r="B107" s="25"/>
      <c r="C107" s="16"/>
      <c r="D107" s="78"/>
      <c r="E107" s="13"/>
      <c r="F107" s="13"/>
    </row>
    <row r="108" spans="1:6" x14ac:dyDescent="0.25">
      <c r="A108" s="25"/>
      <c r="B108" s="25"/>
      <c r="C108" s="16"/>
      <c r="D108" s="78"/>
      <c r="E108" s="13"/>
      <c r="F108" s="13"/>
    </row>
    <row r="109" spans="1:6" x14ac:dyDescent="0.25">
      <c r="A109" s="25"/>
      <c r="B109" s="25"/>
      <c r="C109" s="16"/>
      <c r="D109" s="78"/>
      <c r="E109" s="13"/>
      <c r="F109" s="13"/>
    </row>
    <row r="110" spans="1:6" x14ac:dyDescent="0.25">
      <c r="A110" s="25"/>
      <c r="B110" s="25"/>
      <c r="C110" s="16"/>
      <c r="D110" s="78"/>
      <c r="E110" s="13"/>
      <c r="F110" s="13"/>
    </row>
    <row r="111" spans="1:6" x14ac:dyDescent="0.25">
      <c r="A111" s="25"/>
      <c r="B111" s="25"/>
      <c r="C111" s="16"/>
      <c r="D111" s="78"/>
      <c r="E111" s="13"/>
      <c r="F111" s="13"/>
    </row>
    <row r="112" spans="1:6" x14ac:dyDescent="0.25">
      <c r="A112" s="25"/>
      <c r="B112" s="25"/>
      <c r="C112" s="16"/>
      <c r="D112" s="78"/>
      <c r="E112" s="13"/>
      <c r="F112" s="13"/>
    </row>
    <row r="113" spans="1:6" x14ac:dyDescent="0.25">
      <c r="A113" s="25"/>
      <c r="B113" s="25"/>
      <c r="C113" s="16"/>
      <c r="D113" s="78"/>
      <c r="E113" s="13"/>
      <c r="F113" s="13"/>
    </row>
    <row r="114" spans="1:6" x14ac:dyDescent="0.25">
      <c r="A114" s="25"/>
      <c r="B114" s="25"/>
      <c r="C114" s="16"/>
      <c r="D114" s="78"/>
      <c r="E114" s="13"/>
      <c r="F114" s="13"/>
    </row>
    <row r="115" spans="1:6" x14ac:dyDescent="0.25">
      <c r="A115" s="25"/>
      <c r="B115" s="25"/>
      <c r="C115" s="16"/>
      <c r="D115" s="78"/>
      <c r="E115" s="13"/>
      <c r="F115" s="13"/>
    </row>
    <row r="116" spans="1:6" x14ac:dyDescent="0.25">
      <c r="A116" s="25"/>
      <c r="B116" s="25"/>
      <c r="C116" s="16"/>
      <c r="D116" s="78"/>
      <c r="E116" s="13"/>
      <c r="F116" s="13"/>
    </row>
    <row r="117" spans="1:6" x14ac:dyDescent="0.25">
      <c r="A117" s="25"/>
      <c r="B117" s="25"/>
      <c r="C117" s="16"/>
      <c r="D117" s="78"/>
      <c r="E117" s="13"/>
      <c r="F117" s="13"/>
    </row>
    <row r="118" spans="1:6" x14ac:dyDescent="0.25">
      <c r="A118" s="25"/>
      <c r="B118" s="25"/>
      <c r="C118" s="16"/>
      <c r="D118" s="78"/>
      <c r="E118" s="13"/>
      <c r="F118" s="13"/>
    </row>
    <row r="119" spans="1:6" x14ac:dyDescent="0.25">
      <c r="A119" s="25"/>
      <c r="B119" s="25"/>
      <c r="C119" s="16"/>
      <c r="D119" s="78"/>
      <c r="E119" s="13"/>
      <c r="F119" s="13"/>
    </row>
    <row r="120" spans="1:6" x14ac:dyDescent="0.25">
      <c r="A120" s="25"/>
      <c r="B120" s="25"/>
      <c r="C120" s="16"/>
      <c r="D120" s="78"/>
      <c r="E120" s="13"/>
      <c r="F120" s="13"/>
    </row>
    <row r="121" spans="1:6" x14ac:dyDescent="0.25">
      <c r="A121" s="25"/>
      <c r="B121" s="25"/>
      <c r="C121" s="16"/>
      <c r="D121" s="78"/>
      <c r="E121" s="13"/>
      <c r="F121" s="13"/>
    </row>
    <row r="122" spans="1:6" x14ac:dyDescent="0.25">
      <c r="A122" s="25"/>
      <c r="B122" s="25"/>
      <c r="C122" s="16"/>
      <c r="D122" s="78"/>
      <c r="E122" s="13"/>
      <c r="F122" s="13"/>
    </row>
    <row r="123" spans="1:6" x14ac:dyDescent="0.25">
      <c r="A123" s="25"/>
      <c r="B123" s="25"/>
      <c r="C123" s="16"/>
      <c r="D123" s="78"/>
      <c r="E123" s="13"/>
      <c r="F123" s="13"/>
    </row>
    <row r="124" spans="1:6" x14ac:dyDescent="0.25">
      <c r="A124" s="25"/>
      <c r="B124" s="25"/>
      <c r="C124" s="16"/>
      <c r="D124" s="78"/>
      <c r="E124" s="13"/>
      <c r="F124" s="13"/>
    </row>
    <row r="125" spans="1:6" x14ac:dyDescent="0.25">
      <c r="A125" s="25"/>
      <c r="B125" s="25"/>
      <c r="C125" s="16"/>
      <c r="D125" s="78"/>
      <c r="E125" s="13"/>
      <c r="F125" s="13"/>
    </row>
    <row r="126" spans="1:6" x14ac:dyDescent="0.25">
      <c r="A126" s="25"/>
      <c r="B126" s="25"/>
      <c r="C126" s="16"/>
      <c r="D126" s="78"/>
      <c r="E126" s="13"/>
      <c r="F126" s="13"/>
    </row>
    <row r="127" spans="1:6" x14ac:dyDescent="0.25">
      <c r="A127" s="25"/>
      <c r="B127" s="25"/>
      <c r="C127" s="16"/>
      <c r="D127" s="78"/>
      <c r="E127" s="13"/>
      <c r="F127" s="13"/>
    </row>
    <row r="128" spans="1:6" x14ac:dyDescent="0.25">
      <c r="A128" s="25"/>
      <c r="B128" s="25"/>
      <c r="C128" s="16"/>
      <c r="D128" s="78"/>
      <c r="E128" s="13"/>
      <c r="F128" s="13"/>
    </row>
    <row r="129" spans="1:6" x14ac:dyDescent="0.25">
      <c r="A129" s="25"/>
      <c r="B129" s="25"/>
      <c r="C129" s="16"/>
      <c r="D129" s="78"/>
      <c r="E129" s="13"/>
      <c r="F129" s="13"/>
    </row>
    <row r="130" spans="1:6" x14ac:dyDescent="0.25">
      <c r="A130" s="25"/>
      <c r="B130" s="25"/>
      <c r="C130" s="16"/>
      <c r="D130" s="78"/>
      <c r="E130" s="13"/>
      <c r="F130" s="13"/>
    </row>
    <row r="131" spans="1:6" x14ac:dyDescent="0.25">
      <c r="A131" s="25"/>
      <c r="B131" s="25"/>
      <c r="C131" s="16"/>
      <c r="D131" s="78"/>
      <c r="E131" s="13"/>
      <c r="F131" s="13"/>
    </row>
    <row r="132" spans="1:6" x14ac:dyDescent="0.25">
      <c r="A132" s="25"/>
      <c r="B132" s="25"/>
      <c r="C132" s="12"/>
      <c r="D132" s="78"/>
      <c r="E132" s="13"/>
      <c r="F132" s="13"/>
    </row>
    <row r="133" spans="1:6" x14ac:dyDescent="0.25">
      <c r="A133" s="25"/>
      <c r="B133" s="25"/>
      <c r="C133" s="12"/>
      <c r="D133" s="78"/>
      <c r="E133" s="13"/>
      <c r="F133" s="13"/>
    </row>
    <row r="134" spans="1:6" x14ac:dyDescent="0.25">
      <c r="A134" s="25"/>
      <c r="B134" s="25"/>
      <c r="C134" s="12"/>
      <c r="D134" s="78"/>
      <c r="E134" s="13"/>
      <c r="F134" s="13"/>
    </row>
    <row r="135" spans="1:6" x14ac:dyDescent="0.25">
      <c r="A135" s="25"/>
      <c r="B135" s="25"/>
      <c r="C135" s="12"/>
      <c r="D135" s="78"/>
      <c r="E135" s="13"/>
      <c r="F135" s="13"/>
    </row>
    <row r="136" spans="1:6" x14ac:dyDescent="0.25">
      <c r="A136" s="25"/>
      <c r="B136" s="25"/>
      <c r="C136" s="12"/>
      <c r="D136" s="78"/>
      <c r="E136" s="13"/>
      <c r="F136" s="13"/>
    </row>
    <row r="137" spans="1:6" x14ac:dyDescent="0.25">
      <c r="A137" s="25"/>
      <c r="B137" s="25"/>
      <c r="C137" s="12"/>
      <c r="D137" s="78"/>
      <c r="E137" s="13"/>
      <c r="F137" s="13"/>
    </row>
    <row r="138" spans="1:6" x14ac:dyDescent="0.25">
      <c r="A138" s="25"/>
      <c r="B138" s="25"/>
      <c r="C138" s="12"/>
      <c r="D138" s="78"/>
      <c r="E138" s="13"/>
      <c r="F138" s="13"/>
    </row>
    <row r="139" spans="1:6" x14ac:dyDescent="0.25">
      <c r="A139" s="25"/>
      <c r="B139" s="25"/>
      <c r="C139" s="12"/>
      <c r="D139" s="78"/>
      <c r="E139" s="13"/>
      <c r="F139" s="13"/>
    </row>
    <row r="140" spans="1:6" x14ac:dyDescent="0.25">
      <c r="A140" s="25"/>
      <c r="B140" s="25"/>
      <c r="C140" s="12"/>
      <c r="D140" s="78"/>
      <c r="E140" s="13"/>
      <c r="F140" s="13"/>
    </row>
    <row r="141" spans="1:6" x14ac:dyDescent="0.25">
      <c r="A141" s="25"/>
      <c r="B141" s="25"/>
      <c r="C141" s="12"/>
      <c r="D141" s="78"/>
      <c r="E141" s="13"/>
      <c r="F141" s="13"/>
    </row>
    <row r="142" spans="1:6" x14ac:dyDescent="0.25">
      <c r="A142" s="25"/>
      <c r="B142" s="25"/>
      <c r="C142" s="12"/>
      <c r="D142" s="78"/>
      <c r="E142" s="13"/>
      <c r="F142" s="13"/>
    </row>
    <row r="143" spans="1:6" x14ac:dyDescent="0.25">
      <c r="A143" s="25"/>
      <c r="B143" s="25"/>
      <c r="C143" s="12"/>
      <c r="D143" s="78"/>
      <c r="E143" s="13"/>
      <c r="F143" s="13"/>
    </row>
    <row r="144" spans="1:6" x14ac:dyDescent="0.25">
      <c r="A144" s="25"/>
      <c r="B144" s="25"/>
      <c r="C144" s="12"/>
      <c r="D144" s="78"/>
      <c r="E144" s="13"/>
      <c r="F144" s="13"/>
    </row>
    <row r="145" spans="1:6" x14ac:dyDescent="0.25">
      <c r="A145" s="25"/>
      <c r="B145" s="25"/>
      <c r="C145" s="12"/>
      <c r="D145" s="78"/>
      <c r="E145" s="13"/>
      <c r="F145" s="13"/>
    </row>
    <row r="146" spans="1:6" x14ac:dyDescent="0.25">
      <c r="A146" s="25"/>
      <c r="B146" s="25"/>
      <c r="C146" s="12"/>
      <c r="D146" s="78"/>
      <c r="E146" s="13"/>
      <c r="F146" s="13"/>
    </row>
    <row r="147" spans="1:6" x14ac:dyDescent="0.25">
      <c r="A147" s="25"/>
      <c r="B147" s="25"/>
      <c r="C147" s="12"/>
      <c r="D147" s="78"/>
      <c r="E147" s="13"/>
      <c r="F147" s="13"/>
    </row>
    <row r="148" spans="1:6" x14ac:dyDescent="0.25">
      <c r="A148" s="25"/>
      <c r="B148" s="25"/>
      <c r="C148" s="12"/>
      <c r="D148" s="78"/>
      <c r="E148" s="13"/>
      <c r="F148" s="13"/>
    </row>
    <row r="149" spans="1:6" x14ac:dyDescent="0.25">
      <c r="A149" s="25"/>
      <c r="B149" s="25"/>
      <c r="C149" s="12"/>
      <c r="D149" s="78"/>
      <c r="E149" s="13"/>
      <c r="F149" s="13"/>
    </row>
    <row r="150" spans="1:6" x14ac:dyDescent="0.25">
      <c r="A150" s="25"/>
      <c r="B150" s="25"/>
      <c r="C150" s="12"/>
      <c r="D150" s="78"/>
      <c r="E150" s="13"/>
      <c r="F150" s="13"/>
    </row>
    <row r="151" spans="1:6" x14ac:dyDescent="0.25">
      <c r="A151" s="25"/>
      <c r="B151" s="25"/>
      <c r="C151" s="12"/>
      <c r="D151" s="78"/>
      <c r="E151" s="13"/>
      <c r="F151" s="13"/>
    </row>
    <row r="152" spans="1:6" x14ac:dyDescent="0.25">
      <c r="A152" s="25"/>
      <c r="B152" s="25"/>
      <c r="C152" s="12"/>
      <c r="D152" s="78"/>
      <c r="E152" s="13"/>
      <c r="F152" s="13"/>
    </row>
    <row r="153" spans="1:6" x14ac:dyDescent="0.25">
      <c r="A153" s="25"/>
      <c r="B153" s="25"/>
      <c r="C153" s="12"/>
      <c r="D153" s="78"/>
      <c r="E153" s="13"/>
      <c r="F153" s="13"/>
    </row>
    <row r="154" spans="1:6" x14ac:dyDescent="0.25">
      <c r="A154" s="25"/>
      <c r="B154" s="25"/>
      <c r="C154" s="12"/>
      <c r="D154" s="78"/>
      <c r="E154" s="13"/>
      <c r="F154" s="13"/>
    </row>
    <row r="155" spans="1:6" x14ac:dyDescent="0.25">
      <c r="A155" s="25"/>
      <c r="B155" s="25"/>
      <c r="C155" s="12"/>
      <c r="D155" s="78"/>
      <c r="E155" s="13"/>
      <c r="F155" s="13"/>
    </row>
    <row r="156" spans="1:6" x14ac:dyDescent="0.25">
      <c r="A156" s="25"/>
      <c r="B156" s="25"/>
      <c r="C156" s="12"/>
      <c r="D156" s="78"/>
      <c r="E156" s="13"/>
      <c r="F156" s="13"/>
    </row>
    <row r="157" spans="1:6" x14ac:dyDescent="0.25">
      <c r="A157" s="25"/>
      <c r="B157" s="25"/>
      <c r="C157" s="12"/>
      <c r="D157" s="78"/>
      <c r="E157" s="13"/>
      <c r="F157" s="13"/>
    </row>
    <row r="158" spans="1:6" x14ac:dyDescent="0.25">
      <c r="A158" s="25"/>
      <c r="B158" s="25"/>
      <c r="C158" s="12"/>
      <c r="D158" s="78"/>
      <c r="E158" s="13"/>
      <c r="F158" s="13"/>
    </row>
    <row r="159" spans="1:6" x14ac:dyDescent="0.25">
      <c r="A159" s="25"/>
      <c r="B159" s="25"/>
      <c r="C159" s="12"/>
      <c r="D159" s="78"/>
      <c r="E159" s="13"/>
      <c r="F159" s="13"/>
    </row>
    <row r="160" spans="1:6" x14ac:dyDescent="0.25">
      <c r="A160" s="25"/>
      <c r="B160" s="25"/>
      <c r="C160" s="12"/>
      <c r="D160" s="78"/>
      <c r="E160" s="13"/>
      <c r="F160" s="13"/>
    </row>
    <row r="161" spans="1:6" x14ac:dyDescent="0.25">
      <c r="A161" s="25"/>
      <c r="B161" s="25"/>
      <c r="C161" s="12"/>
      <c r="D161" s="78"/>
      <c r="E161" s="13"/>
      <c r="F161" s="13"/>
    </row>
    <row r="162" spans="1:6" x14ac:dyDescent="0.25">
      <c r="A162" s="25"/>
      <c r="B162" s="25"/>
      <c r="C162" s="12"/>
      <c r="D162" s="78"/>
      <c r="E162" s="13"/>
      <c r="F162" s="13"/>
    </row>
    <row r="163" spans="1:6" x14ac:dyDescent="0.25">
      <c r="A163" s="25"/>
      <c r="B163" s="25"/>
      <c r="C163" s="12"/>
      <c r="D163" s="78"/>
      <c r="E163" s="13"/>
      <c r="F163" s="13"/>
    </row>
    <row r="164" spans="1:6" x14ac:dyDescent="0.25">
      <c r="A164" s="25"/>
      <c r="B164" s="25"/>
      <c r="C164" s="12"/>
      <c r="D164" s="78"/>
      <c r="E164" s="13"/>
      <c r="F164" s="13"/>
    </row>
    <row r="165" spans="1:6" x14ac:dyDescent="0.25">
      <c r="A165" s="25"/>
      <c r="B165" s="25"/>
      <c r="C165" s="12"/>
      <c r="D165" s="78"/>
      <c r="E165" s="13"/>
      <c r="F165" s="13"/>
    </row>
    <row r="166" spans="1:6" x14ac:dyDescent="0.25">
      <c r="A166" s="25"/>
      <c r="B166" s="25"/>
      <c r="C166" s="12"/>
      <c r="D166" s="78"/>
      <c r="E166" s="13"/>
      <c r="F166" s="13"/>
    </row>
    <row r="167" spans="1:6" x14ac:dyDescent="0.25">
      <c r="A167" s="25"/>
      <c r="B167" s="25"/>
      <c r="C167" s="12"/>
      <c r="D167" s="78"/>
      <c r="E167" s="13"/>
      <c r="F167" s="13"/>
    </row>
    <row r="168" spans="1:6" x14ac:dyDescent="0.25">
      <c r="A168" s="25"/>
      <c r="B168" s="25"/>
      <c r="C168" s="12"/>
      <c r="D168" s="78"/>
      <c r="E168" s="13"/>
      <c r="F168" s="13"/>
    </row>
    <row r="169" spans="1:6" x14ac:dyDescent="0.25">
      <c r="A169" s="25"/>
      <c r="B169" s="25"/>
      <c r="C169" s="12"/>
      <c r="D169" s="78"/>
      <c r="E169" s="13"/>
      <c r="F169" s="13"/>
    </row>
    <row r="170" spans="1:6" x14ac:dyDescent="0.25">
      <c r="A170" s="25"/>
      <c r="B170" s="25"/>
      <c r="C170" s="12"/>
      <c r="D170" s="78"/>
      <c r="E170" s="13"/>
      <c r="F170" s="13"/>
    </row>
    <row r="171" spans="1:6" x14ac:dyDescent="0.25">
      <c r="A171" s="25"/>
      <c r="B171" s="25"/>
      <c r="C171" s="12"/>
      <c r="D171" s="78"/>
      <c r="E171" s="13"/>
      <c r="F171" s="13"/>
    </row>
    <row r="172" spans="1:6" x14ac:dyDescent="0.25">
      <c r="A172" s="25"/>
      <c r="B172" s="25"/>
      <c r="C172" s="12"/>
      <c r="D172" s="78"/>
      <c r="E172" s="13"/>
      <c r="F172" s="13"/>
    </row>
    <row r="173" spans="1:6" x14ac:dyDescent="0.25">
      <c r="A173" s="25"/>
      <c r="B173" s="25"/>
      <c r="C173" s="12"/>
      <c r="D173" s="78"/>
      <c r="E173" s="13"/>
      <c r="F173" s="13"/>
    </row>
    <row r="174" spans="1:6" x14ac:dyDescent="0.25">
      <c r="A174" s="25"/>
      <c r="B174" s="25"/>
      <c r="C174" s="12"/>
      <c r="D174" s="78"/>
      <c r="E174" s="13"/>
      <c r="F174" s="13"/>
    </row>
    <row r="175" spans="1:6" x14ac:dyDescent="0.25">
      <c r="A175" s="25"/>
      <c r="B175" s="25"/>
      <c r="C175" s="12"/>
      <c r="D175" s="78"/>
      <c r="E175" s="13"/>
      <c r="F175" s="13"/>
    </row>
    <row r="176" spans="1:6" x14ac:dyDescent="0.25">
      <c r="A176" s="25"/>
      <c r="B176" s="25"/>
      <c r="C176" s="12"/>
      <c r="D176" s="78"/>
      <c r="E176" s="13"/>
      <c r="F176" s="13"/>
    </row>
    <row r="177" spans="1:6" x14ac:dyDescent="0.25">
      <c r="A177" s="25"/>
      <c r="B177" s="25"/>
      <c r="C177" s="12"/>
      <c r="D177" s="78"/>
      <c r="E177" s="13"/>
      <c r="F177" s="13"/>
    </row>
    <row r="178" spans="1:6" x14ac:dyDescent="0.25">
      <c r="A178" s="25"/>
      <c r="B178" s="25"/>
      <c r="C178" s="12"/>
      <c r="D178" s="78"/>
      <c r="E178" s="13"/>
      <c r="F178" s="13"/>
    </row>
    <row r="179" spans="1:6" x14ac:dyDescent="0.25">
      <c r="A179" s="25"/>
      <c r="B179" s="25"/>
      <c r="C179" s="12"/>
      <c r="D179" s="78"/>
      <c r="E179" s="13"/>
      <c r="F179" s="13"/>
    </row>
    <row r="180" spans="1:6" x14ac:dyDescent="0.25">
      <c r="A180" s="25"/>
      <c r="B180" s="25"/>
      <c r="C180" s="12"/>
      <c r="D180" s="78"/>
      <c r="E180" s="13"/>
      <c r="F180" s="13"/>
    </row>
    <row r="181" spans="1:6" x14ac:dyDescent="0.25">
      <c r="A181" s="25"/>
      <c r="B181" s="25"/>
      <c r="C181" s="12"/>
      <c r="D181" s="78"/>
      <c r="E181" s="13"/>
      <c r="F181" s="13"/>
    </row>
    <row r="182" spans="1:6" x14ac:dyDescent="0.25">
      <c r="A182" s="25"/>
      <c r="B182" s="25"/>
      <c r="C182" s="12"/>
      <c r="D182" s="78"/>
      <c r="E182" s="13"/>
      <c r="F182" s="13"/>
    </row>
    <row r="183" spans="1:6" x14ac:dyDescent="0.25">
      <c r="A183" s="25"/>
      <c r="B183" s="25"/>
      <c r="C183" s="12"/>
      <c r="D183" s="78"/>
      <c r="E183" s="13"/>
      <c r="F183" s="13"/>
    </row>
    <row r="184" spans="1:6" x14ac:dyDescent="0.25">
      <c r="A184" s="25"/>
      <c r="B184" s="25"/>
      <c r="C184" s="12"/>
      <c r="D184" s="78"/>
      <c r="E184" s="13"/>
      <c r="F184" s="13"/>
    </row>
    <row r="185" spans="1:6" x14ac:dyDescent="0.25">
      <c r="A185" s="25"/>
      <c r="B185" s="25"/>
      <c r="C185" s="12"/>
      <c r="D185" s="78"/>
      <c r="E185" s="13"/>
      <c r="F185" s="13"/>
    </row>
    <row r="186" spans="1:6" x14ac:dyDescent="0.25">
      <c r="A186" s="25"/>
      <c r="B186" s="25"/>
      <c r="C186" s="12"/>
      <c r="D186" s="78"/>
      <c r="E186" s="13"/>
      <c r="F186" s="13"/>
    </row>
    <row r="187" spans="1:6" x14ac:dyDescent="0.25">
      <c r="A187" s="25"/>
      <c r="B187" s="25"/>
      <c r="C187" s="12"/>
      <c r="D187" s="78"/>
      <c r="E187" s="13"/>
      <c r="F187" s="13"/>
    </row>
    <row r="188" spans="1:6" x14ac:dyDescent="0.25">
      <c r="A188" s="25"/>
      <c r="B188" s="25"/>
      <c r="C188" s="12"/>
      <c r="D188" s="78"/>
      <c r="E188" s="13"/>
      <c r="F188" s="13"/>
    </row>
    <row r="189" spans="1:6" x14ac:dyDescent="0.25">
      <c r="A189" s="25"/>
      <c r="B189" s="25"/>
      <c r="C189" s="12"/>
      <c r="D189" s="78"/>
      <c r="E189" s="13"/>
      <c r="F189" s="13"/>
    </row>
    <row r="190" spans="1:6" x14ac:dyDescent="0.25">
      <c r="A190" s="25"/>
      <c r="B190" s="25"/>
      <c r="C190" s="12"/>
      <c r="D190" s="78"/>
      <c r="E190" s="13"/>
      <c r="F190" s="13"/>
    </row>
    <row r="191" spans="1:6" x14ac:dyDescent="0.25">
      <c r="A191" s="25"/>
      <c r="B191" s="25"/>
      <c r="C191" s="12"/>
      <c r="D191" s="78"/>
      <c r="E191" s="13"/>
      <c r="F191" s="13"/>
    </row>
    <row r="192" spans="1:6" x14ac:dyDescent="0.25">
      <c r="A192" s="25"/>
      <c r="B192" s="25"/>
      <c r="C192" s="12"/>
      <c r="D192" s="78"/>
      <c r="E192" s="13"/>
      <c r="F192" s="13"/>
    </row>
    <row r="193" spans="1:6" x14ac:dyDescent="0.25">
      <c r="A193" s="25"/>
      <c r="B193" s="25"/>
      <c r="C193" s="12"/>
      <c r="D193" s="78"/>
      <c r="E193" s="13"/>
      <c r="F193" s="13"/>
    </row>
    <row r="194" spans="1:6" x14ac:dyDescent="0.25">
      <c r="A194" s="25"/>
      <c r="B194" s="25"/>
      <c r="C194" s="12"/>
      <c r="D194" s="78"/>
      <c r="E194" s="13"/>
      <c r="F194" s="13"/>
    </row>
    <row r="195" spans="1:6" x14ac:dyDescent="0.25">
      <c r="A195" s="25"/>
      <c r="B195" s="25"/>
      <c r="C195" s="12"/>
      <c r="D195" s="78"/>
      <c r="E195" s="13"/>
      <c r="F195" s="13"/>
    </row>
    <row r="196" spans="1:6" x14ac:dyDescent="0.25">
      <c r="A196" s="25"/>
      <c r="B196" s="25"/>
      <c r="C196" s="12"/>
      <c r="D196" s="78"/>
      <c r="E196" s="13"/>
      <c r="F196" s="13"/>
    </row>
    <row r="197" spans="1:6" x14ac:dyDescent="0.25">
      <c r="A197" s="25"/>
      <c r="B197" s="25"/>
      <c r="C197" s="12"/>
      <c r="D197" s="78"/>
      <c r="E197" s="13"/>
      <c r="F197" s="13"/>
    </row>
    <row r="198" spans="1:6" x14ac:dyDescent="0.25">
      <c r="A198" s="25"/>
      <c r="B198" s="25"/>
      <c r="C198" s="12"/>
      <c r="D198" s="78"/>
      <c r="E198" s="13"/>
      <c r="F198" s="13"/>
    </row>
    <row r="199" spans="1:6" x14ac:dyDescent="0.25">
      <c r="A199" s="25"/>
      <c r="B199" s="25"/>
      <c r="C199" s="12"/>
      <c r="D199" s="78"/>
      <c r="E199" s="13"/>
      <c r="F199" s="13"/>
    </row>
    <row r="200" spans="1:6" x14ac:dyDescent="0.25">
      <c r="A200" s="25"/>
      <c r="B200" s="25"/>
      <c r="C200" s="12"/>
      <c r="D200" s="78"/>
      <c r="E200" s="13"/>
      <c r="F200" s="13"/>
    </row>
    <row r="201" spans="1:6" x14ac:dyDescent="0.25">
      <c r="A201" s="25"/>
      <c r="B201" s="25"/>
      <c r="C201" s="12"/>
      <c r="D201" s="78"/>
      <c r="E201" s="13"/>
      <c r="F201" s="13"/>
    </row>
    <row r="202" spans="1:6" x14ac:dyDescent="0.25">
      <c r="A202" s="25"/>
      <c r="B202" s="25"/>
      <c r="C202" s="12"/>
      <c r="D202" s="78"/>
      <c r="E202" s="13"/>
      <c r="F202" s="13"/>
    </row>
    <row r="203" spans="1:6" x14ac:dyDescent="0.25">
      <c r="A203" s="25"/>
      <c r="B203" s="25"/>
      <c r="C203" s="12"/>
      <c r="D203" s="78"/>
      <c r="E203" s="13"/>
      <c r="F203" s="13"/>
    </row>
    <row r="204" spans="1:6" x14ac:dyDescent="0.25">
      <c r="A204" s="25"/>
      <c r="B204" s="25"/>
      <c r="C204" s="12"/>
      <c r="D204" s="78"/>
      <c r="E204" s="13"/>
      <c r="F204" s="13"/>
    </row>
    <row r="205" spans="1:6" x14ac:dyDescent="0.25">
      <c r="A205" s="25"/>
      <c r="B205" s="25"/>
      <c r="C205" s="12"/>
      <c r="D205" s="78"/>
      <c r="E205" s="13"/>
      <c r="F205" s="13"/>
    </row>
    <row r="206" spans="1:6" x14ac:dyDescent="0.25">
      <c r="A206" s="25"/>
      <c r="B206" s="25"/>
      <c r="C206" s="12"/>
      <c r="D206" s="78"/>
      <c r="E206" s="13"/>
      <c r="F206" s="13"/>
    </row>
    <row r="207" spans="1:6" x14ac:dyDescent="0.25">
      <c r="A207" s="25"/>
      <c r="B207" s="25"/>
      <c r="C207" s="12"/>
      <c r="D207" s="78"/>
      <c r="E207" s="13"/>
      <c r="F207" s="13"/>
    </row>
    <row r="208" spans="1:6" x14ac:dyDescent="0.25">
      <c r="A208" s="25"/>
      <c r="B208" s="25"/>
      <c r="C208" s="12"/>
      <c r="D208" s="78"/>
      <c r="E208" s="13"/>
      <c r="F208" s="13"/>
    </row>
    <row r="209" spans="1:6" x14ac:dyDescent="0.25">
      <c r="A209" s="25"/>
      <c r="B209" s="25"/>
      <c r="C209" s="12"/>
      <c r="D209" s="78"/>
      <c r="E209" s="13"/>
      <c r="F209" s="13"/>
    </row>
    <row r="210" spans="1:6" x14ac:dyDescent="0.25">
      <c r="A210" s="25"/>
      <c r="B210" s="25"/>
      <c r="C210" s="12"/>
      <c r="D210" s="78"/>
      <c r="E210" s="13"/>
      <c r="F210" s="13"/>
    </row>
    <row r="211" spans="1:6" x14ac:dyDescent="0.25">
      <c r="A211" s="25"/>
      <c r="B211" s="25"/>
      <c r="C211" s="12"/>
      <c r="D211" s="78"/>
      <c r="E211" s="13"/>
      <c r="F211" s="13"/>
    </row>
    <row r="212" spans="1:6" x14ac:dyDescent="0.25">
      <c r="A212" s="25"/>
      <c r="B212" s="25"/>
      <c r="C212" s="12"/>
      <c r="D212" s="78"/>
      <c r="E212" s="13"/>
      <c r="F212" s="13"/>
    </row>
    <row r="213" spans="1:6" x14ac:dyDescent="0.25">
      <c r="A213" s="25"/>
      <c r="B213" s="25"/>
      <c r="C213" s="12"/>
      <c r="D213" s="78"/>
      <c r="E213" s="13"/>
      <c r="F213" s="13"/>
    </row>
    <row r="214" spans="1:6" x14ac:dyDescent="0.25">
      <c r="A214" s="25"/>
      <c r="B214" s="25"/>
      <c r="C214" s="12"/>
      <c r="D214" s="78"/>
      <c r="E214" s="13"/>
      <c r="F214" s="13"/>
    </row>
    <row r="215" spans="1:6" x14ac:dyDescent="0.25">
      <c r="A215" s="25"/>
      <c r="B215" s="25"/>
      <c r="C215" s="12"/>
      <c r="D215" s="78"/>
      <c r="E215" s="13"/>
      <c r="F215" s="13"/>
    </row>
    <row r="216" spans="1:6" x14ac:dyDescent="0.25">
      <c r="A216" s="25"/>
      <c r="B216" s="25"/>
      <c r="C216" s="12"/>
      <c r="D216" s="78"/>
      <c r="E216" s="13"/>
      <c r="F216" s="13"/>
    </row>
    <row r="217" spans="1:6" x14ac:dyDescent="0.25">
      <c r="A217" s="25"/>
      <c r="B217" s="25"/>
      <c r="C217" s="12"/>
      <c r="D217" s="78"/>
      <c r="E217" s="13"/>
      <c r="F217" s="13"/>
    </row>
    <row r="218" spans="1:6" x14ac:dyDescent="0.25">
      <c r="A218" s="25"/>
      <c r="B218" s="25"/>
      <c r="C218" s="12"/>
      <c r="D218" s="78"/>
      <c r="E218" s="13"/>
      <c r="F218" s="13"/>
    </row>
    <row r="219" spans="1:6" x14ac:dyDescent="0.25">
      <c r="A219" s="25"/>
      <c r="B219" s="25"/>
      <c r="C219" s="12"/>
      <c r="D219" s="78"/>
      <c r="E219" s="13"/>
      <c r="F219" s="13"/>
    </row>
    <row r="220" spans="1:6" x14ac:dyDescent="0.25">
      <c r="A220" s="25"/>
      <c r="B220" s="25"/>
      <c r="C220" s="12"/>
      <c r="D220" s="78"/>
      <c r="E220" s="13"/>
      <c r="F220" s="13"/>
    </row>
    <row r="221" spans="1:6" x14ac:dyDescent="0.25">
      <c r="A221" s="25"/>
      <c r="B221" s="25"/>
      <c r="C221" s="12"/>
      <c r="D221" s="78"/>
      <c r="E221" s="13"/>
      <c r="F221" s="13"/>
    </row>
    <row r="222" spans="1:6" x14ac:dyDescent="0.25">
      <c r="A222" s="25"/>
      <c r="B222" s="25"/>
      <c r="C222" s="12"/>
      <c r="D222" s="78"/>
      <c r="E222" s="13"/>
      <c r="F222" s="13"/>
    </row>
    <row r="223" spans="1:6" x14ac:dyDescent="0.25">
      <c r="A223" s="25"/>
      <c r="B223" s="25"/>
      <c r="C223" s="12"/>
      <c r="D223" s="78"/>
      <c r="E223" s="13"/>
      <c r="F223" s="13"/>
    </row>
    <row r="224" spans="1:6" x14ac:dyDescent="0.25">
      <c r="A224" s="25"/>
      <c r="B224" s="25"/>
      <c r="C224" s="12"/>
      <c r="D224" s="78"/>
      <c r="E224" s="13"/>
      <c r="F224" s="13"/>
    </row>
    <row r="225" spans="1:6" x14ac:dyDescent="0.25">
      <c r="A225" s="25"/>
      <c r="B225" s="25"/>
      <c r="C225" s="12"/>
      <c r="D225" s="78"/>
      <c r="E225" s="13"/>
      <c r="F225" s="13"/>
    </row>
    <row r="226" spans="1:6" x14ac:dyDescent="0.25">
      <c r="A226" s="25"/>
      <c r="B226" s="25"/>
      <c r="C226" s="12"/>
      <c r="D226" s="78"/>
      <c r="E226" s="13"/>
      <c r="F226" s="13"/>
    </row>
    <row r="227" spans="1:6" x14ac:dyDescent="0.25">
      <c r="A227" s="25"/>
      <c r="B227" s="25"/>
      <c r="C227" s="12"/>
      <c r="D227" s="78"/>
      <c r="E227" s="13"/>
      <c r="F227" s="13"/>
    </row>
    <row r="228" spans="1:6" x14ac:dyDescent="0.25">
      <c r="A228" s="25"/>
      <c r="B228" s="25"/>
      <c r="C228" s="12"/>
      <c r="D228" s="78"/>
      <c r="E228" s="13"/>
      <c r="F228" s="13"/>
    </row>
    <row r="229" spans="1:6" x14ac:dyDescent="0.25">
      <c r="A229" s="25"/>
      <c r="B229" s="25"/>
      <c r="C229" s="12"/>
      <c r="D229" s="78"/>
      <c r="E229" s="13"/>
      <c r="F229" s="13"/>
    </row>
    <row r="230" spans="1:6" x14ac:dyDescent="0.25">
      <c r="A230" s="25"/>
      <c r="B230" s="25"/>
      <c r="C230" s="12"/>
      <c r="D230" s="78"/>
      <c r="E230" s="13"/>
      <c r="F230" s="13"/>
    </row>
    <row r="231" spans="1:6" x14ac:dyDescent="0.25">
      <c r="A231" s="25"/>
      <c r="B231" s="25"/>
      <c r="C231" s="12"/>
      <c r="D231" s="78"/>
      <c r="E231" s="13"/>
      <c r="F231" s="13"/>
    </row>
    <row r="232" spans="1:6" x14ac:dyDescent="0.25">
      <c r="A232" s="25"/>
      <c r="B232" s="25"/>
      <c r="C232" s="12"/>
      <c r="D232" s="78"/>
      <c r="E232" s="13"/>
      <c r="F232" s="13"/>
    </row>
    <row r="233" spans="1:6" x14ac:dyDescent="0.25">
      <c r="A233" s="25"/>
      <c r="B233" s="25"/>
      <c r="C233" s="12"/>
      <c r="D233" s="78"/>
      <c r="E233" s="13"/>
      <c r="F233" s="13"/>
    </row>
    <row r="234" spans="1:6" x14ac:dyDescent="0.25">
      <c r="A234" s="25"/>
      <c r="B234" s="25"/>
      <c r="C234" s="12"/>
      <c r="D234" s="78"/>
      <c r="E234" s="13"/>
      <c r="F234" s="13"/>
    </row>
    <row r="235" spans="1:6" x14ac:dyDescent="0.25">
      <c r="A235" s="25"/>
      <c r="B235" s="25"/>
      <c r="C235" s="12"/>
      <c r="D235" s="78"/>
      <c r="E235" s="13"/>
      <c r="F235" s="13"/>
    </row>
    <row r="236" spans="1:6" x14ac:dyDescent="0.25">
      <c r="A236" s="25"/>
      <c r="B236" s="25"/>
      <c r="C236" s="12"/>
      <c r="D236" s="78"/>
      <c r="E236" s="13"/>
      <c r="F236" s="13"/>
    </row>
    <row r="237" spans="1:6" x14ac:dyDescent="0.25">
      <c r="A237" s="25"/>
      <c r="B237" s="25"/>
      <c r="C237" s="12"/>
      <c r="D237" s="78"/>
      <c r="E237" s="13"/>
      <c r="F237" s="13"/>
    </row>
    <row r="238" spans="1:6" x14ac:dyDescent="0.25">
      <c r="A238" s="25"/>
      <c r="B238" s="25"/>
      <c r="C238" s="12"/>
      <c r="D238" s="78"/>
      <c r="E238" s="13"/>
      <c r="F238" s="13"/>
    </row>
    <row r="239" spans="1:6" x14ac:dyDescent="0.25">
      <c r="A239" s="25"/>
      <c r="B239" s="25"/>
      <c r="C239" s="12"/>
      <c r="D239" s="78"/>
      <c r="E239" s="13"/>
      <c r="F239" s="13"/>
    </row>
    <row r="240" spans="1:6" x14ac:dyDescent="0.25">
      <c r="A240" s="25"/>
      <c r="B240" s="25"/>
      <c r="C240" s="12"/>
      <c r="D240" s="78"/>
      <c r="E240" s="13"/>
      <c r="F240" s="13"/>
    </row>
    <row r="241" spans="1:6" x14ac:dyDescent="0.25">
      <c r="A241" s="25"/>
      <c r="B241" s="25"/>
      <c r="C241" s="12"/>
      <c r="D241" s="78"/>
      <c r="E241" s="13"/>
      <c r="F241" s="13"/>
    </row>
    <row r="242" spans="1:6" x14ac:dyDescent="0.25">
      <c r="A242" s="25"/>
      <c r="B242" s="25"/>
      <c r="C242" s="12"/>
      <c r="D242" s="78"/>
      <c r="E242" s="13"/>
      <c r="F242" s="13"/>
    </row>
    <row r="243" spans="1:6" x14ac:dyDescent="0.25">
      <c r="A243" s="25"/>
      <c r="B243" s="25"/>
      <c r="C243" s="12"/>
      <c r="D243" s="78"/>
      <c r="E243" s="13"/>
      <c r="F243" s="13"/>
    </row>
    <row r="244" spans="1:6" x14ac:dyDescent="0.25">
      <c r="A244" s="25"/>
      <c r="B244" s="25"/>
      <c r="C244" s="12"/>
      <c r="D244" s="78"/>
      <c r="E244" s="13"/>
      <c r="F244" s="13"/>
    </row>
    <row r="245" spans="1:6" x14ac:dyDescent="0.25">
      <c r="A245" s="25"/>
      <c r="B245" s="25"/>
      <c r="C245" s="12"/>
      <c r="D245" s="78"/>
      <c r="E245" s="13"/>
      <c r="F245" s="13"/>
    </row>
    <row r="246" spans="1:6" x14ac:dyDescent="0.25">
      <c r="A246" s="25"/>
      <c r="B246" s="25"/>
      <c r="C246" s="12"/>
      <c r="D246" s="78"/>
      <c r="E246" s="13"/>
      <c r="F246" s="13"/>
    </row>
    <row r="247" spans="1:6" x14ac:dyDescent="0.25">
      <c r="A247" s="25"/>
      <c r="B247" s="25"/>
      <c r="C247" s="12"/>
      <c r="D247" s="78"/>
      <c r="E247" s="13"/>
      <c r="F247" s="13"/>
    </row>
    <row r="248" spans="1:6" x14ac:dyDescent="0.25">
      <c r="A248" s="25"/>
      <c r="B248" s="25"/>
      <c r="C248" s="12"/>
      <c r="D248" s="78"/>
      <c r="E248" s="13"/>
      <c r="F248" s="13"/>
    </row>
    <row r="249" spans="1:6" x14ac:dyDescent="0.25">
      <c r="A249" s="25"/>
      <c r="B249" s="25"/>
      <c r="C249" s="12"/>
      <c r="D249" s="78"/>
      <c r="E249" s="13"/>
      <c r="F249" s="13"/>
    </row>
    <row r="250" spans="1:6" x14ac:dyDescent="0.25">
      <c r="A250" s="25"/>
      <c r="B250" s="25"/>
      <c r="C250" s="12"/>
      <c r="D250" s="78"/>
      <c r="E250" s="13"/>
      <c r="F250" s="13"/>
    </row>
    <row r="251" spans="1:6" x14ac:dyDescent="0.25">
      <c r="A251" s="25"/>
      <c r="B251" s="25"/>
      <c r="C251" s="12"/>
      <c r="D251" s="78"/>
      <c r="E251" s="13"/>
      <c r="F251" s="13"/>
    </row>
    <row r="252" spans="1:6" x14ac:dyDescent="0.25">
      <c r="A252" s="25"/>
      <c r="B252" s="25"/>
      <c r="C252" s="12"/>
      <c r="D252" s="78"/>
      <c r="E252" s="13"/>
      <c r="F252" s="13"/>
    </row>
    <row r="253" spans="1:6" x14ac:dyDescent="0.25">
      <c r="A253" s="25"/>
      <c r="B253" s="25"/>
      <c r="C253" s="12"/>
      <c r="D253" s="78"/>
      <c r="E253" s="13"/>
      <c r="F253" s="13"/>
    </row>
    <row r="254" spans="1:6" x14ac:dyDescent="0.25">
      <c r="A254" s="25"/>
      <c r="B254" s="25"/>
      <c r="C254" s="12"/>
      <c r="D254" s="78"/>
      <c r="E254" s="13"/>
      <c r="F254" s="13"/>
    </row>
    <row r="255" spans="1:6" x14ac:dyDescent="0.25">
      <c r="A255" s="25"/>
      <c r="B255" s="25"/>
      <c r="C255" s="12"/>
      <c r="D255" s="78"/>
      <c r="E255" s="13"/>
      <c r="F255" s="13"/>
    </row>
    <row r="256" spans="1:6" x14ac:dyDescent="0.25">
      <c r="A256" s="25"/>
      <c r="B256" s="25"/>
      <c r="C256" s="12"/>
      <c r="D256" s="78"/>
      <c r="E256" s="13"/>
      <c r="F256" s="13"/>
    </row>
    <row r="257" spans="1:6" x14ac:dyDescent="0.25">
      <c r="A257" s="25"/>
      <c r="B257" s="25"/>
      <c r="C257" s="12"/>
      <c r="D257" s="78"/>
      <c r="E257" s="13"/>
      <c r="F257" s="13"/>
    </row>
    <row r="258" spans="1:6" x14ac:dyDescent="0.25">
      <c r="A258" s="25"/>
      <c r="B258" s="25"/>
      <c r="C258" s="12"/>
      <c r="D258" s="78"/>
      <c r="E258" s="13"/>
      <c r="F258" s="13"/>
    </row>
    <row r="259" spans="1:6" x14ac:dyDescent="0.25">
      <c r="A259" s="25"/>
      <c r="B259" s="25"/>
      <c r="C259" s="12"/>
      <c r="D259" s="78"/>
      <c r="E259" s="13"/>
      <c r="F259" s="13"/>
    </row>
    <row r="260" spans="1:6" x14ac:dyDescent="0.25">
      <c r="A260" s="25"/>
      <c r="B260" s="25"/>
      <c r="C260" s="12"/>
      <c r="D260" s="78"/>
      <c r="E260" s="13"/>
      <c r="F260" s="13"/>
    </row>
    <row r="261" spans="1:6" x14ac:dyDescent="0.25">
      <c r="A261" s="25"/>
      <c r="B261" s="25"/>
      <c r="C261" s="12"/>
      <c r="D261" s="78"/>
      <c r="E261" s="13"/>
      <c r="F261" s="13"/>
    </row>
    <row r="262" spans="1:6" x14ac:dyDescent="0.25">
      <c r="A262" s="25"/>
      <c r="B262" s="25"/>
      <c r="C262" s="12"/>
      <c r="D262" s="78"/>
      <c r="E262" s="13"/>
      <c r="F262" s="13"/>
    </row>
    <row r="263" spans="1:6" x14ac:dyDescent="0.25">
      <c r="A263" s="25"/>
      <c r="B263" s="25"/>
      <c r="C263" s="12"/>
      <c r="D263" s="78"/>
      <c r="E263" s="13"/>
      <c r="F263" s="13"/>
    </row>
    <row r="264" spans="1:6" x14ac:dyDescent="0.25">
      <c r="A264" s="25"/>
      <c r="B264" s="25"/>
      <c r="C264" s="12"/>
      <c r="D264" s="78"/>
      <c r="E264" s="13"/>
      <c r="F264" s="13"/>
    </row>
    <row r="265" spans="1:6" x14ac:dyDescent="0.25">
      <c r="A265" s="25"/>
      <c r="B265" s="25"/>
      <c r="C265" s="12"/>
      <c r="D265" s="78"/>
      <c r="E265" s="13"/>
      <c r="F265" s="13"/>
    </row>
    <row r="266" spans="1:6" x14ac:dyDescent="0.25">
      <c r="A266" s="25"/>
      <c r="B266" s="25"/>
      <c r="C266" s="12"/>
      <c r="D266" s="78"/>
      <c r="E266" s="13"/>
      <c r="F266" s="13"/>
    </row>
    <row r="267" spans="1:6" x14ac:dyDescent="0.25">
      <c r="A267" s="25"/>
      <c r="B267" s="25"/>
      <c r="C267" s="12"/>
      <c r="D267" s="78"/>
      <c r="E267" s="13"/>
      <c r="F267" s="13"/>
    </row>
    <row r="268" spans="1:6" x14ac:dyDescent="0.25">
      <c r="A268" s="25"/>
      <c r="B268" s="25"/>
      <c r="C268" s="12"/>
      <c r="D268" s="78"/>
      <c r="E268" s="13"/>
      <c r="F268" s="13"/>
    </row>
    <row r="269" spans="1:6" x14ac:dyDescent="0.25">
      <c r="A269" s="25"/>
      <c r="B269" s="25"/>
      <c r="C269" s="12"/>
      <c r="D269" s="78"/>
      <c r="E269" s="13"/>
      <c r="F269" s="13"/>
    </row>
    <row r="270" spans="1:6" x14ac:dyDescent="0.25">
      <c r="A270" s="25"/>
      <c r="B270" s="25"/>
      <c r="C270" s="12"/>
      <c r="D270" s="78"/>
      <c r="E270" s="13"/>
      <c r="F270" s="13"/>
    </row>
    <row r="271" spans="1:6" x14ac:dyDescent="0.25">
      <c r="A271" s="25"/>
      <c r="B271" s="25"/>
      <c r="C271" s="12"/>
      <c r="D271" s="78"/>
      <c r="E271" s="13"/>
      <c r="F271" s="13"/>
    </row>
    <row r="272" spans="1:6" x14ac:dyDescent="0.25">
      <c r="A272" s="25"/>
      <c r="B272" s="25"/>
      <c r="C272" s="12"/>
      <c r="D272" s="78"/>
      <c r="E272" s="13"/>
      <c r="F272" s="13"/>
    </row>
    <row r="273" spans="1:6" x14ac:dyDescent="0.25">
      <c r="A273" s="25"/>
      <c r="B273" s="25"/>
      <c r="C273" s="12"/>
      <c r="D273" s="78"/>
      <c r="E273" s="13"/>
      <c r="F273" s="13"/>
    </row>
    <row r="274" spans="1:6" x14ac:dyDescent="0.25">
      <c r="A274" s="25"/>
      <c r="B274" s="25"/>
      <c r="C274" s="12"/>
      <c r="D274" s="78"/>
      <c r="E274" s="13"/>
      <c r="F274" s="13"/>
    </row>
    <row r="275" spans="1:6" x14ac:dyDescent="0.25">
      <c r="A275" s="25"/>
      <c r="B275" s="25"/>
      <c r="C275" s="12"/>
      <c r="D275" s="78"/>
      <c r="E275" s="13"/>
      <c r="F275" s="13"/>
    </row>
    <row r="276" spans="1:6" x14ac:dyDescent="0.25">
      <c r="A276" s="25"/>
      <c r="B276" s="25"/>
      <c r="C276" s="12"/>
      <c r="D276" s="78"/>
      <c r="E276" s="13"/>
      <c r="F276" s="13"/>
    </row>
    <row r="277" spans="1:6" x14ac:dyDescent="0.25">
      <c r="A277" s="25"/>
      <c r="B277" s="25"/>
      <c r="C277" s="12"/>
      <c r="D277" s="78"/>
      <c r="E277" s="13"/>
      <c r="F277" s="13"/>
    </row>
    <row r="278" spans="1:6" x14ac:dyDescent="0.25">
      <c r="A278" s="25"/>
      <c r="B278" s="25"/>
      <c r="C278" s="12"/>
      <c r="D278" s="78"/>
      <c r="E278" s="13"/>
      <c r="F278" s="13"/>
    </row>
    <row r="279" spans="1:6" x14ac:dyDescent="0.25">
      <c r="A279" s="25"/>
      <c r="B279" s="25"/>
      <c r="C279" s="12"/>
      <c r="D279" s="78"/>
      <c r="E279" s="13"/>
      <c r="F279" s="13"/>
    </row>
    <row r="280" spans="1:6" x14ac:dyDescent="0.25">
      <c r="A280" s="25"/>
      <c r="B280" s="25"/>
      <c r="C280" s="12"/>
      <c r="D280" s="78"/>
      <c r="E280" s="13"/>
      <c r="F280" s="13"/>
    </row>
    <row r="281" spans="1:6" x14ac:dyDescent="0.25">
      <c r="A281" s="25"/>
      <c r="B281" s="25"/>
      <c r="C281" s="12"/>
      <c r="D281" s="78"/>
      <c r="E281" s="13"/>
      <c r="F281" s="13"/>
    </row>
    <row r="282" spans="1:6" x14ac:dyDescent="0.25">
      <c r="A282" s="25"/>
      <c r="B282" s="25"/>
      <c r="C282" s="12"/>
      <c r="D282" s="78"/>
      <c r="E282" s="13"/>
      <c r="F282" s="13"/>
    </row>
    <row r="283" spans="1:6" x14ac:dyDescent="0.25">
      <c r="A283" s="25"/>
      <c r="B283" s="25"/>
      <c r="C283" s="12"/>
      <c r="D283" s="78"/>
      <c r="E283" s="13"/>
      <c r="F283" s="13"/>
    </row>
    <row r="284" spans="1:6" x14ac:dyDescent="0.25">
      <c r="A284" s="25"/>
      <c r="B284" s="25"/>
      <c r="C284" s="12"/>
      <c r="D284" s="78"/>
      <c r="E284" s="13"/>
      <c r="F284" s="13"/>
    </row>
    <row r="285" spans="1:6" x14ac:dyDescent="0.25">
      <c r="A285" s="25"/>
      <c r="B285" s="25"/>
      <c r="C285" s="12"/>
      <c r="D285" s="78"/>
      <c r="E285" s="13"/>
      <c r="F285" s="13"/>
    </row>
    <row r="286" spans="1:6" x14ac:dyDescent="0.25">
      <c r="A286" s="25"/>
      <c r="B286" s="25"/>
      <c r="C286" s="12"/>
      <c r="D286" s="78"/>
      <c r="E286" s="13"/>
      <c r="F286" s="13"/>
    </row>
    <row r="287" spans="1:6" x14ac:dyDescent="0.25">
      <c r="A287" s="25"/>
      <c r="B287" s="25"/>
      <c r="C287" s="12"/>
      <c r="D287" s="78"/>
      <c r="E287" s="13"/>
      <c r="F287" s="13"/>
    </row>
    <row r="288" spans="1:6" x14ac:dyDescent="0.25">
      <c r="A288" s="25"/>
      <c r="B288" s="25"/>
      <c r="C288" s="12"/>
      <c r="D288" s="78"/>
      <c r="E288" s="13"/>
      <c r="F288" s="13"/>
    </row>
    <row r="289" spans="1:6" x14ac:dyDescent="0.25">
      <c r="A289" s="25"/>
      <c r="B289" s="25"/>
      <c r="C289" s="12"/>
      <c r="D289" s="78"/>
      <c r="E289" s="13"/>
      <c r="F289" s="13"/>
    </row>
    <row r="290" spans="1:6" x14ac:dyDescent="0.25">
      <c r="A290" s="25"/>
      <c r="B290" s="25"/>
      <c r="C290" s="12"/>
      <c r="D290" s="78"/>
      <c r="E290" s="13"/>
      <c r="F290" s="13"/>
    </row>
    <row r="291" spans="1:6" x14ac:dyDescent="0.25">
      <c r="A291" s="25"/>
      <c r="B291" s="25"/>
      <c r="C291" s="12"/>
      <c r="D291" s="78"/>
      <c r="E291" s="13"/>
      <c r="F291" s="13"/>
    </row>
    <row r="292" spans="1:6" x14ac:dyDescent="0.25">
      <c r="A292" s="25"/>
      <c r="B292" s="25"/>
      <c r="C292" s="12"/>
      <c r="D292" s="78"/>
      <c r="E292" s="13"/>
      <c r="F292" s="13"/>
    </row>
    <row r="293" spans="1:6" x14ac:dyDescent="0.25">
      <c r="A293" s="25"/>
      <c r="B293" s="25"/>
      <c r="C293" s="12"/>
      <c r="D293" s="78"/>
      <c r="E293" s="13"/>
      <c r="F293" s="13"/>
    </row>
    <row r="294" spans="1:6" x14ac:dyDescent="0.25">
      <c r="A294" s="25"/>
      <c r="B294" s="25"/>
      <c r="C294" s="12"/>
      <c r="D294" s="78"/>
      <c r="E294" s="13"/>
      <c r="F294" s="13"/>
    </row>
    <row r="295" spans="1:6" x14ac:dyDescent="0.25">
      <c r="A295" s="25"/>
      <c r="B295" s="25"/>
      <c r="C295" s="12"/>
      <c r="D295" s="78"/>
      <c r="E295" s="13"/>
      <c r="F295" s="13"/>
    </row>
    <row r="296" spans="1:6" x14ac:dyDescent="0.25">
      <c r="A296" s="25"/>
      <c r="B296" s="25"/>
      <c r="C296" s="12"/>
      <c r="D296" s="78"/>
      <c r="E296" s="13"/>
      <c r="F296" s="13"/>
    </row>
    <row r="297" spans="1:6" x14ac:dyDescent="0.25">
      <c r="A297" s="25"/>
      <c r="B297" s="25"/>
      <c r="C297" s="12"/>
      <c r="D297" s="78"/>
      <c r="E297" s="13"/>
      <c r="F297" s="13"/>
    </row>
    <row r="298" spans="1:6" x14ac:dyDescent="0.25">
      <c r="A298" s="25"/>
      <c r="B298" s="25"/>
      <c r="C298" s="12"/>
      <c r="D298" s="78"/>
      <c r="E298" s="13"/>
      <c r="F298" s="13"/>
    </row>
    <row r="299" spans="1:6" x14ac:dyDescent="0.25">
      <c r="A299" s="25"/>
      <c r="B299" s="25"/>
      <c r="C299" s="12"/>
      <c r="D299" s="78"/>
      <c r="E299" s="13"/>
      <c r="F299" s="13"/>
    </row>
    <row r="300" spans="1:6" x14ac:dyDescent="0.25">
      <c r="A300" s="25"/>
      <c r="B300" s="25"/>
      <c r="C300" s="12"/>
      <c r="D300" s="78"/>
      <c r="E300" s="13"/>
      <c r="F300" s="13"/>
    </row>
    <row r="301" spans="1:6" x14ac:dyDescent="0.25">
      <c r="A301" s="25"/>
      <c r="B301" s="25"/>
      <c r="C301" s="12"/>
      <c r="D301" s="78"/>
      <c r="E301" s="13"/>
      <c r="F301" s="13"/>
    </row>
    <row r="302" spans="1:6" x14ac:dyDescent="0.25">
      <c r="A302" s="25"/>
      <c r="B302" s="25"/>
      <c r="C302" s="12"/>
      <c r="D302" s="78"/>
      <c r="E302" s="13"/>
      <c r="F302" s="13"/>
    </row>
    <row r="303" spans="1:6" x14ac:dyDescent="0.25">
      <c r="A303" s="25"/>
      <c r="B303" s="25"/>
      <c r="C303" s="12"/>
      <c r="D303" s="78"/>
      <c r="E303" s="13"/>
      <c r="F303" s="13"/>
    </row>
    <row r="304" spans="1:6" x14ac:dyDescent="0.25">
      <c r="A304" s="25"/>
      <c r="B304" s="25"/>
      <c r="C304" s="12"/>
      <c r="D304" s="78"/>
      <c r="E304" s="13"/>
      <c r="F304" s="13"/>
    </row>
    <row r="305" spans="1:6" x14ac:dyDescent="0.25">
      <c r="A305" s="25"/>
      <c r="B305" s="25"/>
      <c r="C305" s="12"/>
      <c r="D305" s="78"/>
      <c r="E305" s="13"/>
      <c r="F305" s="13"/>
    </row>
    <row r="306" spans="1:6" x14ac:dyDescent="0.25">
      <c r="A306" s="25"/>
      <c r="B306" s="25"/>
      <c r="C306" s="12"/>
      <c r="D306" s="78"/>
      <c r="E306" s="13"/>
      <c r="F306" s="13"/>
    </row>
    <row r="307" spans="1:6" x14ac:dyDescent="0.25">
      <c r="A307" s="25"/>
      <c r="B307" s="25"/>
      <c r="C307" s="12"/>
      <c r="D307" s="78"/>
      <c r="E307" s="13"/>
      <c r="F307" s="13"/>
    </row>
    <row r="308" spans="1:6" x14ac:dyDescent="0.25">
      <c r="A308" s="25"/>
      <c r="B308" s="25"/>
      <c r="C308" s="12"/>
      <c r="D308" s="78"/>
      <c r="E308" s="13"/>
      <c r="F308" s="13"/>
    </row>
    <row r="309" spans="1:6" x14ac:dyDescent="0.25">
      <c r="A309" s="25"/>
      <c r="B309" s="25"/>
      <c r="C309" s="12"/>
      <c r="D309" s="78"/>
      <c r="E309" s="13"/>
      <c r="F309" s="13"/>
    </row>
    <row r="310" spans="1:6" x14ac:dyDescent="0.25">
      <c r="A310" s="25"/>
      <c r="B310" s="25"/>
      <c r="C310" s="12"/>
      <c r="D310" s="78"/>
      <c r="E310" s="13"/>
      <c r="F310" s="13"/>
    </row>
    <row r="311" spans="1:6" x14ac:dyDescent="0.25">
      <c r="A311" s="25"/>
      <c r="B311" s="25"/>
      <c r="C311" s="12"/>
      <c r="D311" s="78"/>
      <c r="E311" s="13"/>
      <c r="F311" s="13"/>
    </row>
    <row r="312" spans="1:6" x14ac:dyDescent="0.25">
      <c r="A312" s="25"/>
      <c r="B312" s="25"/>
      <c r="C312" s="12"/>
      <c r="D312" s="78"/>
      <c r="E312" s="13"/>
      <c r="F312" s="13"/>
    </row>
    <row r="313" spans="1:6" x14ac:dyDescent="0.25">
      <c r="A313" s="25"/>
      <c r="B313" s="25"/>
      <c r="C313" s="12"/>
      <c r="D313" s="78"/>
      <c r="E313" s="13"/>
      <c r="F313" s="13"/>
    </row>
    <row r="314" spans="1:6" x14ac:dyDescent="0.25">
      <c r="A314" s="25"/>
      <c r="B314" s="25"/>
      <c r="C314" s="12"/>
      <c r="D314" s="78"/>
      <c r="E314" s="13"/>
      <c r="F314" s="13"/>
    </row>
    <row r="315" spans="1:6" x14ac:dyDescent="0.25">
      <c r="A315" s="25"/>
      <c r="B315" s="25"/>
      <c r="C315" s="12"/>
      <c r="D315" s="78"/>
      <c r="E315" s="13"/>
      <c r="F315" s="13"/>
    </row>
    <row r="316" spans="1:6" x14ac:dyDescent="0.25">
      <c r="A316" s="25"/>
      <c r="B316" s="25"/>
      <c r="C316" s="12"/>
      <c r="D316" s="78"/>
      <c r="E316" s="13"/>
      <c r="F316" s="13"/>
    </row>
    <row r="317" spans="1:6" x14ac:dyDescent="0.25">
      <c r="A317" s="25"/>
      <c r="B317" s="25"/>
      <c r="C317" s="12"/>
      <c r="D317" s="78"/>
      <c r="E317" s="13"/>
      <c r="F317" s="13"/>
    </row>
    <row r="318" spans="1:6" x14ac:dyDescent="0.25">
      <c r="A318" s="26"/>
      <c r="B318" s="26"/>
      <c r="C318" s="1"/>
      <c r="D318" s="80"/>
      <c r="E318" s="7"/>
      <c r="F318" s="7"/>
    </row>
    <row r="319" spans="1:6" x14ac:dyDescent="0.25">
      <c r="A319" s="26"/>
      <c r="B319" s="26"/>
      <c r="C319" s="1"/>
      <c r="D319" s="80"/>
      <c r="E319" s="7"/>
      <c r="F319" s="7"/>
    </row>
    <row r="320" spans="1:6" x14ac:dyDescent="0.25">
      <c r="A320" s="26"/>
      <c r="B320" s="26"/>
      <c r="C320" s="1"/>
      <c r="D320" s="80"/>
      <c r="E320" s="7"/>
      <c r="F320" s="7"/>
    </row>
    <row r="321" spans="1:6" x14ac:dyDescent="0.25">
      <c r="A321" s="26"/>
      <c r="B321" s="26"/>
      <c r="C321" s="1"/>
      <c r="D321" s="80"/>
      <c r="E321" s="7"/>
      <c r="F321" s="7"/>
    </row>
    <row r="322" spans="1:6" x14ac:dyDescent="0.25">
      <c r="A322" s="26"/>
      <c r="B322" s="26"/>
      <c r="C322" s="1"/>
      <c r="D322" s="80"/>
      <c r="E322" s="7"/>
      <c r="F322" s="7"/>
    </row>
    <row r="323" spans="1:6" x14ac:dyDescent="0.25">
      <c r="A323" s="26"/>
      <c r="B323" s="26"/>
      <c r="C323" s="1"/>
      <c r="D323" s="80"/>
      <c r="E323" s="7"/>
      <c r="F323" s="7"/>
    </row>
    <row r="324" spans="1:6" x14ac:dyDescent="0.25">
      <c r="A324" s="26"/>
      <c r="B324" s="26"/>
      <c r="C324" s="1"/>
      <c r="D324" s="80"/>
      <c r="E324" s="7"/>
      <c r="F324" s="7"/>
    </row>
    <row r="325" spans="1:6" x14ac:dyDescent="0.25">
      <c r="A325" s="26"/>
      <c r="B325" s="26"/>
      <c r="C325" s="1"/>
      <c r="D325" s="80"/>
      <c r="E325" s="7"/>
      <c r="F325" s="7"/>
    </row>
  </sheetData>
  <sheetProtection algorithmName="SHA-512" hashValue="WQZfsjZlMBKlVBlbFomqdEFcMuw26rgVcr6vaFgNOTqqGYllJg8M7x6tEPzQ9abgTpdQnjYkD8CTzsHVR4Kxqg==" saltValue="/PzSpM+cVyA1x3TWLaxjGA==" spinCount="100000" sheet="1" objects="1" scenarios="1"/>
  <pageMargins left="0.70866141732283472" right="0.70866141732283472" top="0.74803149606299213" bottom="0.74803149606299213" header="0.31496062992125984" footer="0.31496062992125984"/>
  <pageSetup paperSize="9" scale="78" fitToHeight="0" orientation="portrait" r:id="rId1"/>
  <headerFooter>
    <oddFooter>Página &amp;P</oddFooter>
  </headerFooter>
  <rowBreaks count="3" manualBreakCount="3">
    <brk id="13" max="5" man="1"/>
    <brk id="24" max="5" man="1"/>
    <brk id="34"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C00A3-0CFD-429B-B1A4-4DE85F71A2B7}">
  <sheetPr>
    <pageSetUpPr fitToPage="1"/>
  </sheetPr>
  <dimension ref="A1:G306"/>
  <sheetViews>
    <sheetView view="pageBreakPreview" topLeftCell="B1" zoomScale="89" zoomScaleNormal="95" zoomScaleSheetLayoutView="89" workbookViewId="0">
      <selection activeCell="E5" sqref="E5"/>
    </sheetView>
  </sheetViews>
  <sheetFormatPr defaultColWidth="9.140625" defaultRowHeight="15" x14ac:dyDescent="0.25"/>
  <cols>
    <col min="1" max="1" width="8.42578125" style="27" customWidth="1"/>
    <col min="2" max="2" width="7.5703125" style="27" customWidth="1"/>
    <col min="3" max="3" width="51" customWidth="1"/>
    <col min="4" max="4" width="17.140625" style="77" customWidth="1"/>
    <col min="5" max="5" width="13.28515625" style="8" customWidth="1"/>
    <col min="6" max="6" width="17.140625" style="8" customWidth="1"/>
  </cols>
  <sheetData>
    <row r="1" spans="1:7" ht="43.5" customHeight="1" x14ac:dyDescent="0.25">
      <c r="A1" s="68"/>
      <c r="B1" s="68"/>
      <c r="C1" s="68" t="s">
        <v>0</v>
      </c>
      <c r="D1" s="72"/>
      <c r="E1" s="68"/>
      <c r="F1" s="68"/>
    </row>
    <row r="2" spans="1:7" x14ac:dyDescent="0.25">
      <c r="A2" s="23"/>
      <c r="B2" s="23"/>
      <c r="C2" s="2"/>
      <c r="D2" s="73"/>
      <c r="E2" s="6"/>
      <c r="F2" s="6"/>
    </row>
    <row r="3" spans="1:7" x14ac:dyDescent="0.25">
      <c r="A3" s="19" t="s">
        <v>78</v>
      </c>
      <c r="B3" s="19"/>
      <c r="C3" s="21"/>
      <c r="D3" s="74"/>
      <c r="E3" s="22"/>
      <c r="F3" s="22"/>
    </row>
    <row r="4" spans="1:7" x14ac:dyDescent="0.25">
      <c r="A4" s="18" t="s">
        <v>1</v>
      </c>
      <c r="B4" s="18" t="s">
        <v>9</v>
      </c>
      <c r="C4" s="18" t="s">
        <v>3</v>
      </c>
      <c r="D4" s="75" t="s">
        <v>4</v>
      </c>
      <c r="E4" s="18" t="s">
        <v>2</v>
      </c>
      <c r="F4" s="18" t="s">
        <v>6</v>
      </c>
    </row>
    <row r="5" spans="1:7" ht="325.5" customHeight="1" x14ac:dyDescent="0.25">
      <c r="A5" s="24">
        <v>1</v>
      </c>
      <c r="B5" s="24" t="s">
        <v>144</v>
      </c>
      <c r="C5" s="14" t="s">
        <v>212</v>
      </c>
      <c r="D5" s="71">
        <v>9307.5</v>
      </c>
      <c r="E5" s="10">
        <f>E6</f>
        <v>1</v>
      </c>
      <c r="F5" s="17">
        <f>D5*E5</f>
        <v>9307.5</v>
      </c>
      <c r="G5" s="66">
        <f>F5/'Pressupost Mobiliari'!$F$11</f>
        <v>3.4370278702616983E-2</v>
      </c>
    </row>
    <row r="6" spans="1:7" x14ac:dyDescent="0.25">
      <c r="A6" s="24"/>
      <c r="B6" s="24"/>
      <c r="C6" s="15" t="s">
        <v>145</v>
      </c>
      <c r="D6" s="76"/>
      <c r="E6" s="10">
        <v>1</v>
      </c>
      <c r="F6" s="10"/>
      <c r="G6" s="66"/>
    </row>
    <row r="7" spans="1:7" x14ac:dyDescent="0.25">
      <c r="A7" s="24"/>
      <c r="B7" s="24"/>
      <c r="C7" s="15"/>
      <c r="D7" s="76"/>
      <c r="E7" s="10"/>
      <c r="F7" s="10"/>
      <c r="G7" s="66"/>
    </row>
    <row r="8" spans="1:7" ht="303.75" customHeight="1" x14ac:dyDescent="0.25">
      <c r="A8" s="24">
        <v>2</v>
      </c>
      <c r="B8" s="24" t="s">
        <v>146</v>
      </c>
      <c r="C8" s="14" t="s">
        <v>213</v>
      </c>
      <c r="D8" s="71">
        <v>16751.54</v>
      </c>
      <c r="E8" s="10">
        <f>E9</f>
        <v>1</v>
      </c>
      <c r="F8" s="17">
        <f>D8*E8</f>
        <v>16751.54</v>
      </c>
      <c r="G8" s="66">
        <f>F8/'Pressupost Mobiliari'!$F$11</f>
        <v>6.1859263873009558E-2</v>
      </c>
    </row>
    <row r="9" spans="1:7" x14ac:dyDescent="0.25">
      <c r="A9" s="24"/>
      <c r="B9" s="24"/>
      <c r="C9" s="15" t="s">
        <v>14</v>
      </c>
      <c r="D9" s="76"/>
      <c r="E9" s="10">
        <v>1</v>
      </c>
      <c r="F9" s="17"/>
      <c r="G9" s="66"/>
    </row>
    <row r="10" spans="1:7" x14ac:dyDescent="0.25">
      <c r="A10" s="24"/>
      <c r="B10" s="24"/>
      <c r="F10" s="10"/>
      <c r="G10" s="66"/>
    </row>
    <row r="11" spans="1:7" ht="237" customHeight="1" x14ac:dyDescent="0.25">
      <c r="A11" s="24">
        <v>3</v>
      </c>
      <c r="B11" s="24" t="s">
        <v>147</v>
      </c>
      <c r="C11" s="14" t="s">
        <v>214</v>
      </c>
      <c r="D11" s="71">
        <v>2002.14</v>
      </c>
      <c r="E11" s="10">
        <f>E12</f>
        <v>9</v>
      </c>
      <c r="F11" s="17">
        <f>D11*E11</f>
        <v>18019.260000000002</v>
      </c>
      <c r="G11" s="66">
        <f>F11/'Pressupost Mobiliari'!$F$11</f>
        <v>6.6540638003214414E-2</v>
      </c>
    </row>
    <row r="12" spans="1:7" x14ac:dyDescent="0.25">
      <c r="A12" s="24"/>
      <c r="B12" s="24"/>
      <c r="C12" s="15" t="s">
        <v>14</v>
      </c>
      <c r="D12" s="76"/>
      <c r="E12" s="10">
        <v>9</v>
      </c>
      <c r="F12" s="17"/>
      <c r="G12" s="66"/>
    </row>
    <row r="13" spans="1:7" x14ac:dyDescent="0.25">
      <c r="A13" s="24"/>
      <c r="B13" s="24"/>
      <c r="F13" s="10"/>
      <c r="G13" s="66"/>
    </row>
    <row r="14" spans="1:7" ht="321" customHeight="1" x14ac:dyDescent="0.25">
      <c r="A14" s="24">
        <v>4</v>
      </c>
      <c r="B14" s="28" t="s">
        <v>148</v>
      </c>
      <c r="C14" s="14" t="s">
        <v>215</v>
      </c>
      <c r="D14" s="71">
        <v>3514.75</v>
      </c>
      <c r="E14" s="10">
        <f>SUM(E15:E15)</f>
        <v>1</v>
      </c>
      <c r="F14" s="17">
        <f>D14*E14</f>
        <v>3514.75</v>
      </c>
      <c r="G14" s="66">
        <f>F14/'Pressupost Mobiliari'!$F$11</f>
        <v>1.2979096112814722E-2</v>
      </c>
    </row>
    <row r="15" spans="1:7" x14ac:dyDescent="0.25">
      <c r="A15" s="24"/>
      <c r="B15" s="28"/>
      <c r="C15" s="14" t="s">
        <v>149</v>
      </c>
      <c r="D15" s="71"/>
      <c r="E15" s="10">
        <v>1</v>
      </c>
      <c r="F15" s="17"/>
      <c r="G15" s="66"/>
    </row>
    <row r="16" spans="1:7" x14ac:dyDescent="0.25">
      <c r="A16" s="24"/>
      <c r="B16" s="24"/>
      <c r="F16" s="10"/>
      <c r="G16" s="66"/>
    </row>
    <row r="17" spans="1:7" ht="315" customHeight="1" x14ac:dyDescent="0.25">
      <c r="A17" s="24">
        <v>5</v>
      </c>
      <c r="B17" s="24" t="s">
        <v>150</v>
      </c>
      <c r="C17" s="14" t="s">
        <v>216</v>
      </c>
      <c r="D17" s="71">
        <v>9066.67</v>
      </c>
      <c r="E17" s="10">
        <f>E18</f>
        <v>1</v>
      </c>
      <c r="F17" s="17">
        <f>D17*E17</f>
        <v>9066.67</v>
      </c>
      <c r="G17" s="66">
        <f>F17/'Pressupost Mobiliari'!$F$11</f>
        <v>3.3480953511109995E-2</v>
      </c>
    </row>
    <row r="18" spans="1:7" x14ac:dyDescent="0.25">
      <c r="A18" s="24"/>
      <c r="B18" s="24"/>
      <c r="C18" s="15" t="s">
        <v>14</v>
      </c>
      <c r="D18" s="76"/>
      <c r="E18" s="10">
        <v>1</v>
      </c>
      <c r="F18" s="17"/>
      <c r="G18" s="66"/>
    </row>
    <row r="19" spans="1:7" x14ac:dyDescent="0.25">
      <c r="A19" s="24"/>
      <c r="B19" s="24"/>
      <c r="C19" s="15"/>
      <c r="D19" s="76"/>
      <c r="E19" s="10"/>
      <c r="F19" s="10"/>
      <c r="G19" s="66"/>
    </row>
    <row r="20" spans="1:7" ht="316.5" customHeight="1" x14ac:dyDescent="0.25">
      <c r="A20" s="24">
        <v>6</v>
      </c>
      <c r="B20" s="24" t="s">
        <v>151</v>
      </c>
      <c r="C20" s="14" t="s">
        <v>217</v>
      </c>
      <c r="D20" s="71">
        <v>7208</v>
      </c>
      <c r="E20" s="10">
        <f>SUM(E21:E21)</f>
        <v>1</v>
      </c>
      <c r="F20" s="17">
        <f>D20*E20</f>
        <v>7208</v>
      </c>
      <c r="G20" s="66">
        <f>F20/'Pressupost Mobiliari'!$F$11</f>
        <v>2.6617348255542649E-2</v>
      </c>
    </row>
    <row r="21" spans="1:7" x14ac:dyDescent="0.25">
      <c r="A21" s="24"/>
      <c r="B21" s="24"/>
      <c r="C21" s="15" t="s">
        <v>14</v>
      </c>
      <c r="D21" s="76"/>
      <c r="E21" s="10">
        <v>1</v>
      </c>
      <c r="F21" s="17"/>
      <c r="G21" s="66"/>
    </row>
    <row r="22" spans="1:7" x14ac:dyDescent="0.25">
      <c r="A22" s="24"/>
      <c r="B22" s="24"/>
      <c r="C22" s="15"/>
      <c r="D22" s="76"/>
      <c r="E22" s="10"/>
      <c r="F22" s="10"/>
      <c r="G22" s="66"/>
    </row>
    <row r="23" spans="1:7" ht="221.25" customHeight="1" x14ac:dyDescent="0.25">
      <c r="A23" s="24">
        <v>7</v>
      </c>
      <c r="B23" s="24" t="s">
        <v>152</v>
      </c>
      <c r="C23" s="14" t="s">
        <v>218</v>
      </c>
      <c r="D23" s="71">
        <v>637.5</v>
      </c>
      <c r="E23" s="10">
        <f>SUM(E24:E25)</f>
        <v>4</v>
      </c>
      <c r="F23" s="17">
        <f>D23*E23</f>
        <v>2550</v>
      </c>
      <c r="G23" s="66">
        <f>F23/'Pressupost Mobiliari'!$F$11</f>
        <v>9.4165147130457483E-3</v>
      </c>
    </row>
    <row r="24" spans="1:7" x14ac:dyDescent="0.25">
      <c r="A24" s="24"/>
      <c r="B24" s="24"/>
      <c r="C24" s="15" t="s">
        <v>49</v>
      </c>
      <c r="D24" s="76"/>
      <c r="E24" s="10">
        <v>4</v>
      </c>
      <c r="F24" s="10"/>
      <c r="G24" s="66"/>
    </row>
    <row r="25" spans="1:7" x14ac:dyDescent="0.25">
      <c r="A25" s="24"/>
      <c r="B25" s="24"/>
      <c r="C25" s="15"/>
      <c r="D25" s="76"/>
      <c r="E25" s="10"/>
      <c r="F25" s="10"/>
      <c r="G25" s="66"/>
    </row>
    <row r="26" spans="1:7" ht="219.75" customHeight="1" x14ac:dyDescent="0.25">
      <c r="A26" s="24">
        <v>8</v>
      </c>
      <c r="B26" s="24" t="s">
        <v>153</v>
      </c>
      <c r="C26" s="14" t="s">
        <v>219</v>
      </c>
      <c r="D26" s="71">
        <v>722.5</v>
      </c>
      <c r="E26" s="10">
        <v>4</v>
      </c>
      <c r="F26" s="17">
        <f>D26*E26</f>
        <v>2890</v>
      </c>
      <c r="G26" s="66">
        <f>F26/'Pressupost Mobiliari'!$F$11</f>
        <v>1.0672050008118515E-2</v>
      </c>
    </row>
    <row r="27" spans="1:7" x14ac:dyDescent="0.25">
      <c r="A27" s="24"/>
      <c r="B27" s="24"/>
      <c r="C27" s="15" t="s">
        <v>87</v>
      </c>
      <c r="D27" s="76"/>
      <c r="E27" s="10">
        <v>4</v>
      </c>
      <c r="F27" s="10"/>
      <c r="G27" s="66"/>
    </row>
    <row r="28" spans="1:7" x14ac:dyDescent="0.25">
      <c r="A28" s="25"/>
      <c r="B28" s="25"/>
      <c r="C28" s="16"/>
      <c r="D28" s="78"/>
      <c r="E28" s="13"/>
      <c r="F28" s="13"/>
      <c r="G28" s="66"/>
    </row>
    <row r="29" spans="1:7" ht="213" customHeight="1" x14ac:dyDescent="0.25">
      <c r="A29" s="24">
        <v>9</v>
      </c>
      <c r="B29" s="24" t="s">
        <v>105</v>
      </c>
      <c r="C29" s="14" t="s">
        <v>220</v>
      </c>
      <c r="D29" s="71">
        <v>928</v>
      </c>
      <c r="E29" s="10">
        <f>SUM(E30:E32)</f>
        <v>5</v>
      </c>
      <c r="F29" s="17">
        <f>D29*E29</f>
        <v>4640</v>
      </c>
      <c r="G29" s="66">
        <f>F29/'Pressupost Mobiliari'!$F$11</f>
        <v>1.71343640268754E-2</v>
      </c>
    </row>
    <row r="30" spans="1:7" x14ac:dyDescent="0.25">
      <c r="A30" s="24"/>
      <c r="B30" s="24"/>
      <c r="C30" s="15" t="s">
        <v>12</v>
      </c>
      <c r="D30" s="76"/>
      <c r="E30" s="10">
        <v>1</v>
      </c>
      <c r="F30" s="17"/>
      <c r="G30" s="66"/>
    </row>
    <row r="31" spans="1:7" x14ac:dyDescent="0.25">
      <c r="A31" s="24"/>
      <c r="B31" s="24"/>
      <c r="C31" s="15" t="s">
        <v>49</v>
      </c>
      <c r="D31" s="76"/>
      <c r="E31" s="10">
        <v>2</v>
      </c>
      <c r="F31" s="17"/>
      <c r="G31" s="66"/>
    </row>
    <row r="32" spans="1:7" x14ac:dyDescent="0.25">
      <c r="A32" s="24"/>
      <c r="B32" s="24"/>
      <c r="C32" s="15" t="s">
        <v>51</v>
      </c>
      <c r="D32" s="76"/>
      <c r="E32" s="10">
        <v>2</v>
      </c>
      <c r="F32" s="10"/>
      <c r="G32" s="66"/>
    </row>
    <row r="33" spans="1:7" x14ac:dyDescent="0.25">
      <c r="A33" s="54"/>
      <c r="B33" s="63"/>
      <c r="C33" s="65"/>
      <c r="D33" s="83"/>
      <c r="E33" s="58"/>
      <c r="F33" s="64"/>
      <c r="G33" s="66"/>
    </row>
    <row r="34" spans="1:7" x14ac:dyDescent="0.25">
      <c r="A34" s="25"/>
      <c r="B34" s="25"/>
      <c r="C34" s="15"/>
      <c r="D34" s="79"/>
      <c r="E34" s="29" t="s">
        <v>98</v>
      </c>
      <c r="F34" s="30">
        <f>SUM(F5:F33)</f>
        <v>73947.72</v>
      </c>
      <c r="G34" s="66">
        <f>SUM(G5:G33)</f>
        <v>0.27307050720634801</v>
      </c>
    </row>
    <row r="35" spans="1:7" x14ac:dyDescent="0.25">
      <c r="A35" s="25"/>
      <c r="B35" s="25"/>
      <c r="C35" s="16"/>
      <c r="D35" s="78"/>
      <c r="E35" s="10"/>
      <c r="F35" s="13"/>
      <c r="G35" s="66"/>
    </row>
    <row r="36" spans="1:7" x14ac:dyDescent="0.25">
      <c r="A36" s="25"/>
      <c r="B36" s="25"/>
      <c r="C36" s="16"/>
      <c r="D36" s="78"/>
      <c r="E36" s="10"/>
      <c r="F36" s="13"/>
      <c r="G36" s="66"/>
    </row>
    <row r="37" spans="1:7" x14ac:dyDescent="0.25">
      <c r="A37" s="25"/>
      <c r="B37" s="25"/>
      <c r="C37" s="16"/>
      <c r="D37" s="78"/>
      <c r="E37" s="10"/>
      <c r="F37" s="13"/>
      <c r="G37" s="66"/>
    </row>
    <row r="38" spans="1:7" x14ac:dyDescent="0.25">
      <c r="A38" s="25"/>
      <c r="B38" s="25"/>
      <c r="C38" s="16"/>
      <c r="D38" s="78"/>
      <c r="E38" s="10"/>
      <c r="F38" s="13"/>
      <c r="G38" s="66"/>
    </row>
    <row r="39" spans="1:7" x14ac:dyDescent="0.25">
      <c r="A39" s="25"/>
      <c r="B39" s="25"/>
      <c r="C39" s="16"/>
      <c r="D39" s="78"/>
      <c r="E39" s="10"/>
      <c r="F39" s="13"/>
      <c r="G39" s="66"/>
    </row>
    <row r="40" spans="1:7" x14ac:dyDescent="0.25">
      <c r="A40" s="25"/>
      <c r="B40" s="25"/>
      <c r="C40" s="16"/>
      <c r="D40" s="78"/>
      <c r="E40" s="10"/>
      <c r="F40" s="13"/>
      <c r="G40" s="66"/>
    </row>
    <row r="41" spans="1:7" x14ac:dyDescent="0.25">
      <c r="A41" s="25"/>
      <c r="B41" s="25"/>
      <c r="C41" s="16"/>
      <c r="D41" s="78"/>
      <c r="E41" s="13"/>
      <c r="F41" s="13"/>
      <c r="G41" s="66"/>
    </row>
    <row r="42" spans="1:7" x14ac:dyDescent="0.25">
      <c r="A42" s="25"/>
      <c r="B42" s="25"/>
      <c r="C42" s="16"/>
      <c r="D42" s="78"/>
      <c r="E42" s="13"/>
      <c r="F42" s="13"/>
      <c r="G42" s="66"/>
    </row>
    <row r="43" spans="1:7" x14ac:dyDescent="0.25">
      <c r="A43" s="25"/>
      <c r="B43" s="25"/>
      <c r="C43" s="16"/>
      <c r="D43" s="78"/>
      <c r="E43" s="13"/>
      <c r="F43" s="13"/>
      <c r="G43" s="66"/>
    </row>
    <row r="44" spans="1:7" x14ac:dyDescent="0.25">
      <c r="A44" s="25"/>
      <c r="B44" s="25"/>
      <c r="C44" s="16"/>
      <c r="D44" s="78"/>
      <c r="E44" s="13"/>
      <c r="F44" s="13"/>
      <c r="G44" s="66"/>
    </row>
    <row r="45" spans="1:7" x14ac:dyDescent="0.25">
      <c r="A45" s="25"/>
      <c r="B45" s="25"/>
      <c r="C45" s="16"/>
      <c r="D45" s="78"/>
      <c r="E45" s="13"/>
      <c r="F45" s="13"/>
      <c r="G45" s="66"/>
    </row>
    <row r="46" spans="1:7" x14ac:dyDescent="0.25">
      <c r="A46" s="25"/>
      <c r="B46" s="25"/>
      <c r="C46" s="16"/>
      <c r="D46" s="78"/>
      <c r="E46" s="13"/>
      <c r="F46" s="13"/>
      <c r="G46" s="66"/>
    </row>
    <row r="47" spans="1:7" x14ac:dyDescent="0.25">
      <c r="A47" s="25"/>
      <c r="B47" s="25"/>
      <c r="C47" s="16"/>
      <c r="D47" s="78"/>
      <c r="E47" s="13"/>
      <c r="F47" s="13"/>
      <c r="G47" s="66"/>
    </row>
    <row r="48" spans="1:7" x14ac:dyDescent="0.25">
      <c r="A48" s="25"/>
      <c r="B48" s="25"/>
      <c r="C48" s="16"/>
      <c r="D48" s="78"/>
      <c r="E48" s="13"/>
      <c r="F48" s="13"/>
      <c r="G48" s="66"/>
    </row>
    <row r="49" spans="1:6" x14ac:dyDescent="0.25">
      <c r="A49" s="25"/>
      <c r="B49" s="25"/>
      <c r="C49" s="16"/>
      <c r="D49" s="78"/>
      <c r="E49" s="13"/>
      <c r="F49" s="13"/>
    </row>
    <row r="50" spans="1:6" x14ac:dyDescent="0.25">
      <c r="A50" s="25"/>
      <c r="B50" s="25"/>
      <c r="C50" s="16"/>
      <c r="D50" s="78"/>
      <c r="E50" s="13"/>
      <c r="F50" s="13"/>
    </row>
    <row r="51" spans="1:6" x14ac:dyDescent="0.25">
      <c r="A51" s="25"/>
      <c r="B51" s="25"/>
      <c r="C51" s="16"/>
      <c r="D51" s="78"/>
      <c r="E51" s="13"/>
      <c r="F51" s="13"/>
    </row>
    <row r="52" spans="1:6" x14ac:dyDescent="0.25">
      <c r="A52" s="25"/>
      <c r="B52" s="25"/>
      <c r="C52" s="16"/>
      <c r="D52" s="78"/>
      <c r="E52" s="13"/>
      <c r="F52" s="13"/>
    </row>
    <row r="53" spans="1:6" x14ac:dyDescent="0.25">
      <c r="A53" s="25"/>
      <c r="B53" s="25"/>
      <c r="C53" s="16"/>
      <c r="D53" s="78"/>
      <c r="E53" s="13"/>
      <c r="F53" s="13"/>
    </row>
    <row r="54" spans="1:6" x14ac:dyDescent="0.25">
      <c r="A54" s="25"/>
      <c r="B54" s="25"/>
      <c r="C54" s="16"/>
      <c r="D54" s="78"/>
      <c r="E54" s="13"/>
      <c r="F54" s="13"/>
    </row>
    <row r="55" spans="1:6" x14ac:dyDescent="0.25">
      <c r="A55" s="25"/>
      <c r="B55" s="25"/>
      <c r="C55" s="16"/>
      <c r="D55" s="78"/>
      <c r="E55" s="13"/>
      <c r="F55" s="13"/>
    </row>
    <row r="56" spans="1:6" x14ac:dyDescent="0.25">
      <c r="A56" s="25"/>
      <c r="B56" s="25"/>
      <c r="C56" s="16"/>
      <c r="D56" s="78"/>
      <c r="E56" s="13"/>
      <c r="F56" s="13"/>
    </row>
    <row r="57" spans="1:6" x14ac:dyDescent="0.25">
      <c r="A57" s="25"/>
      <c r="B57" s="25"/>
      <c r="C57" s="16"/>
      <c r="D57" s="78"/>
      <c r="E57" s="13"/>
      <c r="F57" s="13"/>
    </row>
    <row r="58" spans="1:6" x14ac:dyDescent="0.25">
      <c r="A58" s="25"/>
      <c r="B58" s="25"/>
      <c r="C58" s="16"/>
      <c r="D58" s="78"/>
      <c r="E58" s="13"/>
      <c r="F58" s="13"/>
    </row>
    <row r="59" spans="1:6" x14ac:dyDescent="0.25">
      <c r="A59" s="25"/>
      <c r="B59" s="25"/>
      <c r="C59" s="16"/>
      <c r="D59" s="78"/>
      <c r="E59" s="13"/>
      <c r="F59" s="13"/>
    </row>
    <row r="60" spans="1:6" x14ac:dyDescent="0.25">
      <c r="A60" s="25"/>
      <c r="B60" s="25"/>
      <c r="C60" s="16"/>
      <c r="D60" s="78"/>
      <c r="E60" s="13"/>
      <c r="F60" s="13"/>
    </row>
    <row r="61" spans="1:6" x14ac:dyDescent="0.25">
      <c r="A61" s="25"/>
      <c r="B61" s="25"/>
      <c r="C61" s="16"/>
      <c r="D61" s="78"/>
      <c r="E61" s="13"/>
      <c r="F61" s="13"/>
    </row>
    <row r="62" spans="1:6" x14ac:dyDescent="0.25">
      <c r="A62" s="25"/>
      <c r="B62" s="25"/>
      <c r="C62" s="16"/>
      <c r="D62" s="78"/>
      <c r="E62" s="13"/>
      <c r="F62" s="13"/>
    </row>
    <row r="63" spans="1:6" x14ac:dyDescent="0.25">
      <c r="A63" s="25"/>
      <c r="B63" s="25"/>
      <c r="C63" s="16"/>
      <c r="D63" s="78"/>
      <c r="E63" s="13"/>
      <c r="F63" s="13"/>
    </row>
    <row r="64" spans="1:6" x14ac:dyDescent="0.25">
      <c r="A64" s="25"/>
      <c r="B64" s="25"/>
      <c r="C64" s="16"/>
      <c r="D64" s="78"/>
      <c r="E64" s="13"/>
      <c r="F64" s="13"/>
    </row>
    <row r="65" spans="1:6" x14ac:dyDescent="0.25">
      <c r="A65" s="25"/>
      <c r="B65" s="25"/>
      <c r="C65" s="16"/>
      <c r="D65" s="78"/>
      <c r="E65" s="13"/>
      <c r="F65" s="13"/>
    </row>
    <row r="66" spans="1:6" x14ac:dyDescent="0.25">
      <c r="A66" s="25"/>
      <c r="B66" s="25"/>
      <c r="C66" s="16"/>
      <c r="D66" s="78"/>
      <c r="E66" s="13"/>
      <c r="F66" s="13"/>
    </row>
    <row r="67" spans="1:6" x14ac:dyDescent="0.25">
      <c r="A67" s="25"/>
      <c r="B67" s="25"/>
      <c r="C67" s="16"/>
      <c r="D67" s="78"/>
      <c r="E67" s="13"/>
      <c r="F67" s="13"/>
    </row>
    <row r="68" spans="1:6" x14ac:dyDescent="0.25">
      <c r="A68" s="25"/>
      <c r="B68" s="25"/>
      <c r="C68" s="16"/>
      <c r="D68" s="78"/>
      <c r="E68" s="13"/>
      <c r="F68" s="13"/>
    </row>
    <row r="69" spans="1:6" x14ac:dyDescent="0.25">
      <c r="A69" s="25"/>
      <c r="B69" s="25"/>
      <c r="C69" s="16"/>
      <c r="D69" s="78"/>
      <c r="E69" s="13"/>
      <c r="F69" s="13"/>
    </row>
    <row r="70" spans="1:6" x14ac:dyDescent="0.25">
      <c r="A70" s="25"/>
      <c r="B70" s="25"/>
      <c r="C70" s="16"/>
      <c r="D70" s="78"/>
      <c r="E70" s="13"/>
      <c r="F70" s="13"/>
    </row>
    <row r="71" spans="1:6" x14ac:dyDescent="0.25">
      <c r="A71" s="25"/>
      <c r="B71" s="25"/>
      <c r="C71" s="16"/>
      <c r="D71" s="78"/>
      <c r="E71" s="13"/>
      <c r="F71" s="13"/>
    </row>
    <row r="72" spans="1:6" x14ac:dyDescent="0.25">
      <c r="A72" s="25"/>
      <c r="B72" s="25"/>
      <c r="C72" s="16"/>
      <c r="D72" s="78"/>
      <c r="E72" s="13"/>
      <c r="F72" s="13"/>
    </row>
    <row r="73" spans="1:6" x14ac:dyDescent="0.25">
      <c r="A73" s="25"/>
      <c r="B73" s="25"/>
      <c r="C73" s="16"/>
      <c r="D73" s="78"/>
      <c r="E73" s="13"/>
      <c r="F73" s="13"/>
    </row>
    <row r="74" spans="1:6" x14ac:dyDescent="0.25">
      <c r="A74" s="25"/>
      <c r="B74" s="25"/>
      <c r="C74" s="16"/>
      <c r="D74" s="78"/>
      <c r="E74" s="13"/>
      <c r="F74" s="13"/>
    </row>
    <row r="75" spans="1:6" x14ac:dyDescent="0.25">
      <c r="A75" s="25"/>
      <c r="B75" s="25"/>
      <c r="C75" s="16"/>
      <c r="D75" s="78"/>
      <c r="E75" s="13"/>
      <c r="F75" s="13"/>
    </row>
    <row r="76" spans="1:6" x14ac:dyDescent="0.25">
      <c r="A76" s="25"/>
      <c r="B76" s="25"/>
      <c r="C76" s="16"/>
      <c r="D76" s="78"/>
      <c r="E76" s="13"/>
      <c r="F76" s="13"/>
    </row>
    <row r="77" spans="1:6" x14ac:dyDescent="0.25">
      <c r="A77" s="25"/>
      <c r="B77" s="25"/>
      <c r="C77" s="16"/>
      <c r="D77" s="78"/>
      <c r="E77" s="13"/>
      <c r="F77" s="13"/>
    </row>
    <row r="78" spans="1:6" x14ac:dyDescent="0.25">
      <c r="A78" s="25"/>
      <c r="B78" s="25"/>
      <c r="C78" s="16"/>
      <c r="D78" s="78"/>
      <c r="E78" s="13"/>
      <c r="F78" s="13"/>
    </row>
    <row r="79" spans="1:6" x14ac:dyDescent="0.25">
      <c r="A79" s="25"/>
      <c r="B79" s="25"/>
      <c r="C79" s="16"/>
      <c r="D79" s="78"/>
      <c r="E79" s="13"/>
      <c r="F79" s="13"/>
    </row>
    <row r="80" spans="1:6" x14ac:dyDescent="0.25">
      <c r="A80" s="25"/>
      <c r="B80" s="25"/>
      <c r="C80" s="16"/>
      <c r="D80" s="78"/>
      <c r="E80" s="13"/>
      <c r="F80" s="13"/>
    </row>
    <row r="81" spans="1:6" x14ac:dyDescent="0.25">
      <c r="A81" s="25"/>
      <c r="B81" s="25"/>
      <c r="C81" s="16"/>
      <c r="D81" s="78"/>
      <c r="E81" s="13"/>
      <c r="F81" s="13"/>
    </row>
    <row r="82" spans="1:6" x14ac:dyDescent="0.25">
      <c r="A82" s="25"/>
      <c r="B82" s="25"/>
      <c r="C82" s="16"/>
      <c r="D82" s="78"/>
      <c r="E82" s="13"/>
      <c r="F82" s="13"/>
    </row>
    <row r="83" spans="1:6" x14ac:dyDescent="0.25">
      <c r="A83" s="25"/>
      <c r="B83" s="25"/>
      <c r="C83" s="16"/>
      <c r="D83" s="78"/>
      <c r="E83" s="13"/>
      <c r="F83" s="13"/>
    </row>
    <row r="84" spans="1:6" x14ac:dyDescent="0.25">
      <c r="A84" s="25"/>
      <c r="B84" s="25"/>
      <c r="C84" s="16"/>
      <c r="D84" s="78"/>
      <c r="E84" s="13"/>
      <c r="F84" s="13"/>
    </row>
    <row r="85" spans="1:6" x14ac:dyDescent="0.25">
      <c r="A85" s="25"/>
      <c r="B85" s="25"/>
      <c r="C85" s="16"/>
      <c r="D85" s="78"/>
      <c r="E85" s="13"/>
      <c r="F85" s="13"/>
    </row>
    <row r="86" spans="1:6" x14ac:dyDescent="0.25">
      <c r="A86" s="25"/>
      <c r="B86" s="25"/>
      <c r="C86" s="16"/>
      <c r="D86" s="78"/>
      <c r="E86" s="13"/>
      <c r="F86" s="13"/>
    </row>
    <row r="87" spans="1:6" x14ac:dyDescent="0.25">
      <c r="A87" s="25"/>
      <c r="B87" s="25"/>
      <c r="C87" s="16"/>
      <c r="D87" s="78"/>
      <c r="E87" s="13"/>
      <c r="F87" s="13"/>
    </row>
    <row r="88" spans="1:6" x14ac:dyDescent="0.25">
      <c r="A88" s="25"/>
      <c r="B88" s="25"/>
      <c r="C88" s="16"/>
      <c r="D88" s="78"/>
      <c r="E88" s="13"/>
      <c r="F88" s="13"/>
    </row>
    <row r="89" spans="1:6" x14ac:dyDescent="0.25">
      <c r="A89" s="25"/>
      <c r="B89" s="25"/>
      <c r="C89" s="16"/>
      <c r="D89" s="78"/>
      <c r="E89" s="13"/>
      <c r="F89" s="13"/>
    </row>
    <row r="90" spans="1:6" x14ac:dyDescent="0.25">
      <c r="A90" s="25"/>
      <c r="B90" s="25"/>
      <c r="C90" s="16"/>
      <c r="D90" s="78"/>
      <c r="E90" s="13"/>
      <c r="F90" s="13"/>
    </row>
    <row r="91" spans="1:6" x14ac:dyDescent="0.25">
      <c r="A91" s="25"/>
      <c r="B91" s="25"/>
      <c r="C91" s="16"/>
      <c r="D91" s="78"/>
      <c r="E91" s="13"/>
      <c r="F91" s="13"/>
    </row>
    <row r="92" spans="1:6" x14ac:dyDescent="0.25">
      <c r="A92" s="25"/>
      <c r="B92" s="25"/>
      <c r="C92" s="16"/>
      <c r="D92" s="78"/>
      <c r="E92" s="13"/>
      <c r="F92" s="13"/>
    </row>
    <row r="93" spans="1:6" x14ac:dyDescent="0.25">
      <c r="A93" s="25"/>
      <c r="B93" s="25"/>
      <c r="C93" s="16"/>
      <c r="D93" s="78"/>
      <c r="E93" s="13"/>
      <c r="F93" s="13"/>
    </row>
    <row r="94" spans="1:6" x14ac:dyDescent="0.25">
      <c r="A94" s="25"/>
      <c r="B94" s="25"/>
      <c r="C94" s="16"/>
      <c r="D94" s="78"/>
      <c r="E94" s="13"/>
      <c r="F94" s="13"/>
    </row>
    <row r="95" spans="1:6" x14ac:dyDescent="0.25">
      <c r="A95" s="25"/>
      <c r="B95" s="25"/>
      <c r="C95" s="16"/>
      <c r="D95" s="78"/>
      <c r="E95" s="13"/>
      <c r="F95" s="13"/>
    </row>
    <row r="96" spans="1:6" x14ac:dyDescent="0.25">
      <c r="A96" s="25"/>
      <c r="B96" s="25"/>
      <c r="C96" s="16"/>
      <c r="D96" s="78"/>
      <c r="E96" s="13"/>
      <c r="F96" s="13"/>
    </row>
    <row r="97" spans="1:6" x14ac:dyDescent="0.25">
      <c r="A97" s="25"/>
      <c r="B97" s="25"/>
      <c r="C97" s="16"/>
      <c r="D97" s="78"/>
      <c r="E97" s="13"/>
      <c r="F97" s="13"/>
    </row>
    <row r="98" spans="1:6" x14ac:dyDescent="0.25">
      <c r="A98" s="25"/>
      <c r="B98" s="25"/>
      <c r="C98" s="16"/>
      <c r="D98" s="78"/>
      <c r="E98" s="13"/>
      <c r="F98" s="13"/>
    </row>
    <row r="99" spans="1:6" x14ac:dyDescent="0.25">
      <c r="A99" s="25"/>
      <c r="B99" s="25"/>
      <c r="C99" s="16"/>
      <c r="D99" s="78"/>
      <c r="E99" s="13"/>
      <c r="F99" s="13"/>
    </row>
    <row r="100" spans="1:6" x14ac:dyDescent="0.25">
      <c r="A100" s="25"/>
      <c r="B100" s="25"/>
      <c r="C100" s="16"/>
      <c r="D100" s="78"/>
      <c r="E100" s="13"/>
      <c r="F100" s="13"/>
    </row>
    <row r="101" spans="1:6" x14ac:dyDescent="0.25">
      <c r="A101" s="25"/>
      <c r="B101" s="25"/>
      <c r="C101" s="16"/>
      <c r="D101" s="78"/>
      <c r="E101" s="13"/>
      <c r="F101" s="13"/>
    </row>
    <row r="102" spans="1:6" x14ac:dyDescent="0.25">
      <c r="A102" s="25"/>
      <c r="B102" s="25"/>
      <c r="C102" s="16"/>
      <c r="D102" s="78"/>
      <c r="E102" s="13"/>
      <c r="F102" s="13"/>
    </row>
    <row r="103" spans="1:6" x14ac:dyDescent="0.25">
      <c r="A103" s="25"/>
      <c r="B103" s="25"/>
      <c r="C103" s="16"/>
      <c r="D103" s="78"/>
      <c r="E103" s="13"/>
      <c r="F103" s="13"/>
    </row>
    <row r="104" spans="1:6" x14ac:dyDescent="0.25">
      <c r="A104" s="25"/>
      <c r="B104" s="25"/>
      <c r="C104" s="16"/>
      <c r="D104" s="78"/>
      <c r="E104" s="13"/>
      <c r="F104" s="13"/>
    </row>
    <row r="105" spans="1:6" x14ac:dyDescent="0.25">
      <c r="A105" s="25"/>
      <c r="B105" s="25"/>
      <c r="C105" s="16"/>
      <c r="D105" s="78"/>
      <c r="E105" s="13"/>
      <c r="F105" s="13"/>
    </row>
    <row r="106" spans="1:6" x14ac:dyDescent="0.25">
      <c r="A106" s="25"/>
      <c r="B106" s="25"/>
      <c r="C106" s="16"/>
      <c r="D106" s="78"/>
      <c r="E106" s="13"/>
      <c r="F106" s="13"/>
    </row>
    <row r="107" spans="1:6" x14ac:dyDescent="0.25">
      <c r="A107" s="25"/>
      <c r="B107" s="25"/>
      <c r="C107" s="16"/>
      <c r="D107" s="78"/>
      <c r="E107" s="13"/>
      <c r="F107" s="13"/>
    </row>
    <row r="108" spans="1:6" x14ac:dyDescent="0.25">
      <c r="A108" s="25"/>
      <c r="B108" s="25"/>
      <c r="C108" s="16"/>
      <c r="D108" s="78"/>
      <c r="E108" s="13"/>
      <c r="F108" s="13"/>
    </row>
    <row r="109" spans="1:6" x14ac:dyDescent="0.25">
      <c r="A109" s="25"/>
      <c r="B109" s="25"/>
      <c r="C109" s="16"/>
      <c r="D109" s="78"/>
      <c r="E109" s="13"/>
      <c r="F109" s="13"/>
    </row>
    <row r="110" spans="1:6" x14ac:dyDescent="0.25">
      <c r="A110" s="25"/>
      <c r="B110" s="25"/>
      <c r="C110" s="16"/>
      <c r="D110" s="78"/>
      <c r="E110" s="13"/>
      <c r="F110" s="13"/>
    </row>
    <row r="111" spans="1:6" x14ac:dyDescent="0.25">
      <c r="A111" s="25"/>
      <c r="B111" s="25"/>
      <c r="C111" s="16"/>
      <c r="D111" s="78"/>
      <c r="E111" s="13"/>
      <c r="F111" s="13"/>
    </row>
    <row r="112" spans="1:6" x14ac:dyDescent="0.25">
      <c r="A112" s="25"/>
      <c r="B112" s="25"/>
      <c r="C112" s="16"/>
      <c r="D112" s="78"/>
      <c r="E112" s="13"/>
      <c r="F112" s="13"/>
    </row>
    <row r="113" spans="1:6" x14ac:dyDescent="0.25">
      <c r="A113" s="25"/>
      <c r="B113" s="25"/>
      <c r="C113" s="12"/>
      <c r="D113" s="78"/>
      <c r="E113" s="13"/>
      <c r="F113" s="13"/>
    </row>
    <row r="114" spans="1:6" x14ac:dyDescent="0.25">
      <c r="A114" s="25"/>
      <c r="B114" s="25"/>
      <c r="C114" s="12"/>
      <c r="D114" s="78"/>
      <c r="E114" s="13"/>
      <c r="F114" s="13"/>
    </row>
    <row r="115" spans="1:6" x14ac:dyDescent="0.25">
      <c r="A115" s="25"/>
      <c r="B115" s="25"/>
      <c r="C115" s="12"/>
      <c r="D115" s="78"/>
      <c r="E115" s="13"/>
      <c r="F115" s="13"/>
    </row>
    <row r="116" spans="1:6" x14ac:dyDescent="0.25">
      <c r="A116" s="25"/>
      <c r="B116" s="25"/>
      <c r="C116" s="12"/>
      <c r="D116" s="78"/>
      <c r="E116" s="13"/>
      <c r="F116" s="13"/>
    </row>
    <row r="117" spans="1:6" x14ac:dyDescent="0.25">
      <c r="A117" s="25"/>
      <c r="B117" s="25"/>
      <c r="C117" s="12"/>
      <c r="D117" s="78"/>
      <c r="E117" s="13"/>
      <c r="F117" s="13"/>
    </row>
    <row r="118" spans="1:6" x14ac:dyDescent="0.25">
      <c r="A118" s="25"/>
      <c r="B118" s="25"/>
      <c r="C118" s="12"/>
      <c r="D118" s="78"/>
      <c r="E118" s="13"/>
      <c r="F118" s="13"/>
    </row>
    <row r="119" spans="1:6" x14ac:dyDescent="0.25">
      <c r="A119" s="25"/>
      <c r="B119" s="25"/>
      <c r="C119" s="12"/>
      <c r="D119" s="78"/>
      <c r="E119" s="13"/>
      <c r="F119" s="13"/>
    </row>
    <row r="120" spans="1:6" x14ac:dyDescent="0.25">
      <c r="A120" s="25"/>
      <c r="B120" s="25"/>
      <c r="C120" s="12"/>
      <c r="D120" s="78"/>
      <c r="E120" s="13"/>
      <c r="F120" s="13"/>
    </row>
    <row r="121" spans="1:6" x14ac:dyDescent="0.25">
      <c r="A121" s="25"/>
      <c r="B121" s="25"/>
      <c r="C121" s="12"/>
      <c r="D121" s="78"/>
      <c r="E121" s="13"/>
      <c r="F121" s="13"/>
    </row>
    <row r="122" spans="1:6" x14ac:dyDescent="0.25">
      <c r="A122" s="25"/>
      <c r="B122" s="25"/>
      <c r="C122" s="12"/>
      <c r="D122" s="78"/>
      <c r="E122" s="13"/>
      <c r="F122" s="13"/>
    </row>
    <row r="123" spans="1:6" x14ac:dyDescent="0.25">
      <c r="A123" s="25"/>
      <c r="B123" s="25"/>
      <c r="C123" s="12"/>
      <c r="D123" s="78"/>
      <c r="E123" s="13"/>
      <c r="F123" s="13"/>
    </row>
    <row r="124" spans="1:6" x14ac:dyDescent="0.25">
      <c r="A124" s="25"/>
      <c r="B124" s="25"/>
      <c r="C124" s="12"/>
      <c r="D124" s="78"/>
      <c r="E124" s="13"/>
      <c r="F124" s="13"/>
    </row>
    <row r="125" spans="1:6" x14ac:dyDescent="0.25">
      <c r="A125" s="25"/>
      <c r="B125" s="25"/>
      <c r="C125" s="12"/>
      <c r="D125" s="78"/>
      <c r="E125" s="13"/>
      <c r="F125" s="13"/>
    </row>
    <row r="126" spans="1:6" x14ac:dyDescent="0.25">
      <c r="A126" s="25"/>
      <c r="B126" s="25"/>
      <c r="C126" s="12"/>
      <c r="D126" s="78"/>
      <c r="E126" s="13"/>
      <c r="F126" s="13"/>
    </row>
    <row r="127" spans="1:6" x14ac:dyDescent="0.25">
      <c r="A127" s="25"/>
      <c r="B127" s="25"/>
      <c r="C127" s="12"/>
      <c r="D127" s="78"/>
      <c r="E127" s="13"/>
      <c r="F127" s="13"/>
    </row>
    <row r="128" spans="1:6" x14ac:dyDescent="0.25">
      <c r="A128" s="25"/>
      <c r="B128" s="25"/>
      <c r="C128" s="12"/>
      <c r="D128" s="78"/>
      <c r="E128" s="13"/>
      <c r="F128" s="13"/>
    </row>
    <row r="129" spans="1:6" x14ac:dyDescent="0.25">
      <c r="A129" s="25"/>
      <c r="B129" s="25"/>
      <c r="C129" s="12"/>
      <c r="D129" s="78"/>
      <c r="E129" s="13"/>
      <c r="F129" s="13"/>
    </row>
    <row r="130" spans="1:6" x14ac:dyDescent="0.25">
      <c r="A130" s="25"/>
      <c r="B130" s="25"/>
      <c r="C130" s="12"/>
      <c r="D130" s="78"/>
      <c r="E130" s="13"/>
      <c r="F130" s="13"/>
    </row>
    <row r="131" spans="1:6" x14ac:dyDescent="0.25">
      <c r="A131" s="25"/>
      <c r="B131" s="25"/>
      <c r="C131" s="12"/>
      <c r="D131" s="78"/>
      <c r="E131" s="13"/>
      <c r="F131" s="13"/>
    </row>
    <row r="132" spans="1:6" x14ac:dyDescent="0.25">
      <c r="A132" s="25"/>
      <c r="B132" s="25"/>
      <c r="C132" s="12"/>
      <c r="D132" s="78"/>
      <c r="E132" s="13"/>
      <c r="F132" s="13"/>
    </row>
    <row r="133" spans="1:6" x14ac:dyDescent="0.25">
      <c r="A133" s="25"/>
      <c r="B133" s="25"/>
      <c r="C133" s="12"/>
      <c r="D133" s="78"/>
      <c r="E133" s="13"/>
      <c r="F133" s="13"/>
    </row>
    <row r="134" spans="1:6" x14ac:dyDescent="0.25">
      <c r="A134" s="25"/>
      <c r="B134" s="25"/>
      <c r="C134" s="12"/>
      <c r="D134" s="78"/>
      <c r="E134" s="13"/>
      <c r="F134" s="13"/>
    </row>
    <row r="135" spans="1:6" x14ac:dyDescent="0.25">
      <c r="A135" s="25"/>
      <c r="B135" s="25"/>
      <c r="C135" s="12"/>
      <c r="D135" s="78"/>
      <c r="E135" s="13"/>
      <c r="F135" s="13"/>
    </row>
    <row r="136" spans="1:6" x14ac:dyDescent="0.25">
      <c r="A136" s="25"/>
      <c r="B136" s="25"/>
      <c r="C136" s="12"/>
      <c r="D136" s="78"/>
      <c r="E136" s="13"/>
      <c r="F136" s="13"/>
    </row>
    <row r="137" spans="1:6" x14ac:dyDescent="0.25">
      <c r="A137" s="25"/>
      <c r="B137" s="25"/>
      <c r="C137" s="12"/>
      <c r="D137" s="78"/>
      <c r="E137" s="13"/>
      <c r="F137" s="13"/>
    </row>
    <row r="138" spans="1:6" x14ac:dyDescent="0.25">
      <c r="A138" s="25"/>
      <c r="B138" s="25"/>
      <c r="C138" s="12"/>
      <c r="D138" s="78"/>
      <c r="E138" s="13"/>
      <c r="F138" s="13"/>
    </row>
    <row r="139" spans="1:6" x14ac:dyDescent="0.25">
      <c r="A139" s="25"/>
      <c r="B139" s="25"/>
      <c r="C139" s="12"/>
      <c r="D139" s="78"/>
      <c r="E139" s="13"/>
      <c r="F139" s="13"/>
    </row>
    <row r="140" spans="1:6" x14ac:dyDescent="0.25">
      <c r="A140" s="25"/>
      <c r="B140" s="25"/>
      <c r="C140" s="12"/>
      <c r="D140" s="78"/>
      <c r="E140" s="13"/>
      <c r="F140" s="13"/>
    </row>
    <row r="141" spans="1:6" x14ac:dyDescent="0.25">
      <c r="A141" s="25"/>
      <c r="B141" s="25"/>
      <c r="C141" s="12"/>
      <c r="D141" s="78"/>
      <c r="E141" s="13"/>
      <c r="F141" s="13"/>
    </row>
    <row r="142" spans="1:6" x14ac:dyDescent="0.25">
      <c r="A142" s="25"/>
      <c r="B142" s="25"/>
      <c r="C142" s="12"/>
      <c r="D142" s="78"/>
      <c r="E142" s="13"/>
      <c r="F142" s="13"/>
    </row>
    <row r="143" spans="1:6" x14ac:dyDescent="0.25">
      <c r="A143" s="25"/>
      <c r="B143" s="25"/>
      <c r="C143" s="12"/>
      <c r="D143" s="78"/>
      <c r="E143" s="13"/>
      <c r="F143" s="13"/>
    </row>
    <row r="144" spans="1:6" x14ac:dyDescent="0.25">
      <c r="A144" s="25"/>
      <c r="B144" s="25"/>
      <c r="C144" s="12"/>
      <c r="D144" s="78"/>
      <c r="E144" s="13"/>
      <c r="F144" s="13"/>
    </row>
    <row r="145" spans="1:6" x14ac:dyDescent="0.25">
      <c r="A145" s="25"/>
      <c r="B145" s="25"/>
      <c r="C145" s="12"/>
      <c r="D145" s="78"/>
      <c r="E145" s="13"/>
      <c r="F145" s="13"/>
    </row>
    <row r="146" spans="1:6" x14ac:dyDescent="0.25">
      <c r="A146" s="25"/>
      <c r="B146" s="25"/>
      <c r="C146" s="12"/>
      <c r="D146" s="78"/>
      <c r="E146" s="13"/>
      <c r="F146" s="13"/>
    </row>
    <row r="147" spans="1:6" x14ac:dyDescent="0.25">
      <c r="A147" s="25"/>
      <c r="B147" s="25"/>
      <c r="C147" s="12"/>
      <c r="D147" s="78"/>
      <c r="E147" s="13"/>
      <c r="F147" s="13"/>
    </row>
    <row r="148" spans="1:6" x14ac:dyDescent="0.25">
      <c r="A148" s="25"/>
      <c r="B148" s="25"/>
      <c r="C148" s="12"/>
      <c r="D148" s="78"/>
      <c r="E148" s="13"/>
      <c r="F148" s="13"/>
    </row>
    <row r="149" spans="1:6" x14ac:dyDescent="0.25">
      <c r="A149" s="25"/>
      <c r="B149" s="25"/>
      <c r="C149" s="12"/>
      <c r="D149" s="78"/>
      <c r="E149" s="13"/>
      <c r="F149" s="13"/>
    </row>
    <row r="150" spans="1:6" x14ac:dyDescent="0.25">
      <c r="A150" s="25"/>
      <c r="B150" s="25"/>
      <c r="C150" s="12"/>
      <c r="D150" s="78"/>
      <c r="E150" s="13"/>
      <c r="F150" s="13"/>
    </row>
    <row r="151" spans="1:6" x14ac:dyDescent="0.25">
      <c r="A151" s="25"/>
      <c r="B151" s="25"/>
      <c r="C151" s="12"/>
      <c r="D151" s="78"/>
      <c r="E151" s="13"/>
      <c r="F151" s="13"/>
    </row>
    <row r="152" spans="1:6" x14ac:dyDescent="0.25">
      <c r="A152" s="25"/>
      <c r="B152" s="25"/>
      <c r="C152" s="12"/>
      <c r="D152" s="78"/>
      <c r="E152" s="13"/>
      <c r="F152" s="13"/>
    </row>
    <row r="153" spans="1:6" x14ac:dyDescent="0.25">
      <c r="A153" s="25"/>
      <c r="B153" s="25"/>
      <c r="C153" s="12"/>
      <c r="D153" s="78"/>
      <c r="E153" s="13"/>
      <c r="F153" s="13"/>
    </row>
    <row r="154" spans="1:6" x14ac:dyDescent="0.25">
      <c r="A154" s="25"/>
      <c r="B154" s="25"/>
      <c r="C154" s="12"/>
      <c r="D154" s="78"/>
      <c r="E154" s="13"/>
      <c r="F154" s="13"/>
    </row>
    <row r="155" spans="1:6" x14ac:dyDescent="0.25">
      <c r="A155" s="25"/>
      <c r="B155" s="25"/>
      <c r="C155" s="12"/>
      <c r="D155" s="78"/>
      <c r="E155" s="13"/>
      <c r="F155" s="13"/>
    </row>
    <row r="156" spans="1:6" x14ac:dyDescent="0.25">
      <c r="A156" s="25"/>
      <c r="B156" s="25"/>
      <c r="C156" s="12"/>
      <c r="D156" s="78"/>
      <c r="E156" s="13"/>
      <c r="F156" s="13"/>
    </row>
    <row r="157" spans="1:6" x14ac:dyDescent="0.25">
      <c r="A157" s="25"/>
      <c r="B157" s="25"/>
      <c r="C157" s="12"/>
      <c r="D157" s="78"/>
      <c r="E157" s="13"/>
      <c r="F157" s="13"/>
    </row>
    <row r="158" spans="1:6" x14ac:dyDescent="0.25">
      <c r="A158" s="25"/>
      <c r="B158" s="25"/>
      <c r="C158" s="12"/>
      <c r="D158" s="78"/>
      <c r="E158" s="13"/>
      <c r="F158" s="13"/>
    </row>
    <row r="159" spans="1:6" x14ac:dyDescent="0.25">
      <c r="A159" s="25"/>
      <c r="B159" s="25"/>
      <c r="C159" s="12"/>
      <c r="D159" s="78"/>
      <c r="E159" s="13"/>
      <c r="F159" s="13"/>
    </row>
    <row r="160" spans="1:6" x14ac:dyDescent="0.25">
      <c r="A160" s="25"/>
      <c r="B160" s="25"/>
      <c r="C160" s="12"/>
      <c r="D160" s="78"/>
      <c r="E160" s="13"/>
      <c r="F160" s="13"/>
    </row>
    <row r="161" spans="1:6" x14ac:dyDescent="0.25">
      <c r="A161" s="25"/>
      <c r="B161" s="25"/>
      <c r="C161" s="12"/>
      <c r="D161" s="78"/>
      <c r="E161" s="13"/>
      <c r="F161" s="13"/>
    </row>
    <row r="162" spans="1:6" x14ac:dyDescent="0.25">
      <c r="A162" s="25"/>
      <c r="B162" s="25"/>
      <c r="C162" s="12"/>
      <c r="D162" s="78"/>
      <c r="E162" s="13"/>
      <c r="F162" s="13"/>
    </row>
    <row r="163" spans="1:6" x14ac:dyDescent="0.25">
      <c r="A163" s="25"/>
      <c r="B163" s="25"/>
      <c r="C163" s="12"/>
      <c r="D163" s="78"/>
      <c r="E163" s="13"/>
      <c r="F163" s="13"/>
    </row>
    <row r="164" spans="1:6" x14ac:dyDescent="0.25">
      <c r="A164" s="25"/>
      <c r="B164" s="25"/>
      <c r="C164" s="12"/>
      <c r="D164" s="78"/>
      <c r="E164" s="13"/>
      <c r="F164" s="13"/>
    </row>
    <row r="165" spans="1:6" x14ac:dyDescent="0.25">
      <c r="A165" s="25"/>
      <c r="B165" s="25"/>
      <c r="C165" s="12"/>
      <c r="D165" s="78"/>
      <c r="E165" s="13"/>
      <c r="F165" s="13"/>
    </row>
    <row r="166" spans="1:6" x14ac:dyDescent="0.25">
      <c r="A166" s="25"/>
      <c r="B166" s="25"/>
      <c r="C166" s="12"/>
      <c r="D166" s="78"/>
      <c r="E166" s="13"/>
      <c r="F166" s="13"/>
    </row>
    <row r="167" spans="1:6" x14ac:dyDescent="0.25">
      <c r="A167" s="25"/>
      <c r="B167" s="25"/>
      <c r="C167" s="12"/>
      <c r="D167" s="78"/>
      <c r="E167" s="13"/>
      <c r="F167" s="13"/>
    </row>
    <row r="168" spans="1:6" x14ac:dyDescent="0.25">
      <c r="A168" s="25"/>
      <c r="B168" s="25"/>
      <c r="C168" s="12"/>
      <c r="D168" s="78"/>
      <c r="E168" s="13"/>
      <c r="F168" s="13"/>
    </row>
    <row r="169" spans="1:6" x14ac:dyDescent="0.25">
      <c r="A169" s="25"/>
      <c r="B169" s="25"/>
      <c r="C169" s="12"/>
      <c r="D169" s="78"/>
      <c r="E169" s="13"/>
      <c r="F169" s="13"/>
    </row>
    <row r="170" spans="1:6" x14ac:dyDescent="0.25">
      <c r="A170" s="25"/>
      <c r="B170" s="25"/>
      <c r="C170" s="12"/>
      <c r="D170" s="78"/>
      <c r="E170" s="13"/>
      <c r="F170" s="13"/>
    </row>
    <row r="171" spans="1:6" x14ac:dyDescent="0.25">
      <c r="A171" s="25"/>
      <c r="B171" s="25"/>
      <c r="C171" s="12"/>
      <c r="D171" s="78"/>
      <c r="E171" s="13"/>
      <c r="F171" s="13"/>
    </row>
    <row r="172" spans="1:6" x14ac:dyDescent="0.25">
      <c r="A172" s="25"/>
      <c r="B172" s="25"/>
      <c r="C172" s="12"/>
      <c r="D172" s="78"/>
      <c r="E172" s="13"/>
      <c r="F172" s="13"/>
    </row>
    <row r="173" spans="1:6" x14ac:dyDescent="0.25">
      <c r="A173" s="25"/>
      <c r="B173" s="25"/>
      <c r="C173" s="12"/>
      <c r="D173" s="78"/>
      <c r="E173" s="13"/>
      <c r="F173" s="13"/>
    </row>
    <row r="174" spans="1:6" x14ac:dyDescent="0.25">
      <c r="A174" s="25"/>
      <c r="B174" s="25"/>
      <c r="C174" s="12"/>
      <c r="D174" s="78"/>
      <c r="E174" s="13"/>
      <c r="F174" s="13"/>
    </row>
    <row r="175" spans="1:6" x14ac:dyDescent="0.25">
      <c r="A175" s="25"/>
      <c r="B175" s="25"/>
      <c r="C175" s="12"/>
      <c r="D175" s="78"/>
      <c r="E175" s="13"/>
      <c r="F175" s="13"/>
    </row>
    <row r="176" spans="1:6" x14ac:dyDescent="0.25">
      <c r="A176" s="25"/>
      <c r="B176" s="25"/>
      <c r="C176" s="12"/>
      <c r="D176" s="78"/>
      <c r="E176" s="13"/>
      <c r="F176" s="13"/>
    </row>
    <row r="177" spans="1:6" x14ac:dyDescent="0.25">
      <c r="A177" s="25"/>
      <c r="B177" s="25"/>
      <c r="C177" s="12"/>
      <c r="D177" s="78"/>
      <c r="E177" s="13"/>
      <c r="F177" s="13"/>
    </row>
    <row r="178" spans="1:6" x14ac:dyDescent="0.25">
      <c r="A178" s="25"/>
      <c r="B178" s="25"/>
      <c r="C178" s="12"/>
      <c r="D178" s="78"/>
      <c r="E178" s="13"/>
      <c r="F178" s="13"/>
    </row>
    <row r="179" spans="1:6" x14ac:dyDescent="0.25">
      <c r="A179" s="25"/>
      <c r="B179" s="25"/>
      <c r="C179" s="12"/>
      <c r="D179" s="78"/>
      <c r="E179" s="13"/>
      <c r="F179" s="13"/>
    </row>
    <row r="180" spans="1:6" x14ac:dyDescent="0.25">
      <c r="A180" s="25"/>
      <c r="B180" s="25"/>
      <c r="C180" s="12"/>
      <c r="D180" s="78"/>
      <c r="E180" s="13"/>
      <c r="F180" s="13"/>
    </row>
    <row r="181" spans="1:6" x14ac:dyDescent="0.25">
      <c r="A181" s="25"/>
      <c r="B181" s="25"/>
      <c r="C181" s="12"/>
      <c r="D181" s="78"/>
      <c r="E181" s="13"/>
      <c r="F181" s="13"/>
    </row>
    <row r="182" spans="1:6" x14ac:dyDescent="0.25">
      <c r="A182" s="25"/>
      <c r="B182" s="25"/>
      <c r="C182" s="12"/>
      <c r="D182" s="78"/>
      <c r="E182" s="13"/>
      <c r="F182" s="13"/>
    </row>
    <row r="183" spans="1:6" x14ac:dyDescent="0.25">
      <c r="A183" s="25"/>
      <c r="B183" s="25"/>
      <c r="C183" s="12"/>
      <c r="D183" s="78"/>
      <c r="E183" s="13"/>
      <c r="F183" s="13"/>
    </row>
    <row r="184" spans="1:6" x14ac:dyDescent="0.25">
      <c r="A184" s="25"/>
      <c r="B184" s="25"/>
      <c r="C184" s="12"/>
      <c r="D184" s="78"/>
      <c r="E184" s="13"/>
      <c r="F184" s="13"/>
    </row>
    <row r="185" spans="1:6" x14ac:dyDescent="0.25">
      <c r="A185" s="25"/>
      <c r="B185" s="25"/>
      <c r="C185" s="12"/>
      <c r="D185" s="78"/>
      <c r="E185" s="13"/>
      <c r="F185" s="13"/>
    </row>
    <row r="186" spans="1:6" x14ac:dyDescent="0.25">
      <c r="A186" s="25"/>
      <c r="B186" s="25"/>
      <c r="C186" s="12"/>
      <c r="D186" s="78"/>
      <c r="E186" s="13"/>
      <c r="F186" s="13"/>
    </row>
    <row r="187" spans="1:6" x14ac:dyDescent="0.25">
      <c r="A187" s="25"/>
      <c r="B187" s="25"/>
      <c r="C187" s="12"/>
      <c r="D187" s="78"/>
      <c r="E187" s="13"/>
      <c r="F187" s="13"/>
    </row>
    <row r="188" spans="1:6" x14ac:dyDescent="0.25">
      <c r="A188" s="25"/>
      <c r="B188" s="25"/>
      <c r="C188" s="12"/>
      <c r="D188" s="78"/>
      <c r="E188" s="13"/>
      <c r="F188" s="13"/>
    </row>
    <row r="189" spans="1:6" x14ac:dyDescent="0.25">
      <c r="A189" s="25"/>
      <c r="B189" s="25"/>
      <c r="C189" s="12"/>
      <c r="D189" s="78"/>
      <c r="E189" s="13"/>
      <c r="F189" s="13"/>
    </row>
    <row r="190" spans="1:6" x14ac:dyDescent="0.25">
      <c r="A190" s="25"/>
      <c r="B190" s="25"/>
      <c r="C190" s="12"/>
      <c r="D190" s="78"/>
      <c r="E190" s="13"/>
      <c r="F190" s="13"/>
    </row>
    <row r="191" spans="1:6" x14ac:dyDescent="0.25">
      <c r="A191" s="25"/>
      <c r="B191" s="25"/>
      <c r="C191" s="12"/>
      <c r="D191" s="78"/>
      <c r="E191" s="13"/>
      <c r="F191" s="13"/>
    </row>
    <row r="192" spans="1:6" x14ac:dyDescent="0.25">
      <c r="A192" s="25"/>
      <c r="B192" s="25"/>
      <c r="C192" s="12"/>
      <c r="D192" s="78"/>
      <c r="E192" s="13"/>
      <c r="F192" s="13"/>
    </row>
    <row r="193" spans="1:6" x14ac:dyDescent="0.25">
      <c r="A193" s="25"/>
      <c r="B193" s="25"/>
      <c r="C193" s="12"/>
      <c r="D193" s="78"/>
      <c r="E193" s="13"/>
      <c r="F193" s="13"/>
    </row>
    <row r="194" spans="1:6" x14ac:dyDescent="0.25">
      <c r="A194" s="25"/>
      <c r="B194" s="25"/>
      <c r="C194" s="12"/>
      <c r="D194" s="78"/>
      <c r="E194" s="13"/>
      <c r="F194" s="13"/>
    </row>
    <row r="195" spans="1:6" x14ac:dyDescent="0.25">
      <c r="A195" s="25"/>
      <c r="B195" s="25"/>
      <c r="C195" s="12"/>
      <c r="D195" s="78"/>
      <c r="E195" s="13"/>
      <c r="F195" s="13"/>
    </row>
    <row r="196" spans="1:6" x14ac:dyDescent="0.25">
      <c r="A196" s="25"/>
      <c r="B196" s="25"/>
      <c r="C196" s="12"/>
      <c r="D196" s="78"/>
      <c r="E196" s="13"/>
      <c r="F196" s="13"/>
    </row>
    <row r="197" spans="1:6" x14ac:dyDescent="0.25">
      <c r="A197" s="25"/>
      <c r="B197" s="25"/>
      <c r="C197" s="12"/>
      <c r="D197" s="78"/>
      <c r="E197" s="13"/>
      <c r="F197" s="13"/>
    </row>
    <row r="198" spans="1:6" x14ac:dyDescent="0.25">
      <c r="A198" s="25"/>
      <c r="B198" s="25"/>
      <c r="C198" s="12"/>
      <c r="D198" s="78"/>
      <c r="E198" s="13"/>
      <c r="F198" s="13"/>
    </row>
    <row r="199" spans="1:6" x14ac:dyDescent="0.25">
      <c r="A199" s="25"/>
      <c r="B199" s="25"/>
      <c r="C199" s="12"/>
      <c r="D199" s="78"/>
      <c r="E199" s="13"/>
      <c r="F199" s="13"/>
    </row>
    <row r="200" spans="1:6" x14ac:dyDescent="0.25">
      <c r="A200" s="25"/>
      <c r="B200" s="25"/>
      <c r="C200" s="12"/>
      <c r="D200" s="78"/>
      <c r="E200" s="13"/>
      <c r="F200" s="13"/>
    </row>
    <row r="201" spans="1:6" x14ac:dyDescent="0.25">
      <c r="A201" s="25"/>
      <c r="B201" s="25"/>
      <c r="C201" s="12"/>
      <c r="D201" s="78"/>
      <c r="E201" s="13"/>
      <c r="F201" s="13"/>
    </row>
    <row r="202" spans="1:6" x14ac:dyDescent="0.25">
      <c r="A202" s="25"/>
      <c r="B202" s="25"/>
      <c r="C202" s="12"/>
      <c r="D202" s="78"/>
      <c r="E202" s="13"/>
      <c r="F202" s="13"/>
    </row>
    <row r="203" spans="1:6" x14ac:dyDescent="0.25">
      <c r="A203" s="25"/>
      <c r="B203" s="25"/>
      <c r="C203" s="12"/>
      <c r="D203" s="78"/>
      <c r="E203" s="13"/>
      <c r="F203" s="13"/>
    </row>
    <row r="204" spans="1:6" x14ac:dyDescent="0.25">
      <c r="A204" s="25"/>
      <c r="B204" s="25"/>
      <c r="C204" s="12"/>
      <c r="D204" s="78"/>
      <c r="E204" s="13"/>
      <c r="F204" s="13"/>
    </row>
    <row r="205" spans="1:6" x14ac:dyDescent="0.25">
      <c r="A205" s="25"/>
      <c r="B205" s="25"/>
      <c r="C205" s="12"/>
      <c r="D205" s="78"/>
      <c r="E205" s="13"/>
      <c r="F205" s="13"/>
    </row>
    <row r="206" spans="1:6" x14ac:dyDescent="0.25">
      <c r="A206" s="25"/>
      <c r="B206" s="25"/>
      <c r="C206" s="12"/>
      <c r="D206" s="78"/>
      <c r="E206" s="13"/>
      <c r="F206" s="13"/>
    </row>
    <row r="207" spans="1:6" x14ac:dyDescent="0.25">
      <c r="A207" s="25"/>
      <c r="B207" s="25"/>
      <c r="C207" s="12"/>
      <c r="D207" s="78"/>
      <c r="E207" s="13"/>
      <c r="F207" s="13"/>
    </row>
    <row r="208" spans="1:6" x14ac:dyDescent="0.25">
      <c r="A208" s="25"/>
      <c r="B208" s="25"/>
      <c r="C208" s="12"/>
      <c r="D208" s="78"/>
      <c r="E208" s="13"/>
      <c r="F208" s="13"/>
    </row>
    <row r="209" spans="1:6" x14ac:dyDescent="0.25">
      <c r="A209" s="25"/>
      <c r="B209" s="25"/>
      <c r="C209" s="12"/>
      <c r="D209" s="78"/>
      <c r="E209" s="13"/>
      <c r="F209" s="13"/>
    </row>
    <row r="210" spans="1:6" x14ac:dyDescent="0.25">
      <c r="A210" s="25"/>
      <c r="B210" s="25"/>
      <c r="C210" s="12"/>
      <c r="D210" s="78"/>
      <c r="E210" s="13"/>
      <c r="F210" s="13"/>
    </row>
    <row r="211" spans="1:6" x14ac:dyDescent="0.25">
      <c r="A211" s="25"/>
      <c r="B211" s="25"/>
      <c r="C211" s="12"/>
      <c r="D211" s="78"/>
      <c r="E211" s="13"/>
      <c r="F211" s="13"/>
    </row>
    <row r="212" spans="1:6" x14ac:dyDescent="0.25">
      <c r="A212" s="25"/>
      <c r="B212" s="25"/>
      <c r="C212" s="12"/>
      <c r="D212" s="78"/>
      <c r="E212" s="13"/>
      <c r="F212" s="13"/>
    </row>
    <row r="213" spans="1:6" x14ac:dyDescent="0.25">
      <c r="A213" s="25"/>
      <c r="B213" s="25"/>
      <c r="C213" s="12"/>
      <c r="D213" s="78"/>
      <c r="E213" s="13"/>
      <c r="F213" s="13"/>
    </row>
    <row r="214" spans="1:6" x14ac:dyDescent="0.25">
      <c r="A214" s="25"/>
      <c r="B214" s="25"/>
      <c r="C214" s="12"/>
      <c r="D214" s="78"/>
      <c r="E214" s="13"/>
      <c r="F214" s="13"/>
    </row>
    <row r="215" spans="1:6" x14ac:dyDescent="0.25">
      <c r="A215" s="25"/>
      <c r="B215" s="25"/>
      <c r="C215" s="12"/>
      <c r="D215" s="78"/>
      <c r="E215" s="13"/>
      <c r="F215" s="13"/>
    </row>
    <row r="216" spans="1:6" x14ac:dyDescent="0.25">
      <c r="A216" s="25"/>
      <c r="B216" s="25"/>
      <c r="C216" s="12"/>
      <c r="D216" s="78"/>
      <c r="E216" s="13"/>
      <c r="F216" s="13"/>
    </row>
    <row r="217" spans="1:6" x14ac:dyDescent="0.25">
      <c r="A217" s="25"/>
      <c r="B217" s="25"/>
      <c r="C217" s="12"/>
      <c r="D217" s="78"/>
      <c r="E217" s="13"/>
      <c r="F217" s="13"/>
    </row>
    <row r="218" spans="1:6" x14ac:dyDescent="0.25">
      <c r="A218" s="25"/>
      <c r="B218" s="25"/>
      <c r="C218" s="12"/>
      <c r="D218" s="78"/>
      <c r="E218" s="13"/>
      <c r="F218" s="13"/>
    </row>
    <row r="219" spans="1:6" x14ac:dyDescent="0.25">
      <c r="A219" s="25"/>
      <c r="B219" s="25"/>
      <c r="C219" s="12"/>
      <c r="D219" s="78"/>
      <c r="E219" s="13"/>
      <c r="F219" s="13"/>
    </row>
    <row r="220" spans="1:6" x14ac:dyDescent="0.25">
      <c r="A220" s="25"/>
      <c r="B220" s="25"/>
      <c r="C220" s="12"/>
      <c r="D220" s="78"/>
      <c r="E220" s="13"/>
      <c r="F220" s="13"/>
    </row>
    <row r="221" spans="1:6" x14ac:dyDescent="0.25">
      <c r="A221" s="25"/>
      <c r="B221" s="25"/>
      <c r="C221" s="12"/>
      <c r="D221" s="78"/>
      <c r="E221" s="13"/>
      <c r="F221" s="13"/>
    </row>
    <row r="222" spans="1:6" x14ac:dyDescent="0.25">
      <c r="A222" s="25"/>
      <c r="B222" s="25"/>
      <c r="C222" s="12"/>
      <c r="D222" s="78"/>
      <c r="E222" s="13"/>
      <c r="F222" s="13"/>
    </row>
    <row r="223" spans="1:6" x14ac:dyDescent="0.25">
      <c r="A223" s="25"/>
      <c r="B223" s="25"/>
      <c r="C223" s="12"/>
      <c r="D223" s="78"/>
      <c r="E223" s="13"/>
      <c r="F223" s="13"/>
    </row>
    <row r="224" spans="1:6" x14ac:dyDescent="0.25">
      <c r="A224" s="25"/>
      <c r="B224" s="25"/>
      <c r="C224" s="12"/>
      <c r="D224" s="78"/>
      <c r="E224" s="13"/>
      <c r="F224" s="13"/>
    </row>
    <row r="225" spans="1:6" x14ac:dyDescent="0.25">
      <c r="A225" s="25"/>
      <c r="B225" s="25"/>
      <c r="C225" s="12"/>
      <c r="D225" s="78"/>
      <c r="E225" s="13"/>
      <c r="F225" s="13"/>
    </row>
    <row r="226" spans="1:6" x14ac:dyDescent="0.25">
      <c r="A226" s="25"/>
      <c r="B226" s="25"/>
      <c r="C226" s="12"/>
      <c r="D226" s="78"/>
      <c r="E226" s="13"/>
      <c r="F226" s="13"/>
    </row>
    <row r="227" spans="1:6" x14ac:dyDescent="0.25">
      <c r="A227" s="25"/>
      <c r="B227" s="25"/>
      <c r="C227" s="12"/>
      <c r="D227" s="78"/>
      <c r="E227" s="13"/>
      <c r="F227" s="13"/>
    </row>
    <row r="228" spans="1:6" x14ac:dyDescent="0.25">
      <c r="A228" s="25"/>
      <c r="B228" s="25"/>
      <c r="C228" s="12"/>
      <c r="D228" s="78"/>
      <c r="E228" s="13"/>
      <c r="F228" s="13"/>
    </row>
    <row r="229" spans="1:6" x14ac:dyDescent="0.25">
      <c r="A229" s="25"/>
      <c r="B229" s="25"/>
      <c r="C229" s="12"/>
      <c r="D229" s="78"/>
      <c r="E229" s="13"/>
      <c r="F229" s="13"/>
    </row>
    <row r="230" spans="1:6" x14ac:dyDescent="0.25">
      <c r="A230" s="25"/>
      <c r="B230" s="25"/>
      <c r="C230" s="12"/>
      <c r="D230" s="78"/>
      <c r="E230" s="13"/>
      <c r="F230" s="13"/>
    </row>
    <row r="231" spans="1:6" x14ac:dyDescent="0.25">
      <c r="A231" s="25"/>
      <c r="B231" s="25"/>
      <c r="C231" s="12"/>
      <c r="D231" s="78"/>
      <c r="E231" s="13"/>
      <c r="F231" s="13"/>
    </row>
    <row r="232" spans="1:6" x14ac:dyDescent="0.25">
      <c r="A232" s="25"/>
      <c r="B232" s="25"/>
      <c r="C232" s="12"/>
      <c r="D232" s="78"/>
      <c r="E232" s="13"/>
      <c r="F232" s="13"/>
    </row>
    <row r="233" spans="1:6" x14ac:dyDescent="0.25">
      <c r="A233" s="25"/>
      <c r="B233" s="25"/>
      <c r="C233" s="12"/>
      <c r="D233" s="78"/>
      <c r="E233" s="13"/>
      <c r="F233" s="13"/>
    </row>
    <row r="234" spans="1:6" x14ac:dyDescent="0.25">
      <c r="A234" s="25"/>
      <c r="B234" s="25"/>
      <c r="C234" s="12"/>
      <c r="D234" s="78"/>
      <c r="E234" s="13"/>
      <c r="F234" s="13"/>
    </row>
    <row r="235" spans="1:6" x14ac:dyDescent="0.25">
      <c r="A235" s="25"/>
      <c r="B235" s="25"/>
      <c r="C235" s="12"/>
      <c r="D235" s="78"/>
      <c r="E235" s="13"/>
      <c r="F235" s="13"/>
    </row>
    <row r="236" spans="1:6" x14ac:dyDescent="0.25">
      <c r="A236" s="25"/>
      <c r="B236" s="25"/>
      <c r="C236" s="12"/>
      <c r="D236" s="78"/>
      <c r="E236" s="13"/>
      <c r="F236" s="13"/>
    </row>
    <row r="237" spans="1:6" x14ac:dyDescent="0.25">
      <c r="A237" s="25"/>
      <c r="B237" s="25"/>
      <c r="C237" s="12"/>
      <c r="D237" s="78"/>
      <c r="E237" s="13"/>
      <c r="F237" s="13"/>
    </row>
    <row r="238" spans="1:6" x14ac:dyDescent="0.25">
      <c r="A238" s="25"/>
      <c r="B238" s="25"/>
      <c r="C238" s="12"/>
      <c r="D238" s="78"/>
      <c r="E238" s="13"/>
      <c r="F238" s="13"/>
    </row>
    <row r="239" spans="1:6" x14ac:dyDescent="0.25">
      <c r="A239" s="25"/>
      <c r="B239" s="25"/>
      <c r="C239" s="12"/>
      <c r="D239" s="78"/>
      <c r="E239" s="13"/>
      <c r="F239" s="13"/>
    </row>
    <row r="240" spans="1:6" x14ac:dyDescent="0.25">
      <c r="A240" s="25"/>
      <c r="B240" s="25"/>
      <c r="C240" s="12"/>
      <c r="D240" s="78"/>
      <c r="E240" s="13"/>
      <c r="F240" s="13"/>
    </row>
    <row r="241" spans="1:6" x14ac:dyDescent="0.25">
      <c r="A241" s="25"/>
      <c r="B241" s="25"/>
      <c r="C241" s="12"/>
      <c r="D241" s="78"/>
      <c r="E241" s="13"/>
      <c r="F241" s="13"/>
    </row>
    <row r="242" spans="1:6" x14ac:dyDescent="0.25">
      <c r="A242" s="25"/>
      <c r="B242" s="25"/>
      <c r="C242" s="12"/>
      <c r="D242" s="78"/>
      <c r="E242" s="13"/>
      <c r="F242" s="13"/>
    </row>
    <row r="243" spans="1:6" x14ac:dyDescent="0.25">
      <c r="A243" s="25"/>
      <c r="B243" s="25"/>
      <c r="C243" s="12"/>
      <c r="D243" s="78"/>
      <c r="E243" s="13"/>
      <c r="F243" s="13"/>
    </row>
    <row r="244" spans="1:6" x14ac:dyDescent="0.25">
      <c r="A244" s="25"/>
      <c r="B244" s="25"/>
      <c r="C244" s="12"/>
      <c r="D244" s="78"/>
      <c r="E244" s="13"/>
      <c r="F244" s="13"/>
    </row>
    <row r="245" spans="1:6" x14ac:dyDescent="0.25">
      <c r="A245" s="25"/>
      <c r="B245" s="25"/>
      <c r="C245" s="12"/>
      <c r="D245" s="78"/>
      <c r="E245" s="13"/>
      <c r="F245" s="13"/>
    </row>
    <row r="246" spans="1:6" x14ac:dyDescent="0.25">
      <c r="A246" s="25"/>
      <c r="B246" s="25"/>
      <c r="C246" s="12"/>
      <c r="D246" s="78"/>
      <c r="E246" s="13"/>
      <c r="F246" s="13"/>
    </row>
    <row r="247" spans="1:6" x14ac:dyDescent="0.25">
      <c r="A247" s="25"/>
      <c r="B247" s="25"/>
      <c r="C247" s="12"/>
      <c r="D247" s="78"/>
      <c r="E247" s="13"/>
      <c r="F247" s="13"/>
    </row>
    <row r="248" spans="1:6" x14ac:dyDescent="0.25">
      <c r="A248" s="25"/>
      <c r="B248" s="25"/>
      <c r="C248" s="12"/>
      <c r="D248" s="78"/>
      <c r="E248" s="13"/>
      <c r="F248" s="13"/>
    </row>
    <row r="249" spans="1:6" x14ac:dyDescent="0.25">
      <c r="A249" s="25"/>
      <c r="B249" s="25"/>
      <c r="C249" s="12"/>
      <c r="D249" s="78"/>
      <c r="E249" s="13"/>
      <c r="F249" s="13"/>
    </row>
    <row r="250" spans="1:6" x14ac:dyDescent="0.25">
      <c r="A250" s="25"/>
      <c r="B250" s="25"/>
      <c r="C250" s="12"/>
      <c r="D250" s="78"/>
      <c r="E250" s="13"/>
      <c r="F250" s="13"/>
    </row>
    <row r="251" spans="1:6" x14ac:dyDescent="0.25">
      <c r="A251" s="25"/>
      <c r="B251" s="25"/>
      <c r="C251" s="12"/>
      <c r="D251" s="78"/>
      <c r="E251" s="13"/>
      <c r="F251" s="13"/>
    </row>
    <row r="252" spans="1:6" x14ac:dyDescent="0.25">
      <c r="A252" s="25"/>
      <c r="B252" s="25"/>
      <c r="C252" s="12"/>
      <c r="D252" s="78"/>
      <c r="E252" s="13"/>
      <c r="F252" s="13"/>
    </row>
    <row r="253" spans="1:6" x14ac:dyDescent="0.25">
      <c r="A253" s="25"/>
      <c r="B253" s="25"/>
      <c r="C253" s="12"/>
      <c r="D253" s="78"/>
      <c r="E253" s="13"/>
      <c r="F253" s="13"/>
    </row>
    <row r="254" spans="1:6" x14ac:dyDescent="0.25">
      <c r="A254" s="25"/>
      <c r="B254" s="25"/>
      <c r="C254" s="12"/>
      <c r="D254" s="78"/>
      <c r="E254" s="13"/>
      <c r="F254" s="13"/>
    </row>
    <row r="255" spans="1:6" x14ac:dyDescent="0.25">
      <c r="A255" s="25"/>
      <c r="B255" s="25"/>
      <c r="C255" s="12"/>
      <c r="D255" s="78"/>
      <c r="E255" s="13"/>
      <c r="F255" s="13"/>
    </row>
    <row r="256" spans="1:6" x14ac:dyDescent="0.25">
      <c r="A256" s="25"/>
      <c r="B256" s="25"/>
      <c r="C256" s="12"/>
      <c r="D256" s="78"/>
      <c r="E256" s="13"/>
      <c r="F256" s="13"/>
    </row>
    <row r="257" spans="1:6" x14ac:dyDescent="0.25">
      <c r="A257" s="25"/>
      <c r="B257" s="25"/>
      <c r="C257" s="12"/>
      <c r="D257" s="78"/>
      <c r="E257" s="13"/>
      <c r="F257" s="13"/>
    </row>
    <row r="258" spans="1:6" x14ac:dyDescent="0.25">
      <c r="A258" s="25"/>
      <c r="B258" s="25"/>
      <c r="C258" s="12"/>
      <c r="D258" s="78"/>
      <c r="E258" s="13"/>
      <c r="F258" s="13"/>
    </row>
    <row r="259" spans="1:6" x14ac:dyDescent="0.25">
      <c r="A259" s="25"/>
      <c r="B259" s="25"/>
      <c r="C259" s="12"/>
      <c r="D259" s="78"/>
      <c r="E259" s="13"/>
      <c r="F259" s="13"/>
    </row>
    <row r="260" spans="1:6" x14ac:dyDescent="0.25">
      <c r="A260" s="25"/>
      <c r="B260" s="25"/>
      <c r="C260" s="12"/>
      <c r="D260" s="78"/>
      <c r="E260" s="13"/>
      <c r="F260" s="13"/>
    </row>
    <row r="261" spans="1:6" x14ac:dyDescent="0.25">
      <c r="A261" s="25"/>
      <c r="B261" s="25"/>
      <c r="C261" s="12"/>
      <c r="D261" s="78"/>
      <c r="E261" s="13"/>
      <c r="F261" s="13"/>
    </row>
    <row r="262" spans="1:6" x14ac:dyDescent="0.25">
      <c r="A262" s="25"/>
      <c r="B262" s="25"/>
      <c r="C262" s="12"/>
      <c r="D262" s="78"/>
      <c r="E262" s="13"/>
      <c r="F262" s="13"/>
    </row>
    <row r="263" spans="1:6" x14ac:dyDescent="0.25">
      <c r="A263" s="25"/>
      <c r="B263" s="25"/>
      <c r="C263" s="12"/>
      <c r="D263" s="78"/>
      <c r="E263" s="13"/>
      <c r="F263" s="13"/>
    </row>
    <row r="264" spans="1:6" x14ac:dyDescent="0.25">
      <c r="A264" s="25"/>
      <c r="B264" s="25"/>
      <c r="C264" s="12"/>
      <c r="D264" s="78"/>
      <c r="E264" s="13"/>
      <c r="F264" s="13"/>
    </row>
    <row r="265" spans="1:6" x14ac:dyDescent="0.25">
      <c r="A265" s="25"/>
      <c r="B265" s="25"/>
      <c r="C265" s="12"/>
      <c r="D265" s="78"/>
      <c r="E265" s="13"/>
      <c r="F265" s="13"/>
    </row>
    <row r="266" spans="1:6" x14ac:dyDescent="0.25">
      <c r="A266" s="25"/>
      <c r="B266" s="25"/>
      <c r="C266" s="12"/>
      <c r="D266" s="78"/>
      <c r="E266" s="13"/>
      <c r="F266" s="13"/>
    </row>
    <row r="267" spans="1:6" x14ac:dyDescent="0.25">
      <c r="A267" s="25"/>
      <c r="B267" s="25"/>
      <c r="C267" s="12"/>
      <c r="D267" s="78"/>
      <c r="E267" s="13"/>
      <c r="F267" s="13"/>
    </row>
    <row r="268" spans="1:6" x14ac:dyDescent="0.25">
      <c r="A268" s="25"/>
      <c r="B268" s="25"/>
      <c r="C268" s="12"/>
      <c r="D268" s="78"/>
      <c r="E268" s="13"/>
      <c r="F268" s="13"/>
    </row>
    <row r="269" spans="1:6" x14ac:dyDescent="0.25">
      <c r="A269" s="25"/>
      <c r="B269" s="25"/>
      <c r="C269" s="12"/>
      <c r="D269" s="78"/>
      <c r="E269" s="13"/>
      <c r="F269" s="13"/>
    </row>
    <row r="270" spans="1:6" x14ac:dyDescent="0.25">
      <c r="A270" s="25"/>
      <c r="B270" s="25"/>
      <c r="C270" s="12"/>
      <c r="D270" s="78"/>
      <c r="E270" s="13"/>
      <c r="F270" s="13"/>
    </row>
    <row r="271" spans="1:6" x14ac:dyDescent="0.25">
      <c r="A271" s="25"/>
      <c r="B271" s="25"/>
      <c r="C271" s="12"/>
      <c r="D271" s="78"/>
      <c r="E271" s="13"/>
      <c r="F271" s="13"/>
    </row>
    <row r="272" spans="1:6" x14ac:dyDescent="0.25">
      <c r="A272" s="25"/>
      <c r="B272" s="25"/>
      <c r="C272" s="12"/>
      <c r="D272" s="78"/>
      <c r="E272" s="13"/>
      <c r="F272" s="13"/>
    </row>
    <row r="273" spans="1:6" x14ac:dyDescent="0.25">
      <c r="A273" s="25"/>
      <c r="B273" s="25"/>
      <c r="C273" s="12"/>
      <c r="D273" s="78"/>
      <c r="E273" s="13"/>
      <c r="F273" s="13"/>
    </row>
    <row r="274" spans="1:6" x14ac:dyDescent="0.25">
      <c r="A274" s="25"/>
      <c r="B274" s="25"/>
      <c r="C274" s="12"/>
      <c r="D274" s="78"/>
      <c r="E274" s="13"/>
      <c r="F274" s="13"/>
    </row>
    <row r="275" spans="1:6" x14ac:dyDescent="0.25">
      <c r="A275" s="25"/>
      <c r="B275" s="25"/>
      <c r="C275" s="12"/>
      <c r="D275" s="78"/>
      <c r="E275" s="13"/>
      <c r="F275" s="13"/>
    </row>
    <row r="276" spans="1:6" x14ac:dyDescent="0.25">
      <c r="A276" s="25"/>
      <c r="B276" s="25"/>
      <c r="C276" s="12"/>
      <c r="D276" s="78"/>
      <c r="E276" s="13"/>
      <c r="F276" s="13"/>
    </row>
    <row r="277" spans="1:6" x14ac:dyDescent="0.25">
      <c r="A277" s="25"/>
      <c r="B277" s="25"/>
      <c r="C277" s="12"/>
      <c r="D277" s="78"/>
      <c r="E277" s="13"/>
      <c r="F277" s="13"/>
    </row>
    <row r="278" spans="1:6" x14ac:dyDescent="0.25">
      <c r="A278" s="25"/>
      <c r="B278" s="25"/>
      <c r="C278" s="12"/>
      <c r="D278" s="78"/>
      <c r="E278" s="13"/>
      <c r="F278" s="13"/>
    </row>
    <row r="279" spans="1:6" x14ac:dyDescent="0.25">
      <c r="A279" s="25"/>
      <c r="B279" s="25"/>
      <c r="C279" s="12"/>
      <c r="D279" s="78"/>
      <c r="E279" s="13"/>
      <c r="F279" s="13"/>
    </row>
    <row r="280" spans="1:6" x14ac:dyDescent="0.25">
      <c r="A280" s="25"/>
      <c r="B280" s="25"/>
      <c r="C280" s="12"/>
      <c r="D280" s="78"/>
      <c r="E280" s="13"/>
      <c r="F280" s="13"/>
    </row>
    <row r="281" spans="1:6" x14ac:dyDescent="0.25">
      <c r="A281" s="25"/>
      <c r="B281" s="25"/>
      <c r="C281" s="12"/>
      <c r="D281" s="78"/>
      <c r="E281" s="13"/>
      <c r="F281" s="13"/>
    </row>
    <row r="282" spans="1:6" x14ac:dyDescent="0.25">
      <c r="A282" s="25"/>
      <c r="B282" s="25"/>
      <c r="C282" s="12"/>
      <c r="D282" s="78"/>
      <c r="E282" s="13"/>
      <c r="F282" s="13"/>
    </row>
    <row r="283" spans="1:6" x14ac:dyDescent="0.25">
      <c r="A283" s="25"/>
      <c r="B283" s="25"/>
      <c r="C283" s="12"/>
      <c r="D283" s="78"/>
      <c r="E283" s="13"/>
      <c r="F283" s="13"/>
    </row>
    <row r="284" spans="1:6" x14ac:dyDescent="0.25">
      <c r="A284" s="25"/>
      <c r="B284" s="25"/>
      <c r="C284" s="12"/>
      <c r="D284" s="78"/>
      <c r="E284" s="13"/>
      <c r="F284" s="13"/>
    </row>
    <row r="285" spans="1:6" x14ac:dyDescent="0.25">
      <c r="A285" s="25"/>
      <c r="B285" s="25"/>
      <c r="C285" s="12"/>
      <c r="D285" s="78"/>
      <c r="E285" s="13"/>
      <c r="F285" s="13"/>
    </row>
    <row r="286" spans="1:6" x14ac:dyDescent="0.25">
      <c r="A286" s="25"/>
      <c r="B286" s="25"/>
      <c r="C286" s="12"/>
      <c r="D286" s="78"/>
      <c r="E286" s="13"/>
      <c r="F286" s="13"/>
    </row>
    <row r="287" spans="1:6" x14ac:dyDescent="0.25">
      <c r="A287" s="25"/>
      <c r="B287" s="25"/>
      <c r="C287" s="12"/>
      <c r="D287" s="78"/>
      <c r="E287" s="13"/>
      <c r="F287" s="13"/>
    </row>
    <row r="288" spans="1:6" x14ac:dyDescent="0.25">
      <c r="A288" s="25"/>
      <c r="B288" s="25"/>
      <c r="C288" s="12"/>
      <c r="D288" s="78"/>
      <c r="E288" s="13"/>
      <c r="F288" s="13"/>
    </row>
    <row r="289" spans="1:6" x14ac:dyDescent="0.25">
      <c r="A289" s="25"/>
      <c r="B289" s="25"/>
      <c r="C289" s="12"/>
      <c r="D289" s="78"/>
      <c r="E289" s="13"/>
      <c r="F289" s="13"/>
    </row>
    <row r="290" spans="1:6" x14ac:dyDescent="0.25">
      <c r="A290" s="25"/>
      <c r="B290" s="25"/>
      <c r="C290" s="12"/>
      <c r="D290" s="78"/>
      <c r="E290" s="13"/>
      <c r="F290" s="13"/>
    </row>
    <row r="291" spans="1:6" x14ac:dyDescent="0.25">
      <c r="A291" s="25"/>
      <c r="B291" s="25"/>
      <c r="C291" s="12"/>
      <c r="D291" s="78"/>
      <c r="E291" s="13"/>
      <c r="F291" s="13"/>
    </row>
    <row r="292" spans="1:6" x14ac:dyDescent="0.25">
      <c r="A292" s="25"/>
      <c r="B292" s="25"/>
      <c r="C292" s="12"/>
      <c r="D292" s="78"/>
      <c r="E292" s="13"/>
      <c r="F292" s="13"/>
    </row>
    <row r="293" spans="1:6" x14ac:dyDescent="0.25">
      <c r="A293" s="25"/>
      <c r="B293" s="25"/>
      <c r="C293" s="12"/>
      <c r="D293" s="78"/>
      <c r="E293" s="13"/>
      <c r="F293" s="13"/>
    </row>
    <row r="294" spans="1:6" x14ac:dyDescent="0.25">
      <c r="A294" s="25"/>
      <c r="B294" s="25"/>
      <c r="C294" s="12"/>
      <c r="D294" s="78"/>
      <c r="E294" s="13"/>
      <c r="F294" s="13"/>
    </row>
    <row r="295" spans="1:6" x14ac:dyDescent="0.25">
      <c r="A295" s="25"/>
      <c r="B295" s="25"/>
      <c r="C295" s="12"/>
      <c r="D295" s="78"/>
      <c r="E295" s="13"/>
      <c r="F295" s="13"/>
    </row>
    <row r="296" spans="1:6" x14ac:dyDescent="0.25">
      <c r="A296" s="25"/>
      <c r="B296" s="25"/>
      <c r="C296" s="12"/>
      <c r="D296" s="78"/>
      <c r="E296" s="13"/>
      <c r="F296" s="13"/>
    </row>
    <row r="297" spans="1:6" x14ac:dyDescent="0.25">
      <c r="A297" s="25"/>
      <c r="B297" s="25"/>
      <c r="C297" s="12"/>
      <c r="D297" s="78"/>
      <c r="E297" s="13"/>
      <c r="F297" s="13"/>
    </row>
    <row r="298" spans="1:6" x14ac:dyDescent="0.25">
      <c r="A298" s="25"/>
      <c r="B298" s="25"/>
      <c r="C298" s="12"/>
      <c r="D298" s="78"/>
      <c r="E298" s="13"/>
      <c r="F298" s="13"/>
    </row>
    <row r="299" spans="1:6" x14ac:dyDescent="0.25">
      <c r="A299" s="26"/>
      <c r="B299" s="26"/>
      <c r="C299" s="1"/>
      <c r="D299" s="80"/>
      <c r="E299" s="7"/>
      <c r="F299" s="7"/>
    </row>
    <row r="300" spans="1:6" x14ac:dyDescent="0.25">
      <c r="A300" s="26"/>
      <c r="B300" s="26"/>
      <c r="C300" s="1"/>
      <c r="D300" s="80"/>
      <c r="E300" s="7"/>
      <c r="F300" s="7"/>
    </row>
    <row r="301" spans="1:6" x14ac:dyDescent="0.25">
      <c r="A301" s="26"/>
      <c r="B301" s="26"/>
      <c r="C301" s="1"/>
      <c r="D301" s="80"/>
      <c r="E301" s="7"/>
      <c r="F301" s="7"/>
    </row>
    <row r="302" spans="1:6" x14ac:dyDescent="0.25">
      <c r="A302" s="26"/>
      <c r="B302" s="26"/>
      <c r="C302" s="1"/>
      <c r="D302" s="80"/>
      <c r="E302" s="7"/>
      <c r="F302" s="7"/>
    </row>
    <row r="303" spans="1:6" x14ac:dyDescent="0.25">
      <c r="A303" s="26"/>
      <c r="B303" s="26"/>
      <c r="C303" s="1"/>
      <c r="D303" s="80"/>
      <c r="E303" s="7"/>
      <c r="F303" s="7"/>
    </row>
    <row r="304" spans="1:6" x14ac:dyDescent="0.25">
      <c r="A304" s="26"/>
      <c r="B304" s="26"/>
      <c r="C304" s="1"/>
      <c r="D304" s="80"/>
      <c r="E304" s="7"/>
      <c r="F304" s="7"/>
    </row>
    <row r="305" spans="1:6" x14ac:dyDescent="0.25">
      <c r="A305" s="26"/>
      <c r="B305" s="26"/>
      <c r="C305" s="1"/>
      <c r="D305" s="80"/>
      <c r="E305" s="7"/>
      <c r="F305" s="7"/>
    </row>
    <row r="306" spans="1:6" x14ac:dyDescent="0.25">
      <c r="A306" s="26"/>
      <c r="B306" s="26"/>
      <c r="C306" s="1"/>
      <c r="D306" s="80"/>
      <c r="E306" s="7"/>
      <c r="F306" s="7"/>
    </row>
  </sheetData>
  <sheetProtection algorithmName="SHA-512" hashValue="YQUk0aXa9ncLCMntREpQiZBdT8/auPg8DPJ3YJ/Z5SGGo+eH6AKkVFxG1Ibeb/V7TdL6IVLQK3Tj1zrCgTveuw==" saltValue="RW4SpZ3Hw9N5VvtoJkiADg==" spinCount="100000" sheet="1" objects="1" scenarios="1"/>
  <pageMargins left="0.70866141732283472" right="0.70866141732283472" top="0.74803149606299213" bottom="0.74803149606299213" header="0.31496062992125984" footer="0.31496062992125984"/>
  <pageSetup paperSize="9" scale="76" fitToHeight="0" orientation="portrait" r:id="rId1"/>
  <headerFooter>
    <oddFooter>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4C55C-F342-49F7-ABCA-B3CFAC91B945}">
  <sheetPr>
    <pageSetUpPr fitToPage="1"/>
  </sheetPr>
  <dimension ref="A1:H384"/>
  <sheetViews>
    <sheetView view="pageBreakPreview" zoomScale="86" zoomScaleNormal="100" zoomScaleSheetLayoutView="86" workbookViewId="0">
      <selection activeCell="F5" sqref="F5"/>
    </sheetView>
  </sheetViews>
  <sheetFormatPr defaultColWidth="9.140625" defaultRowHeight="15" x14ac:dyDescent="0.25"/>
  <cols>
    <col min="1" max="1" width="8.42578125" style="27" customWidth="1"/>
    <col min="2" max="2" width="7.5703125" style="27" customWidth="1"/>
    <col min="3" max="3" width="8.42578125" style="5" customWidth="1"/>
    <col min="4" max="4" width="50" customWidth="1"/>
    <col min="5" max="5" width="13.28515625" style="77" customWidth="1"/>
    <col min="6" max="6" width="13.28515625" style="8" customWidth="1"/>
    <col min="7" max="7" width="17.140625" style="8" customWidth="1"/>
    <col min="8" max="8" width="9.140625" style="66"/>
  </cols>
  <sheetData>
    <row r="1" spans="1:8" ht="47.25" customHeight="1" x14ac:dyDescent="0.25">
      <c r="A1" s="84"/>
      <c r="B1" s="84"/>
      <c r="C1" s="84"/>
      <c r="D1" s="84" t="s">
        <v>0</v>
      </c>
      <c r="E1" s="72"/>
      <c r="F1" s="84"/>
      <c r="G1" s="84"/>
    </row>
    <row r="2" spans="1:8" x14ac:dyDescent="0.25">
      <c r="A2" s="23"/>
      <c r="B2" s="23"/>
      <c r="C2" s="4"/>
      <c r="D2" s="2"/>
      <c r="E2" s="73"/>
      <c r="F2" s="6"/>
      <c r="G2" s="6"/>
    </row>
    <row r="3" spans="1:8" x14ac:dyDescent="0.25">
      <c r="A3" s="19" t="s">
        <v>100</v>
      </c>
      <c r="B3" s="19"/>
      <c r="C3" s="20"/>
      <c r="D3" s="21"/>
      <c r="E3" s="74"/>
      <c r="F3" s="22"/>
      <c r="G3" s="22"/>
    </row>
    <row r="4" spans="1:8" x14ac:dyDescent="0.25">
      <c r="A4" s="18" t="s">
        <v>1</v>
      </c>
      <c r="B4" s="18" t="s">
        <v>9</v>
      </c>
      <c r="C4" s="18" t="s">
        <v>2</v>
      </c>
      <c r="D4" s="18" t="s">
        <v>3</v>
      </c>
      <c r="E4" s="75" t="s">
        <v>4</v>
      </c>
      <c r="F4" s="18" t="s">
        <v>5</v>
      </c>
      <c r="G4" s="18" t="s">
        <v>6</v>
      </c>
    </row>
    <row r="5" spans="1:8" ht="160.5" customHeight="1" x14ac:dyDescent="0.25">
      <c r="A5" s="24">
        <v>1</v>
      </c>
      <c r="B5" s="24" t="s">
        <v>102</v>
      </c>
      <c r="C5" s="9" t="s">
        <v>8</v>
      </c>
      <c r="D5" s="14" t="s">
        <v>221</v>
      </c>
      <c r="E5" s="71">
        <v>249.9</v>
      </c>
      <c r="F5" s="10">
        <f>SUM(F6:F9)</f>
        <v>7</v>
      </c>
      <c r="G5" s="17">
        <f>E5*F5</f>
        <v>1749.3</v>
      </c>
      <c r="H5" s="66">
        <f>G5/'Pressupost Mobiliari'!$F$11</f>
        <v>6.4597290931493832E-3</v>
      </c>
    </row>
    <row r="6" spans="1:8" x14ac:dyDescent="0.25">
      <c r="A6" s="24"/>
      <c r="B6" s="24"/>
      <c r="C6" s="9"/>
      <c r="D6" s="15" t="s">
        <v>17</v>
      </c>
      <c r="E6" s="76"/>
      <c r="F6" s="10">
        <v>1</v>
      </c>
      <c r="G6" s="10"/>
    </row>
    <row r="7" spans="1:8" x14ac:dyDescent="0.25">
      <c r="A7" s="24"/>
      <c r="B7" s="24"/>
      <c r="C7" s="9"/>
      <c r="D7" s="15" t="s">
        <v>12</v>
      </c>
      <c r="E7" s="76"/>
      <c r="F7" s="10">
        <v>2</v>
      </c>
      <c r="G7" s="10"/>
    </row>
    <row r="8" spans="1:8" x14ac:dyDescent="0.25">
      <c r="A8" s="24"/>
      <c r="B8" s="24"/>
      <c r="C8" s="9"/>
      <c r="D8" s="15" t="s">
        <v>103</v>
      </c>
      <c r="E8" s="76"/>
      <c r="F8" s="10">
        <v>2</v>
      </c>
      <c r="G8" s="10"/>
    </row>
    <row r="9" spans="1:8" x14ac:dyDescent="0.25">
      <c r="A9" s="24"/>
      <c r="B9" s="24"/>
      <c r="C9" s="9"/>
      <c r="D9" s="15" t="s">
        <v>104</v>
      </c>
      <c r="E9" s="76"/>
      <c r="F9" s="10">
        <v>2</v>
      </c>
      <c r="G9" s="10"/>
    </row>
    <row r="10" spans="1:8" x14ac:dyDescent="0.25">
      <c r="A10" s="24"/>
      <c r="B10" s="24"/>
      <c r="C10" s="9"/>
      <c r="D10" s="15"/>
      <c r="E10" s="76"/>
      <c r="F10" s="10"/>
      <c r="G10" s="10"/>
    </row>
    <row r="11" spans="1:8" ht="125.25" customHeight="1" x14ac:dyDescent="0.25">
      <c r="A11" s="24">
        <v>2</v>
      </c>
      <c r="B11" s="24" t="s">
        <v>107</v>
      </c>
      <c r="C11" s="9" t="s">
        <v>8</v>
      </c>
      <c r="D11" s="14" t="s">
        <v>222</v>
      </c>
      <c r="E11" s="71">
        <v>43.65</v>
      </c>
      <c r="F11" s="10">
        <f>SUM(F12:F12)</f>
        <v>10</v>
      </c>
      <c r="G11" s="17">
        <f>E11*F11</f>
        <v>436.5</v>
      </c>
      <c r="H11" s="66">
        <f>G11/'Pressupost Mobiliari'!$F$11</f>
        <v>1.6118857538213603E-3</v>
      </c>
    </row>
    <row r="12" spans="1:8" x14ac:dyDescent="0.25">
      <c r="A12" s="24"/>
      <c r="B12" s="24"/>
      <c r="C12" s="9"/>
      <c r="D12" s="15" t="s">
        <v>106</v>
      </c>
      <c r="E12" s="76"/>
      <c r="F12" s="10">
        <v>10</v>
      </c>
      <c r="G12" s="17"/>
    </row>
    <row r="13" spans="1:8" x14ac:dyDescent="0.25">
      <c r="A13" s="24"/>
      <c r="B13" s="24"/>
      <c r="C13" s="9"/>
      <c r="G13" s="10"/>
    </row>
    <row r="14" spans="1:8" ht="162.75" customHeight="1" x14ac:dyDescent="0.25">
      <c r="A14" s="24">
        <v>3</v>
      </c>
      <c r="B14" s="24" t="s">
        <v>108</v>
      </c>
      <c r="C14" s="9" t="s">
        <v>8</v>
      </c>
      <c r="D14" s="14" t="s">
        <v>223</v>
      </c>
      <c r="E14" s="71">
        <f>130.51*3</f>
        <v>391.53</v>
      </c>
      <c r="F14" s="10">
        <f>SUM(F15:F19)</f>
        <v>5</v>
      </c>
      <c r="G14" s="17">
        <f>E14*F14</f>
        <v>1957.6499999999999</v>
      </c>
      <c r="H14" s="66">
        <f>G14/'Pressupost Mobiliari'!$F$11</f>
        <v>7.2291137364682385E-3</v>
      </c>
    </row>
    <row r="15" spans="1:8" x14ac:dyDescent="0.25">
      <c r="A15" s="24"/>
      <c r="B15" s="24"/>
      <c r="C15" s="9"/>
      <c r="D15" s="14" t="s">
        <v>47</v>
      </c>
      <c r="E15" s="71"/>
      <c r="F15" s="10">
        <v>1</v>
      </c>
      <c r="G15" s="17"/>
    </row>
    <row r="16" spans="1:8" x14ac:dyDescent="0.25">
      <c r="A16" s="24"/>
      <c r="B16" s="24"/>
      <c r="C16" s="9"/>
      <c r="D16" s="14" t="s">
        <v>110</v>
      </c>
      <c r="E16" s="71"/>
      <c r="F16" s="10">
        <v>1</v>
      </c>
      <c r="G16" s="17"/>
    </row>
    <row r="17" spans="1:8" x14ac:dyDescent="0.25">
      <c r="A17" s="24"/>
      <c r="B17" s="24"/>
      <c r="C17" s="9"/>
      <c r="D17" s="14" t="s">
        <v>111</v>
      </c>
      <c r="E17" s="71"/>
      <c r="F17" s="10">
        <v>1</v>
      </c>
      <c r="G17" s="17"/>
    </row>
    <row r="18" spans="1:8" x14ac:dyDescent="0.25">
      <c r="A18" s="24"/>
      <c r="B18" s="24"/>
      <c r="C18" s="9"/>
      <c r="D18" s="14" t="s">
        <v>112</v>
      </c>
      <c r="E18" s="71"/>
      <c r="F18" s="10">
        <v>1</v>
      </c>
      <c r="G18" s="17"/>
    </row>
    <row r="19" spans="1:8" x14ac:dyDescent="0.25">
      <c r="A19" s="24"/>
      <c r="B19" s="24"/>
      <c r="C19" s="9"/>
      <c r="D19" s="15" t="s">
        <v>113</v>
      </c>
      <c r="E19" s="76"/>
      <c r="F19" s="10">
        <v>1</v>
      </c>
      <c r="G19" s="17"/>
    </row>
    <row r="20" spans="1:8" x14ac:dyDescent="0.25">
      <c r="A20" s="24"/>
      <c r="B20" s="24"/>
      <c r="C20" s="9"/>
      <c r="G20" s="10"/>
    </row>
    <row r="21" spans="1:8" ht="161.25" customHeight="1" x14ac:dyDescent="0.25">
      <c r="A21" s="24">
        <v>4</v>
      </c>
      <c r="B21" s="28" t="s">
        <v>109</v>
      </c>
      <c r="C21" s="9" t="s">
        <v>8</v>
      </c>
      <c r="D21" s="14" t="s">
        <v>224</v>
      </c>
      <c r="E21" s="71">
        <f>130.51*4</f>
        <v>522.04</v>
      </c>
      <c r="F21" s="10">
        <f>SUM(F22:F22)</f>
        <v>1</v>
      </c>
      <c r="G21" s="17">
        <f>E21*F21</f>
        <v>522.04</v>
      </c>
      <c r="H21" s="66">
        <f>G21/'Pressupost Mobiliari'!$F$11</f>
        <v>1.9277636630581968E-3</v>
      </c>
    </row>
    <row r="22" spans="1:8" x14ac:dyDescent="0.25">
      <c r="A22" s="24"/>
      <c r="B22" s="28"/>
      <c r="C22" s="9"/>
      <c r="D22" s="14" t="s">
        <v>12</v>
      </c>
      <c r="E22" s="71"/>
      <c r="F22" s="10">
        <v>1</v>
      </c>
      <c r="G22" s="17"/>
    </row>
    <row r="23" spans="1:8" x14ac:dyDescent="0.25">
      <c r="A23" s="24"/>
      <c r="B23" s="24"/>
      <c r="C23" s="9"/>
      <c r="G23" s="10"/>
    </row>
    <row r="24" spans="1:8" ht="51" x14ac:dyDescent="0.25">
      <c r="A24" s="24">
        <v>5</v>
      </c>
      <c r="B24" s="24" t="s">
        <v>114</v>
      </c>
      <c r="C24" s="9" t="s">
        <v>8</v>
      </c>
      <c r="D24" s="14" t="s">
        <v>225</v>
      </c>
      <c r="E24" s="71">
        <v>26.51</v>
      </c>
      <c r="F24" s="10">
        <f>F25</f>
        <v>1</v>
      </c>
      <c r="G24" s="17">
        <f>E24*F24</f>
        <v>26.51</v>
      </c>
      <c r="H24" s="66">
        <f>G24/'Pressupost Mobiliari'!$F$11</f>
        <v>9.7894825506997173E-5</v>
      </c>
    </row>
    <row r="25" spans="1:8" x14ac:dyDescent="0.25">
      <c r="A25" s="24"/>
      <c r="B25" s="24"/>
      <c r="C25" s="9"/>
      <c r="D25" s="15" t="s">
        <v>17</v>
      </c>
      <c r="E25" s="76"/>
      <c r="F25" s="10">
        <v>1</v>
      </c>
      <c r="G25" s="17"/>
    </row>
    <row r="26" spans="1:8" x14ac:dyDescent="0.25">
      <c r="A26" s="24"/>
      <c r="B26" s="24"/>
      <c r="C26" s="9"/>
      <c r="D26" s="15"/>
      <c r="E26" s="76"/>
      <c r="F26" s="10"/>
      <c r="G26" s="10"/>
    </row>
    <row r="27" spans="1:8" ht="70.5" customHeight="1" x14ac:dyDescent="0.25">
      <c r="A27" s="24">
        <v>6</v>
      </c>
      <c r="B27" s="24" t="s">
        <v>118</v>
      </c>
      <c r="C27" s="9" t="s">
        <v>8</v>
      </c>
      <c r="D27" s="14" t="s">
        <v>226</v>
      </c>
      <c r="E27" s="71">
        <v>26.1</v>
      </c>
      <c r="F27" s="10">
        <f>SUM(F28:F30)</f>
        <v>8</v>
      </c>
      <c r="G27" s="17">
        <f>E27*F27</f>
        <v>208.8</v>
      </c>
      <c r="H27" s="66">
        <f>G27/'Pressupost Mobiliari'!$F$11</f>
        <v>7.710463812093931E-4</v>
      </c>
    </row>
    <row r="28" spans="1:8" x14ac:dyDescent="0.25">
      <c r="A28" s="24"/>
      <c r="B28" s="24"/>
      <c r="C28" s="9"/>
      <c r="D28" s="14" t="s">
        <v>106</v>
      </c>
      <c r="E28" s="71"/>
      <c r="F28" s="10">
        <v>4</v>
      </c>
      <c r="G28" s="17"/>
    </row>
    <row r="29" spans="1:8" x14ac:dyDescent="0.25">
      <c r="A29" s="24"/>
      <c r="B29" s="24"/>
      <c r="C29" s="9"/>
      <c r="D29" s="14" t="s">
        <v>14</v>
      </c>
      <c r="E29" s="71"/>
      <c r="F29" s="10">
        <v>2</v>
      </c>
      <c r="G29" s="17"/>
    </row>
    <row r="30" spans="1:8" x14ac:dyDescent="0.25">
      <c r="A30" s="24"/>
      <c r="B30" s="24"/>
      <c r="C30" s="9"/>
      <c r="D30" s="15" t="s">
        <v>121</v>
      </c>
      <c r="E30" s="76"/>
      <c r="F30" s="10">
        <v>2</v>
      </c>
      <c r="G30" s="17"/>
    </row>
    <row r="31" spans="1:8" x14ac:dyDescent="0.25">
      <c r="A31" s="24"/>
      <c r="B31" s="24"/>
      <c r="C31" s="9"/>
      <c r="D31" s="15"/>
      <c r="E31" s="76"/>
      <c r="F31" s="10"/>
      <c r="G31" s="10"/>
    </row>
    <row r="32" spans="1:8" ht="112.5" customHeight="1" x14ac:dyDescent="0.25">
      <c r="A32" s="24">
        <v>7</v>
      </c>
      <c r="B32" s="28" t="s">
        <v>119</v>
      </c>
      <c r="C32" s="9" t="s">
        <v>8</v>
      </c>
      <c r="D32" s="14" t="s">
        <v>227</v>
      </c>
      <c r="E32" s="71">
        <v>79.78</v>
      </c>
      <c r="F32" s="10">
        <f>SUM(F33:F34)</f>
        <v>2</v>
      </c>
      <c r="G32" s="17">
        <f>E32*F32</f>
        <v>159.56</v>
      </c>
      <c r="H32" s="66">
        <f>G32/'Pressupost Mobiliari'!$F$11</f>
        <v>5.892153284759136E-4</v>
      </c>
    </row>
    <row r="33" spans="1:8" x14ac:dyDescent="0.25">
      <c r="A33" s="24"/>
      <c r="B33" s="24"/>
      <c r="C33" s="9"/>
      <c r="D33" s="15" t="s">
        <v>106</v>
      </c>
      <c r="E33" s="76"/>
      <c r="F33" s="10">
        <v>1</v>
      </c>
      <c r="G33" s="10"/>
    </row>
    <row r="34" spans="1:8" x14ac:dyDescent="0.25">
      <c r="A34" s="24"/>
      <c r="B34" s="24"/>
      <c r="C34" s="9"/>
      <c r="D34" s="15" t="s">
        <v>14</v>
      </c>
      <c r="E34" s="76"/>
      <c r="F34" s="10">
        <v>1</v>
      </c>
      <c r="G34" s="10"/>
    </row>
    <row r="35" spans="1:8" x14ac:dyDescent="0.25">
      <c r="A35" s="24"/>
      <c r="B35" s="24"/>
      <c r="C35" s="9"/>
      <c r="D35" s="15"/>
      <c r="E35" s="76"/>
      <c r="F35" s="10"/>
      <c r="G35" s="10"/>
    </row>
    <row r="36" spans="1:8" ht="135" customHeight="1" x14ac:dyDescent="0.25">
      <c r="A36" s="24">
        <v>8</v>
      </c>
      <c r="B36" s="28" t="s">
        <v>120</v>
      </c>
      <c r="C36" s="9" t="s">
        <v>8</v>
      </c>
      <c r="D36" s="14" t="s">
        <v>228</v>
      </c>
      <c r="E36" s="71">
        <v>73.61</v>
      </c>
      <c r="F36" s="10">
        <f>SUM(F37:F39)</f>
        <v>7</v>
      </c>
      <c r="G36" s="17">
        <f>E36*F36</f>
        <v>515.27</v>
      </c>
      <c r="H36" s="66">
        <f>G36/'Pressupost Mobiliari'!$F$11</f>
        <v>1.9027637396827775E-3</v>
      </c>
    </row>
    <row r="37" spans="1:8" x14ac:dyDescent="0.25">
      <c r="A37" s="24"/>
      <c r="B37" s="28"/>
      <c r="C37" s="9"/>
      <c r="D37" s="15" t="s">
        <v>106</v>
      </c>
      <c r="E37" s="71"/>
      <c r="F37" s="10">
        <v>3</v>
      </c>
      <c r="G37" s="17"/>
    </row>
    <row r="38" spans="1:8" x14ac:dyDescent="0.25">
      <c r="A38" s="24"/>
      <c r="B38" s="28"/>
      <c r="C38" s="9"/>
      <c r="D38" s="15" t="s">
        <v>14</v>
      </c>
      <c r="E38" s="71"/>
      <c r="F38" s="10">
        <v>2</v>
      </c>
      <c r="G38" s="17"/>
    </row>
    <row r="39" spans="1:8" x14ac:dyDescent="0.25">
      <c r="A39" s="24"/>
      <c r="B39" s="24"/>
      <c r="C39" s="9"/>
      <c r="D39" s="15" t="s">
        <v>121</v>
      </c>
      <c r="E39" s="76"/>
      <c r="F39" s="10">
        <v>2</v>
      </c>
      <c r="G39" s="10"/>
    </row>
    <row r="40" spans="1:8" x14ac:dyDescent="0.25">
      <c r="A40" s="24"/>
      <c r="B40" s="24"/>
      <c r="C40" s="9"/>
      <c r="D40" s="15"/>
      <c r="E40" s="76"/>
      <c r="F40" s="10"/>
      <c r="G40" s="10"/>
    </row>
    <row r="41" spans="1:8" ht="70.5" customHeight="1" x14ac:dyDescent="0.25">
      <c r="A41" s="24">
        <v>9</v>
      </c>
      <c r="B41" s="24" t="s">
        <v>115</v>
      </c>
      <c r="C41" s="9" t="s">
        <v>8</v>
      </c>
      <c r="D41" s="14" t="s">
        <v>230</v>
      </c>
      <c r="E41" s="71">
        <v>18.7</v>
      </c>
      <c r="F41" s="10">
        <f>F42</f>
        <v>1</v>
      </c>
      <c r="G41" s="17">
        <f>E41*F41</f>
        <v>18.7</v>
      </c>
      <c r="H41" s="66">
        <f>G41/'Pressupost Mobiliari'!$F$11</f>
        <v>6.9054441229002153E-5</v>
      </c>
    </row>
    <row r="42" spans="1:8" x14ac:dyDescent="0.25">
      <c r="A42" s="24"/>
      <c r="B42" s="24"/>
      <c r="C42" s="9"/>
      <c r="D42" s="15" t="s">
        <v>12</v>
      </c>
      <c r="E42" s="76"/>
      <c r="F42" s="10">
        <v>1</v>
      </c>
      <c r="G42" s="17"/>
    </row>
    <row r="43" spans="1:8" x14ac:dyDescent="0.25">
      <c r="A43" s="25"/>
      <c r="B43" s="25"/>
      <c r="C43" s="11"/>
      <c r="D43" s="16"/>
      <c r="E43" s="78"/>
      <c r="F43" s="13"/>
      <c r="G43" s="13"/>
    </row>
    <row r="44" spans="1:8" ht="87" customHeight="1" x14ac:dyDescent="0.25">
      <c r="A44" s="24">
        <v>10</v>
      </c>
      <c r="B44" s="28" t="s">
        <v>116</v>
      </c>
      <c r="C44" s="9" t="s">
        <v>8</v>
      </c>
      <c r="D44" s="14" t="s">
        <v>229</v>
      </c>
      <c r="E44" s="71">
        <v>51</v>
      </c>
      <c r="F44" s="10">
        <f>SUM(F45:F46)</f>
        <v>2</v>
      </c>
      <c r="G44" s="17">
        <f>E44*F44</f>
        <v>102</v>
      </c>
      <c r="H44" s="66">
        <f>G44/'Pressupost Mobiliari'!$F$11</f>
        <v>3.7666058852182992E-4</v>
      </c>
    </row>
    <row r="45" spans="1:8" x14ac:dyDescent="0.25">
      <c r="A45" s="24"/>
      <c r="B45" s="24"/>
      <c r="C45" s="9"/>
      <c r="D45" s="15" t="s">
        <v>63</v>
      </c>
      <c r="E45" s="76"/>
      <c r="F45" s="10">
        <v>1</v>
      </c>
      <c r="G45" s="17"/>
    </row>
    <row r="46" spans="1:8" x14ac:dyDescent="0.25">
      <c r="A46" s="24"/>
      <c r="B46" s="24"/>
      <c r="C46" s="9"/>
      <c r="D46" s="15" t="s">
        <v>117</v>
      </c>
      <c r="E46" s="76"/>
      <c r="F46" s="10">
        <v>1</v>
      </c>
      <c r="G46" s="10"/>
    </row>
    <row r="47" spans="1:8" s="56" customFormat="1" x14ac:dyDescent="0.25">
      <c r="A47" s="54"/>
      <c r="B47" s="54"/>
      <c r="C47" s="55"/>
      <c r="E47" s="81"/>
      <c r="F47" s="57"/>
      <c r="G47" s="58"/>
      <c r="H47" s="66"/>
    </row>
    <row r="48" spans="1:8" ht="60" customHeight="1" x14ac:dyDescent="0.25">
      <c r="A48" s="24">
        <v>11</v>
      </c>
      <c r="B48" s="28" t="s">
        <v>123</v>
      </c>
      <c r="C48" s="9" t="s">
        <v>8</v>
      </c>
      <c r="D48" s="14" t="s">
        <v>231</v>
      </c>
      <c r="E48" s="71">
        <v>203.83</v>
      </c>
      <c r="F48" s="10">
        <f>F49</f>
        <v>1</v>
      </c>
      <c r="G48" s="17">
        <f>E48*F48</f>
        <v>203.83</v>
      </c>
      <c r="H48" s="66">
        <f>G48/'Pressupost Mobiliari'!$F$11</f>
        <v>7.5269340939612347E-4</v>
      </c>
    </row>
    <row r="49" spans="1:8" x14ac:dyDescent="0.25">
      <c r="A49" s="24"/>
      <c r="B49" s="24"/>
      <c r="C49" s="9"/>
      <c r="D49" s="15" t="s">
        <v>12</v>
      </c>
      <c r="E49" s="76"/>
      <c r="F49" s="10">
        <v>1</v>
      </c>
      <c r="G49" s="10"/>
    </row>
    <row r="50" spans="1:8" s="56" customFormat="1" x14ac:dyDescent="0.25">
      <c r="A50" s="59"/>
      <c r="B50" s="59"/>
      <c r="C50" s="60"/>
      <c r="D50" s="61"/>
      <c r="E50" s="82"/>
      <c r="F50" s="62"/>
      <c r="G50" s="62"/>
      <c r="H50" s="66"/>
    </row>
    <row r="51" spans="1:8" ht="53.25" customHeight="1" x14ac:dyDescent="0.25">
      <c r="A51" s="24">
        <v>12</v>
      </c>
      <c r="B51" s="28" t="s">
        <v>122</v>
      </c>
      <c r="C51" s="9" t="s">
        <v>8</v>
      </c>
      <c r="D51" s="14" t="s">
        <v>232</v>
      </c>
      <c r="E51" s="71">
        <v>711.78</v>
      </c>
      <c r="F51" s="10">
        <f>F52</f>
        <v>1</v>
      </c>
      <c r="G51" s="17">
        <f>E51*F51</f>
        <v>711.78</v>
      </c>
      <c r="H51" s="66">
        <f>G51/'Pressupost Mobiliari'!$F$11</f>
        <v>2.6284262127261575E-3</v>
      </c>
    </row>
    <row r="52" spans="1:8" x14ac:dyDescent="0.25">
      <c r="A52" s="24"/>
      <c r="B52" s="24"/>
      <c r="C52" s="9"/>
      <c r="D52" s="15" t="s">
        <v>12</v>
      </c>
      <c r="E52" s="76"/>
      <c r="F52" s="10">
        <v>1</v>
      </c>
      <c r="G52" s="10"/>
    </row>
    <row r="53" spans="1:8" x14ac:dyDescent="0.25">
      <c r="A53" s="59"/>
      <c r="B53" s="59"/>
      <c r="C53" s="60"/>
      <c r="D53" s="61"/>
      <c r="E53" s="82"/>
      <c r="F53" s="62"/>
      <c r="G53" s="62"/>
    </row>
    <row r="54" spans="1:8" ht="55.5" customHeight="1" x14ac:dyDescent="0.25">
      <c r="A54" s="24">
        <v>13</v>
      </c>
      <c r="B54" s="24" t="s">
        <v>71</v>
      </c>
      <c r="C54" s="9" t="s">
        <v>8</v>
      </c>
      <c r="D54" s="14" t="s">
        <v>233</v>
      </c>
      <c r="E54" s="71">
        <v>367.36</v>
      </c>
      <c r="F54" s="10">
        <f>F55</f>
        <v>1</v>
      </c>
      <c r="G54" s="17">
        <f>E54*F54</f>
        <v>367.36</v>
      </c>
      <c r="H54" s="66">
        <f>G54/'Pressupost Mobiliari'!$F$11</f>
        <v>1.3565689588174456E-3</v>
      </c>
    </row>
    <row r="55" spans="1:8" x14ac:dyDescent="0.25">
      <c r="A55" s="24"/>
      <c r="B55" s="24"/>
      <c r="C55" s="9"/>
      <c r="D55" s="15" t="s">
        <v>106</v>
      </c>
      <c r="E55" s="76"/>
      <c r="F55" s="10">
        <v>1</v>
      </c>
      <c r="G55" s="17"/>
    </row>
    <row r="56" spans="1:8" x14ac:dyDescent="0.25">
      <c r="A56" s="24"/>
      <c r="B56" s="24"/>
      <c r="C56" s="9"/>
      <c r="D56" s="15"/>
      <c r="E56" s="76"/>
      <c r="F56" s="10"/>
      <c r="G56" s="17"/>
    </row>
    <row r="57" spans="1:8" s="56" customFormat="1" ht="47.25" customHeight="1" x14ac:dyDescent="0.25">
      <c r="A57" s="24">
        <v>14</v>
      </c>
      <c r="B57" s="24" t="s">
        <v>71</v>
      </c>
      <c r="C57" s="9" t="s">
        <v>8</v>
      </c>
      <c r="D57" s="14" t="s">
        <v>234</v>
      </c>
      <c r="E57" s="71">
        <v>238</v>
      </c>
      <c r="F57" s="10">
        <f>F58</f>
        <v>1</v>
      </c>
      <c r="G57" s="17">
        <f>E57*F57</f>
        <v>238</v>
      </c>
      <c r="H57" s="66">
        <f>G57/'Pressupost Mobiliari'!$F$11</f>
        <v>8.7887470655093644E-4</v>
      </c>
    </row>
    <row r="58" spans="1:8" x14ac:dyDescent="0.25">
      <c r="A58" s="24"/>
      <c r="B58" s="24"/>
      <c r="C58" s="9"/>
      <c r="D58" s="15" t="s">
        <v>106</v>
      </c>
      <c r="E58" s="76"/>
      <c r="F58" s="10">
        <v>1</v>
      </c>
      <c r="G58" s="17"/>
    </row>
    <row r="59" spans="1:8" x14ac:dyDescent="0.25">
      <c r="A59" s="59"/>
      <c r="B59" s="59"/>
      <c r="C59" s="60"/>
      <c r="D59" s="61"/>
      <c r="E59" s="82"/>
      <c r="F59" s="58"/>
      <c r="G59" s="62"/>
    </row>
    <row r="60" spans="1:8" ht="121.5" customHeight="1" x14ac:dyDescent="0.25">
      <c r="A60" s="24">
        <v>15</v>
      </c>
      <c r="B60" s="24" t="s">
        <v>124</v>
      </c>
      <c r="C60" s="9" t="s">
        <v>8</v>
      </c>
      <c r="D60" s="14" t="s">
        <v>235</v>
      </c>
      <c r="E60" s="71">
        <v>87.55</v>
      </c>
      <c r="F60" s="10">
        <f>SUM(F61:F62)</f>
        <v>2</v>
      </c>
      <c r="G60" s="17">
        <f>E60*F60</f>
        <v>175.1</v>
      </c>
      <c r="H60" s="66">
        <f>G60/'Pressupost Mobiliari'!$F$11</f>
        <v>6.4660067696247468E-4</v>
      </c>
    </row>
    <row r="61" spans="1:8" x14ac:dyDescent="0.25">
      <c r="A61" s="24"/>
      <c r="B61" s="24"/>
      <c r="C61" s="9"/>
      <c r="D61" s="14" t="s">
        <v>17</v>
      </c>
      <c r="E61" s="71"/>
      <c r="F61" s="10">
        <v>1</v>
      </c>
      <c r="G61" s="17"/>
    </row>
    <row r="62" spans="1:8" x14ac:dyDescent="0.25">
      <c r="A62" s="24"/>
      <c r="B62" s="24"/>
      <c r="C62" s="9"/>
      <c r="D62" s="15" t="s">
        <v>12</v>
      </c>
      <c r="E62" s="76"/>
      <c r="F62" s="10">
        <v>1</v>
      </c>
      <c r="G62" s="17"/>
    </row>
    <row r="63" spans="1:8" x14ac:dyDescent="0.25">
      <c r="A63" s="24"/>
      <c r="B63" s="24"/>
      <c r="C63" s="9"/>
      <c r="D63" s="15"/>
      <c r="E63" s="76"/>
      <c r="F63" s="10"/>
      <c r="G63" s="17"/>
    </row>
    <row r="64" spans="1:8" ht="126" customHeight="1" x14ac:dyDescent="0.25">
      <c r="A64" s="24">
        <v>16</v>
      </c>
      <c r="B64" s="28" t="s">
        <v>125</v>
      </c>
      <c r="C64" s="9" t="s">
        <v>8</v>
      </c>
      <c r="D64" s="14" t="s">
        <v>236</v>
      </c>
      <c r="E64" s="71">
        <v>156.06</v>
      </c>
      <c r="F64" s="10">
        <f>SUM(F65:F67)</f>
        <v>6</v>
      </c>
      <c r="G64" s="17">
        <f>E64*F64</f>
        <v>936.36</v>
      </c>
      <c r="H64" s="66">
        <f>G64/'Pressupost Mobiliari'!$F$11</f>
        <v>3.4577442026303986E-3</v>
      </c>
    </row>
    <row r="65" spans="1:8" x14ac:dyDescent="0.25">
      <c r="A65" s="24"/>
      <c r="B65" s="28"/>
      <c r="C65" s="9"/>
      <c r="D65" s="14" t="s">
        <v>126</v>
      </c>
      <c r="E65" s="71"/>
      <c r="F65" s="10">
        <v>2</v>
      </c>
      <c r="G65" s="17"/>
    </row>
    <row r="66" spans="1:8" x14ac:dyDescent="0.25">
      <c r="A66" s="24"/>
      <c r="B66" s="28"/>
      <c r="C66" s="9"/>
      <c r="D66" s="14" t="s">
        <v>128</v>
      </c>
      <c r="E66" s="71"/>
      <c r="F66" s="10">
        <v>2</v>
      </c>
      <c r="G66" s="17"/>
    </row>
    <row r="67" spans="1:8" x14ac:dyDescent="0.25">
      <c r="A67" s="24"/>
      <c r="B67" s="24"/>
      <c r="C67" s="9"/>
      <c r="D67" s="15" t="s">
        <v>127</v>
      </c>
      <c r="E67" s="76"/>
      <c r="F67" s="10">
        <v>2</v>
      </c>
      <c r="G67" s="10"/>
    </row>
    <row r="68" spans="1:8" x14ac:dyDescent="0.25">
      <c r="A68" s="24"/>
      <c r="B68" s="24"/>
      <c r="C68" s="9"/>
      <c r="D68" s="15"/>
      <c r="E68" s="76"/>
      <c r="F68" s="10"/>
      <c r="G68" s="10"/>
    </row>
    <row r="69" spans="1:8" ht="71.25" customHeight="1" x14ac:dyDescent="0.25">
      <c r="A69" s="24">
        <v>17</v>
      </c>
      <c r="B69" s="24" t="s">
        <v>129</v>
      </c>
      <c r="C69" s="9" t="s">
        <v>8</v>
      </c>
      <c r="D69" s="14" t="s">
        <v>237</v>
      </c>
      <c r="E69" s="71">
        <v>223.55</v>
      </c>
      <c r="F69" s="10">
        <f>SUM(F70:F72)</f>
        <v>3</v>
      </c>
      <c r="G69" s="17">
        <f>E69*F69</f>
        <v>670.65000000000009</v>
      </c>
      <c r="H69" s="66">
        <f>G69/'Pressupost Mobiliari'!$F$11</f>
        <v>2.476543369531032E-3</v>
      </c>
    </row>
    <row r="70" spans="1:8" x14ac:dyDescent="0.25">
      <c r="A70" s="24"/>
      <c r="B70" s="24"/>
      <c r="C70" s="9"/>
      <c r="D70" s="14" t="s">
        <v>106</v>
      </c>
      <c r="E70" s="71"/>
      <c r="F70" s="10">
        <v>1</v>
      </c>
      <c r="G70" s="17"/>
    </row>
    <row r="71" spans="1:8" x14ac:dyDescent="0.25">
      <c r="A71" s="24"/>
      <c r="B71" s="24"/>
      <c r="C71" s="9"/>
      <c r="D71" s="15" t="s">
        <v>14</v>
      </c>
      <c r="E71" s="71"/>
      <c r="F71" s="10">
        <v>1</v>
      </c>
      <c r="G71" s="17"/>
    </row>
    <row r="72" spans="1:8" x14ac:dyDescent="0.25">
      <c r="A72" s="24"/>
      <c r="B72" s="24"/>
      <c r="C72" s="9"/>
      <c r="D72" s="15" t="s">
        <v>121</v>
      </c>
      <c r="E72" s="76"/>
      <c r="F72" s="10">
        <v>1</v>
      </c>
      <c r="G72" s="17"/>
    </row>
    <row r="73" spans="1:8" x14ac:dyDescent="0.25">
      <c r="A73" s="24"/>
      <c r="B73" s="24"/>
      <c r="C73" s="9"/>
      <c r="D73" s="15"/>
      <c r="E73" s="76"/>
      <c r="F73" s="10"/>
      <c r="G73" s="17"/>
    </row>
    <row r="74" spans="1:8" ht="46.5" customHeight="1" x14ac:dyDescent="0.25">
      <c r="A74" s="24">
        <v>18</v>
      </c>
      <c r="B74" s="28" t="s">
        <v>130</v>
      </c>
      <c r="C74" s="9" t="s">
        <v>8</v>
      </c>
      <c r="D74" s="14" t="s">
        <v>238</v>
      </c>
      <c r="E74" s="71">
        <v>335.75</v>
      </c>
      <c r="F74" s="10">
        <f>SUM(F75:F76)</f>
        <v>6</v>
      </c>
      <c r="G74" s="17">
        <f>E74*F74</f>
        <v>2014.5</v>
      </c>
      <c r="H74" s="66">
        <f>G74/'Pressupost Mobiliari'!$F$11</f>
        <v>7.4390466233061406E-3</v>
      </c>
    </row>
    <row r="75" spans="1:8" x14ac:dyDescent="0.25">
      <c r="A75" s="24"/>
      <c r="B75" s="28"/>
      <c r="C75" s="9"/>
      <c r="D75" s="14" t="s">
        <v>126</v>
      </c>
      <c r="E75" s="71"/>
      <c r="F75" s="10">
        <v>4</v>
      </c>
      <c r="G75" s="17"/>
    </row>
    <row r="76" spans="1:8" x14ac:dyDescent="0.25">
      <c r="A76" s="24"/>
      <c r="B76" s="28"/>
      <c r="C76" s="9"/>
      <c r="D76" s="14" t="s">
        <v>239</v>
      </c>
      <c r="E76" s="71"/>
      <c r="F76" s="10">
        <v>2</v>
      </c>
      <c r="G76" s="17"/>
    </row>
    <row r="77" spans="1:8" x14ac:dyDescent="0.25">
      <c r="A77" s="24"/>
      <c r="B77" s="24"/>
      <c r="C77" s="9"/>
      <c r="D77" s="15"/>
      <c r="E77" s="76"/>
      <c r="F77" s="10"/>
      <c r="G77" s="10"/>
    </row>
    <row r="78" spans="1:8" ht="58.5" customHeight="1" x14ac:dyDescent="0.25">
      <c r="A78" s="24">
        <v>19</v>
      </c>
      <c r="B78" s="24" t="s">
        <v>132</v>
      </c>
      <c r="C78" s="9" t="s">
        <v>8</v>
      </c>
      <c r="D78" s="14" t="s">
        <v>240</v>
      </c>
      <c r="E78" s="71">
        <v>488.67</v>
      </c>
      <c r="F78" s="10">
        <f>F79</f>
        <v>1</v>
      </c>
      <c r="G78" s="17">
        <f>E78*F78</f>
        <v>488.67</v>
      </c>
      <c r="H78" s="66">
        <f>G78/'Pressupost Mobiliari'!$F$11</f>
        <v>1.8045365665976729E-3</v>
      </c>
    </row>
    <row r="79" spans="1:8" x14ac:dyDescent="0.25">
      <c r="A79" s="24"/>
      <c r="B79" s="24"/>
      <c r="C79" s="9"/>
      <c r="D79" s="15" t="s">
        <v>49</v>
      </c>
      <c r="E79" s="76"/>
      <c r="F79" s="10">
        <v>1</v>
      </c>
      <c r="G79" s="17"/>
    </row>
    <row r="80" spans="1:8" x14ac:dyDescent="0.25">
      <c r="A80" s="24"/>
      <c r="B80" s="24"/>
      <c r="C80" s="9"/>
      <c r="D80" s="15"/>
      <c r="E80" s="76"/>
      <c r="F80" s="10"/>
      <c r="G80" s="10"/>
    </row>
    <row r="81" spans="1:8" ht="57.75" customHeight="1" x14ac:dyDescent="0.25">
      <c r="A81" s="24">
        <v>20</v>
      </c>
      <c r="B81" s="24" t="s">
        <v>133</v>
      </c>
      <c r="C81" s="9" t="s">
        <v>8</v>
      </c>
      <c r="D81" s="14" t="s">
        <v>241</v>
      </c>
      <c r="E81" s="71">
        <v>64.66</v>
      </c>
      <c r="F81" s="10">
        <f>F82</f>
        <v>5</v>
      </c>
      <c r="G81" s="17">
        <f>E81*F81</f>
        <v>323.29999999999995</v>
      </c>
      <c r="H81" s="66">
        <f>G81/'Pressupost Mobiliari'!$F$11</f>
        <v>1.1938663555794862E-3</v>
      </c>
    </row>
    <row r="82" spans="1:8" x14ac:dyDescent="0.25">
      <c r="A82" s="24"/>
      <c r="B82" s="24"/>
      <c r="C82" s="9"/>
      <c r="D82" s="15" t="s">
        <v>14</v>
      </c>
      <c r="E82" s="76"/>
      <c r="F82" s="10">
        <v>5</v>
      </c>
      <c r="G82" s="17"/>
    </row>
    <row r="83" spans="1:8" x14ac:dyDescent="0.25">
      <c r="A83" s="24"/>
      <c r="B83" s="24"/>
      <c r="C83" s="9"/>
      <c r="D83" s="15"/>
      <c r="E83" s="76"/>
      <c r="F83" s="10"/>
      <c r="G83" s="10"/>
    </row>
    <row r="84" spans="1:8" ht="141.75" customHeight="1" x14ac:dyDescent="0.25">
      <c r="A84" s="24">
        <v>21</v>
      </c>
      <c r="B84" s="24" t="s">
        <v>134</v>
      </c>
      <c r="C84" s="9" t="s">
        <v>8</v>
      </c>
      <c r="D84" s="14" t="s">
        <v>242</v>
      </c>
      <c r="E84" s="71">
        <v>821.35</v>
      </c>
      <c r="F84" s="10">
        <f>F85</f>
        <v>1</v>
      </c>
      <c r="G84" s="17">
        <f>E84*F84</f>
        <v>821.35</v>
      </c>
      <c r="H84" s="66">
        <f>G84/'Pressupost Mobiliari'!$F$11</f>
        <v>3.033040925317696E-3</v>
      </c>
    </row>
    <row r="85" spans="1:8" x14ac:dyDescent="0.25">
      <c r="A85" s="24"/>
      <c r="B85" s="24"/>
      <c r="C85" s="9"/>
      <c r="D85" s="15" t="s">
        <v>49</v>
      </c>
      <c r="E85" s="76"/>
      <c r="F85" s="10">
        <v>1</v>
      </c>
      <c r="G85" s="17"/>
    </row>
    <row r="86" spans="1:8" x14ac:dyDescent="0.25">
      <c r="A86" s="24"/>
      <c r="B86" s="24"/>
      <c r="C86" s="9"/>
      <c r="D86" s="15"/>
      <c r="E86" s="76"/>
      <c r="F86" s="10"/>
      <c r="G86" s="10"/>
    </row>
    <row r="87" spans="1:8" ht="136.5" customHeight="1" x14ac:dyDescent="0.25">
      <c r="A87" s="24">
        <v>22</v>
      </c>
      <c r="B87" s="24" t="s">
        <v>136</v>
      </c>
      <c r="C87" s="9" t="s">
        <v>8</v>
      </c>
      <c r="D87" s="14" t="s">
        <v>243</v>
      </c>
      <c r="E87" s="71">
        <v>323</v>
      </c>
      <c r="F87" s="10">
        <f>F88</f>
        <v>1</v>
      </c>
      <c r="G87" s="17">
        <f>E87*F87</f>
        <v>323</v>
      </c>
      <c r="H87" s="66">
        <f>G87/'Pressupost Mobiliari'!$F$11</f>
        <v>1.1927585303191282E-3</v>
      </c>
    </row>
    <row r="88" spans="1:8" x14ac:dyDescent="0.25">
      <c r="A88" s="24"/>
      <c r="B88" s="24"/>
      <c r="C88" s="9"/>
      <c r="D88" s="15" t="s">
        <v>135</v>
      </c>
      <c r="E88" s="76"/>
      <c r="F88" s="10">
        <v>1</v>
      </c>
      <c r="G88" s="17"/>
    </row>
    <row r="89" spans="1:8" x14ac:dyDescent="0.25">
      <c r="A89" s="24"/>
      <c r="B89" s="24"/>
      <c r="C89" s="9"/>
      <c r="D89" s="15"/>
      <c r="E89" s="76"/>
      <c r="F89" s="10"/>
      <c r="G89" s="17"/>
    </row>
    <row r="90" spans="1:8" ht="85.5" customHeight="1" x14ac:dyDescent="0.25">
      <c r="A90" s="24">
        <v>23</v>
      </c>
      <c r="B90" s="28" t="s">
        <v>143</v>
      </c>
      <c r="C90" s="9" t="s">
        <v>8</v>
      </c>
      <c r="D90" s="14" t="s">
        <v>244</v>
      </c>
      <c r="E90" s="71">
        <v>221</v>
      </c>
      <c r="F90" s="10">
        <f>SUM(F91:F93)</f>
        <v>5</v>
      </c>
      <c r="G90" s="17">
        <f>E90*F90</f>
        <v>1105</v>
      </c>
      <c r="H90" s="66">
        <f>G90/'Pressupost Mobiliari'!$F$11</f>
        <v>4.0804897089864907E-3</v>
      </c>
    </row>
    <row r="91" spans="1:8" x14ac:dyDescent="0.25">
      <c r="A91" s="24"/>
      <c r="B91" s="28"/>
      <c r="C91" s="9"/>
      <c r="D91" s="14" t="s">
        <v>126</v>
      </c>
      <c r="E91" s="71"/>
      <c r="F91" s="10">
        <v>2</v>
      </c>
      <c r="G91" s="17"/>
    </row>
    <row r="92" spans="1:8" x14ac:dyDescent="0.25">
      <c r="A92" s="24"/>
      <c r="B92" s="28"/>
      <c r="C92" s="9"/>
      <c r="D92" s="14" t="s">
        <v>128</v>
      </c>
      <c r="E92" s="71"/>
      <c r="F92" s="10">
        <v>2</v>
      </c>
      <c r="G92" s="17"/>
    </row>
    <row r="93" spans="1:8" x14ac:dyDescent="0.25">
      <c r="A93" s="24"/>
      <c r="B93" s="28"/>
      <c r="C93" s="9"/>
      <c r="D93" s="14" t="s">
        <v>131</v>
      </c>
      <c r="E93" s="71"/>
      <c r="F93" s="10">
        <v>1</v>
      </c>
      <c r="G93" s="17"/>
    </row>
    <row r="94" spans="1:8" x14ac:dyDescent="0.25">
      <c r="A94" s="24"/>
      <c r="B94" s="24"/>
      <c r="C94" s="9"/>
      <c r="D94" s="15"/>
      <c r="E94" s="76"/>
      <c r="F94" s="10"/>
      <c r="G94" s="10"/>
    </row>
    <row r="95" spans="1:8" ht="62.25" customHeight="1" x14ac:dyDescent="0.25">
      <c r="A95" s="24">
        <v>24</v>
      </c>
      <c r="B95" s="28" t="s">
        <v>138</v>
      </c>
      <c r="C95" s="9" t="s">
        <v>8</v>
      </c>
      <c r="D95" s="14" t="s">
        <v>245</v>
      </c>
      <c r="E95" s="71">
        <v>9.16</v>
      </c>
      <c r="F95" s="10">
        <f>SUM(F96)</f>
        <v>6</v>
      </c>
      <c r="G95" s="17">
        <f>E95*F95</f>
        <v>54.96</v>
      </c>
      <c r="H95" s="66">
        <f>G95/'Pressupost Mobiliari'!$F$11</f>
        <v>2.0295358769764483E-4</v>
      </c>
    </row>
    <row r="96" spans="1:8" x14ac:dyDescent="0.25">
      <c r="A96" s="24"/>
      <c r="B96" s="28"/>
      <c r="C96" s="9"/>
      <c r="D96" s="14" t="s">
        <v>137</v>
      </c>
      <c r="E96" s="71"/>
      <c r="F96" s="10">
        <v>6</v>
      </c>
      <c r="G96" s="17"/>
    </row>
    <row r="97" spans="1:8" x14ac:dyDescent="0.25">
      <c r="A97" s="24"/>
      <c r="B97" s="28"/>
      <c r="C97" s="9"/>
      <c r="D97" s="14"/>
      <c r="E97" s="71"/>
      <c r="F97" s="10"/>
      <c r="G97" s="17"/>
    </row>
    <row r="98" spans="1:8" ht="63.75" x14ac:dyDescent="0.25">
      <c r="A98" s="24">
        <v>25</v>
      </c>
      <c r="B98" s="28" t="s">
        <v>139</v>
      </c>
      <c r="C98" s="9" t="s">
        <v>8</v>
      </c>
      <c r="D98" s="14" t="s">
        <v>246</v>
      </c>
      <c r="E98" s="71">
        <v>67.75</v>
      </c>
      <c r="F98" s="10">
        <f>SUM(F99)</f>
        <v>3</v>
      </c>
      <c r="G98" s="17">
        <f>E98*F98</f>
        <v>203.25</v>
      </c>
      <c r="H98" s="66">
        <f>G98/'Pressupost Mobiliari'!$F$11</f>
        <v>7.5055161389276401E-4</v>
      </c>
    </row>
    <row r="99" spans="1:8" x14ac:dyDescent="0.25">
      <c r="A99" s="24"/>
      <c r="B99" s="28"/>
      <c r="C99" s="9"/>
      <c r="D99" s="14" t="s">
        <v>137</v>
      </c>
      <c r="E99" s="71"/>
      <c r="F99" s="10">
        <v>3</v>
      </c>
      <c r="G99" s="17"/>
    </row>
    <row r="100" spans="1:8" x14ac:dyDescent="0.25">
      <c r="A100" s="24"/>
      <c r="B100" s="24"/>
      <c r="C100" s="9"/>
      <c r="D100" s="15"/>
      <c r="E100" s="76"/>
      <c r="F100" s="10"/>
      <c r="G100" s="10"/>
    </row>
    <row r="101" spans="1:8" ht="70.5" customHeight="1" x14ac:dyDescent="0.25">
      <c r="A101" s="24">
        <v>26</v>
      </c>
      <c r="B101" s="28" t="s">
        <v>140</v>
      </c>
      <c r="C101" s="9" t="s">
        <v>8</v>
      </c>
      <c r="D101" s="14" t="s">
        <v>247</v>
      </c>
      <c r="E101" s="71">
        <v>17.8</v>
      </c>
      <c r="F101" s="10">
        <f>SUM(F102)</f>
        <v>6</v>
      </c>
      <c r="G101" s="17">
        <f>E101*F101</f>
        <v>106.80000000000001</v>
      </c>
      <c r="H101" s="66">
        <f>G101/'Pressupost Mobiliari'!$F$11</f>
        <v>3.9438579268756313E-4</v>
      </c>
    </row>
    <row r="102" spans="1:8" x14ac:dyDescent="0.25">
      <c r="A102" s="24"/>
      <c r="B102" s="28"/>
      <c r="C102" s="9"/>
      <c r="D102" s="14" t="s">
        <v>137</v>
      </c>
      <c r="E102" s="71"/>
      <c r="F102" s="10">
        <v>6</v>
      </c>
      <c r="G102" s="17"/>
    </row>
    <row r="103" spans="1:8" x14ac:dyDescent="0.25">
      <c r="A103" s="24"/>
      <c r="B103" s="28"/>
      <c r="C103" s="9"/>
      <c r="D103" s="14"/>
      <c r="E103" s="71"/>
      <c r="F103" s="10"/>
      <c r="G103" s="17"/>
    </row>
    <row r="104" spans="1:8" ht="60" customHeight="1" x14ac:dyDescent="0.25">
      <c r="A104" s="24">
        <v>27</v>
      </c>
      <c r="B104" s="28" t="s">
        <v>141</v>
      </c>
      <c r="C104" s="9" t="s">
        <v>8</v>
      </c>
      <c r="D104" s="14" t="s">
        <v>248</v>
      </c>
      <c r="E104" s="71">
        <v>6.15</v>
      </c>
      <c r="F104" s="10">
        <f>SUM(F105)</f>
        <v>6</v>
      </c>
      <c r="G104" s="17">
        <f>E104*F104</f>
        <v>36.900000000000006</v>
      </c>
      <c r="H104" s="66">
        <f>G104/'Pressupost Mobiliari'!$F$11</f>
        <v>1.362625070240738E-4</v>
      </c>
    </row>
    <row r="105" spans="1:8" x14ac:dyDescent="0.25">
      <c r="A105" s="24"/>
      <c r="B105" s="28"/>
      <c r="C105" s="9"/>
      <c r="D105" s="14" t="s">
        <v>137</v>
      </c>
      <c r="E105" s="71"/>
      <c r="F105" s="10">
        <v>6</v>
      </c>
      <c r="G105" s="17"/>
    </row>
    <row r="106" spans="1:8" x14ac:dyDescent="0.25">
      <c r="A106" s="24"/>
      <c r="B106" s="24"/>
      <c r="C106" s="9"/>
      <c r="D106" s="15"/>
      <c r="E106" s="76"/>
      <c r="F106" s="10"/>
      <c r="G106" s="10"/>
    </row>
    <row r="107" spans="1:8" ht="72" customHeight="1" x14ac:dyDescent="0.25">
      <c r="A107" s="24">
        <v>28</v>
      </c>
      <c r="B107" s="28" t="s">
        <v>142</v>
      </c>
      <c r="C107" s="9" t="s">
        <v>8</v>
      </c>
      <c r="D107" s="14" t="s">
        <v>249</v>
      </c>
      <c r="E107" s="71">
        <v>52</v>
      </c>
      <c r="F107" s="10">
        <f>SUM(F108)</f>
        <v>3</v>
      </c>
      <c r="G107" s="17">
        <f>E107*F107</f>
        <v>156</v>
      </c>
      <c r="H107" s="66">
        <f>G107/'Pressupost Mobiliari'!$F$11</f>
        <v>5.7606913538632814E-4</v>
      </c>
    </row>
    <row r="108" spans="1:8" x14ac:dyDescent="0.25">
      <c r="A108" s="24"/>
      <c r="B108" s="28"/>
      <c r="C108" s="9"/>
      <c r="D108" s="14" t="s">
        <v>137</v>
      </c>
      <c r="E108" s="71"/>
      <c r="F108" s="10">
        <v>3</v>
      </c>
      <c r="G108" s="17"/>
    </row>
    <row r="109" spans="1:8" x14ac:dyDescent="0.25">
      <c r="A109" s="24"/>
      <c r="B109" s="24"/>
      <c r="C109" s="9"/>
      <c r="D109" s="15"/>
      <c r="E109" s="76"/>
      <c r="F109" s="10"/>
      <c r="G109" s="10"/>
    </row>
    <row r="110" spans="1:8" x14ac:dyDescent="0.25">
      <c r="A110" s="24"/>
      <c r="B110" s="63"/>
      <c r="C110" s="55"/>
      <c r="D110" s="65"/>
      <c r="E110" s="83"/>
      <c r="F110" s="58"/>
      <c r="G110" s="64"/>
    </row>
    <row r="111" spans="1:8" x14ac:dyDescent="0.25">
      <c r="A111" s="54"/>
      <c r="B111" s="25"/>
      <c r="C111" s="11"/>
      <c r="D111" s="15"/>
      <c r="E111" s="79"/>
      <c r="F111" s="29" t="s">
        <v>101</v>
      </c>
      <c r="G111" s="30">
        <f>SUM(G5:G110)</f>
        <v>14633.139999999998</v>
      </c>
      <c r="H111" s="66">
        <f>SUM(H5:H110)</f>
        <v>5.4036540434532661E-2</v>
      </c>
    </row>
    <row r="112" spans="1:8" x14ac:dyDescent="0.25">
      <c r="A112" s="25"/>
      <c r="B112" s="25"/>
      <c r="C112" s="11"/>
      <c r="D112" s="16"/>
      <c r="E112" s="78"/>
      <c r="F112" s="10"/>
      <c r="G112" s="13"/>
    </row>
    <row r="113" spans="1:7" x14ac:dyDescent="0.25">
      <c r="A113" s="25"/>
      <c r="B113" s="25"/>
      <c r="C113" s="11"/>
      <c r="D113" s="16"/>
      <c r="E113" s="78"/>
      <c r="F113" s="10"/>
      <c r="G113" s="13"/>
    </row>
    <row r="114" spans="1:7" x14ac:dyDescent="0.25">
      <c r="A114" s="25"/>
      <c r="B114" s="25"/>
      <c r="C114" s="11"/>
      <c r="D114" s="16"/>
      <c r="E114" s="78"/>
      <c r="F114" s="10"/>
      <c r="G114" s="13"/>
    </row>
    <row r="115" spans="1:7" x14ac:dyDescent="0.25">
      <c r="A115" s="25"/>
      <c r="B115" s="25"/>
      <c r="C115" s="11"/>
      <c r="D115" s="16"/>
      <c r="E115" s="78"/>
      <c r="F115" s="10"/>
      <c r="G115" s="13"/>
    </row>
    <row r="116" spans="1:7" x14ac:dyDescent="0.25">
      <c r="A116" s="25"/>
      <c r="B116" s="25"/>
      <c r="C116" s="11"/>
      <c r="D116" s="16"/>
      <c r="E116" s="78"/>
      <c r="F116" s="10"/>
      <c r="G116" s="13"/>
    </row>
    <row r="117" spans="1:7" x14ac:dyDescent="0.25">
      <c r="A117" s="25"/>
      <c r="B117" s="25"/>
      <c r="C117" s="11"/>
      <c r="D117" s="16"/>
      <c r="E117" s="78"/>
      <c r="F117" s="10"/>
      <c r="G117" s="13"/>
    </row>
    <row r="118" spans="1:7" x14ac:dyDescent="0.25">
      <c r="A118" s="25"/>
      <c r="B118" s="25"/>
      <c r="C118" s="11"/>
      <c r="D118" s="16"/>
      <c r="E118" s="78"/>
      <c r="F118" s="13"/>
      <c r="G118" s="13"/>
    </row>
    <row r="119" spans="1:7" x14ac:dyDescent="0.25">
      <c r="A119" s="25"/>
      <c r="B119" s="25"/>
      <c r="C119" s="11"/>
      <c r="D119" s="16"/>
      <c r="E119" s="78"/>
      <c r="F119" s="13"/>
      <c r="G119" s="13"/>
    </row>
    <row r="120" spans="1:7" x14ac:dyDescent="0.25">
      <c r="A120" s="25"/>
      <c r="B120" s="25"/>
      <c r="C120" s="11"/>
      <c r="D120" s="16"/>
      <c r="E120" s="78"/>
      <c r="F120" s="13"/>
      <c r="G120" s="13"/>
    </row>
    <row r="121" spans="1:7" x14ac:dyDescent="0.25">
      <c r="A121" s="25"/>
      <c r="B121" s="25"/>
      <c r="C121" s="11"/>
      <c r="D121" s="16"/>
      <c r="E121" s="78"/>
      <c r="F121" s="13"/>
      <c r="G121" s="13"/>
    </row>
    <row r="122" spans="1:7" x14ac:dyDescent="0.25">
      <c r="A122" s="25"/>
      <c r="B122" s="25"/>
      <c r="C122" s="11"/>
      <c r="D122" s="16"/>
      <c r="E122" s="78"/>
      <c r="F122" s="13"/>
      <c r="G122" s="13"/>
    </row>
    <row r="123" spans="1:7" x14ac:dyDescent="0.25">
      <c r="A123" s="25"/>
      <c r="B123" s="25"/>
      <c r="C123" s="11"/>
      <c r="D123" s="16"/>
      <c r="E123" s="78"/>
      <c r="F123" s="13"/>
      <c r="G123" s="13"/>
    </row>
    <row r="124" spans="1:7" x14ac:dyDescent="0.25">
      <c r="A124" s="25"/>
      <c r="B124" s="25"/>
      <c r="C124" s="11"/>
      <c r="D124" s="16"/>
      <c r="E124" s="78"/>
      <c r="F124" s="13"/>
      <c r="G124" s="13"/>
    </row>
    <row r="125" spans="1:7" x14ac:dyDescent="0.25">
      <c r="A125" s="25"/>
      <c r="B125" s="25"/>
      <c r="C125" s="11"/>
      <c r="D125" s="16"/>
      <c r="E125" s="78"/>
      <c r="F125" s="13"/>
      <c r="G125" s="13"/>
    </row>
    <row r="126" spans="1:7" x14ac:dyDescent="0.25">
      <c r="A126" s="25"/>
      <c r="B126" s="25"/>
      <c r="C126" s="11"/>
      <c r="D126" s="16"/>
      <c r="E126" s="78"/>
      <c r="F126" s="13"/>
      <c r="G126" s="13"/>
    </row>
    <row r="127" spans="1:7" x14ac:dyDescent="0.25">
      <c r="A127" s="25"/>
      <c r="B127" s="25"/>
      <c r="C127" s="11"/>
      <c r="D127" s="16"/>
      <c r="E127" s="78"/>
      <c r="F127" s="13"/>
      <c r="G127" s="13"/>
    </row>
    <row r="128" spans="1:7" x14ac:dyDescent="0.25">
      <c r="A128" s="25"/>
      <c r="B128" s="25"/>
      <c r="C128" s="11"/>
      <c r="D128" s="16"/>
      <c r="E128" s="78"/>
      <c r="F128" s="13"/>
      <c r="G128" s="13"/>
    </row>
    <row r="129" spans="1:7" x14ac:dyDescent="0.25">
      <c r="A129" s="25"/>
      <c r="B129" s="25"/>
      <c r="C129" s="11"/>
      <c r="D129" s="16"/>
      <c r="E129" s="78"/>
      <c r="F129" s="13"/>
      <c r="G129" s="13"/>
    </row>
    <row r="130" spans="1:7" x14ac:dyDescent="0.25">
      <c r="A130" s="25"/>
      <c r="B130" s="25"/>
      <c r="C130" s="11"/>
      <c r="D130" s="16"/>
      <c r="E130" s="78"/>
      <c r="F130" s="13"/>
      <c r="G130" s="13"/>
    </row>
    <row r="131" spans="1:7" x14ac:dyDescent="0.25">
      <c r="A131" s="25"/>
      <c r="B131" s="25"/>
      <c r="C131" s="11"/>
      <c r="D131" s="16"/>
      <c r="E131" s="78"/>
      <c r="F131" s="13"/>
      <c r="G131" s="13"/>
    </row>
    <row r="132" spans="1:7" x14ac:dyDescent="0.25">
      <c r="A132" s="25"/>
      <c r="B132" s="25"/>
      <c r="C132" s="11"/>
      <c r="D132" s="16"/>
      <c r="E132" s="78"/>
      <c r="F132" s="13"/>
      <c r="G132" s="13"/>
    </row>
    <row r="133" spans="1:7" x14ac:dyDescent="0.25">
      <c r="A133" s="25"/>
      <c r="B133" s="25"/>
      <c r="C133" s="11"/>
      <c r="D133" s="16"/>
      <c r="E133" s="78"/>
      <c r="F133" s="13"/>
      <c r="G133" s="13"/>
    </row>
    <row r="134" spans="1:7" x14ac:dyDescent="0.25">
      <c r="A134" s="25"/>
      <c r="B134" s="25"/>
      <c r="C134" s="11"/>
      <c r="D134" s="16"/>
      <c r="E134" s="78"/>
      <c r="F134" s="13"/>
      <c r="G134" s="13"/>
    </row>
    <row r="135" spans="1:7" x14ac:dyDescent="0.25">
      <c r="A135" s="25"/>
      <c r="B135" s="25"/>
      <c r="C135" s="11"/>
      <c r="D135" s="16"/>
      <c r="E135" s="78"/>
      <c r="F135" s="13"/>
      <c r="G135" s="13"/>
    </row>
    <row r="136" spans="1:7" x14ac:dyDescent="0.25">
      <c r="A136" s="25"/>
      <c r="B136" s="25"/>
      <c r="C136" s="11"/>
      <c r="D136" s="16"/>
      <c r="E136" s="78"/>
      <c r="F136" s="13"/>
      <c r="G136" s="13"/>
    </row>
    <row r="137" spans="1:7" x14ac:dyDescent="0.25">
      <c r="A137" s="25"/>
      <c r="B137" s="25"/>
      <c r="C137" s="11"/>
      <c r="D137" s="16"/>
      <c r="E137" s="78"/>
      <c r="F137" s="13"/>
      <c r="G137" s="13"/>
    </row>
    <row r="138" spans="1:7" x14ac:dyDescent="0.25">
      <c r="A138" s="25"/>
      <c r="B138" s="25"/>
      <c r="C138" s="11"/>
      <c r="D138" s="16"/>
      <c r="E138" s="78"/>
      <c r="F138" s="13"/>
      <c r="G138" s="13"/>
    </row>
    <row r="139" spans="1:7" x14ac:dyDescent="0.25">
      <c r="A139" s="25"/>
      <c r="B139" s="25"/>
      <c r="C139" s="11"/>
      <c r="D139" s="16"/>
      <c r="E139" s="78"/>
      <c r="F139" s="13"/>
      <c r="G139" s="13"/>
    </row>
    <row r="140" spans="1:7" x14ac:dyDescent="0.25">
      <c r="A140" s="25"/>
      <c r="B140" s="25"/>
      <c r="C140" s="11"/>
      <c r="D140" s="16"/>
      <c r="E140" s="78"/>
      <c r="F140" s="13"/>
      <c r="G140" s="13"/>
    </row>
    <row r="141" spans="1:7" x14ac:dyDescent="0.25">
      <c r="A141" s="25"/>
      <c r="B141" s="25"/>
      <c r="C141" s="11"/>
      <c r="D141" s="16"/>
      <c r="E141" s="78"/>
      <c r="F141" s="13"/>
      <c r="G141" s="13"/>
    </row>
    <row r="142" spans="1:7" x14ac:dyDescent="0.25">
      <c r="A142" s="25"/>
      <c r="B142" s="25"/>
      <c r="C142" s="11"/>
      <c r="D142" s="16"/>
      <c r="E142" s="78"/>
      <c r="F142" s="13"/>
      <c r="G142" s="13"/>
    </row>
    <row r="143" spans="1:7" x14ac:dyDescent="0.25">
      <c r="A143" s="25"/>
      <c r="B143" s="25"/>
      <c r="C143" s="11"/>
      <c r="D143" s="16"/>
      <c r="E143" s="78"/>
      <c r="F143" s="13"/>
      <c r="G143" s="13"/>
    </row>
    <row r="144" spans="1:7" x14ac:dyDescent="0.25">
      <c r="A144" s="25"/>
      <c r="B144" s="25"/>
      <c r="C144" s="11"/>
      <c r="D144" s="16"/>
      <c r="E144" s="78"/>
      <c r="F144" s="13"/>
      <c r="G144" s="13"/>
    </row>
    <row r="145" spans="1:7" x14ac:dyDescent="0.25">
      <c r="A145" s="25"/>
      <c r="B145" s="25"/>
      <c r="C145" s="11"/>
      <c r="D145" s="16"/>
      <c r="E145" s="78"/>
      <c r="F145" s="13"/>
      <c r="G145" s="13"/>
    </row>
    <row r="146" spans="1:7" x14ac:dyDescent="0.25">
      <c r="A146" s="25"/>
      <c r="B146" s="25"/>
      <c r="C146" s="11"/>
      <c r="D146" s="16"/>
      <c r="E146" s="78"/>
      <c r="F146" s="13"/>
      <c r="G146" s="13"/>
    </row>
    <row r="147" spans="1:7" x14ac:dyDescent="0.25">
      <c r="A147" s="25"/>
      <c r="B147" s="25"/>
      <c r="C147" s="11"/>
      <c r="D147" s="16"/>
      <c r="E147" s="78"/>
      <c r="F147" s="13"/>
      <c r="G147" s="13"/>
    </row>
    <row r="148" spans="1:7" x14ac:dyDescent="0.25">
      <c r="A148" s="25"/>
      <c r="B148" s="25"/>
      <c r="C148" s="11"/>
      <c r="D148" s="16"/>
      <c r="E148" s="78"/>
      <c r="F148" s="13"/>
      <c r="G148" s="13"/>
    </row>
    <row r="149" spans="1:7" x14ac:dyDescent="0.25">
      <c r="A149" s="25"/>
      <c r="B149" s="25"/>
      <c r="C149" s="11"/>
      <c r="D149" s="16"/>
      <c r="E149" s="78"/>
      <c r="F149" s="13"/>
      <c r="G149" s="13"/>
    </row>
    <row r="150" spans="1:7" x14ac:dyDescent="0.25">
      <c r="A150" s="25"/>
      <c r="B150" s="25"/>
      <c r="C150" s="11"/>
      <c r="D150" s="16"/>
      <c r="E150" s="78"/>
      <c r="F150" s="13"/>
      <c r="G150" s="13"/>
    </row>
    <row r="151" spans="1:7" x14ac:dyDescent="0.25">
      <c r="A151" s="25"/>
      <c r="B151" s="25"/>
      <c r="C151" s="11"/>
      <c r="D151" s="16"/>
      <c r="E151" s="78"/>
      <c r="F151" s="13"/>
      <c r="G151" s="13"/>
    </row>
    <row r="152" spans="1:7" x14ac:dyDescent="0.25">
      <c r="A152" s="25"/>
      <c r="B152" s="25"/>
      <c r="C152" s="11"/>
      <c r="D152" s="16"/>
      <c r="E152" s="78"/>
      <c r="F152" s="13"/>
      <c r="G152" s="13"/>
    </row>
    <row r="153" spans="1:7" x14ac:dyDescent="0.25">
      <c r="A153" s="25"/>
      <c r="B153" s="25"/>
      <c r="C153" s="11"/>
      <c r="D153" s="16"/>
      <c r="E153" s="78"/>
      <c r="F153" s="13"/>
      <c r="G153" s="13"/>
    </row>
    <row r="154" spans="1:7" x14ac:dyDescent="0.25">
      <c r="A154" s="25"/>
      <c r="B154" s="25"/>
      <c r="C154" s="11"/>
      <c r="D154" s="16"/>
      <c r="E154" s="78"/>
      <c r="F154" s="13"/>
      <c r="G154" s="13"/>
    </row>
    <row r="155" spans="1:7" x14ac:dyDescent="0.25">
      <c r="A155" s="25"/>
      <c r="B155" s="25"/>
      <c r="C155" s="11"/>
      <c r="D155" s="16"/>
      <c r="E155" s="78"/>
      <c r="F155" s="13"/>
      <c r="G155" s="13"/>
    </row>
    <row r="156" spans="1:7" x14ac:dyDescent="0.25">
      <c r="A156" s="25"/>
      <c r="B156" s="25"/>
      <c r="C156" s="11"/>
      <c r="D156" s="16"/>
      <c r="E156" s="78"/>
      <c r="F156" s="13"/>
      <c r="G156" s="13"/>
    </row>
    <row r="157" spans="1:7" x14ac:dyDescent="0.25">
      <c r="A157" s="25"/>
      <c r="B157" s="25"/>
      <c r="C157" s="11"/>
      <c r="D157" s="16"/>
      <c r="E157" s="78"/>
      <c r="F157" s="13"/>
      <c r="G157" s="13"/>
    </row>
    <row r="158" spans="1:7" x14ac:dyDescent="0.25">
      <c r="A158" s="25"/>
      <c r="B158" s="25"/>
      <c r="C158" s="11"/>
      <c r="D158" s="16"/>
      <c r="E158" s="78"/>
      <c r="F158" s="13"/>
      <c r="G158" s="13"/>
    </row>
    <row r="159" spans="1:7" x14ac:dyDescent="0.25">
      <c r="A159" s="25"/>
      <c r="B159" s="25"/>
      <c r="C159" s="11"/>
      <c r="D159" s="16"/>
      <c r="E159" s="78"/>
      <c r="F159" s="13"/>
      <c r="G159" s="13"/>
    </row>
    <row r="160" spans="1:7" x14ac:dyDescent="0.25">
      <c r="A160" s="25"/>
      <c r="B160" s="25"/>
      <c r="C160" s="11"/>
      <c r="D160" s="16"/>
      <c r="E160" s="78"/>
      <c r="F160" s="13"/>
      <c r="G160" s="13"/>
    </row>
    <row r="161" spans="1:7" x14ac:dyDescent="0.25">
      <c r="A161" s="25"/>
      <c r="B161" s="25"/>
      <c r="C161" s="11"/>
      <c r="D161" s="16"/>
      <c r="E161" s="78"/>
      <c r="F161" s="13"/>
      <c r="G161" s="13"/>
    </row>
    <row r="162" spans="1:7" x14ac:dyDescent="0.25">
      <c r="A162" s="25"/>
      <c r="B162" s="25"/>
      <c r="C162" s="11"/>
      <c r="D162" s="16"/>
      <c r="E162" s="78"/>
      <c r="F162" s="13"/>
      <c r="G162" s="13"/>
    </row>
    <row r="163" spans="1:7" x14ac:dyDescent="0.25">
      <c r="A163" s="25"/>
      <c r="B163" s="25"/>
      <c r="C163" s="11"/>
      <c r="D163" s="16"/>
      <c r="E163" s="78"/>
      <c r="F163" s="13"/>
      <c r="G163" s="13"/>
    </row>
    <row r="164" spans="1:7" x14ac:dyDescent="0.25">
      <c r="A164" s="25"/>
      <c r="B164" s="25"/>
      <c r="C164" s="11"/>
      <c r="D164" s="16"/>
      <c r="E164" s="78"/>
      <c r="F164" s="13"/>
      <c r="G164" s="13"/>
    </row>
    <row r="165" spans="1:7" x14ac:dyDescent="0.25">
      <c r="A165" s="25"/>
      <c r="B165" s="25"/>
      <c r="C165" s="11"/>
      <c r="D165" s="16"/>
      <c r="E165" s="78"/>
      <c r="F165" s="13"/>
      <c r="G165" s="13"/>
    </row>
    <row r="166" spans="1:7" x14ac:dyDescent="0.25">
      <c r="A166" s="25"/>
      <c r="B166" s="25"/>
      <c r="C166" s="11"/>
      <c r="D166" s="16"/>
      <c r="E166" s="78"/>
      <c r="F166" s="13"/>
      <c r="G166" s="13"/>
    </row>
    <row r="167" spans="1:7" x14ac:dyDescent="0.25">
      <c r="A167" s="25"/>
      <c r="B167" s="25"/>
      <c r="C167" s="11"/>
      <c r="D167" s="16"/>
      <c r="E167" s="78"/>
      <c r="F167" s="13"/>
      <c r="G167" s="13"/>
    </row>
    <row r="168" spans="1:7" x14ac:dyDescent="0.25">
      <c r="A168" s="25"/>
      <c r="B168" s="25"/>
      <c r="C168" s="11"/>
      <c r="D168" s="16"/>
      <c r="E168" s="78"/>
      <c r="F168" s="13"/>
      <c r="G168" s="13"/>
    </row>
    <row r="169" spans="1:7" x14ac:dyDescent="0.25">
      <c r="A169" s="25"/>
      <c r="B169" s="25"/>
      <c r="C169" s="11"/>
      <c r="D169" s="16"/>
      <c r="E169" s="78"/>
      <c r="F169" s="13"/>
      <c r="G169" s="13"/>
    </row>
    <row r="170" spans="1:7" x14ac:dyDescent="0.25">
      <c r="A170" s="25"/>
      <c r="B170" s="25"/>
      <c r="C170" s="11"/>
      <c r="D170" s="16"/>
      <c r="E170" s="78"/>
      <c r="F170" s="13"/>
      <c r="G170" s="13"/>
    </row>
    <row r="171" spans="1:7" x14ac:dyDescent="0.25">
      <c r="A171" s="25"/>
      <c r="B171" s="25"/>
      <c r="C171" s="11"/>
      <c r="D171" s="16"/>
      <c r="E171" s="78"/>
      <c r="F171" s="13"/>
      <c r="G171" s="13"/>
    </row>
    <row r="172" spans="1:7" x14ac:dyDescent="0.25">
      <c r="A172" s="25"/>
      <c r="B172" s="25"/>
      <c r="C172" s="11"/>
      <c r="D172" s="16"/>
      <c r="E172" s="78"/>
      <c r="F172" s="13"/>
      <c r="G172" s="13"/>
    </row>
    <row r="173" spans="1:7" x14ac:dyDescent="0.25">
      <c r="A173" s="25"/>
      <c r="B173" s="25"/>
      <c r="C173" s="11"/>
      <c r="D173" s="16"/>
      <c r="E173" s="78"/>
      <c r="F173" s="13"/>
      <c r="G173" s="13"/>
    </row>
    <row r="174" spans="1:7" x14ac:dyDescent="0.25">
      <c r="A174" s="25"/>
      <c r="B174" s="25"/>
      <c r="C174" s="11"/>
      <c r="D174" s="16"/>
      <c r="E174" s="78"/>
      <c r="F174" s="13"/>
      <c r="G174" s="13"/>
    </row>
    <row r="175" spans="1:7" x14ac:dyDescent="0.25">
      <c r="A175" s="25"/>
      <c r="B175" s="25"/>
      <c r="C175" s="11"/>
      <c r="D175" s="16"/>
      <c r="E175" s="78"/>
      <c r="F175" s="13"/>
      <c r="G175" s="13"/>
    </row>
    <row r="176" spans="1:7" x14ac:dyDescent="0.25">
      <c r="A176" s="25"/>
      <c r="B176" s="25"/>
      <c r="C176" s="11"/>
      <c r="D176" s="16"/>
      <c r="E176" s="78"/>
      <c r="F176" s="13"/>
      <c r="G176" s="13"/>
    </row>
    <row r="177" spans="1:7" x14ac:dyDescent="0.25">
      <c r="A177" s="25"/>
      <c r="B177" s="25"/>
      <c r="C177" s="11"/>
      <c r="D177" s="16"/>
      <c r="E177" s="78"/>
      <c r="F177" s="13"/>
      <c r="G177" s="13"/>
    </row>
    <row r="178" spans="1:7" x14ac:dyDescent="0.25">
      <c r="A178" s="25"/>
      <c r="B178" s="25"/>
      <c r="C178" s="11"/>
      <c r="D178" s="16"/>
      <c r="E178" s="78"/>
      <c r="F178" s="13"/>
      <c r="G178" s="13"/>
    </row>
    <row r="179" spans="1:7" x14ac:dyDescent="0.25">
      <c r="A179" s="25"/>
      <c r="B179" s="25"/>
      <c r="C179" s="11"/>
      <c r="D179" s="16"/>
      <c r="E179" s="78"/>
      <c r="F179" s="13"/>
      <c r="G179" s="13"/>
    </row>
    <row r="180" spans="1:7" x14ac:dyDescent="0.25">
      <c r="A180" s="25"/>
      <c r="B180" s="25"/>
      <c r="C180" s="11"/>
      <c r="D180" s="16"/>
      <c r="E180" s="78"/>
      <c r="F180" s="13"/>
      <c r="G180" s="13"/>
    </row>
    <row r="181" spans="1:7" x14ac:dyDescent="0.25">
      <c r="A181" s="25"/>
      <c r="B181" s="25"/>
      <c r="C181" s="11"/>
      <c r="D181" s="16"/>
      <c r="E181" s="78"/>
      <c r="F181" s="13"/>
      <c r="G181" s="13"/>
    </row>
    <row r="182" spans="1:7" x14ac:dyDescent="0.25">
      <c r="A182" s="25"/>
      <c r="B182" s="25"/>
      <c r="C182" s="11"/>
      <c r="D182" s="16"/>
      <c r="E182" s="78"/>
      <c r="F182" s="13"/>
      <c r="G182" s="13"/>
    </row>
    <row r="183" spans="1:7" x14ac:dyDescent="0.25">
      <c r="A183" s="25"/>
      <c r="B183" s="25"/>
      <c r="C183" s="11"/>
      <c r="D183" s="16"/>
      <c r="E183" s="78"/>
      <c r="F183" s="13"/>
      <c r="G183" s="13"/>
    </row>
    <row r="184" spans="1:7" x14ac:dyDescent="0.25">
      <c r="A184" s="25"/>
      <c r="B184" s="25"/>
      <c r="C184" s="11"/>
      <c r="D184" s="16"/>
      <c r="E184" s="78"/>
      <c r="F184" s="13"/>
      <c r="G184" s="13"/>
    </row>
    <row r="185" spans="1:7" x14ac:dyDescent="0.25">
      <c r="A185" s="25"/>
      <c r="B185" s="25"/>
      <c r="C185" s="11"/>
      <c r="D185" s="16"/>
      <c r="E185" s="78"/>
      <c r="F185" s="13"/>
      <c r="G185" s="13"/>
    </row>
    <row r="186" spans="1:7" x14ac:dyDescent="0.25">
      <c r="A186" s="25"/>
      <c r="B186" s="25"/>
      <c r="C186" s="11"/>
      <c r="D186" s="16"/>
      <c r="E186" s="78"/>
      <c r="F186" s="13"/>
      <c r="G186" s="13"/>
    </row>
    <row r="187" spans="1:7" x14ac:dyDescent="0.25">
      <c r="A187" s="25"/>
      <c r="B187" s="25"/>
      <c r="C187" s="11"/>
      <c r="D187" s="16"/>
      <c r="E187" s="78"/>
      <c r="F187" s="13"/>
      <c r="G187" s="13"/>
    </row>
    <row r="188" spans="1:7" x14ac:dyDescent="0.25">
      <c r="A188" s="25"/>
      <c r="B188" s="25"/>
      <c r="C188" s="11"/>
      <c r="D188" s="16"/>
      <c r="E188" s="78"/>
      <c r="F188" s="13"/>
      <c r="G188" s="13"/>
    </row>
    <row r="189" spans="1:7" x14ac:dyDescent="0.25">
      <c r="A189" s="25"/>
      <c r="B189" s="25"/>
      <c r="C189" s="11"/>
      <c r="D189" s="16"/>
      <c r="E189" s="78"/>
      <c r="F189" s="13"/>
      <c r="G189" s="13"/>
    </row>
    <row r="190" spans="1:7" x14ac:dyDescent="0.25">
      <c r="A190" s="25"/>
      <c r="B190" s="25"/>
      <c r="C190" s="11"/>
      <c r="D190" s="12"/>
      <c r="E190" s="78"/>
      <c r="F190" s="13"/>
      <c r="G190" s="13"/>
    </row>
    <row r="191" spans="1:7" x14ac:dyDescent="0.25">
      <c r="A191" s="25"/>
      <c r="B191" s="25"/>
      <c r="C191" s="11"/>
      <c r="D191" s="12"/>
      <c r="E191" s="78"/>
      <c r="F191" s="13"/>
      <c r="G191" s="13"/>
    </row>
    <row r="192" spans="1:7" x14ac:dyDescent="0.25">
      <c r="A192" s="25"/>
      <c r="B192" s="25"/>
      <c r="C192" s="11"/>
      <c r="D192" s="12"/>
      <c r="E192" s="78"/>
      <c r="F192" s="13"/>
      <c r="G192" s="13"/>
    </row>
    <row r="193" spans="1:7" x14ac:dyDescent="0.25">
      <c r="A193" s="25"/>
      <c r="B193" s="25"/>
      <c r="C193" s="11"/>
      <c r="D193" s="12"/>
      <c r="E193" s="78"/>
      <c r="F193" s="13"/>
      <c r="G193" s="13"/>
    </row>
    <row r="194" spans="1:7" x14ac:dyDescent="0.25">
      <c r="A194" s="25"/>
      <c r="B194" s="25"/>
      <c r="C194" s="11"/>
      <c r="D194" s="12"/>
      <c r="E194" s="78"/>
      <c r="F194" s="13"/>
      <c r="G194" s="13"/>
    </row>
    <row r="195" spans="1:7" x14ac:dyDescent="0.25">
      <c r="A195" s="25"/>
      <c r="B195" s="25"/>
      <c r="C195" s="11"/>
      <c r="D195" s="12"/>
      <c r="E195" s="78"/>
      <c r="F195" s="13"/>
      <c r="G195" s="13"/>
    </row>
    <row r="196" spans="1:7" x14ac:dyDescent="0.25">
      <c r="A196" s="25"/>
      <c r="B196" s="25"/>
      <c r="C196" s="11"/>
      <c r="D196" s="12"/>
      <c r="E196" s="78"/>
      <c r="F196" s="13"/>
      <c r="G196" s="13"/>
    </row>
    <row r="197" spans="1:7" x14ac:dyDescent="0.25">
      <c r="A197" s="25"/>
      <c r="B197" s="25"/>
      <c r="C197" s="11"/>
      <c r="D197" s="12"/>
      <c r="E197" s="78"/>
      <c r="F197" s="13"/>
      <c r="G197" s="13"/>
    </row>
    <row r="198" spans="1:7" x14ac:dyDescent="0.25">
      <c r="A198" s="25"/>
      <c r="B198" s="25"/>
      <c r="C198" s="11"/>
      <c r="D198" s="12"/>
      <c r="E198" s="78"/>
      <c r="F198" s="13"/>
      <c r="G198" s="13"/>
    </row>
    <row r="199" spans="1:7" x14ac:dyDescent="0.25">
      <c r="A199" s="25"/>
      <c r="B199" s="25"/>
      <c r="C199" s="11"/>
      <c r="D199" s="12"/>
      <c r="E199" s="78"/>
      <c r="F199" s="13"/>
      <c r="G199" s="13"/>
    </row>
    <row r="200" spans="1:7" x14ac:dyDescent="0.25">
      <c r="A200" s="25"/>
      <c r="B200" s="25"/>
      <c r="C200" s="11"/>
      <c r="D200" s="12"/>
      <c r="E200" s="78"/>
      <c r="F200" s="13"/>
      <c r="G200" s="13"/>
    </row>
    <row r="201" spans="1:7" x14ac:dyDescent="0.25">
      <c r="A201" s="25"/>
      <c r="B201" s="25"/>
      <c r="C201" s="11"/>
      <c r="D201" s="12"/>
      <c r="E201" s="78"/>
      <c r="F201" s="13"/>
      <c r="G201" s="13"/>
    </row>
    <row r="202" spans="1:7" x14ac:dyDescent="0.25">
      <c r="A202" s="25"/>
      <c r="B202" s="25"/>
      <c r="C202" s="11"/>
      <c r="D202" s="12"/>
      <c r="E202" s="78"/>
      <c r="F202" s="13"/>
      <c r="G202" s="13"/>
    </row>
    <row r="203" spans="1:7" x14ac:dyDescent="0.25">
      <c r="A203" s="25"/>
      <c r="B203" s="25"/>
      <c r="C203" s="11"/>
      <c r="D203" s="12"/>
      <c r="E203" s="78"/>
      <c r="F203" s="13"/>
      <c r="G203" s="13"/>
    </row>
    <row r="204" spans="1:7" x14ac:dyDescent="0.25">
      <c r="A204" s="25"/>
      <c r="B204" s="25"/>
      <c r="C204" s="11"/>
      <c r="D204" s="12"/>
      <c r="E204" s="78"/>
      <c r="F204" s="13"/>
      <c r="G204" s="13"/>
    </row>
    <row r="205" spans="1:7" x14ac:dyDescent="0.25">
      <c r="A205" s="25"/>
      <c r="B205" s="25"/>
      <c r="C205" s="11"/>
      <c r="D205" s="12"/>
      <c r="E205" s="78"/>
      <c r="F205" s="13"/>
      <c r="G205" s="13"/>
    </row>
    <row r="206" spans="1:7" x14ac:dyDescent="0.25">
      <c r="A206" s="25"/>
      <c r="B206" s="25"/>
      <c r="C206" s="11"/>
      <c r="D206" s="12"/>
      <c r="E206" s="78"/>
      <c r="F206" s="13"/>
      <c r="G206" s="13"/>
    </row>
    <row r="207" spans="1:7" x14ac:dyDescent="0.25">
      <c r="A207" s="25"/>
      <c r="B207" s="25"/>
      <c r="C207" s="11"/>
      <c r="D207" s="12"/>
      <c r="E207" s="78"/>
      <c r="F207" s="13"/>
      <c r="G207" s="13"/>
    </row>
    <row r="208" spans="1:7" x14ac:dyDescent="0.25">
      <c r="A208" s="25"/>
      <c r="B208" s="25"/>
      <c r="C208" s="11"/>
      <c r="D208" s="12"/>
      <c r="E208" s="78"/>
      <c r="F208" s="13"/>
      <c r="G208" s="13"/>
    </row>
    <row r="209" spans="1:7" x14ac:dyDescent="0.25">
      <c r="A209" s="25"/>
      <c r="B209" s="25"/>
      <c r="C209" s="11"/>
      <c r="D209" s="12"/>
      <c r="E209" s="78"/>
      <c r="F209" s="13"/>
      <c r="G209" s="13"/>
    </row>
    <row r="210" spans="1:7" x14ac:dyDescent="0.25">
      <c r="A210" s="25"/>
      <c r="B210" s="25"/>
      <c r="C210" s="11"/>
      <c r="D210" s="12"/>
      <c r="E210" s="78"/>
      <c r="F210" s="13"/>
      <c r="G210" s="13"/>
    </row>
    <row r="211" spans="1:7" x14ac:dyDescent="0.25">
      <c r="A211" s="25"/>
      <c r="B211" s="25"/>
      <c r="C211" s="11"/>
      <c r="D211" s="12"/>
      <c r="E211" s="78"/>
      <c r="F211" s="13"/>
      <c r="G211" s="13"/>
    </row>
    <row r="212" spans="1:7" x14ac:dyDescent="0.25">
      <c r="A212" s="25"/>
      <c r="B212" s="25"/>
      <c r="C212" s="11"/>
      <c r="D212" s="12"/>
      <c r="E212" s="78"/>
      <c r="F212" s="13"/>
      <c r="G212" s="13"/>
    </row>
    <row r="213" spans="1:7" x14ac:dyDescent="0.25">
      <c r="A213" s="25"/>
      <c r="B213" s="25"/>
      <c r="C213" s="11"/>
      <c r="D213" s="12"/>
      <c r="E213" s="78"/>
      <c r="F213" s="13"/>
      <c r="G213" s="13"/>
    </row>
    <row r="214" spans="1:7" x14ac:dyDescent="0.25">
      <c r="A214" s="25"/>
      <c r="B214" s="25"/>
      <c r="C214" s="11"/>
      <c r="D214" s="12"/>
      <c r="E214" s="78"/>
      <c r="F214" s="13"/>
      <c r="G214" s="13"/>
    </row>
    <row r="215" spans="1:7" x14ac:dyDescent="0.25">
      <c r="A215" s="25"/>
      <c r="B215" s="25"/>
      <c r="C215" s="11"/>
      <c r="D215" s="12"/>
      <c r="E215" s="78"/>
      <c r="F215" s="13"/>
      <c r="G215" s="13"/>
    </row>
    <row r="216" spans="1:7" x14ac:dyDescent="0.25">
      <c r="A216" s="25"/>
      <c r="B216" s="25"/>
      <c r="C216" s="11"/>
      <c r="D216" s="12"/>
      <c r="E216" s="78"/>
      <c r="F216" s="13"/>
      <c r="G216" s="13"/>
    </row>
    <row r="217" spans="1:7" x14ac:dyDescent="0.25">
      <c r="A217" s="25"/>
      <c r="B217" s="25"/>
      <c r="C217" s="11"/>
      <c r="D217" s="12"/>
      <c r="E217" s="78"/>
      <c r="F217" s="13"/>
      <c r="G217" s="13"/>
    </row>
    <row r="218" spans="1:7" x14ac:dyDescent="0.25">
      <c r="A218" s="25"/>
      <c r="B218" s="25"/>
      <c r="C218" s="11"/>
      <c r="D218" s="12"/>
      <c r="E218" s="78"/>
      <c r="F218" s="13"/>
      <c r="G218" s="13"/>
    </row>
    <row r="219" spans="1:7" x14ac:dyDescent="0.25">
      <c r="A219" s="25"/>
      <c r="B219" s="25"/>
      <c r="C219" s="11"/>
      <c r="D219" s="12"/>
      <c r="E219" s="78"/>
      <c r="F219" s="13"/>
      <c r="G219" s="13"/>
    </row>
    <row r="220" spans="1:7" x14ac:dyDescent="0.25">
      <c r="A220" s="25"/>
      <c r="B220" s="25"/>
      <c r="C220" s="11"/>
      <c r="D220" s="12"/>
      <c r="E220" s="78"/>
      <c r="F220" s="13"/>
      <c r="G220" s="13"/>
    </row>
    <row r="221" spans="1:7" x14ac:dyDescent="0.25">
      <c r="A221" s="25"/>
      <c r="B221" s="25"/>
      <c r="C221" s="11"/>
      <c r="D221" s="12"/>
      <c r="E221" s="78"/>
      <c r="F221" s="13"/>
      <c r="G221" s="13"/>
    </row>
    <row r="222" spans="1:7" x14ac:dyDescent="0.25">
      <c r="A222" s="25"/>
      <c r="B222" s="25"/>
      <c r="C222" s="11"/>
      <c r="D222" s="12"/>
      <c r="E222" s="78"/>
      <c r="F222" s="13"/>
      <c r="G222" s="13"/>
    </row>
    <row r="223" spans="1:7" x14ac:dyDescent="0.25">
      <c r="A223" s="25"/>
      <c r="B223" s="25"/>
      <c r="C223" s="11"/>
      <c r="D223" s="12"/>
      <c r="E223" s="78"/>
      <c r="F223" s="13"/>
      <c r="G223" s="13"/>
    </row>
    <row r="224" spans="1:7" x14ac:dyDescent="0.25">
      <c r="A224" s="25"/>
      <c r="B224" s="25"/>
      <c r="C224" s="11"/>
      <c r="D224" s="12"/>
      <c r="E224" s="78"/>
      <c r="F224" s="13"/>
      <c r="G224" s="13"/>
    </row>
    <row r="225" spans="1:7" x14ac:dyDescent="0.25">
      <c r="A225" s="25"/>
      <c r="B225" s="25"/>
      <c r="C225" s="11"/>
      <c r="D225" s="12"/>
      <c r="E225" s="78"/>
      <c r="F225" s="13"/>
      <c r="G225" s="13"/>
    </row>
    <row r="226" spans="1:7" x14ac:dyDescent="0.25">
      <c r="A226" s="25"/>
      <c r="B226" s="25"/>
      <c r="C226" s="11"/>
      <c r="D226" s="12"/>
      <c r="E226" s="78"/>
      <c r="F226" s="13"/>
      <c r="G226" s="13"/>
    </row>
    <row r="227" spans="1:7" x14ac:dyDescent="0.25">
      <c r="A227" s="25"/>
      <c r="B227" s="25"/>
      <c r="C227" s="11"/>
      <c r="D227" s="12"/>
      <c r="E227" s="78"/>
      <c r="F227" s="13"/>
      <c r="G227" s="13"/>
    </row>
    <row r="228" spans="1:7" x14ac:dyDescent="0.25">
      <c r="A228" s="25"/>
      <c r="B228" s="25"/>
      <c r="C228" s="11"/>
      <c r="D228" s="12"/>
      <c r="E228" s="78"/>
      <c r="F228" s="13"/>
      <c r="G228" s="13"/>
    </row>
    <row r="229" spans="1:7" x14ac:dyDescent="0.25">
      <c r="A229" s="25"/>
      <c r="B229" s="25"/>
      <c r="C229" s="11"/>
      <c r="D229" s="12"/>
      <c r="E229" s="78"/>
      <c r="F229" s="13"/>
      <c r="G229" s="13"/>
    </row>
    <row r="230" spans="1:7" x14ac:dyDescent="0.25">
      <c r="A230" s="25"/>
      <c r="B230" s="25"/>
      <c r="C230" s="11"/>
      <c r="D230" s="12"/>
      <c r="E230" s="78"/>
      <c r="F230" s="13"/>
      <c r="G230" s="13"/>
    </row>
    <row r="231" spans="1:7" x14ac:dyDescent="0.25">
      <c r="A231" s="25"/>
      <c r="B231" s="25"/>
      <c r="C231" s="11"/>
      <c r="D231" s="12"/>
      <c r="E231" s="78"/>
      <c r="F231" s="13"/>
      <c r="G231" s="13"/>
    </row>
    <row r="232" spans="1:7" x14ac:dyDescent="0.25">
      <c r="A232" s="25"/>
      <c r="B232" s="25"/>
      <c r="C232" s="11"/>
      <c r="D232" s="12"/>
      <c r="E232" s="78"/>
      <c r="F232" s="13"/>
      <c r="G232" s="13"/>
    </row>
    <row r="233" spans="1:7" x14ac:dyDescent="0.25">
      <c r="A233" s="25"/>
      <c r="B233" s="25"/>
      <c r="C233" s="11"/>
      <c r="D233" s="12"/>
      <c r="E233" s="78"/>
      <c r="F233" s="13"/>
      <c r="G233" s="13"/>
    </row>
    <row r="234" spans="1:7" x14ac:dyDescent="0.25">
      <c r="A234" s="25"/>
      <c r="B234" s="25"/>
      <c r="C234" s="11"/>
      <c r="D234" s="12"/>
      <c r="E234" s="78"/>
      <c r="F234" s="13"/>
      <c r="G234" s="13"/>
    </row>
    <row r="235" spans="1:7" x14ac:dyDescent="0.25">
      <c r="A235" s="25"/>
      <c r="B235" s="25"/>
      <c r="C235" s="11"/>
      <c r="D235" s="12"/>
      <c r="E235" s="78"/>
      <c r="F235" s="13"/>
      <c r="G235" s="13"/>
    </row>
    <row r="236" spans="1:7" x14ac:dyDescent="0.25">
      <c r="A236" s="25"/>
      <c r="B236" s="25"/>
      <c r="C236" s="11"/>
      <c r="D236" s="12"/>
      <c r="E236" s="78"/>
      <c r="F236" s="13"/>
      <c r="G236" s="13"/>
    </row>
    <row r="237" spans="1:7" x14ac:dyDescent="0.25">
      <c r="A237" s="25"/>
      <c r="B237" s="25"/>
      <c r="C237" s="11"/>
      <c r="D237" s="12"/>
      <c r="E237" s="78"/>
      <c r="F237" s="13"/>
      <c r="G237" s="13"/>
    </row>
    <row r="238" spans="1:7" x14ac:dyDescent="0.25">
      <c r="A238" s="25"/>
      <c r="B238" s="25"/>
      <c r="C238" s="11"/>
      <c r="D238" s="12"/>
      <c r="E238" s="78"/>
      <c r="F238" s="13"/>
      <c r="G238" s="13"/>
    </row>
    <row r="239" spans="1:7" x14ac:dyDescent="0.25">
      <c r="A239" s="25"/>
      <c r="B239" s="25"/>
      <c r="C239" s="11"/>
      <c r="D239" s="12"/>
      <c r="E239" s="78"/>
      <c r="F239" s="13"/>
      <c r="G239" s="13"/>
    </row>
    <row r="240" spans="1:7" x14ac:dyDescent="0.25">
      <c r="A240" s="25"/>
      <c r="B240" s="25"/>
      <c r="C240" s="11"/>
      <c r="D240" s="12"/>
      <c r="E240" s="78"/>
      <c r="F240" s="13"/>
      <c r="G240" s="13"/>
    </row>
    <row r="241" spans="1:7" x14ac:dyDescent="0.25">
      <c r="A241" s="25"/>
      <c r="B241" s="25"/>
      <c r="C241" s="11"/>
      <c r="D241" s="12"/>
      <c r="E241" s="78"/>
      <c r="F241" s="13"/>
      <c r="G241" s="13"/>
    </row>
    <row r="242" spans="1:7" x14ac:dyDescent="0.25">
      <c r="A242" s="25"/>
      <c r="B242" s="25"/>
      <c r="C242" s="11"/>
      <c r="D242" s="12"/>
      <c r="E242" s="78"/>
      <c r="F242" s="13"/>
      <c r="G242" s="13"/>
    </row>
    <row r="243" spans="1:7" x14ac:dyDescent="0.25">
      <c r="A243" s="25"/>
      <c r="B243" s="25"/>
      <c r="C243" s="11"/>
      <c r="D243" s="12"/>
      <c r="E243" s="78"/>
      <c r="F243" s="13"/>
      <c r="G243" s="13"/>
    </row>
    <row r="244" spans="1:7" x14ac:dyDescent="0.25">
      <c r="A244" s="25"/>
      <c r="B244" s="25"/>
      <c r="C244" s="11"/>
      <c r="D244" s="12"/>
      <c r="E244" s="78"/>
      <c r="F244" s="13"/>
      <c r="G244" s="13"/>
    </row>
    <row r="245" spans="1:7" x14ac:dyDescent="0.25">
      <c r="A245" s="25"/>
      <c r="B245" s="25"/>
      <c r="C245" s="11"/>
      <c r="D245" s="12"/>
      <c r="E245" s="78"/>
      <c r="F245" s="13"/>
      <c r="G245" s="13"/>
    </row>
    <row r="246" spans="1:7" x14ac:dyDescent="0.25">
      <c r="A246" s="25"/>
      <c r="B246" s="25"/>
      <c r="C246" s="11"/>
      <c r="D246" s="12"/>
      <c r="E246" s="78"/>
      <c r="F246" s="13"/>
      <c r="G246" s="13"/>
    </row>
    <row r="247" spans="1:7" x14ac:dyDescent="0.25">
      <c r="A247" s="25"/>
      <c r="B247" s="25"/>
      <c r="C247" s="11"/>
      <c r="D247" s="12"/>
      <c r="E247" s="78"/>
      <c r="F247" s="13"/>
      <c r="G247" s="13"/>
    </row>
    <row r="248" spans="1:7" x14ac:dyDescent="0.25">
      <c r="A248" s="25"/>
      <c r="B248" s="25"/>
      <c r="C248" s="11"/>
      <c r="D248" s="12"/>
      <c r="E248" s="78"/>
      <c r="F248" s="13"/>
      <c r="G248" s="13"/>
    </row>
    <row r="249" spans="1:7" x14ac:dyDescent="0.25">
      <c r="A249" s="25"/>
      <c r="B249" s="25"/>
      <c r="C249" s="11"/>
      <c r="D249" s="12"/>
      <c r="E249" s="78"/>
      <c r="F249" s="13"/>
      <c r="G249" s="13"/>
    </row>
    <row r="250" spans="1:7" x14ac:dyDescent="0.25">
      <c r="A250" s="25"/>
      <c r="B250" s="25"/>
      <c r="C250" s="11"/>
      <c r="D250" s="12"/>
      <c r="E250" s="78"/>
      <c r="F250" s="13"/>
      <c r="G250" s="13"/>
    </row>
    <row r="251" spans="1:7" x14ac:dyDescent="0.25">
      <c r="A251" s="25"/>
      <c r="B251" s="25"/>
      <c r="C251" s="11"/>
      <c r="D251" s="12"/>
      <c r="E251" s="78"/>
      <c r="F251" s="13"/>
      <c r="G251" s="13"/>
    </row>
    <row r="252" spans="1:7" x14ac:dyDescent="0.25">
      <c r="A252" s="25"/>
      <c r="B252" s="25"/>
      <c r="C252" s="11"/>
      <c r="D252" s="12"/>
      <c r="E252" s="78"/>
      <c r="F252" s="13"/>
      <c r="G252" s="13"/>
    </row>
    <row r="253" spans="1:7" x14ac:dyDescent="0.25">
      <c r="A253" s="25"/>
      <c r="B253" s="25"/>
      <c r="C253" s="11"/>
      <c r="D253" s="12"/>
      <c r="E253" s="78"/>
      <c r="F253" s="13"/>
      <c r="G253" s="13"/>
    </row>
    <row r="254" spans="1:7" x14ac:dyDescent="0.25">
      <c r="A254" s="25"/>
      <c r="B254" s="25"/>
      <c r="C254" s="11"/>
      <c r="D254" s="12"/>
      <c r="E254" s="78"/>
      <c r="F254" s="13"/>
      <c r="G254" s="13"/>
    </row>
    <row r="255" spans="1:7" x14ac:dyDescent="0.25">
      <c r="A255" s="25"/>
      <c r="B255" s="25"/>
      <c r="C255" s="11"/>
      <c r="D255" s="12"/>
      <c r="E255" s="78"/>
      <c r="F255" s="13"/>
      <c r="G255" s="13"/>
    </row>
    <row r="256" spans="1:7" x14ac:dyDescent="0.25">
      <c r="A256" s="25"/>
      <c r="B256" s="25"/>
      <c r="C256" s="11"/>
      <c r="D256" s="12"/>
      <c r="E256" s="78"/>
      <c r="F256" s="13"/>
      <c r="G256" s="13"/>
    </row>
    <row r="257" spans="1:7" x14ac:dyDescent="0.25">
      <c r="A257" s="25"/>
      <c r="B257" s="25"/>
      <c r="C257" s="11"/>
      <c r="D257" s="12"/>
      <c r="E257" s="78"/>
      <c r="F257" s="13"/>
      <c r="G257" s="13"/>
    </row>
    <row r="258" spans="1:7" x14ac:dyDescent="0.25">
      <c r="A258" s="25"/>
      <c r="B258" s="25"/>
      <c r="C258" s="11"/>
      <c r="D258" s="12"/>
      <c r="E258" s="78"/>
      <c r="F258" s="13"/>
      <c r="G258" s="13"/>
    </row>
    <row r="259" spans="1:7" x14ac:dyDescent="0.25">
      <c r="A259" s="25"/>
      <c r="B259" s="25"/>
      <c r="C259" s="11"/>
      <c r="D259" s="12"/>
      <c r="E259" s="78"/>
      <c r="F259" s="13"/>
      <c r="G259" s="13"/>
    </row>
    <row r="260" spans="1:7" x14ac:dyDescent="0.25">
      <c r="A260" s="25"/>
      <c r="B260" s="25"/>
      <c r="C260" s="11"/>
      <c r="D260" s="12"/>
      <c r="E260" s="78"/>
      <c r="F260" s="13"/>
      <c r="G260" s="13"/>
    </row>
    <row r="261" spans="1:7" x14ac:dyDescent="0.25">
      <c r="A261" s="25"/>
      <c r="B261" s="25"/>
      <c r="C261" s="11"/>
      <c r="D261" s="12"/>
      <c r="E261" s="78"/>
      <c r="F261" s="13"/>
      <c r="G261" s="13"/>
    </row>
    <row r="262" spans="1:7" x14ac:dyDescent="0.25">
      <c r="A262" s="25"/>
      <c r="B262" s="25"/>
      <c r="C262" s="11"/>
      <c r="D262" s="12"/>
      <c r="E262" s="78"/>
      <c r="F262" s="13"/>
      <c r="G262" s="13"/>
    </row>
    <row r="263" spans="1:7" x14ac:dyDescent="0.25">
      <c r="A263" s="25"/>
      <c r="B263" s="25"/>
      <c r="C263" s="11"/>
      <c r="D263" s="12"/>
      <c r="E263" s="78"/>
      <c r="F263" s="13"/>
      <c r="G263" s="13"/>
    </row>
    <row r="264" spans="1:7" x14ac:dyDescent="0.25">
      <c r="A264" s="25"/>
      <c r="B264" s="25"/>
      <c r="C264" s="11"/>
      <c r="D264" s="12"/>
      <c r="E264" s="78"/>
      <c r="F264" s="13"/>
      <c r="G264" s="13"/>
    </row>
    <row r="265" spans="1:7" x14ac:dyDescent="0.25">
      <c r="A265" s="25"/>
      <c r="B265" s="25"/>
      <c r="C265" s="11"/>
      <c r="D265" s="12"/>
      <c r="E265" s="78"/>
      <c r="F265" s="13"/>
      <c r="G265" s="13"/>
    </row>
    <row r="266" spans="1:7" x14ac:dyDescent="0.25">
      <c r="A266" s="25"/>
      <c r="B266" s="25"/>
      <c r="C266" s="11"/>
      <c r="D266" s="12"/>
      <c r="E266" s="78"/>
      <c r="F266" s="13"/>
      <c r="G266" s="13"/>
    </row>
    <row r="267" spans="1:7" x14ac:dyDescent="0.25">
      <c r="A267" s="25"/>
      <c r="B267" s="25"/>
      <c r="C267" s="11"/>
      <c r="D267" s="12"/>
      <c r="E267" s="78"/>
      <c r="F267" s="13"/>
      <c r="G267" s="13"/>
    </row>
    <row r="268" spans="1:7" x14ac:dyDescent="0.25">
      <c r="A268" s="25"/>
      <c r="B268" s="25"/>
      <c r="C268" s="11"/>
      <c r="D268" s="12"/>
      <c r="E268" s="78"/>
      <c r="F268" s="13"/>
      <c r="G268" s="13"/>
    </row>
    <row r="269" spans="1:7" x14ac:dyDescent="0.25">
      <c r="A269" s="25"/>
      <c r="B269" s="25"/>
      <c r="C269" s="11"/>
      <c r="D269" s="12"/>
      <c r="E269" s="78"/>
      <c r="F269" s="13"/>
      <c r="G269" s="13"/>
    </row>
    <row r="270" spans="1:7" x14ac:dyDescent="0.25">
      <c r="A270" s="25"/>
      <c r="B270" s="25"/>
      <c r="C270" s="11"/>
      <c r="D270" s="12"/>
      <c r="E270" s="78"/>
      <c r="F270" s="13"/>
      <c r="G270" s="13"/>
    </row>
    <row r="271" spans="1:7" x14ac:dyDescent="0.25">
      <c r="A271" s="25"/>
      <c r="B271" s="25"/>
      <c r="C271" s="11"/>
      <c r="D271" s="12"/>
      <c r="E271" s="78"/>
      <c r="F271" s="13"/>
      <c r="G271" s="13"/>
    </row>
    <row r="272" spans="1:7" x14ac:dyDescent="0.25">
      <c r="A272" s="25"/>
      <c r="B272" s="25"/>
      <c r="C272" s="11"/>
      <c r="D272" s="12"/>
      <c r="E272" s="78"/>
      <c r="F272" s="13"/>
      <c r="G272" s="13"/>
    </row>
    <row r="273" spans="1:7" x14ac:dyDescent="0.25">
      <c r="A273" s="25"/>
      <c r="B273" s="25"/>
      <c r="C273" s="11"/>
      <c r="D273" s="12"/>
      <c r="E273" s="78"/>
      <c r="F273" s="13"/>
      <c r="G273" s="13"/>
    </row>
    <row r="274" spans="1:7" x14ac:dyDescent="0.25">
      <c r="A274" s="25"/>
      <c r="B274" s="25"/>
      <c r="C274" s="11"/>
      <c r="D274" s="12"/>
      <c r="E274" s="78"/>
      <c r="F274" s="13"/>
      <c r="G274" s="13"/>
    </row>
    <row r="275" spans="1:7" x14ac:dyDescent="0.25">
      <c r="A275" s="25"/>
      <c r="B275" s="25"/>
      <c r="C275" s="11"/>
      <c r="D275" s="12"/>
      <c r="E275" s="78"/>
      <c r="F275" s="13"/>
      <c r="G275" s="13"/>
    </row>
    <row r="276" spans="1:7" x14ac:dyDescent="0.25">
      <c r="A276" s="25"/>
      <c r="B276" s="25"/>
      <c r="C276" s="11"/>
      <c r="D276" s="12"/>
      <c r="E276" s="78"/>
      <c r="F276" s="13"/>
      <c r="G276" s="13"/>
    </row>
    <row r="277" spans="1:7" x14ac:dyDescent="0.25">
      <c r="A277" s="25"/>
      <c r="B277" s="25"/>
      <c r="C277" s="11"/>
      <c r="D277" s="12"/>
      <c r="E277" s="78"/>
      <c r="F277" s="13"/>
      <c r="G277" s="13"/>
    </row>
    <row r="278" spans="1:7" x14ac:dyDescent="0.25">
      <c r="A278" s="25"/>
      <c r="B278" s="25"/>
      <c r="C278" s="11"/>
      <c r="D278" s="12"/>
      <c r="E278" s="78"/>
      <c r="F278" s="13"/>
      <c r="G278" s="13"/>
    </row>
    <row r="279" spans="1:7" x14ac:dyDescent="0.25">
      <c r="A279" s="25"/>
      <c r="B279" s="25"/>
      <c r="C279" s="11"/>
      <c r="D279" s="12"/>
      <c r="E279" s="78"/>
      <c r="F279" s="13"/>
      <c r="G279" s="13"/>
    </row>
    <row r="280" spans="1:7" x14ac:dyDescent="0.25">
      <c r="A280" s="25"/>
      <c r="B280" s="25"/>
      <c r="C280" s="11"/>
      <c r="D280" s="12"/>
      <c r="E280" s="78"/>
      <c r="F280" s="13"/>
      <c r="G280" s="13"/>
    </row>
    <row r="281" spans="1:7" x14ac:dyDescent="0.25">
      <c r="A281" s="25"/>
      <c r="B281" s="25"/>
      <c r="C281" s="11"/>
      <c r="D281" s="12"/>
      <c r="E281" s="78"/>
      <c r="F281" s="13"/>
      <c r="G281" s="13"/>
    </row>
    <row r="282" spans="1:7" x14ac:dyDescent="0.25">
      <c r="A282" s="25"/>
      <c r="B282" s="25"/>
      <c r="C282" s="11"/>
      <c r="D282" s="12"/>
      <c r="E282" s="78"/>
      <c r="F282" s="13"/>
      <c r="G282" s="13"/>
    </row>
    <row r="283" spans="1:7" x14ac:dyDescent="0.25">
      <c r="A283" s="25"/>
      <c r="B283" s="25"/>
      <c r="C283" s="11"/>
      <c r="D283" s="12"/>
      <c r="E283" s="78"/>
      <c r="F283" s="13"/>
      <c r="G283" s="13"/>
    </row>
    <row r="284" spans="1:7" x14ac:dyDescent="0.25">
      <c r="A284" s="25"/>
      <c r="B284" s="25"/>
      <c r="C284" s="11"/>
      <c r="D284" s="12"/>
      <c r="E284" s="78"/>
      <c r="F284" s="13"/>
      <c r="G284" s="13"/>
    </row>
    <row r="285" spans="1:7" x14ac:dyDescent="0.25">
      <c r="A285" s="25"/>
      <c r="B285" s="25"/>
      <c r="C285" s="11"/>
      <c r="D285" s="12"/>
      <c r="E285" s="78"/>
      <c r="F285" s="13"/>
      <c r="G285" s="13"/>
    </row>
    <row r="286" spans="1:7" x14ac:dyDescent="0.25">
      <c r="A286" s="25"/>
      <c r="B286" s="25"/>
      <c r="C286" s="11"/>
      <c r="D286" s="12"/>
      <c r="E286" s="78"/>
      <c r="F286" s="13"/>
      <c r="G286" s="13"/>
    </row>
    <row r="287" spans="1:7" x14ac:dyDescent="0.25">
      <c r="A287" s="25"/>
      <c r="B287" s="25"/>
      <c r="C287" s="11"/>
      <c r="D287" s="12"/>
      <c r="E287" s="78"/>
      <c r="F287" s="13"/>
      <c r="G287" s="13"/>
    </row>
    <row r="288" spans="1:7" x14ac:dyDescent="0.25">
      <c r="A288" s="25"/>
      <c r="B288" s="25"/>
      <c r="C288" s="11"/>
      <c r="D288" s="12"/>
      <c r="E288" s="78"/>
      <c r="F288" s="13"/>
      <c r="G288" s="13"/>
    </row>
    <row r="289" spans="1:7" x14ac:dyDescent="0.25">
      <c r="A289" s="25"/>
      <c r="B289" s="25"/>
      <c r="C289" s="11"/>
      <c r="D289" s="12"/>
      <c r="E289" s="78"/>
      <c r="F289" s="13"/>
      <c r="G289" s="13"/>
    </row>
    <row r="290" spans="1:7" x14ac:dyDescent="0.25">
      <c r="A290" s="25"/>
      <c r="B290" s="25"/>
      <c r="C290" s="11"/>
      <c r="D290" s="12"/>
      <c r="E290" s="78"/>
      <c r="F290" s="13"/>
      <c r="G290" s="13"/>
    </row>
    <row r="291" spans="1:7" x14ac:dyDescent="0.25">
      <c r="A291" s="25"/>
      <c r="B291" s="25"/>
      <c r="C291" s="11"/>
      <c r="D291" s="12"/>
      <c r="E291" s="78"/>
      <c r="F291" s="13"/>
      <c r="G291" s="13"/>
    </row>
    <row r="292" spans="1:7" x14ac:dyDescent="0.25">
      <c r="A292" s="25"/>
      <c r="B292" s="25"/>
      <c r="C292" s="11"/>
      <c r="D292" s="12"/>
      <c r="E292" s="78"/>
      <c r="F292" s="13"/>
      <c r="G292" s="13"/>
    </row>
    <row r="293" spans="1:7" x14ac:dyDescent="0.25">
      <c r="A293" s="25"/>
      <c r="B293" s="25"/>
      <c r="C293" s="11"/>
      <c r="D293" s="12"/>
      <c r="E293" s="78"/>
      <c r="F293" s="13"/>
      <c r="G293" s="13"/>
    </row>
    <row r="294" spans="1:7" x14ac:dyDescent="0.25">
      <c r="A294" s="25"/>
      <c r="B294" s="25"/>
      <c r="C294" s="11"/>
      <c r="D294" s="12"/>
      <c r="E294" s="78"/>
      <c r="F294" s="13"/>
      <c r="G294" s="13"/>
    </row>
    <row r="295" spans="1:7" x14ac:dyDescent="0.25">
      <c r="A295" s="25"/>
      <c r="B295" s="25"/>
      <c r="C295" s="11"/>
      <c r="D295" s="12"/>
      <c r="E295" s="78"/>
      <c r="F295" s="13"/>
      <c r="G295" s="13"/>
    </row>
    <row r="296" spans="1:7" x14ac:dyDescent="0.25">
      <c r="A296" s="25"/>
      <c r="B296" s="25"/>
      <c r="C296" s="11"/>
      <c r="D296" s="12"/>
      <c r="E296" s="78"/>
      <c r="F296" s="13"/>
      <c r="G296" s="13"/>
    </row>
    <row r="297" spans="1:7" x14ac:dyDescent="0.25">
      <c r="A297" s="25"/>
      <c r="B297" s="25"/>
      <c r="C297" s="11"/>
      <c r="D297" s="12"/>
      <c r="E297" s="78"/>
      <c r="F297" s="13"/>
      <c r="G297" s="13"/>
    </row>
    <row r="298" spans="1:7" x14ac:dyDescent="0.25">
      <c r="A298" s="25"/>
      <c r="B298" s="25"/>
      <c r="C298" s="11"/>
      <c r="D298" s="12"/>
      <c r="E298" s="78"/>
      <c r="F298" s="13"/>
      <c r="G298" s="13"/>
    </row>
    <row r="299" spans="1:7" x14ac:dyDescent="0.25">
      <c r="A299" s="25"/>
      <c r="B299" s="25"/>
      <c r="C299" s="11"/>
      <c r="D299" s="12"/>
      <c r="E299" s="78"/>
      <c r="F299" s="13"/>
      <c r="G299" s="13"/>
    </row>
    <row r="300" spans="1:7" x14ac:dyDescent="0.25">
      <c r="A300" s="25"/>
      <c r="B300" s="25"/>
      <c r="C300" s="11"/>
      <c r="D300" s="12"/>
      <c r="E300" s="78"/>
      <c r="F300" s="13"/>
      <c r="G300" s="13"/>
    </row>
    <row r="301" spans="1:7" x14ac:dyDescent="0.25">
      <c r="A301" s="25"/>
      <c r="B301" s="25"/>
      <c r="C301" s="11"/>
      <c r="D301" s="12"/>
      <c r="E301" s="78"/>
      <c r="F301" s="13"/>
      <c r="G301" s="13"/>
    </row>
    <row r="302" spans="1:7" x14ac:dyDescent="0.25">
      <c r="A302" s="25"/>
      <c r="B302" s="25"/>
      <c r="C302" s="11"/>
      <c r="D302" s="12"/>
      <c r="E302" s="78"/>
      <c r="F302" s="13"/>
      <c r="G302" s="13"/>
    </row>
    <row r="303" spans="1:7" x14ac:dyDescent="0.25">
      <c r="A303" s="25"/>
      <c r="B303" s="25"/>
      <c r="C303" s="11"/>
      <c r="D303" s="12"/>
      <c r="E303" s="78"/>
      <c r="F303" s="13"/>
      <c r="G303" s="13"/>
    </row>
    <row r="304" spans="1:7" x14ac:dyDescent="0.25">
      <c r="A304" s="25"/>
      <c r="B304" s="25"/>
      <c r="C304" s="11"/>
      <c r="D304" s="12"/>
      <c r="E304" s="78"/>
      <c r="F304" s="13"/>
      <c r="G304" s="13"/>
    </row>
    <row r="305" spans="1:7" x14ac:dyDescent="0.25">
      <c r="A305" s="25"/>
      <c r="B305" s="25"/>
      <c r="C305" s="11"/>
      <c r="D305" s="12"/>
      <c r="E305" s="78"/>
      <c r="F305" s="13"/>
      <c r="G305" s="13"/>
    </row>
    <row r="306" spans="1:7" x14ac:dyDescent="0.25">
      <c r="A306" s="25"/>
      <c r="B306" s="25"/>
      <c r="C306" s="11"/>
      <c r="D306" s="12"/>
      <c r="E306" s="78"/>
      <c r="F306" s="13"/>
      <c r="G306" s="13"/>
    </row>
    <row r="307" spans="1:7" x14ac:dyDescent="0.25">
      <c r="A307" s="25"/>
      <c r="B307" s="25"/>
      <c r="C307" s="11"/>
      <c r="D307" s="12"/>
      <c r="E307" s="78"/>
      <c r="F307" s="13"/>
      <c r="G307" s="13"/>
    </row>
    <row r="308" spans="1:7" x14ac:dyDescent="0.25">
      <c r="A308" s="25"/>
      <c r="B308" s="25"/>
      <c r="C308" s="11"/>
      <c r="D308" s="12"/>
      <c r="E308" s="78"/>
      <c r="F308" s="13"/>
      <c r="G308" s="13"/>
    </row>
    <row r="309" spans="1:7" x14ac:dyDescent="0.25">
      <c r="A309" s="25"/>
      <c r="B309" s="25"/>
      <c r="C309" s="11"/>
      <c r="D309" s="12"/>
      <c r="E309" s="78"/>
      <c r="F309" s="13"/>
      <c r="G309" s="13"/>
    </row>
    <row r="310" spans="1:7" x14ac:dyDescent="0.25">
      <c r="A310" s="25"/>
      <c r="B310" s="25"/>
      <c r="C310" s="11"/>
      <c r="D310" s="12"/>
      <c r="E310" s="78"/>
      <c r="F310" s="13"/>
      <c r="G310" s="13"/>
    </row>
    <row r="311" spans="1:7" x14ac:dyDescent="0.25">
      <c r="A311" s="25"/>
      <c r="B311" s="25"/>
      <c r="C311" s="11"/>
      <c r="D311" s="12"/>
      <c r="E311" s="78"/>
      <c r="F311" s="13"/>
      <c r="G311" s="13"/>
    </row>
    <row r="312" spans="1:7" x14ac:dyDescent="0.25">
      <c r="A312" s="25"/>
      <c r="B312" s="25"/>
      <c r="C312" s="11"/>
      <c r="D312" s="12"/>
      <c r="E312" s="78"/>
      <c r="F312" s="13"/>
      <c r="G312" s="13"/>
    </row>
    <row r="313" spans="1:7" x14ac:dyDescent="0.25">
      <c r="A313" s="25"/>
      <c r="B313" s="25"/>
      <c r="C313" s="11"/>
      <c r="D313" s="12"/>
      <c r="E313" s="78"/>
      <c r="F313" s="13"/>
      <c r="G313" s="13"/>
    </row>
    <row r="314" spans="1:7" x14ac:dyDescent="0.25">
      <c r="A314" s="25"/>
      <c r="B314" s="25"/>
      <c r="C314" s="11"/>
      <c r="D314" s="12"/>
      <c r="E314" s="78"/>
      <c r="F314" s="13"/>
      <c r="G314" s="13"/>
    </row>
    <row r="315" spans="1:7" x14ac:dyDescent="0.25">
      <c r="A315" s="25"/>
      <c r="B315" s="25"/>
      <c r="C315" s="11"/>
      <c r="D315" s="12"/>
      <c r="E315" s="78"/>
      <c r="F315" s="13"/>
      <c r="G315" s="13"/>
    </row>
    <row r="316" spans="1:7" x14ac:dyDescent="0.25">
      <c r="A316" s="25"/>
      <c r="B316" s="25"/>
      <c r="C316" s="11"/>
      <c r="D316" s="12"/>
      <c r="E316" s="78"/>
      <c r="F316" s="13"/>
      <c r="G316" s="13"/>
    </row>
    <row r="317" spans="1:7" x14ac:dyDescent="0.25">
      <c r="A317" s="25"/>
      <c r="B317" s="25"/>
      <c r="C317" s="11"/>
      <c r="D317" s="12"/>
      <c r="E317" s="78"/>
      <c r="F317" s="13"/>
      <c r="G317" s="13"/>
    </row>
    <row r="318" spans="1:7" x14ac:dyDescent="0.25">
      <c r="A318" s="25"/>
      <c r="B318" s="25"/>
      <c r="C318" s="11"/>
      <c r="D318" s="12"/>
      <c r="E318" s="78"/>
      <c r="F318" s="13"/>
      <c r="G318" s="13"/>
    </row>
    <row r="319" spans="1:7" x14ac:dyDescent="0.25">
      <c r="A319" s="25"/>
      <c r="B319" s="25"/>
      <c r="C319" s="11"/>
      <c r="D319" s="12"/>
      <c r="E319" s="78"/>
      <c r="F319" s="13"/>
      <c r="G319" s="13"/>
    </row>
    <row r="320" spans="1:7" x14ac:dyDescent="0.25">
      <c r="A320" s="25"/>
      <c r="B320" s="25"/>
      <c r="C320" s="11"/>
      <c r="D320" s="12"/>
      <c r="E320" s="78"/>
      <c r="F320" s="13"/>
      <c r="G320" s="13"/>
    </row>
    <row r="321" spans="1:7" x14ac:dyDescent="0.25">
      <c r="A321" s="25"/>
      <c r="B321" s="25"/>
      <c r="C321" s="11"/>
      <c r="D321" s="12"/>
      <c r="E321" s="78"/>
      <c r="F321" s="13"/>
      <c r="G321" s="13"/>
    </row>
    <row r="322" spans="1:7" x14ac:dyDescent="0.25">
      <c r="A322" s="25"/>
      <c r="B322" s="25"/>
      <c r="C322" s="11"/>
      <c r="D322" s="12"/>
      <c r="E322" s="78"/>
      <c r="F322" s="13"/>
      <c r="G322" s="13"/>
    </row>
    <row r="323" spans="1:7" x14ac:dyDescent="0.25">
      <c r="A323" s="25"/>
      <c r="B323" s="25"/>
      <c r="C323" s="11"/>
      <c r="D323" s="12"/>
      <c r="E323" s="78"/>
      <c r="F323" s="13"/>
      <c r="G323" s="13"/>
    </row>
    <row r="324" spans="1:7" x14ac:dyDescent="0.25">
      <c r="A324" s="25"/>
      <c r="B324" s="25"/>
      <c r="C324" s="11"/>
      <c r="D324" s="12"/>
      <c r="E324" s="78"/>
      <c r="F324" s="13"/>
      <c r="G324" s="13"/>
    </row>
    <row r="325" spans="1:7" x14ac:dyDescent="0.25">
      <c r="A325" s="25"/>
      <c r="B325" s="25"/>
      <c r="C325" s="11"/>
      <c r="D325" s="12"/>
      <c r="E325" s="78"/>
      <c r="F325" s="13"/>
      <c r="G325" s="13"/>
    </row>
    <row r="326" spans="1:7" x14ac:dyDescent="0.25">
      <c r="A326" s="25"/>
      <c r="B326" s="25"/>
      <c r="C326" s="11"/>
      <c r="D326" s="12"/>
      <c r="E326" s="78"/>
      <c r="F326" s="13"/>
      <c r="G326" s="13"/>
    </row>
    <row r="327" spans="1:7" x14ac:dyDescent="0.25">
      <c r="A327" s="25"/>
      <c r="B327" s="25"/>
      <c r="C327" s="11"/>
      <c r="D327" s="12"/>
      <c r="E327" s="78"/>
      <c r="F327" s="13"/>
      <c r="G327" s="13"/>
    </row>
    <row r="328" spans="1:7" x14ac:dyDescent="0.25">
      <c r="A328" s="25"/>
      <c r="B328" s="25"/>
      <c r="C328" s="11"/>
      <c r="D328" s="12"/>
      <c r="E328" s="78"/>
      <c r="F328" s="13"/>
      <c r="G328" s="13"/>
    </row>
    <row r="329" spans="1:7" x14ac:dyDescent="0.25">
      <c r="A329" s="25"/>
      <c r="B329" s="25"/>
      <c r="C329" s="11"/>
      <c r="D329" s="12"/>
      <c r="E329" s="78"/>
      <c r="F329" s="13"/>
      <c r="G329" s="13"/>
    </row>
    <row r="330" spans="1:7" x14ac:dyDescent="0.25">
      <c r="A330" s="25"/>
      <c r="B330" s="25"/>
      <c r="C330" s="11"/>
      <c r="D330" s="12"/>
      <c r="E330" s="78"/>
      <c r="F330" s="13"/>
      <c r="G330" s="13"/>
    </row>
    <row r="331" spans="1:7" x14ac:dyDescent="0.25">
      <c r="A331" s="25"/>
      <c r="B331" s="25"/>
      <c r="C331" s="11"/>
      <c r="D331" s="12"/>
      <c r="E331" s="78"/>
      <c r="F331" s="13"/>
      <c r="G331" s="13"/>
    </row>
    <row r="332" spans="1:7" x14ac:dyDescent="0.25">
      <c r="A332" s="25"/>
      <c r="B332" s="25"/>
      <c r="C332" s="11"/>
      <c r="D332" s="12"/>
      <c r="E332" s="78"/>
      <c r="F332" s="13"/>
      <c r="G332" s="13"/>
    </row>
    <row r="333" spans="1:7" x14ac:dyDescent="0.25">
      <c r="A333" s="25"/>
      <c r="B333" s="25"/>
      <c r="C333" s="11"/>
      <c r="D333" s="12"/>
      <c r="E333" s="78"/>
      <c r="F333" s="13"/>
      <c r="G333" s="13"/>
    </row>
    <row r="334" spans="1:7" x14ac:dyDescent="0.25">
      <c r="A334" s="25"/>
      <c r="B334" s="25"/>
      <c r="C334" s="11"/>
      <c r="D334" s="12"/>
      <c r="E334" s="78"/>
      <c r="F334" s="13"/>
      <c r="G334" s="13"/>
    </row>
    <row r="335" spans="1:7" x14ac:dyDescent="0.25">
      <c r="A335" s="25"/>
      <c r="B335" s="25"/>
      <c r="C335" s="11"/>
      <c r="D335" s="12"/>
      <c r="E335" s="78"/>
      <c r="F335" s="13"/>
      <c r="G335" s="13"/>
    </row>
    <row r="336" spans="1:7" x14ac:dyDescent="0.25">
      <c r="A336" s="25"/>
      <c r="B336" s="25"/>
      <c r="C336" s="11"/>
      <c r="D336" s="12"/>
      <c r="E336" s="78"/>
      <c r="F336" s="13"/>
      <c r="G336" s="13"/>
    </row>
    <row r="337" spans="1:7" x14ac:dyDescent="0.25">
      <c r="A337" s="25"/>
      <c r="B337" s="25"/>
      <c r="C337" s="11"/>
      <c r="D337" s="12"/>
      <c r="E337" s="78"/>
      <c r="F337" s="13"/>
      <c r="G337" s="13"/>
    </row>
    <row r="338" spans="1:7" x14ac:dyDescent="0.25">
      <c r="A338" s="25"/>
      <c r="B338" s="25"/>
      <c r="C338" s="11"/>
      <c r="D338" s="12"/>
      <c r="E338" s="78"/>
      <c r="F338" s="13"/>
      <c r="G338" s="13"/>
    </row>
    <row r="339" spans="1:7" x14ac:dyDescent="0.25">
      <c r="A339" s="25"/>
      <c r="B339" s="25"/>
      <c r="C339" s="11"/>
      <c r="D339" s="12"/>
      <c r="E339" s="78"/>
      <c r="F339" s="13"/>
      <c r="G339" s="13"/>
    </row>
    <row r="340" spans="1:7" x14ac:dyDescent="0.25">
      <c r="A340" s="25"/>
      <c r="B340" s="25"/>
      <c r="C340" s="11"/>
      <c r="D340" s="12"/>
      <c r="E340" s="78"/>
      <c r="F340" s="13"/>
      <c r="G340" s="13"/>
    </row>
    <row r="341" spans="1:7" x14ac:dyDescent="0.25">
      <c r="A341" s="25"/>
      <c r="B341" s="25"/>
      <c r="C341" s="11"/>
      <c r="D341" s="12"/>
      <c r="E341" s="78"/>
      <c r="F341" s="13"/>
      <c r="G341" s="13"/>
    </row>
    <row r="342" spans="1:7" x14ac:dyDescent="0.25">
      <c r="A342" s="25"/>
      <c r="B342" s="25"/>
      <c r="C342" s="11"/>
      <c r="D342" s="12"/>
      <c r="E342" s="78"/>
      <c r="F342" s="13"/>
      <c r="G342" s="13"/>
    </row>
    <row r="343" spans="1:7" x14ac:dyDescent="0.25">
      <c r="A343" s="25"/>
      <c r="B343" s="25"/>
      <c r="C343" s="11"/>
      <c r="D343" s="12"/>
      <c r="E343" s="78"/>
      <c r="F343" s="13"/>
      <c r="G343" s="13"/>
    </row>
    <row r="344" spans="1:7" x14ac:dyDescent="0.25">
      <c r="A344" s="25"/>
      <c r="B344" s="25"/>
      <c r="C344" s="11"/>
      <c r="D344" s="12"/>
      <c r="E344" s="78"/>
      <c r="F344" s="13"/>
      <c r="G344" s="13"/>
    </row>
    <row r="345" spans="1:7" x14ac:dyDescent="0.25">
      <c r="A345" s="25"/>
      <c r="B345" s="25"/>
      <c r="C345" s="11"/>
      <c r="D345" s="12"/>
      <c r="E345" s="78"/>
      <c r="F345" s="13"/>
      <c r="G345" s="13"/>
    </row>
    <row r="346" spans="1:7" x14ac:dyDescent="0.25">
      <c r="A346" s="25"/>
      <c r="B346" s="25"/>
      <c r="C346" s="11"/>
      <c r="D346" s="12"/>
      <c r="E346" s="78"/>
      <c r="F346" s="13"/>
      <c r="G346" s="13"/>
    </row>
    <row r="347" spans="1:7" x14ac:dyDescent="0.25">
      <c r="A347" s="25"/>
      <c r="B347" s="25"/>
      <c r="C347" s="11"/>
      <c r="D347" s="12"/>
      <c r="E347" s="78"/>
      <c r="F347" s="13"/>
      <c r="G347" s="13"/>
    </row>
    <row r="348" spans="1:7" x14ac:dyDescent="0.25">
      <c r="A348" s="25"/>
      <c r="B348" s="25"/>
      <c r="C348" s="11"/>
      <c r="D348" s="12"/>
      <c r="E348" s="78"/>
      <c r="F348" s="13"/>
      <c r="G348" s="13"/>
    </row>
    <row r="349" spans="1:7" x14ac:dyDescent="0.25">
      <c r="A349" s="25"/>
      <c r="B349" s="25"/>
      <c r="C349" s="11"/>
      <c r="D349" s="12"/>
      <c r="E349" s="78"/>
      <c r="F349" s="13"/>
      <c r="G349" s="13"/>
    </row>
    <row r="350" spans="1:7" x14ac:dyDescent="0.25">
      <c r="A350" s="25"/>
      <c r="B350" s="25"/>
      <c r="C350" s="11"/>
      <c r="D350" s="12"/>
      <c r="E350" s="78"/>
      <c r="F350" s="13"/>
      <c r="G350" s="13"/>
    </row>
    <row r="351" spans="1:7" x14ac:dyDescent="0.25">
      <c r="A351" s="25"/>
      <c r="B351" s="25"/>
      <c r="C351" s="11"/>
      <c r="D351" s="12"/>
      <c r="E351" s="78"/>
      <c r="F351" s="13"/>
      <c r="G351" s="13"/>
    </row>
    <row r="352" spans="1:7" x14ac:dyDescent="0.25">
      <c r="A352" s="25"/>
      <c r="B352" s="25"/>
      <c r="C352" s="11"/>
      <c r="D352" s="12"/>
      <c r="E352" s="78"/>
      <c r="F352" s="13"/>
      <c r="G352" s="13"/>
    </row>
    <row r="353" spans="1:7" x14ac:dyDescent="0.25">
      <c r="A353" s="25"/>
      <c r="B353" s="25"/>
      <c r="C353" s="11"/>
      <c r="D353" s="12"/>
      <c r="E353" s="78"/>
      <c r="F353" s="13"/>
      <c r="G353" s="13"/>
    </row>
    <row r="354" spans="1:7" x14ac:dyDescent="0.25">
      <c r="A354" s="25"/>
      <c r="B354" s="25"/>
      <c r="C354" s="11"/>
      <c r="D354" s="12"/>
      <c r="E354" s="78"/>
      <c r="F354" s="13"/>
      <c r="G354" s="13"/>
    </row>
    <row r="355" spans="1:7" x14ac:dyDescent="0.25">
      <c r="A355" s="25"/>
      <c r="B355" s="25"/>
      <c r="C355" s="11"/>
      <c r="D355" s="12"/>
      <c r="E355" s="78"/>
      <c r="F355" s="13"/>
      <c r="G355" s="13"/>
    </row>
    <row r="356" spans="1:7" x14ac:dyDescent="0.25">
      <c r="A356" s="25"/>
      <c r="B356" s="25"/>
      <c r="C356" s="11"/>
      <c r="D356" s="12"/>
      <c r="E356" s="78"/>
      <c r="F356" s="13"/>
      <c r="G356" s="13"/>
    </row>
    <row r="357" spans="1:7" x14ac:dyDescent="0.25">
      <c r="A357" s="25"/>
      <c r="B357" s="25"/>
      <c r="C357" s="11"/>
      <c r="D357" s="12"/>
      <c r="E357" s="78"/>
      <c r="F357" s="13"/>
      <c r="G357" s="13"/>
    </row>
    <row r="358" spans="1:7" x14ac:dyDescent="0.25">
      <c r="A358" s="25"/>
      <c r="B358" s="25"/>
      <c r="C358" s="11"/>
      <c r="D358" s="12"/>
      <c r="E358" s="78"/>
      <c r="F358" s="13"/>
      <c r="G358" s="13"/>
    </row>
    <row r="359" spans="1:7" x14ac:dyDescent="0.25">
      <c r="A359" s="25"/>
      <c r="B359" s="25"/>
      <c r="C359" s="11"/>
      <c r="D359" s="12"/>
      <c r="E359" s="78"/>
      <c r="F359" s="13"/>
      <c r="G359" s="13"/>
    </row>
    <row r="360" spans="1:7" x14ac:dyDescent="0.25">
      <c r="A360" s="25"/>
      <c r="B360" s="25"/>
      <c r="C360" s="11"/>
      <c r="D360" s="12"/>
      <c r="E360" s="78"/>
      <c r="F360" s="13"/>
      <c r="G360" s="13"/>
    </row>
    <row r="361" spans="1:7" x14ac:dyDescent="0.25">
      <c r="A361" s="25"/>
      <c r="B361" s="25"/>
      <c r="C361" s="11"/>
      <c r="D361" s="12"/>
      <c r="E361" s="78"/>
      <c r="F361" s="13"/>
      <c r="G361" s="13"/>
    </row>
    <row r="362" spans="1:7" x14ac:dyDescent="0.25">
      <c r="A362" s="25"/>
      <c r="B362" s="25"/>
      <c r="C362" s="11"/>
      <c r="D362" s="12"/>
      <c r="E362" s="78"/>
      <c r="F362" s="13"/>
      <c r="G362" s="13"/>
    </row>
    <row r="363" spans="1:7" x14ac:dyDescent="0.25">
      <c r="A363" s="25"/>
      <c r="B363" s="25"/>
      <c r="C363" s="11"/>
      <c r="D363" s="12"/>
      <c r="E363" s="78"/>
      <c r="F363" s="13"/>
      <c r="G363" s="13"/>
    </row>
    <row r="364" spans="1:7" x14ac:dyDescent="0.25">
      <c r="A364" s="25"/>
      <c r="B364" s="25"/>
      <c r="C364" s="11"/>
      <c r="D364" s="12"/>
      <c r="E364" s="78"/>
      <c r="F364" s="13"/>
      <c r="G364" s="13"/>
    </row>
    <row r="365" spans="1:7" x14ac:dyDescent="0.25">
      <c r="A365" s="25"/>
      <c r="B365" s="25"/>
      <c r="C365" s="11"/>
      <c r="D365" s="12"/>
      <c r="E365" s="78"/>
      <c r="F365" s="13"/>
      <c r="G365" s="13"/>
    </row>
    <row r="366" spans="1:7" x14ac:dyDescent="0.25">
      <c r="A366" s="25"/>
      <c r="B366" s="25"/>
      <c r="C366" s="11"/>
      <c r="D366" s="12"/>
      <c r="E366" s="78"/>
      <c r="F366" s="13"/>
      <c r="G366" s="13"/>
    </row>
    <row r="367" spans="1:7" x14ac:dyDescent="0.25">
      <c r="A367" s="25"/>
      <c r="B367" s="25"/>
      <c r="C367" s="11"/>
      <c r="D367" s="12"/>
      <c r="E367" s="78"/>
      <c r="F367" s="13"/>
      <c r="G367" s="13"/>
    </row>
    <row r="368" spans="1:7" x14ac:dyDescent="0.25">
      <c r="A368" s="25"/>
      <c r="B368" s="25"/>
      <c r="C368" s="11"/>
      <c r="D368" s="12"/>
      <c r="E368" s="78"/>
      <c r="F368" s="13"/>
      <c r="G368" s="13"/>
    </row>
    <row r="369" spans="1:7" x14ac:dyDescent="0.25">
      <c r="A369" s="25"/>
      <c r="B369" s="25"/>
      <c r="C369" s="11"/>
      <c r="D369" s="12"/>
      <c r="E369" s="78"/>
      <c r="F369" s="13"/>
      <c r="G369" s="13"/>
    </row>
    <row r="370" spans="1:7" x14ac:dyDescent="0.25">
      <c r="A370" s="25"/>
      <c r="B370" s="25"/>
      <c r="C370" s="11"/>
      <c r="D370" s="12"/>
      <c r="E370" s="78"/>
      <c r="F370" s="13"/>
      <c r="G370" s="13"/>
    </row>
    <row r="371" spans="1:7" x14ac:dyDescent="0.25">
      <c r="A371" s="25"/>
      <c r="B371" s="25"/>
      <c r="C371" s="11"/>
      <c r="D371" s="12"/>
      <c r="E371" s="78"/>
      <c r="F371" s="13"/>
      <c r="G371" s="13"/>
    </row>
    <row r="372" spans="1:7" x14ac:dyDescent="0.25">
      <c r="A372" s="25"/>
      <c r="B372" s="25"/>
      <c r="C372" s="11"/>
      <c r="D372" s="12"/>
      <c r="E372" s="78"/>
      <c r="F372" s="13"/>
      <c r="G372" s="13"/>
    </row>
    <row r="373" spans="1:7" x14ac:dyDescent="0.25">
      <c r="A373" s="25"/>
      <c r="B373" s="25"/>
      <c r="C373" s="11"/>
      <c r="D373" s="12"/>
      <c r="E373" s="78"/>
      <c r="F373" s="13"/>
      <c r="G373" s="13"/>
    </row>
    <row r="374" spans="1:7" x14ac:dyDescent="0.25">
      <c r="A374" s="25"/>
      <c r="B374" s="25"/>
      <c r="C374" s="11"/>
      <c r="D374" s="12"/>
      <c r="E374" s="78"/>
      <c r="F374" s="13"/>
      <c r="G374" s="13"/>
    </row>
    <row r="375" spans="1:7" x14ac:dyDescent="0.25">
      <c r="A375" s="25"/>
      <c r="B375" s="25"/>
      <c r="C375" s="11"/>
      <c r="D375" s="12"/>
      <c r="E375" s="78"/>
      <c r="F375" s="13"/>
      <c r="G375" s="13"/>
    </row>
    <row r="376" spans="1:7" x14ac:dyDescent="0.25">
      <c r="A376" s="25"/>
      <c r="B376" s="26"/>
      <c r="C376" s="3"/>
      <c r="D376" s="1"/>
      <c r="E376" s="80"/>
      <c r="F376" s="7"/>
      <c r="G376" s="7"/>
    </row>
    <row r="377" spans="1:7" x14ac:dyDescent="0.25">
      <c r="A377" s="26"/>
      <c r="B377" s="26"/>
      <c r="C377" s="3"/>
      <c r="D377" s="1"/>
      <c r="E377" s="80"/>
      <c r="F377" s="7"/>
      <c r="G377" s="7"/>
    </row>
    <row r="378" spans="1:7" x14ac:dyDescent="0.25">
      <c r="A378" s="26"/>
      <c r="B378" s="26"/>
      <c r="C378" s="3"/>
      <c r="D378" s="1"/>
      <c r="E378" s="80"/>
      <c r="F378" s="7"/>
      <c r="G378" s="7"/>
    </row>
    <row r="379" spans="1:7" x14ac:dyDescent="0.25">
      <c r="A379" s="26"/>
      <c r="B379" s="26"/>
      <c r="C379" s="3"/>
      <c r="D379" s="1"/>
      <c r="E379" s="80"/>
      <c r="F379" s="7"/>
      <c r="G379" s="7"/>
    </row>
    <row r="380" spans="1:7" x14ac:dyDescent="0.25">
      <c r="A380" s="26"/>
      <c r="B380" s="26"/>
      <c r="C380" s="3"/>
      <c r="D380" s="1"/>
      <c r="E380" s="80"/>
      <c r="F380" s="7"/>
      <c r="G380" s="7"/>
    </row>
    <row r="381" spans="1:7" x14ac:dyDescent="0.25">
      <c r="A381" s="26"/>
      <c r="B381" s="26"/>
      <c r="C381" s="3"/>
      <c r="D381" s="1"/>
      <c r="E381" s="80"/>
      <c r="F381" s="7"/>
      <c r="G381" s="7"/>
    </row>
    <row r="382" spans="1:7" x14ac:dyDescent="0.25">
      <c r="A382" s="26"/>
      <c r="B382" s="26"/>
      <c r="C382" s="3"/>
      <c r="D382" s="1"/>
      <c r="E382" s="80"/>
      <c r="F382" s="7"/>
      <c r="G382" s="7"/>
    </row>
    <row r="383" spans="1:7" x14ac:dyDescent="0.25">
      <c r="A383" s="26"/>
      <c r="B383" s="26"/>
      <c r="C383" s="3"/>
      <c r="D383" s="1"/>
      <c r="E383" s="80"/>
      <c r="F383" s="7"/>
      <c r="G383" s="7"/>
    </row>
    <row r="384" spans="1:7" x14ac:dyDescent="0.25">
      <c r="A384" s="26"/>
    </row>
  </sheetData>
  <sheetProtection algorithmName="SHA-512" hashValue="qT9JGlc2TtQQo7MoZrcMw66pGzBmwKdJNtXgfE1I4HFLpUbR7l9V2S7B2ZEpczroOS6F6aXzaLzzNsSAeUkEnw==" saltValue="z9rWDZ2HaJ8yqR8TjCcl9Q==" spinCount="100000" sheet="1" objects="1" scenarios="1"/>
  <pageMargins left="0.70866141732283472" right="0.70866141732283472" top="0.74803149606299213" bottom="0.74803149606299213" header="0.31496062992125984" footer="0.31496062992125984"/>
  <pageSetup paperSize="9" scale="73" fitToHeight="0" orientation="portrait" r:id="rId1"/>
  <headerFooter>
    <oddFooter>Página &amp;P</oddFooter>
  </headerFooter>
  <rowBreaks count="4" manualBreakCount="4">
    <brk id="26" max="6" man="1"/>
    <brk id="47" max="6" man="1"/>
    <brk id="73" max="6" man="1"/>
    <brk id="94"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5C3C6-452D-46BA-A95B-B68FEE93AACE}">
  <dimension ref="A1:G284"/>
  <sheetViews>
    <sheetView view="pageBreakPreview" zoomScale="91" zoomScaleNormal="95" zoomScaleSheetLayoutView="91" workbookViewId="0">
      <selection activeCell="E5" sqref="E5"/>
    </sheetView>
  </sheetViews>
  <sheetFormatPr defaultColWidth="9.140625" defaultRowHeight="15" x14ac:dyDescent="0.25"/>
  <cols>
    <col min="1" max="1" width="8.42578125" style="27" customWidth="1"/>
    <col min="2" max="2" width="7.5703125" style="27" customWidth="1"/>
    <col min="3" max="3" width="51" customWidth="1"/>
    <col min="4" max="4" width="17.140625" style="77" customWidth="1"/>
    <col min="5" max="5" width="13.28515625" style="8" customWidth="1"/>
    <col min="6" max="6" width="17.140625" style="8" customWidth="1"/>
  </cols>
  <sheetData>
    <row r="1" spans="1:7" ht="43.5" customHeight="1" x14ac:dyDescent="0.25">
      <c r="B1" s="68"/>
      <c r="C1" s="68" t="s">
        <v>0</v>
      </c>
      <c r="D1" s="72"/>
      <c r="E1" s="68"/>
      <c r="F1" s="68"/>
    </row>
    <row r="2" spans="1:7" x14ac:dyDescent="0.25">
      <c r="A2" s="23"/>
      <c r="B2" s="23"/>
      <c r="C2" s="2"/>
      <c r="D2" s="73"/>
      <c r="E2" s="6"/>
      <c r="F2" s="6"/>
    </row>
    <row r="3" spans="1:7" x14ac:dyDescent="0.25">
      <c r="A3" s="19" t="s">
        <v>156</v>
      </c>
      <c r="B3" s="19"/>
      <c r="C3" s="21"/>
      <c r="D3" s="74"/>
      <c r="E3" s="22"/>
      <c r="F3" s="22"/>
    </row>
    <row r="4" spans="1:7" x14ac:dyDescent="0.25">
      <c r="A4" s="18" t="s">
        <v>1</v>
      </c>
      <c r="B4" s="18" t="s">
        <v>9</v>
      </c>
      <c r="C4" s="18" t="s">
        <v>3</v>
      </c>
      <c r="D4" s="75" t="s">
        <v>4</v>
      </c>
      <c r="E4" s="18" t="s">
        <v>2</v>
      </c>
      <c r="F4" s="18" t="s">
        <v>6</v>
      </c>
    </row>
    <row r="5" spans="1:7" ht="270.75" customHeight="1" x14ac:dyDescent="0.25">
      <c r="A5" s="24">
        <v>1</v>
      </c>
      <c r="B5" s="24" t="s">
        <v>157</v>
      </c>
      <c r="C5" s="14" t="s">
        <v>161</v>
      </c>
      <c r="D5" s="71">
        <v>115</v>
      </c>
      <c r="E5" s="10">
        <f>SUM(E6:E7)</f>
        <v>24</v>
      </c>
      <c r="F5" s="17">
        <f>D5*E5</f>
        <v>2760</v>
      </c>
      <c r="G5" s="66">
        <f>F5/'Pressupost Mobiliari'!$F$11</f>
        <v>1.0191992395296574E-2</v>
      </c>
    </row>
    <row r="6" spans="1:7" x14ac:dyDescent="0.25">
      <c r="A6" s="24"/>
      <c r="B6" s="24"/>
      <c r="C6" s="15" t="s">
        <v>14</v>
      </c>
      <c r="D6" s="76"/>
      <c r="E6" s="10">
        <v>10</v>
      </c>
      <c r="F6" s="10"/>
      <c r="G6" s="66"/>
    </row>
    <row r="7" spans="1:7" x14ac:dyDescent="0.25">
      <c r="A7" s="24"/>
      <c r="B7" s="24"/>
      <c r="C7" s="15" t="s">
        <v>121</v>
      </c>
      <c r="D7" s="76"/>
      <c r="E7" s="10">
        <v>14</v>
      </c>
      <c r="F7" s="10"/>
      <c r="G7" s="66"/>
    </row>
    <row r="8" spans="1:7" x14ac:dyDescent="0.25">
      <c r="A8" s="24"/>
      <c r="B8" s="24"/>
      <c r="C8" s="15"/>
      <c r="D8" s="76"/>
      <c r="E8" s="10"/>
      <c r="F8" s="10"/>
      <c r="G8" s="66"/>
    </row>
    <row r="9" spans="1:7" ht="73.5" customHeight="1" x14ac:dyDescent="0.25">
      <c r="A9" s="24">
        <v>2</v>
      </c>
      <c r="B9" s="24" t="s">
        <v>158</v>
      </c>
      <c r="C9" s="14" t="s">
        <v>159</v>
      </c>
      <c r="D9" s="71"/>
      <c r="E9" s="10"/>
      <c r="F9" s="17"/>
      <c r="G9" s="66"/>
    </row>
    <row r="10" spans="1:7" x14ac:dyDescent="0.25">
      <c r="A10" s="24"/>
      <c r="B10" s="24"/>
      <c r="F10" s="10"/>
      <c r="G10" s="66"/>
    </row>
    <row r="11" spans="1:7" x14ac:dyDescent="0.25">
      <c r="A11" s="54"/>
      <c r="B11" s="63"/>
      <c r="C11" s="65"/>
      <c r="D11" s="83"/>
      <c r="E11" s="58"/>
      <c r="F11" s="64"/>
      <c r="G11" s="66"/>
    </row>
    <row r="12" spans="1:7" x14ac:dyDescent="0.25">
      <c r="A12" s="25"/>
      <c r="B12" s="25"/>
      <c r="C12" s="15"/>
      <c r="D12" s="79"/>
      <c r="E12" s="29" t="s">
        <v>160</v>
      </c>
      <c r="F12" s="30">
        <f>SUM(F5:F11)</f>
        <v>2760</v>
      </c>
      <c r="G12" s="66">
        <f>SUM(G5:G11)</f>
        <v>1.0191992395296574E-2</v>
      </c>
    </row>
    <row r="13" spans="1:7" x14ac:dyDescent="0.25">
      <c r="A13" s="25"/>
      <c r="B13" s="25"/>
      <c r="C13" s="16"/>
      <c r="D13" s="78"/>
      <c r="E13" s="10"/>
      <c r="F13" s="13"/>
      <c r="G13" s="66"/>
    </row>
    <row r="14" spans="1:7" x14ac:dyDescent="0.25">
      <c r="A14" s="25"/>
      <c r="B14" s="25"/>
      <c r="C14" s="16"/>
      <c r="D14" s="78"/>
      <c r="E14" s="10"/>
      <c r="F14" s="13"/>
      <c r="G14" s="66"/>
    </row>
    <row r="15" spans="1:7" x14ac:dyDescent="0.25">
      <c r="A15" s="25"/>
      <c r="B15" s="25"/>
      <c r="C15" s="16"/>
      <c r="D15" s="78"/>
      <c r="E15" s="10"/>
      <c r="F15" s="13"/>
      <c r="G15" s="66"/>
    </row>
    <row r="16" spans="1:7" x14ac:dyDescent="0.25">
      <c r="A16" s="25"/>
      <c r="B16" s="25"/>
      <c r="C16" s="16"/>
      <c r="D16" s="78"/>
      <c r="E16" s="10"/>
      <c r="F16" s="13"/>
      <c r="G16" s="66"/>
    </row>
    <row r="17" spans="1:7" x14ac:dyDescent="0.25">
      <c r="A17" s="25"/>
      <c r="B17" s="25"/>
      <c r="C17" s="16"/>
      <c r="D17" s="78"/>
      <c r="E17" s="10"/>
      <c r="F17" s="13"/>
      <c r="G17" s="66"/>
    </row>
    <row r="18" spans="1:7" x14ac:dyDescent="0.25">
      <c r="A18" s="25"/>
      <c r="B18" s="25"/>
      <c r="C18" s="16"/>
      <c r="D18" s="78"/>
      <c r="E18" s="10"/>
      <c r="F18" s="13"/>
      <c r="G18" s="66"/>
    </row>
    <row r="19" spans="1:7" x14ac:dyDescent="0.25">
      <c r="A19" s="25"/>
      <c r="B19" s="25"/>
      <c r="C19" s="16"/>
      <c r="D19" s="78"/>
      <c r="E19" s="13"/>
      <c r="F19" s="13"/>
      <c r="G19" s="66"/>
    </row>
    <row r="20" spans="1:7" x14ac:dyDescent="0.25">
      <c r="A20" s="25"/>
      <c r="B20" s="25"/>
      <c r="C20" s="16"/>
      <c r="D20" s="78"/>
      <c r="E20" s="13"/>
      <c r="F20" s="13"/>
      <c r="G20" s="66"/>
    </row>
    <row r="21" spans="1:7" x14ac:dyDescent="0.25">
      <c r="A21" s="25"/>
      <c r="B21" s="25"/>
      <c r="C21" s="16"/>
      <c r="D21" s="78"/>
      <c r="E21" s="13"/>
      <c r="F21" s="13"/>
      <c r="G21" s="66"/>
    </row>
    <row r="22" spans="1:7" x14ac:dyDescent="0.25">
      <c r="A22" s="25"/>
      <c r="B22" s="25"/>
      <c r="C22" s="16"/>
      <c r="D22" s="78"/>
      <c r="E22" s="13"/>
      <c r="F22" s="13"/>
      <c r="G22" s="66"/>
    </row>
    <row r="23" spans="1:7" x14ac:dyDescent="0.25">
      <c r="A23" s="25"/>
      <c r="B23" s="25"/>
      <c r="C23" s="16"/>
      <c r="D23" s="78"/>
      <c r="E23" s="13"/>
      <c r="F23" s="13"/>
      <c r="G23" s="66"/>
    </row>
    <row r="24" spans="1:7" x14ac:dyDescent="0.25">
      <c r="A24" s="25"/>
      <c r="B24" s="25"/>
      <c r="C24" s="16"/>
      <c r="D24" s="78"/>
      <c r="E24" s="13"/>
      <c r="F24" s="13"/>
      <c r="G24" s="66"/>
    </row>
    <row r="25" spans="1:7" x14ac:dyDescent="0.25">
      <c r="A25" s="25"/>
      <c r="B25" s="25"/>
      <c r="C25" s="16"/>
      <c r="D25" s="78"/>
      <c r="E25" s="13"/>
      <c r="F25" s="13"/>
      <c r="G25" s="66"/>
    </row>
    <row r="26" spans="1:7" x14ac:dyDescent="0.25">
      <c r="A26" s="25"/>
      <c r="B26" s="25"/>
      <c r="C26" s="16"/>
      <c r="D26" s="78"/>
      <c r="E26" s="13"/>
      <c r="F26" s="13"/>
      <c r="G26" s="66"/>
    </row>
    <row r="27" spans="1:7" x14ac:dyDescent="0.25">
      <c r="A27" s="25"/>
      <c r="B27" s="25"/>
      <c r="C27" s="16"/>
      <c r="D27" s="78"/>
      <c r="E27" s="13"/>
      <c r="F27" s="13"/>
    </row>
    <row r="28" spans="1:7" x14ac:dyDescent="0.25">
      <c r="A28" s="25"/>
      <c r="B28" s="25"/>
      <c r="C28" s="16"/>
      <c r="D28" s="78"/>
      <c r="E28" s="13"/>
      <c r="F28" s="13"/>
    </row>
    <row r="29" spans="1:7" x14ac:dyDescent="0.25">
      <c r="A29" s="25"/>
      <c r="B29" s="25"/>
      <c r="C29" s="16"/>
      <c r="D29" s="78"/>
      <c r="E29" s="13"/>
      <c r="F29" s="13"/>
    </row>
    <row r="30" spans="1:7" x14ac:dyDescent="0.25">
      <c r="A30" s="25"/>
      <c r="B30" s="25"/>
      <c r="C30" s="16"/>
      <c r="D30" s="78"/>
      <c r="E30" s="13"/>
      <c r="F30" s="13"/>
    </row>
    <row r="31" spans="1:7" x14ac:dyDescent="0.25">
      <c r="A31" s="25"/>
      <c r="B31" s="25"/>
      <c r="C31" s="16"/>
      <c r="D31" s="78"/>
      <c r="E31" s="13"/>
      <c r="F31" s="13"/>
    </row>
    <row r="32" spans="1:7" x14ac:dyDescent="0.25">
      <c r="A32" s="25"/>
      <c r="B32" s="25"/>
      <c r="C32" s="16"/>
      <c r="D32" s="78"/>
      <c r="E32" s="13"/>
      <c r="F32" s="13"/>
    </row>
    <row r="33" spans="1:6" x14ac:dyDescent="0.25">
      <c r="A33" s="25"/>
      <c r="B33" s="25"/>
      <c r="C33" s="16"/>
      <c r="D33" s="78"/>
      <c r="E33" s="13"/>
      <c r="F33" s="13"/>
    </row>
    <row r="34" spans="1:6" x14ac:dyDescent="0.25">
      <c r="A34" s="25"/>
      <c r="B34" s="25"/>
      <c r="C34" s="16"/>
      <c r="D34" s="78"/>
      <c r="E34" s="13"/>
      <c r="F34" s="13"/>
    </row>
    <row r="35" spans="1:6" x14ac:dyDescent="0.25">
      <c r="A35" s="25"/>
      <c r="B35" s="25"/>
      <c r="C35" s="16"/>
      <c r="D35" s="78"/>
      <c r="E35" s="13"/>
      <c r="F35" s="13"/>
    </row>
    <row r="36" spans="1:6" x14ac:dyDescent="0.25">
      <c r="A36" s="25"/>
      <c r="B36" s="25"/>
      <c r="C36" s="16"/>
      <c r="D36" s="78"/>
      <c r="E36" s="13"/>
      <c r="F36" s="13"/>
    </row>
    <row r="37" spans="1:6" x14ac:dyDescent="0.25">
      <c r="A37" s="25"/>
      <c r="B37" s="25"/>
      <c r="C37" s="16"/>
      <c r="D37" s="78"/>
      <c r="E37" s="13"/>
      <c r="F37" s="13"/>
    </row>
    <row r="38" spans="1:6" x14ac:dyDescent="0.25">
      <c r="A38" s="25"/>
      <c r="B38" s="25"/>
      <c r="C38" s="16"/>
      <c r="D38" s="78"/>
      <c r="E38" s="13"/>
      <c r="F38" s="13"/>
    </row>
    <row r="39" spans="1:6" x14ac:dyDescent="0.25">
      <c r="A39" s="25"/>
      <c r="B39" s="25"/>
      <c r="C39" s="16"/>
      <c r="D39" s="78"/>
      <c r="E39" s="13"/>
      <c r="F39" s="13"/>
    </row>
    <row r="40" spans="1:6" x14ac:dyDescent="0.25">
      <c r="A40" s="25"/>
      <c r="B40" s="25"/>
      <c r="C40" s="16"/>
      <c r="D40" s="78"/>
      <c r="E40" s="13"/>
      <c r="F40" s="13"/>
    </row>
    <row r="41" spans="1:6" x14ac:dyDescent="0.25">
      <c r="A41" s="25"/>
      <c r="B41" s="25"/>
      <c r="C41" s="16"/>
      <c r="D41" s="78"/>
      <c r="E41" s="13"/>
      <c r="F41" s="13"/>
    </row>
    <row r="42" spans="1:6" x14ac:dyDescent="0.25">
      <c r="A42" s="25"/>
      <c r="B42" s="25"/>
      <c r="C42" s="16"/>
      <c r="D42" s="78"/>
      <c r="E42" s="13"/>
      <c r="F42" s="13"/>
    </row>
    <row r="43" spans="1:6" x14ac:dyDescent="0.25">
      <c r="A43" s="25"/>
      <c r="B43" s="25"/>
      <c r="C43" s="16"/>
      <c r="D43" s="78"/>
      <c r="E43" s="13"/>
      <c r="F43" s="13"/>
    </row>
    <row r="44" spans="1:6" x14ac:dyDescent="0.25">
      <c r="A44" s="25"/>
      <c r="B44" s="25"/>
      <c r="C44" s="16"/>
      <c r="D44" s="78"/>
      <c r="E44" s="13"/>
      <c r="F44" s="13"/>
    </row>
    <row r="45" spans="1:6" x14ac:dyDescent="0.25">
      <c r="A45" s="25"/>
      <c r="B45" s="25"/>
      <c r="C45" s="16"/>
      <c r="D45" s="78"/>
      <c r="E45" s="13"/>
      <c r="F45" s="13"/>
    </row>
    <row r="46" spans="1:6" x14ac:dyDescent="0.25">
      <c r="A46" s="25"/>
      <c r="B46" s="25"/>
      <c r="C46" s="16"/>
      <c r="D46" s="78"/>
      <c r="E46" s="13"/>
      <c r="F46" s="13"/>
    </row>
    <row r="47" spans="1:6" x14ac:dyDescent="0.25">
      <c r="A47" s="25"/>
      <c r="B47" s="25"/>
      <c r="C47" s="16"/>
      <c r="D47" s="78"/>
      <c r="E47" s="13"/>
      <c r="F47" s="13"/>
    </row>
    <row r="48" spans="1:6" x14ac:dyDescent="0.25">
      <c r="A48" s="25"/>
      <c r="B48" s="25"/>
      <c r="C48" s="16"/>
      <c r="D48" s="78"/>
      <c r="E48" s="13"/>
      <c r="F48" s="13"/>
    </row>
    <row r="49" spans="1:6" x14ac:dyDescent="0.25">
      <c r="A49" s="25"/>
      <c r="B49" s="25"/>
      <c r="C49" s="16"/>
      <c r="D49" s="78"/>
      <c r="E49" s="13"/>
      <c r="F49" s="13"/>
    </row>
    <row r="50" spans="1:6" x14ac:dyDescent="0.25">
      <c r="A50" s="25"/>
      <c r="B50" s="25"/>
      <c r="C50" s="16"/>
      <c r="D50" s="78"/>
      <c r="E50" s="13"/>
      <c r="F50" s="13"/>
    </row>
    <row r="51" spans="1:6" x14ac:dyDescent="0.25">
      <c r="A51" s="25"/>
      <c r="B51" s="25"/>
      <c r="C51" s="16"/>
      <c r="D51" s="78"/>
      <c r="E51" s="13"/>
      <c r="F51" s="13"/>
    </row>
    <row r="52" spans="1:6" x14ac:dyDescent="0.25">
      <c r="A52" s="25"/>
      <c r="B52" s="25"/>
      <c r="C52" s="16"/>
      <c r="D52" s="78"/>
      <c r="E52" s="13"/>
      <c r="F52" s="13"/>
    </row>
    <row r="53" spans="1:6" x14ac:dyDescent="0.25">
      <c r="A53" s="25"/>
      <c r="B53" s="25"/>
      <c r="C53" s="16"/>
      <c r="D53" s="78"/>
      <c r="E53" s="13"/>
      <c r="F53" s="13"/>
    </row>
    <row r="54" spans="1:6" x14ac:dyDescent="0.25">
      <c r="A54" s="25"/>
      <c r="B54" s="25"/>
      <c r="C54" s="16"/>
      <c r="D54" s="78"/>
      <c r="E54" s="13"/>
      <c r="F54" s="13"/>
    </row>
    <row r="55" spans="1:6" x14ac:dyDescent="0.25">
      <c r="A55" s="25"/>
      <c r="B55" s="25"/>
      <c r="C55" s="16"/>
      <c r="D55" s="78"/>
      <c r="E55" s="13"/>
      <c r="F55" s="13"/>
    </row>
    <row r="56" spans="1:6" x14ac:dyDescent="0.25">
      <c r="A56" s="25"/>
      <c r="B56" s="25"/>
      <c r="C56" s="16"/>
      <c r="D56" s="78"/>
      <c r="E56" s="13"/>
      <c r="F56" s="13"/>
    </row>
    <row r="57" spans="1:6" x14ac:dyDescent="0.25">
      <c r="A57" s="25"/>
      <c r="B57" s="25"/>
      <c r="C57" s="16"/>
      <c r="D57" s="78"/>
      <c r="E57" s="13"/>
      <c r="F57" s="13"/>
    </row>
    <row r="58" spans="1:6" x14ac:dyDescent="0.25">
      <c r="A58" s="25"/>
      <c r="B58" s="25"/>
      <c r="C58" s="16"/>
      <c r="D58" s="78"/>
      <c r="E58" s="13"/>
      <c r="F58" s="13"/>
    </row>
    <row r="59" spans="1:6" x14ac:dyDescent="0.25">
      <c r="A59" s="25"/>
      <c r="B59" s="25"/>
      <c r="C59" s="16"/>
      <c r="D59" s="78"/>
      <c r="E59" s="13"/>
      <c r="F59" s="13"/>
    </row>
    <row r="60" spans="1:6" x14ac:dyDescent="0.25">
      <c r="A60" s="25"/>
      <c r="B60" s="25"/>
      <c r="C60" s="16"/>
      <c r="D60" s="78"/>
      <c r="E60" s="13"/>
      <c r="F60" s="13"/>
    </row>
    <row r="61" spans="1:6" x14ac:dyDescent="0.25">
      <c r="A61" s="25"/>
      <c r="B61" s="25"/>
      <c r="C61" s="16"/>
      <c r="D61" s="78"/>
      <c r="E61" s="13"/>
      <c r="F61" s="13"/>
    </row>
    <row r="62" spans="1:6" x14ac:dyDescent="0.25">
      <c r="A62" s="25"/>
      <c r="B62" s="25"/>
      <c r="C62" s="16"/>
      <c r="D62" s="78"/>
      <c r="E62" s="13"/>
      <c r="F62" s="13"/>
    </row>
    <row r="63" spans="1:6" x14ac:dyDescent="0.25">
      <c r="A63" s="25"/>
      <c r="B63" s="25"/>
      <c r="C63" s="16"/>
      <c r="D63" s="78"/>
      <c r="E63" s="13"/>
      <c r="F63" s="13"/>
    </row>
    <row r="64" spans="1:6" x14ac:dyDescent="0.25">
      <c r="A64" s="25"/>
      <c r="B64" s="25"/>
      <c r="C64" s="16"/>
      <c r="D64" s="78"/>
      <c r="E64" s="13"/>
      <c r="F64" s="13"/>
    </row>
    <row r="65" spans="1:6" x14ac:dyDescent="0.25">
      <c r="A65" s="25"/>
      <c r="B65" s="25"/>
      <c r="C65" s="16"/>
      <c r="D65" s="78"/>
      <c r="E65" s="13"/>
      <c r="F65" s="13"/>
    </row>
    <row r="66" spans="1:6" x14ac:dyDescent="0.25">
      <c r="A66" s="25"/>
      <c r="B66" s="25"/>
      <c r="C66" s="16"/>
      <c r="D66" s="78"/>
      <c r="E66" s="13"/>
      <c r="F66" s="13"/>
    </row>
    <row r="67" spans="1:6" x14ac:dyDescent="0.25">
      <c r="A67" s="25"/>
      <c r="B67" s="25"/>
      <c r="C67" s="16"/>
      <c r="D67" s="78"/>
      <c r="E67" s="13"/>
      <c r="F67" s="13"/>
    </row>
    <row r="68" spans="1:6" x14ac:dyDescent="0.25">
      <c r="A68" s="25"/>
      <c r="B68" s="25"/>
      <c r="C68" s="16"/>
      <c r="D68" s="78"/>
      <c r="E68" s="13"/>
      <c r="F68" s="13"/>
    </row>
    <row r="69" spans="1:6" x14ac:dyDescent="0.25">
      <c r="A69" s="25"/>
      <c r="B69" s="25"/>
      <c r="C69" s="16"/>
      <c r="D69" s="78"/>
      <c r="E69" s="13"/>
      <c r="F69" s="13"/>
    </row>
    <row r="70" spans="1:6" x14ac:dyDescent="0.25">
      <c r="A70" s="25"/>
      <c r="B70" s="25"/>
      <c r="C70" s="16"/>
      <c r="D70" s="78"/>
      <c r="E70" s="13"/>
      <c r="F70" s="13"/>
    </row>
    <row r="71" spans="1:6" x14ac:dyDescent="0.25">
      <c r="A71" s="25"/>
      <c r="B71" s="25"/>
      <c r="C71" s="16"/>
      <c r="D71" s="78"/>
      <c r="E71" s="13"/>
      <c r="F71" s="13"/>
    </row>
    <row r="72" spans="1:6" x14ac:dyDescent="0.25">
      <c r="A72" s="25"/>
      <c r="B72" s="25"/>
      <c r="C72" s="16"/>
      <c r="D72" s="78"/>
      <c r="E72" s="13"/>
      <c r="F72" s="13"/>
    </row>
    <row r="73" spans="1:6" x14ac:dyDescent="0.25">
      <c r="A73" s="25"/>
      <c r="B73" s="25"/>
      <c r="C73" s="16"/>
      <c r="D73" s="78"/>
      <c r="E73" s="13"/>
      <c r="F73" s="13"/>
    </row>
    <row r="74" spans="1:6" x14ac:dyDescent="0.25">
      <c r="A74" s="25"/>
      <c r="B74" s="25"/>
      <c r="C74" s="16"/>
      <c r="D74" s="78"/>
      <c r="E74" s="13"/>
      <c r="F74" s="13"/>
    </row>
    <row r="75" spans="1:6" x14ac:dyDescent="0.25">
      <c r="A75" s="25"/>
      <c r="B75" s="25"/>
      <c r="C75" s="16"/>
      <c r="D75" s="78"/>
      <c r="E75" s="13"/>
      <c r="F75" s="13"/>
    </row>
    <row r="76" spans="1:6" x14ac:dyDescent="0.25">
      <c r="A76" s="25"/>
      <c r="B76" s="25"/>
      <c r="C76" s="16"/>
      <c r="D76" s="78"/>
      <c r="E76" s="13"/>
      <c r="F76" s="13"/>
    </row>
    <row r="77" spans="1:6" x14ac:dyDescent="0.25">
      <c r="A77" s="25"/>
      <c r="B77" s="25"/>
      <c r="C77" s="16"/>
      <c r="D77" s="78"/>
      <c r="E77" s="13"/>
      <c r="F77" s="13"/>
    </row>
    <row r="78" spans="1:6" x14ac:dyDescent="0.25">
      <c r="A78" s="25"/>
      <c r="B78" s="25"/>
      <c r="C78" s="16"/>
      <c r="D78" s="78"/>
      <c r="E78" s="13"/>
      <c r="F78" s="13"/>
    </row>
    <row r="79" spans="1:6" x14ac:dyDescent="0.25">
      <c r="A79" s="25"/>
      <c r="B79" s="25"/>
      <c r="C79" s="16"/>
      <c r="D79" s="78"/>
      <c r="E79" s="13"/>
      <c r="F79" s="13"/>
    </row>
    <row r="80" spans="1:6" x14ac:dyDescent="0.25">
      <c r="A80" s="25"/>
      <c r="B80" s="25"/>
      <c r="C80" s="16"/>
      <c r="D80" s="78"/>
      <c r="E80" s="13"/>
      <c r="F80" s="13"/>
    </row>
    <row r="81" spans="1:6" x14ac:dyDescent="0.25">
      <c r="A81" s="25"/>
      <c r="B81" s="25"/>
      <c r="C81" s="16"/>
      <c r="D81" s="78"/>
      <c r="E81" s="13"/>
      <c r="F81" s="13"/>
    </row>
    <row r="82" spans="1:6" x14ac:dyDescent="0.25">
      <c r="A82" s="25"/>
      <c r="B82" s="25"/>
      <c r="C82" s="16"/>
      <c r="D82" s="78"/>
      <c r="E82" s="13"/>
      <c r="F82" s="13"/>
    </row>
    <row r="83" spans="1:6" x14ac:dyDescent="0.25">
      <c r="A83" s="25"/>
      <c r="B83" s="25"/>
      <c r="C83" s="16"/>
      <c r="D83" s="78"/>
      <c r="E83" s="13"/>
      <c r="F83" s="13"/>
    </row>
    <row r="84" spans="1:6" x14ac:dyDescent="0.25">
      <c r="A84" s="25"/>
      <c r="B84" s="25"/>
      <c r="C84" s="16"/>
      <c r="D84" s="78"/>
      <c r="E84" s="13"/>
      <c r="F84" s="13"/>
    </row>
    <row r="85" spans="1:6" x14ac:dyDescent="0.25">
      <c r="A85" s="25"/>
      <c r="B85" s="25"/>
      <c r="C85" s="16"/>
      <c r="D85" s="78"/>
      <c r="E85" s="13"/>
      <c r="F85" s="13"/>
    </row>
    <row r="86" spans="1:6" x14ac:dyDescent="0.25">
      <c r="A86" s="25"/>
      <c r="B86" s="25"/>
      <c r="C86" s="16"/>
      <c r="D86" s="78"/>
      <c r="E86" s="13"/>
      <c r="F86" s="13"/>
    </row>
    <row r="87" spans="1:6" x14ac:dyDescent="0.25">
      <c r="A87" s="25"/>
      <c r="B87" s="25"/>
      <c r="C87" s="16"/>
      <c r="D87" s="78"/>
      <c r="E87" s="13"/>
      <c r="F87" s="13"/>
    </row>
    <row r="88" spans="1:6" x14ac:dyDescent="0.25">
      <c r="A88" s="25"/>
      <c r="B88" s="25"/>
      <c r="C88" s="16"/>
      <c r="D88" s="78"/>
      <c r="E88" s="13"/>
      <c r="F88" s="13"/>
    </row>
    <row r="89" spans="1:6" x14ac:dyDescent="0.25">
      <c r="A89" s="25"/>
      <c r="B89" s="25"/>
      <c r="C89" s="16"/>
      <c r="D89" s="78"/>
      <c r="E89" s="13"/>
      <c r="F89" s="13"/>
    </row>
    <row r="90" spans="1:6" x14ac:dyDescent="0.25">
      <c r="A90" s="25"/>
      <c r="B90" s="25"/>
      <c r="C90" s="16"/>
      <c r="D90" s="78"/>
      <c r="E90" s="13"/>
      <c r="F90" s="13"/>
    </row>
    <row r="91" spans="1:6" x14ac:dyDescent="0.25">
      <c r="A91" s="25"/>
      <c r="B91" s="25"/>
      <c r="C91" s="12"/>
      <c r="D91" s="78"/>
      <c r="E91" s="13"/>
      <c r="F91" s="13"/>
    </row>
    <row r="92" spans="1:6" x14ac:dyDescent="0.25">
      <c r="A92" s="25"/>
      <c r="B92" s="25"/>
      <c r="C92" s="12"/>
      <c r="D92" s="78"/>
      <c r="E92" s="13"/>
      <c r="F92" s="13"/>
    </row>
    <row r="93" spans="1:6" x14ac:dyDescent="0.25">
      <c r="A93" s="25"/>
      <c r="B93" s="25"/>
      <c r="C93" s="12"/>
      <c r="D93" s="78"/>
      <c r="E93" s="13"/>
      <c r="F93" s="13"/>
    </row>
    <row r="94" spans="1:6" x14ac:dyDescent="0.25">
      <c r="A94" s="25"/>
      <c r="B94" s="25"/>
      <c r="C94" s="12"/>
      <c r="D94" s="78"/>
      <c r="E94" s="13"/>
      <c r="F94" s="13"/>
    </row>
    <row r="95" spans="1:6" x14ac:dyDescent="0.25">
      <c r="A95" s="25"/>
      <c r="B95" s="25"/>
      <c r="C95" s="12"/>
      <c r="D95" s="78"/>
      <c r="E95" s="13"/>
      <c r="F95" s="13"/>
    </row>
    <row r="96" spans="1:6" x14ac:dyDescent="0.25">
      <c r="A96" s="25"/>
      <c r="B96" s="25"/>
      <c r="C96" s="12"/>
      <c r="D96" s="78"/>
      <c r="E96" s="13"/>
      <c r="F96" s="13"/>
    </row>
    <row r="97" spans="1:6" x14ac:dyDescent="0.25">
      <c r="A97" s="25"/>
      <c r="B97" s="25"/>
      <c r="C97" s="12"/>
      <c r="D97" s="78"/>
      <c r="E97" s="13"/>
      <c r="F97" s="13"/>
    </row>
    <row r="98" spans="1:6" x14ac:dyDescent="0.25">
      <c r="A98" s="25"/>
      <c r="B98" s="25"/>
      <c r="C98" s="12"/>
      <c r="D98" s="78"/>
      <c r="E98" s="13"/>
      <c r="F98" s="13"/>
    </row>
    <row r="99" spans="1:6" x14ac:dyDescent="0.25">
      <c r="A99" s="25"/>
      <c r="B99" s="25"/>
      <c r="C99" s="12"/>
      <c r="D99" s="78"/>
      <c r="E99" s="13"/>
      <c r="F99" s="13"/>
    </row>
    <row r="100" spans="1:6" x14ac:dyDescent="0.25">
      <c r="A100" s="25"/>
      <c r="B100" s="25"/>
      <c r="C100" s="12"/>
      <c r="D100" s="78"/>
      <c r="E100" s="13"/>
      <c r="F100" s="13"/>
    </row>
    <row r="101" spans="1:6" x14ac:dyDescent="0.25">
      <c r="A101" s="25"/>
      <c r="B101" s="25"/>
      <c r="C101" s="12"/>
      <c r="D101" s="78"/>
      <c r="E101" s="13"/>
      <c r="F101" s="13"/>
    </row>
    <row r="102" spans="1:6" x14ac:dyDescent="0.25">
      <c r="A102" s="25"/>
      <c r="B102" s="25"/>
      <c r="C102" s="12"/>
      <c r="D102" s="78"/>
      <c r="E102" s="13"/>
      <c r="F102" s="13"/>
    </row>
    <row r="103" spans="1:6" x14ac:dyDescent="0.25">
      <c r="A103" s="25"/>
      <c r="B103" s="25"/>
      <c r="C103" s="12"/>
      <c r="D103" s="78"/>
      <c r="E103" s="13"/>
      <c r="F103" s="13"/>
    </row>
    <row r="104" spans="1:6" x14ac:dyDescent="0.25">
      <c r="A104" s="25"/>
      <c r="B104" s="25"/>
      <c r="C104" s="12"/>
      <c r="D104" s="78"/>
      <c r="E104" s="13"/>
      <c r="F104" s="13"/>
    </row>
    <row r="105" spans="1:6" x14ac:dyDescent="0.25">
      <c r="A105" s="25"/>
      <c r="B105" s="25"/>
      <c r="C105" s="12"/>
      <c r="D105" s="78"/>
      <c r="E105" s="13"/>
      <c r="F105" s="13"/>
    </row>
    <row r="106" spans="1:6" x14ac:dyDescent="0.25">
      <c r="A106" s="25"/>
      <c r="B106" s="25"/>
      <c r="C106" s="12"/>
      <c r="D106" s="78"/>
      <c r="E106" s="13"/>
      <c r="F106" s="13"/>
    </row>
    <row r="107" spans="1:6" x14ac:dyDescent="0.25">
      <c r="A107" s="25"/>
      <c r="B107" s="25"/>
      <c r="C107" s="12"/>
      <c r="D107" s="78"/>
      <c r="E107" s="13"/>
      <c r="F107" s="13"/>
    </row>
    <row r="108" spans="1:6" x14ac:dyDescent="0.25">
      <c r="A108" s="25"/>
      <c r="B108" s="25"/>
      <c r="C108" s="12"/>
      <c r="D108" s="78"/>
      <c r="E108" s="13"/>
      <c r="F108" s="13"/>
    </row>
    <row r="109" spans="1:6" x14ac:dyDescent="0.25">
      <c r="A109" s="25"/>
      <c r="B109" s="25"/>
      <c r="C109" s="12"/>
      <c r="D109" s="78"/>
      <c r="E109" s="13"/>
      <c r="F109" s="13"/>
    </row>
    <row r="110" spans="1:6" x14ac:dyDescent="0.25">
      <c r="A110" s="25"/>
      <c r="B110" s="25"/>
      <c r="C110" s="12"/>
      <c r="D110" s="78"/>
      <c r="E110" s="13"/>
      <c r="F110" s="13"/>
    </row>
    <row r="111" spans="1:6" x14ac:dyDescent="0.25">
      <c r="A111" s="25"/>
      <c r="B111" s="25"/>
      <c r="C111" s="12"/>
      <c r="D111" s="78"/>
      <c r="E111" s="13"/>
      <c r="F111" s="13"/>
    </row>
    <row r="112" spans="1:6" x14ac:dyDescent="0.25">
      <c r="A112" s="25"/>
      <c r="B112" s="25"/>
      <c r="C112" s="12"/>
      <c r="D112" s="78"/>
      <c r="E112" s="13"/>
      <c r="F112" s="13"/>
    </row>
    <row r="113" spans="1:6" x14ac:dyDescent="0.25">
      <c r="A113" s="25"/>
      <c r="B113" s="25"/>
      <c r="C113" s="12"/>
      <c r="D113" s="78"/>
      <c r="E113" s="13"/>
      <c r="F113" s="13"/>
    </row>
    <row r="114" spans="1:6" x14ac:dyDescent="0.25">
      <c r="A114" s="25"/>
      <c r="B114" s="25"/>
      <c r="C114" s="12"/>
      <c r="D114" s="78"/>
      <c r="E114" s="13"/>
      <c r="F114" s="13"/>
    </row>
    <row r="115" spans="1:6" x14ac:dyDescent="0.25">
      <c r="A115" s="25"/>
      <c r="B115" s="25"/>
      <c r="C115" s="12"/>
      <c r="D115" s="78"/>
      <c r="E115" s="13"/>
      <c r="F115" s="13"/>
    </row>
    <row r="116" spans="1:6" x14ac:dyDescent="0.25">
      <c r="A116" s="25"/>
      <c r="B116" s="25"/>
      <c r="C116" s="12"/>
      <c r="D116" s="78"/>
      <c r="E116" s="13"/>
      <c r="F116" s="13"/>
    </row>
    <row r="117" spans="1:6" x14ac:dyDescent="0.25">
      <c r="A117" s="25"/>
      <c r="B117" s="25"/>
      <c r="C117" s="12"/>
      <c r="D117" s="78"/>
      <c r="E117" s="13"/>
      <c r="F117" s="13"/>
    </row>
    <row r="118" spans="1:6" x14ac:dyDescent="0.25">
      <c r="A118" s="25"/>
      <c r="B118" s="25"/>
      <c r="C118" s="12"/>
      <c r="D118" s="78"/>
      <c r="E118" s="13"/>
      <c r="F118" s="13"/>
    </row>
    <row r="119" spans="1:6" x14ac:dyDescent="0.25">
      <c r="A119" s="25"/>
      <c r="B119" s="25"/>
      <c r="C119" s="12"/>
      <c r="D119" s="78"/>
      <c r="E119" s="13"/>
      <c r="F119" s="13"/>
    </row>
    <row r="120" spans="1:6" x14ac:dyDescent="0.25">
      <c r="A120" s="25"/>
      <c r="B120" s="25"/>
      <c r="C120" s="12"/>
      <c r="D120" s="78"/>
      <c r="E120" s="13"/>
      <c r="F120" s="13"/>
    </row>
    <row r="121" spans="1:6" x14ac:dyDescent="0.25">
      <c r="A121" s="25"/>
      <c r="B121" s="25"/>
      <c r="C121" s="12"/>
      <c r="D121" s="78"/>
      <c r="E121" s="13"/>
      <c r="F121" s="13"/>
    </row>
    <row r="122" spans="1:6" x14ac:dyDescent="0.25">
      <c r="A122" s="25"/>
      <c r="B122" s="25"/>
      <c r="C122" s="12"/>
      <c r="D122" s="78"/>
      <c r="E122" s="13"/>
      <c r="F122" s="13"/>
    </row>
    <row r="123" spans="1:6" x14ac:dyDescent="0.25">
      <c r="A123" s="25"/>
      <c r="B123" s="25"/>
      <c r="C123" s="12"/>
      <c r="D123" s="78"/>
      <c r="E123" s="13"/>
      <c r="F123" s="13"/>
    </row>
    <row r="124" spans="1:6" x14ac:dyDescent="0.25">
      <c r="A124" s="25"/>
      <c r="B124" s="25"/>
      <c r="C124" s="12"/>
      <c r="D124" s="78"/>
      <c r="E124" s="13"/>
      <c r="F124" s="13"/>
    </row>
    <row r="125" spans="1:6" x14ac:dyDescent="0.25">
      <c r="A125" s="25"/>
      <c r="B125" s="25"/>
      <c r="C125" s="12"/>
      <c r="D125" s="78"/>
      <c r="E125" s="13"/>
      <c r="F125" s="13"/>
    </row>
    <row r="126" spans="1:6" x14ac:dyDescent="0.25">
      <c r="A126" s="25"/>
      <c r="B126" s="25"/>
      <c r="C126" s="12"/>
      <c r="D126" s="78"/>
      <c r="E126" s="13"/>
      <c r="F126" s="13"/>
    </row>
    <row r="127" spans="1:6" x14ac:dyDescent="0.25">
      <c r="A127" s="25"/>
      <c r="B127" s="25"/>
      <c r="C127" s="12"/>
      <c r="D127" s="78"/>
      <c r="E127" s="13"/>
      <c r="F127" s="13"/>
    </row>
    <row r="128" spans="1:6" x14ac:dyDescent="0.25">
      <c r="A128" s="25"/>
      <c r="B128" s="25"/>
      <c r="C128" s="12"/>
      <c r="D128" s="78"/>
      <c r="E128" s="13"/>
      <c r="F128" s="13"/>
    </row>
    <row r="129" spans="1:6" x14ac:dyDescent="0.25">
      <c r="A129" s="25"/>
      <c r="B129" s="25"/>
      <c r="C129" s="12"/>
      <c r="D129" s="78"/>
      <c r="E129" s="13"/>
      <c r="F129" s="13"/>
    </row>
    <row r="130" spans="1:6" x14ac:dyDescent="0.25">
      <c r="A130" s="25"/>
      <c r="B130" s="25"/>
      <c r="C130" s="12"/>
      <c r="D130" s="78"/>
      <c r="E130" s="13"/>
      <c r="F130" s="13"/>
    </row>
    <row r="131" spans="1:6" x14ac:dyDescent="0.25">
      <c r="A131" s="25"/>
      <c r="B131" s="25"/>
      <c r="C131" s="12"/>
      <c r="D131" s="78"/>
      <c r="E131" s="13"/>
      <c r="F131" s="13"/>
    </row>
    <row r="132" spans="1:6" x14ac:dyDescent="0.25">
      <c r="A132" s="25"/>
      <c r="B132" s="25"/>
      <c r="C132" s="12"/>
      <c r="D132" s="78"/>
      <c r="E132" s="13"/>
      <c r="F132" s="13"/>
    </row>
    <row r="133" spans="1:6" x14ac:dyDescent="0.25">
      <c r="A133" s="25"/>
      <c r="B133" s="25"/>
      <c r="C133" s="12"/>
      <c r="D133" s="78"/>
      <c r="E133" s="13"/>
      <c r="F133" s="13"/>
    </row>
    <row r="134" spans="1:6" x14ac:dyDescent="0.25">
      <c r="A134" s="25"/>
      <c r="B134" s="25"/>
      <c r="C134" s="12"/>
      <c r="D134" s="78"/>
      <c r="E134" s="13"/>
      <c r="F134" s="13"/>
    </row>
    <row r="135" spans="1:6" x14ac:dyDescent="0.25">
      <c r="A135" s="25"/>
      <c r="B135" s="25"/>
      <c r="C135" s="12"/>
      <c r="D135" s="78"/>
      <c r="E135" s="13"/>
      <c r="F135" s="13"/>
    </row>
    <row r="136" spans="1:6" x14ac:dyDescent="0.25">
      <c r="A136" s="25"/>
      <c r="B136" s="25"/>
      <c r="C136" s="12"/>
      <c r="D136" s="78"/>
      <c r="E136" s="13"/>
      <c r="F136" s="13"/>
    </row>
    <row r="137" spans="1:6" x14ac:dyDescent="0.25">
      <c r="A137" s="25"/>
      <c r="B137" s="25"/>
      <c r="C137" s="12"/>
      <c r="D137" s="78"/>
      <c r="E137" s="13"/>
      <c r="F137" s="13"/>
    </row>
    <row r="138" spans="1:6" x14ac:dyDescent="0.25">
      <c r="A138" s="25"/>
      <c r="B138" s="25"/>
      <c r="C138" s="12"/>
      <c r="D138" s="78"/>
      <c r="E138" s="13"/>
      <c r="F138" s="13"/>
    </row>
    <row r="139" spans="1:6" x14ac:dyDescent="0.25">
      <c r="A139" s="25"/>
      <c r="B139" s="25"/>
      <c r="C139" s="12"/>
      <c r="D139" s="78"/>
      <c r="E139" s="13"/>
      <c r="F139" s="13"/>
    </row>
    <row r="140" spans="1:6" x14ac:dyDescent="0.25">
      <c r="A140" s="25"/>
      <c r="B140" s="25"/>
      <c r="C140" s="12"/>
      <c r="D140" s="78"/>
      <c r="E140" s="13"/>
      <c r="F140" s="13"/>
    </row>
    <row r="141" spans="1:6" x14ac:dyDescent="0.25">
      <c r="A141" s="25"/>
      <c r="B141" s="25"/>
      <c r="C141" s="12"/>
      <c r="D141" s="78"/>
      <c r="E141" s="13"/>
      <c r="F141" s="13"/>
    </row>
    <row r="142" spans="1:6" x14ac:dyDescent="0.25">
      <c r="A142" s="25"/>
      <c r="B142" s="25"/>
      <c r="C142" s="12"/>
      <c r="D142" s="78"/>
      <c r="E142" s="13"/>
      <c r="F142" s="13"/>
    </row>
    <row r="143" spans="1:6" x14ac:dyDescent="0.25">
      <c r="A143" s="25"/>
      <c r="B143" s="25"/>
      <c r="C143" s="12"/>
      <c r="D143" s="78"/>
      <c r="E143" s="13"/>
      <c r="F143" s="13"/>
    </row>
    <row r="144" spans="1:6" x14ac:dyDescent="0.25">
      <c r="A144" s="25"/>
      <c r="B144" s="25"/>
      <c r="C144" s="12"/>
      <c r="D144" s="78"/>
      <c r="E144" s="13"/>
      <c r="F144" s="13"/>
    </row>
    <row r="145" spans="1:6" x14ac:dyDescent="0.25">
      <c r="A145" s="25"/>
      <c r="B145" s="25"/>
      <c r="C145" s="12"/>
      <c r="D145" s="78"/>
      <c r="E145" s="13"/>
      <c r="F145" s="13"/>
    </row>
    <row r="146" spans="1:6" x14ac:dyDescent="0.25">
      <c r="A146" s="25"/>
      <c r="B146" s="25"/>
      <c r="C146" s="12"/>
      <c r="D146" s="78"/>
      <c r="E146" s="13"/>
      <c r="F146" s="13"/>
    </row>
    <row r="147" spans="1:6" x14ac:dyDescent="0.25">
      <c r="A147" s="25"/>
      <c r="B147" s="25"/>
      <c r="C147" s="12"/>
      <c r="D147" s="78"/>
      <c r="E147" s="13"/>
      <c r="F147" s="13"/>
    </row>
    <row r="148" spans="1:6" x14ac:dyDescent="0.25">
      <c r="A148" s="25"/>
      <c r="B148" s="25"/>
      <c r="C148" s="12"/>
      <c r="D148" s="78"/>
      <c r="E148" s="13"/>
      <c r="F148" s="13"/>
    </row>
    <row r="149" spans="1:6" x14ac:dyDescent="0.25">
      <c r="A149" s="25"/>
      <c r="B149" s="25"/>
      <c r="C149" s="12"/>
      <c r="D149" s="78"/>
      <c r="E149" s="13"/>
      <c r="F149" s="13"/>
    </row>
    <row r="150" spans="1:6" x14ac:dyDescent="0.25">
      <c r="A150" s="25"/>
      <c r="B150" s="25"/>
      <c r="C150" s="12"/>
      <c r="D150" s="78"/>
      <c r="E150" s="13"/>
      <c r="F150" s="13"/>
    </row>
    <row r="151" spans="1:6" x14ac:dyDescent="0.25">
      <c r="A151" s="25"/>
      <c r="B151" s="25"/>
      <c r="C151" s="12"/>
      <c r="D151" s="78"/>
      <c r="E151" s="13"/>
      <c r="F151" s="13"/>
    </row>
    <row r="152" spans="1:6" x14ac:dyDescent="0.25">
      <c r="A152" s="25"/>
      <c r="B152" s="25"/>
      <c r="C152" s="12"/>
      <c r="D152" s="78"/>
      <c r="E152" s="13"/>
      <c r="F152" s="13"/>
    </row>
    <row r="153" spans="1:6" x14ac:dyDescent="0.25">
      <c r="A153" s="25"/>
      <c r="B153" s="25"/>
      <c r="C153" s="12"/>
      <c r="D153" s="78"/>
      <c r="E153" s="13"/>
      <c r="F153" s="13"/>
    </row>
    <row r="154" spans="1:6" x14ac:dyDescent="0.25">
      <c r="A154" s="25"/>
      <c r="B154" s="25"/>
      <c r="C154" s="12"/>
      <c r="D154" s="78"/>
      <c r="E154" s="13"/>
      <c r="F154" s="13"/>
    </row>
    <row r="155" spans="1:6" x14ac:dyDescent="0.25">
      <c r="A155" s="25"/>
      <c r="B155" s="25"/>
      <c r="C155" s="12"/>
      <c r="D155" s="78"/>
      <c r="E155" s="13"/>
      <c r="F155" s="13"/>
    </row>
    <row r="156" spans="1:6" x14ac:dyDescent="0.25">
      <c r="A156" s="25"/>
      <c r="B156" s="25"/>
      <c r="C156" s="12"/>
      <c r="D156" s="78"/>
      <c r="E156" s="13"/>
      <c r="F156" s="13"/>
    </row>
    <row r="157" spans="1:6" x14ac:dyDescent="0.25">
      <c r="A157" s="25"/>
      <c r="B157" s="25"/>
      <c r="C157" s="12"/>
      <c r="D157" s="78"/>
      <c r="E157" s="13"/>
      <c r="F157" s="13"/>
    </row>
    <row r="158" spans="1:6" x14ac:dyDescent="0.25">
      <c r="A158" s="25"/>
      <c r="B158" s="25"/>
      <c r="C158" s="12"/>
      <c r="D158" s="78"/>
      <c r="E158" s="13"/>
      <c r="F158" s="13"/>
    </row>
    <row r="159" spans="1:6" x14ac:dyDescent="0.25">
      <c r="A159" s="25"/>
      <c r="B159" s="25"/>
      <c r="C159" s="12"/>
      <c r="D159" s="78"/>
      <c r="E159" s="13"/>
      <c r="F159" s="13"/>
    </row>
    <row r="160" spans="1:6" x14ac:dyDescent="0.25">
      <c r="A160" s="25"/>
      <c r="B160" s="25"/>
      <c r="C160" s="12"/>
      <c r="D160" s="78"/>
      <c r="E160" s="13"/>
      <c r="F160" s="13"/>
    </row>
    <row r="161" spans="1:6" x14ac:dyDescent="0.25">
      <c r="A161" s="25"/>
      <c r="B161" s="25"/>
      <c r="C161" s="12"/>
      <c r="D161" s="78"/>
      <c r="E161" s="13"/>
      <c r="F161" s="13"/>
    </row>
    <row r="162" spans="1:6" x14ac:dyDescent="0.25">
      <c r="A162" s="25"/>
      <c r="B162" s="25"/>
      <c r="C162" s="12"/>
      <c r="D162" s="78"/>
      <c r="E162" s="13"/>
      <c r="F162" s="13"/>
    </row>
    <row r="163" spans="1:6" x14ac:dyDescent="0.25">
      <c r="A163" s="25"/>
      <c r="B163" s="25"/>
      <c r="C163" s="12"/>
      <c r="D163" s="78"/>
      <c r="E163" s="13"/>
      <c r="F163" s="13"/>
    </row>
    <row r="164" spans="1:6" x14ac:dyDescent="0.25">
      <c r="A164" s="25"/>
      <c r="B164" s="25"/>
      <c r="C164" s="12"/>
      <c r="D164" s="78"/>
      <c r="E164" s="13"/>
      <c r="F164" s="13"/>
    </row>
    <row r="165" spans="1:6" x14ac:dyDescent="0.25">
      <c r="A165" s="25"/>
      <c r="B165" s="25"/>
      <c r="C165" s="12"/>
      <c r="D165" s="78"/>
      <c r="E165" s="13"/>
      <c r="F165" s="13"/>
    </row>
    <row r="166" spans="1:6" x14ac:dyDescent="0.25">
      <c r="A166" s="25"/>
      <c r="B166" s="25"/>
      <c r="C166" s="12"/>
      <c r="D166" s="78"/>
      <c r="E166" s="13"/>
      <c r="F166" s="13"/>
    </row>
    <row r="167" spans="1:6" x14ac:dyDescent="0.25">
      <c r="A167" s="25"/>
      <c r="B167" s="25"/>
      <c r="C167" s="12"/>
      <c r="D167" s="78"/>
      <c r="E167" s="13"/>
      <c r="F167" s="13"/>
    </row>
    <row r="168" spans="1:6" x14ac:dyDescent="0.25">
      <c r="A168" s="25"/>
      <c r="B168" s="25"/>
      <c r="C168" s="12"/>
      <c r="D168" s="78"/>
      <c r="E168" s="13"/>
      <c r="F168" s="13"/>
    </row>
    <row r="169" spans="1:6" x14ac:dyDescent="0.25">
      <c r="A169" s="25"/>
      <c r="B169" s="25"/>
      <c r="C169" s="12"/>
      <c r="D169" s="78"/>
      <c r="E169" s="13"/>
      <c r="F169" s="13"/>
    </row>
    <row r="170" spans="1:6" x14ac:dyDescent="0.25">
      <c r="A170" s="25"/>
      <c r="B170" s="25"/>
      <c r="C170" s="12"/>
      <c r="D170" s="78"/>
      <c r="E170" s="13"/>
      <c r="F170" s="13"/>
    </row>
    <row r="171" spans="1:6" x14ac:dyDescent="0.25">
      <c r="A171" s="25"/>
      <c r="B171" s="25"/>
      <c r="C171" s="12"/>
      <c r="D171" s="78"/>
      <c r="E171" s="13"/>
      <c r="F171" s="13"/>
    </row>
    <row r="172" spans="1:6" x14ac:dyDescent="0.25">
      <c r="A172" s="25"/>
      <c r="B172" s="25"/>
      <c r="C172" s="12"/>
      <c r="D172" s="78"/>
      <c r="E172" s="13"/>
      <c r="F172" s="13"/>
    </row>
    <row r="173" spans="1:6" x14ac:dyDescent="0.25">
      <c r="A173" s="25"/>
      <c r="B173" s="25"/>
      <c r="C173" s="12"/>
      <c r="D173" s="78"/>
      <c r="E173" s="13"/>
      <c r="F173" s="13"/>
    </row>
    <row r="174" spans="1:6" x14ac:dyDescent="0.25">
      <c r="A174" s="25"/>
      <c r="B174" s="25"/>
      <c r="C174" s="12"/>
      <c r="D174" s="78"/>
      <c r="E174" s="13"/>
      <c r="F174" s="13"/>
    </row>
    <row r="175" spans="1:6" x14ac:dyDescent="0.25">
      <c r="A175" s="25"/>
      <c r="B175" s="25"/>
      <c r="C175" s="12"/>
      <c r="D175" s="78"/>
      <c r="E175" s="13"/>
      <c r="F175" s="13"/>
    </row>
    <row r="176" spans="1:6" x14ac:dyDescent="0.25">
      <c r="A176" s="25"/>
      <c r="B176" s="25"/>
      <c r="C176" s="12"/>
      <c r="D176" s="78"/>
      <c r="E176" s="13"/>
      <c r="F176" s="13"/>
    </row>
    <row r="177" spans="1:6" x14ac:dyDescent="0.25">
      <c r="A177" s="25"/>
      <c r="B177" s="25"/>
      <c r="C177" s="12"/>
      <c r="D177" s="78"/>
      <c r="E177" s="13"/>
      <c r="F177" s="13"/>
    </row>
    <row r="178" spans="1:6" x14ac:dyDescent="0.25">
      <c r="A178" s="25"/>
      <c r="B178" s="25"/>
      <c r="C178" s="12"/>
      <c r="D178" s="78"/>
      <c r="E178" s="13"/>
      <c r="F178" s="13"/>
    </row>
    <row r="179" spans="1:6" x14ac:dyDescent="0.25">
      <c r="A179" s="25"/>
      <c r="B179" s="25"/>
      <c r="C179" s="12"/>
      <c r="D179" s="78"/>
      <c r="E179" s="13"/>
      <c r="F179" s="13"/>
    </row>
    <row r="180" spans="1:6" x14ac:dyDescent="0.25">
      <c r="A180" s="25"/>
      <c r="B180" s="25"/>
      <c r="C180" s="12"/>
      <c r="D180" s="78"/>
      <c r="E180" s="13"/>
      <c r="F180" s="13"/>
    </row>
    <row r="181" spans="1:6" x14ac:dyDescent="0.25">
      <c r="A181" s="25"/>
      <c r="B181" s="25"/>
      <c r="C181" s="12"/>
      <c r="D181" s="78"/>
      <c r="E181" s="13"/>
      <c r="F181" s="13"/>
    </row>
    <row r="182" spans="1:6" x14ac:dyDescent="0.25">
      <c r="A182" s="25"/>
      <c r="B182" s="25"/>
      <c r="C182" s="12"/>
      <c r="D182" s="78"/>
      <c r="E182" s="13"/>
      <c r="F182" s="13"/>
    </row>
    <row r="183" spans="1:6" x14ac:dyDescent="0.25">
      <c r="A183" s="25"/>
      <c r="B183" s="25"/>
      <c r="C183" s="12"/>
      <c r="D183" s="78"/>
      <c r="E183" s="13"/>
      <c r="F183" s="13"/>
    </row>
    <row r="184" spans="1:6" x14ac:dyDescent="0.25">
      <c r="A184" s="25"/>
      <c r="B184" s="25"/>
      <c r="C184" s="12"/>
      <c r="D184" s="78"/>
      <c r="E184" s="13"/>
      <c r="F184" s="13"/>
    </row>
    <row r="185" spans="1:6" x14ac:dyDescent="0.25">
      <c r="A185" s="25"/>
      <c r="B185" s="25"/>
      <c r="C185" s="12"/>
      <c r="D185" s="78"/>
      <c r="E185" s="13"/>
      <c r="F185" s="13"/>
    </row>
    <row r="186" spans="1:6" x14ac:dyDescent="0.25">
      <c r="A186" s="25"/>
      <c r="B186" s="25"/>
      <c r="C186" s="12"/>
      <c r="D186" s="78"/>
      <c r="E186" s="13"/>
      <c r="F186" s="13"/>
    </row>
    <row r="187" spans="1:6" x14ac:dyDescent="0.25">
      <c r="A187" s="25"/>
      <c r="B187" s="25"/>
      <c r="C187" s="12"/>
      <c r="D187" s="78"/>
      <c r="E187" s="13"/>
      <c r="F187" s="13"/>
    </row>
    <row r="188" spans="1:6" x14ac:dyDescent="0.25">
      <c r="A188" s="25"/>
      <c r="B188" s="25"/>
      <c r="C188" s="12"/>
      <c r="D188" s="78"/>
      <c r="E188" s="13"/>
      <c r="F188" s="13"/>
    </row>
    <row r="189" spans="1:6" x14ac:dyDescent="0.25">
      <c r="A189" s="25"/>
      <c r="B189" s="25"/>
      <c r="C189" s="12"/>
      <c r="D189" s="78"/>
      <c r="E189" s="13"/>
      <c r="F189" s="13"/>
    </row>
    <row r="190" spans="1:6" x14ac:dyDescent="0.25">
      <c r="A190" s="25"/>
      <c r="B190" s="25"/>
      <c r="C190" s="12"/>
      <c r="D190" s="78"/>
      <c r="E190" s="13"/>
      <c r="F190" s="13"/>
    </row>
    <row r="191" spans="1:6" x14ac:dyDescent="0.25">
      <c r="A191" s="25"/>
      <c r="B191" s="25"/>
      <c r="C191" s="12"/>
      <c r="D191" s="78"/>
      <c r="E191" s="13"/>
      <c r="F191" s="13"/>
    </row>
    <row r="192" spans="1:6" x14ac:dyDescent="0.25">
      <c r="A192" s="25"/>
      <c r="B192" s="25"/>
      <c r="C192" s="12"/>
      <c r="D192" s="78"/>
      <c r="E192" s="13"/>
      <c r="F192" s="13"/>
    </row>
    <row r="193" spans="1:6" x14ac:dyDescent="0.25">
      <c r="A193" s="25"/>
      <c r="B193" s="25"/>
      <c r="C193" s="12"/>
      <c r="D193" s="78"/>
      <c r="E193" s="13"/>
      <c r="F193" s="13"/>
    </row>
    <row r="194" spans="1:6" x14ac:dyDescent="0.25">
      <c r="A194" s="25"/>
      <c r="B194" s="25"/>
      <c r="C194" s="12"/>
      <c r="D194" s="78"/>
      <c r="E194" s="13"/>
      <c r="F194" s="13"/>
    </row>
    <row r="195" spans="1:6" x14ac:dyDescent="0.25">
      <c r="A195" s="25"/>
      <c r="B195" s="25"/>
      <c r="C195" s="12"/>
      <c r="D195" s="78"/>
      <c r="E195" s="13"/>
      <c r="F195" s="13"/>
    </row>
    <row r="196" spans="1:6" x14ac:dyDescent="0.25">
      <c r="A196" s="25"/>
      <c r="B196" s="25"/>
      <c r="C196" s="12"/>
      <c r="D196" s="78"/>
      <c r="E196" s="13"/>
      <c r="F196" s="13"/>
    </row>
    <row r="197" spans="1:6" x14ac:dyDescent="0.25">
      <c r="A197" s="25"/>
      <c r="B197" s="25"/>
      <c r="C197" s="12"/>
      <c r="D197" s="78"/>
      <c r="E197" s="13"/>
      <c r="F197" s="13"/>
    </row>
    <row r="198" spans="1:6" x14ac:dyDescent="0.25">
      <c r="A198" s="25"/>
      <c r="B198" s="25"/>
      <c r="C198" s="12"/>
      <c r="D198" s="78"/>
      <c r="E198" s="13"/>
      <c r="F198" s="13"/>
    </row>
    <row r="199" spans="1:6" x14ac:dyDescent="0.25">
      <c r="A199" s="25"/>
      <c r="B199" s="25"/>
      <c r="C199" s="12"/>
      <c r="D199" s="78"/>
      <c r="E199" s="13"/>
      <c r="F199" s="13"/>
    </row>
    <row r="200" spans="1:6" x14ac:dyDescent="0.25">
      <c r="A200" s="25"/>
      <c r="B200" s="25"/>
      <c r="C200" s="12"/>
      <c r="D200" s="78"/>
      <c r="E200" s="13"/>
      <c r="F200" s="13"/>
    </row>
    <row r="201" spans="1:6" x14ac:dyDescent="0.25">
      <c r="A201" s="25"/>
      <c r="B201" s="25"/>
      <c r="C201" s="12"/>
      <c r="D201" s="78"/>
      <c r="E201" s="13"/>
      <c r="F201" s="13"/>
    </row>
    <row r="202" spans="1:6" x14ac:dyDescent="0.25">
      <c r="A202" s="25"/>
      <c r="B202" s="25"/>
      <c r="C202" s="12"/>
      <c r="D202" s="78"/>
      <c r="E202" s="13"/>
      <c r="F202" s="13"/>
    </row>
    <row r="203" spans="1:6" x14ac:dyDescent="0.25">
      <c r="A203" s="25"/>
      <c r="B203" s="25"/>
      <c r="C203" s="12"/>
      <c r="D203" s="78"/>
      <c r="E203" s="13"/>
      <c r="F203" s="13"/>
    </row>
    <row r="204" spans="1:6" x14ac:dyDescent="0.25">
      <c r="A204" s="25"/>
      <c r="B204" s="25"/>
      <c r="C204" s="12"/>
      <c r="D204" s="78"/>
      <c r="E204" s="13"/>
      <c r="F204" s="13"/>
    </row>
    <row r="205" spans="1:6" x14ac:dyDescent="0.25">
      <c r="A205" s="25"/>
      <c r="B205" s="25"/>
      <c r="C205" s="12"/>
      <c r="D205" s="78"/>
      <c r="E205" s="13"/>
      <c r="F205" s="13"/>
    </row>
    <row r="206" spans="1:6" x14ac:dyDescent="0.25">
      <c r="A206" s="25"/>
      <c r="B206" s="25"/>
      <c r="C206" s="12"/>
      <c r="D206" s="78"/>
      <c r="E206" s="13"/>
      <c r="F206" s="13"/>
    </row>
    <row r="207" spans="1:6" x14ac:dyDescent="0.25">
      <c r="A207" s="25"/>
      <c r="B207" s="25"/>
      <c r="C207" s="12"/>
      <c r="D207" s="78"/>
      <c r="E207" s="13"/>
      <c r="F207" s="13"/>
    </row>
    <row r="208" spans="1:6" x14ac:dyDescent="0.25">
      <c r="A208" s="25"/>
      <c r="B208" s="25"/>
      <c r="C208" s="12"/>
      <c r="D208" s="78"/>
      <c r="E208" s="13"/>
      <c r="F208" s="13"/>
    </row>
    <row r="209" spans="1:6" x14ac:dyDescent="0.25">
      <c r="A209" s="25"/>
      <c r="B209" s="25"/>
      <c r="C209" s="12"/>
      <c r="D209" s="78"/>
      <c r="E209" s="13"/>
      <c r="F209" s="13"/>
    </row>
    <row r="210" spans="1:6" x14ac:dyDescent="0.25">
      <c r="A210" s="25"/>
      <c r="B210" s="25"/>
      <c r="C210" s="12"/>
      <c r="D210" s="78"/>
      <c r="E210" s="13"/>
      <c r="F210" s="13"/>
    </row>
    <row r="211" spans="1:6" x14ac:dyDescent="0.25">
      <c r="A211" s="25"/>
      <c r="B211" s="25"/>
      <c r="C211" s="12"/>
      <c r="D211" s="78"/>
      <c r="E211" s="13"/>
      <c r="F211" s="13"/>
    </row>
    <row r="212" spans="1:6" x14ac:dyDescent="0.25">
      <c r="A212" s="25"/>
      <c r="B212" s="25"/>
      <c r="C212" s="12"/>
      <c r="D212" s="78"/>
      <c r="E212" s="13"/>
      <c r="F212" s="13"/>
    </row>
    <row r="213" spans="1:6" x14ac:dyDescent="0.25">
      <c r="A213" s="25"/>
      <c r="B213" s="25"/>
      <c r="C213" s="12"/>
      <c r="D213" s="78"/>
      <c r="E213" s="13"/>
      <c r="F213" s="13"/>
    </row>
    <row r="214" spans="1:6" x14ac:dyDescent="0.25">
      <c r="A214" s="25"/>
      <c r="B214" s="25"/>
      <c r="C214" s="12"/>
      <c r="D214" s="78"/>
      <c r="E214" s="13"/>
      <c r="F214" s="13"/>
    </row>
    <row r="215" spans="1:6" x14ac:dyDescent="0.25">
      <c r="A215" s="25"/>
      <c r="B215" s="25"/>
      <c r="C215" s="12"/>
      <c r="D215" s="78"/>
      <c r="E215" s="13"/>
      <c r="F215" s="13"/>
    </row>
    <row r="216" spans="1:6" x14ac:dyDescent="0.25">
      <c r="A216" s="25"/>
      <c r="B216" s="25"/>
      <c r="C216" s="12"/>
      <c r="D216" s="78"/>
      <c r="E216" s="13"/>
      <c r="F216" s="13"/>
    </row>
    <row r="217" spans="1:6" x14ac:dyDescent="0.25">
      <c r="A217" s="25"/>
      <c r="B217" s="25"/>
      <c r="C217" s="12"/>
      <c r="D217" s="78"/>
      <c r="E217" s="13"/>
      <c r="F217" s="13"/>
    </row>
    <row r="218" spans="1:6" x14ac:dyDescent="0.25">
      <c r="A218" s="25"/>
      <c r="B218" s="25"/>
      <c r="C218" s="12"/>
      <c r="D218" s="78"/>
      <c r="E218" s="13"/>
      <c r="F218" s="13"/>
    </row>
    <row r="219" spans="1:6" x14ac:dyDescent="0.25">
      <c r="A219" s="25"/>
      <c r="B219" s="25"/>
      <c r="C219" s="12"/>
      <c r="D219" s="78"/>
      <c r="E219" s="13"/>
      <c r="F219" s="13"/>
    </row>
    <row r="220" spans="1:6" x14ac:dyDescent="0.25">
      <c r="A220" s="25"/>
      <c r="B220" s="25"/>
      <c r="C220" s="12"/>
      <c r="D220" s="78"/>
      <c r="E220" s="13"/>
      <c r="F220" s="13"/>
    </row>
    <row r="221" spans="1:6" x14ac:dyDescent="0.25">
      <c r="A221" s="25"/>
      <c r="B221" s="25"/>
      <c r="C221" s="12"/>
      <c r="D221" s="78"/>
      <c r="E221" s="13"/>
      <c r="F221" s="13"/>
    </row>
    <row r="222" spans="1:6" x14ac:dyDescent="0.25">
      <c r="A222" s="25"/>
      <c r="B222" s="25"/>
      <c r="C222" s="12"/>
      <c r="D222" s="78"/>
      <c r="E222" s="13"/>
      <c r="F222" s="13"/>
    </row>
    <row r="223" spans="1:6" x14ac:dyDescent="0.25">
      <c r="A223" s="25"/>
      <c r="B223" s="25"/>
      <c r="C223" s="12"/>
      <c r="D223" s="78"/>
      <c r="E223" s="13"/>
      <c r="F223" s="13"/>
    </row>
    <row r="224" spans="1:6" x14ac:dyDescent="0.25">
      <c r="A224" s="25"/>
      <c r="B224" s="25"/>
      <c r="C224" s="12"/>
      <c r="D224" s="78"/>
      <c r="E224" s="13"/>
      <c r="F224" s="13"/>
    </row>
    <row r="225" spans="1:6" x14ac:dyDescent="0.25">
      <c r="A225" s="25"/>
      <c r="B225" s="25"/>
      <c r="C225" s="12"/>
      <c r="D225" s="78"/>
      <c r="E225" s="13"/>
      <c r="F225" s="13"/>
    </row>
    <row r="226" spans="1:6" x14ac:dyDescent="0.25">
      <c r="A226" s="25"/>
      <c r="B226" s="25"/>
      <c r="C226" s="12"/>
      <c r="D226" s="78"/>
      <c r="E226" s="13"/>
      <c r="F226" s="13"/>
    </row>
    <row r="227" spans="1:6" x14ac:dyDescent="0.25">
      <c r="A227" s="25"/>
      <c r="B227" s="25"/>
      <c r="C227" s="12"/>
      <c r="D227" s="78"/>
      <c r="E227" s="13"/>
      <c r="F227" s="13"/>
    </row>
    <row r="228" spans="1:6" x14ac:dyDescent="0.25">
      <c r="A228" s="25"/>
      <c r="B228" s="25"/>
      <c r="C228" s="12"/>
      <c r="D228" s="78"/>
      <c r="E228" s="13"/>
      <c r="F228" s="13"/>
    </row>
    <row r="229" spans="1:6" x14ac:dyDescent="0.25">
      <c r="A229" s="25"/>
      <c r="B229" s="25"/>
      <c r="C229" s="12"/>
      <c r="D229" s="78"/>
      <c r="E229" s="13"/>
      <c r="F229" s="13"/>
    </row>
    <row r="230" spans="1:6" x14ac:dyDescent="0.25">
      <c r="A230" s="25"/>
      <c r="B230" s="25"/>
      <c r="C230" s="12"/>
      <c r="D230" s="78"/>
      <c r="E230" s="13"/>
      <c r="F230" s="13"/>
    </row>
    <row r="231" spans="1:6" x14ac:dyDescent="0.25">
      <c r="A231" s="25"/>
      <c r="B231" s="25"/>
      <c r="C231" s="12"/>
      <c r="D231" s="78"/>
      <c r="E231" s="13"/>
      <c r="F231" s="13"/>
    </row>
    <row r="232" spans="1:6" x14ac:dyDescent="0.25">
      <c r="A232" s="25"/>
      <c r="B232" s="25"/>
      <c r="C232" s="12"/>
      <c r="D232" s="78"/>
      <c r="E232" s="13"/>
      <c r="F232" s="13"/>
    </row>
    <row r="233" spans="1:6" x14ac:dyDescent="0.25">
      <c r="A233" s="25"/>
      <c r="B233" s="25"/>
      <c r="C233" s="12"/>
      <c r="D233" s="78"/>
      <c r="E233" s="13"/>
      <c r="F233" s="13"/>
    </row>
    <row r="234" spans="1:6" x14ac:dyDescent="0.25">
      <c r="A234" s="25"/>
      <c r="B234" s="25"/>
      <c r="C234" s="12"/>
      <c r="D234" s="78"/>
      <c r="E234" s="13"/>
      <c r="F234" s="13"/>
    </row>
    <row r="235" spans="1:6" x14ac:dyDescent="0.25">
      <c r="A235" s="25"/>
      <c r="B235" s="25"/>
      <c r="C235" s="12"/>
      <c r="D235" s="78"/>
      <c r="E235" s="13"/>
      <c r="F235" s="13"/>
    </row>
    <row r="236" spans="1:6" x14ac:dyDescent="0.25">
      <c r="A236" s="25"/>
      <c r="B236" s="25"/>
      <c r="C236" s="12"/>
      <c r="D236" s="78"/>
      <c r="E236" s="13"/>
      <c r="F236" s="13"/>
    </row>
    <row r="237" spans="1:6" x14ac:dyDescent="0.25">
      <c r="A237" s="25"/>
      <c r="B237" s="25"/>
      <c r="C237" s="12"/>
      <c r="D237" s="78"/>
      <c r="E237" s="13"/>
      <c r="F237" s="13"/>
    </row>
    <row r="238" spans="1:6" x14ac:dyDescent="0.25">
      <c r="A238" s="25"/>
      <c r="B238" s="25"/>
      <c r="C238" s="12"/>
      <c r="D238" s="78"/>
      <c r="E238" s="13"/>
      <c r="F238" s="13"/>
    </row>
    <row r="239" spans="1:6" x14ac:dyDescent="0.25">
      <c r="A239" s="25"/>
      <c r="B239" s="25"/>
      <c r="C239" s="12"/>
      <c r="D239" s="78"/>
      <c r="E239" s="13"/>
      <c r="F239" s="13"/>
    </row>
    <row r="240" spans="1:6" x14ac:dyDescent="0.25">
      <c r="A240" s="25"/>
      <c r="B240" s="25"/>
      <c r="C240" s="12"/>
      <c r="D240" s="78"/>
      <c r="E240" s="13"/>
      <c r="F240" s="13"/>
    </row>
    <row r="241" spans="1:6" x14ac:dyDescent="0.25">
      <c r="A241" s="25"/>
      <c r="B241" s="25"/>
      <c r="C241" s="12"/>
      <c r="D241" s="78"/>
      <c r="E241" s="13"/>
      <c r="F241" s="13"/>
    </row>
    <row r="242" spans="1:6" x14ac:dyDescent="0.25">
      <c r="A242" s="25"/>
      <c r="B242" s="25"/>
      <c r="C242" s="12"/>
      <c r="D242" s="78"/>
      <c r="E242" s="13"/>
      <c r="F242" s="13"/>
    </row>
    <row r="243" spans="1:6" x14ac:dyDescent="0.25">
      <c r="A243" s="25"/>
      <c r="B243" s="25"/>
      <c r="C243" s="12"/>
      <c r="D243" s="78"/>
      <c r="E243" s="13"/>
      <c r="F243" s="13"/>
    </row>
    <row r="244" spans="1:6" x14ac:dyDescent="0.25">
      <c r="A244" s="25"/>
      <c r="B244" s="25"/>
      <c r="C244" s="12"/>
      <c r="D244" s="78"/>
      <c r="E244" s="13"/>
      <c r="F244" s="13"/>
    </row>
    <row r="245" spans="1:6" x14ac:dyDescent="0.25">
      <c r="A245" s="25"/>
      <c r="B245" s="25"/>
      <c r="C245" s="12"/>
      <c r="D245" s="78"/>
      <c r="E245" s="13"/>
      <c r="F245" s="13"/>
    </row>
    <row r="246" spans="1:6" x14ac:dyDescent="0.25">
      <c r="A246" s="25"/>
      <c r="B246" s="25"/>
      <c r="C246" s="12"/>
      <c r="D246" s="78"/>
      <c r="E246" s="13"/>
      <c r="F246" s="13"/>
    </row>
    <row r="247" spans="1:6" x14ac:dyDescent="0.25">
      <c r="A247" s="25"/>
      <c r="B247" s="25"/>
      <c r="C247" s="12"/>
      <c r="D247" s="78"/>
      <c r="E247" s="13"/>
      <c r="F247" s="13"/>
    </row>
    <row r="248" spans="1:6" x14ac:dyDescent="0.25">
      <c r="A248" s="25"/>
      <c r="B248" s="25"/>
      <c r="C248" s="12"/>
      <c r="D248" s="78"/>
      <c r="E248" s="13"/>
      <c r="F248" s="13"/>
    </row>
    <row r="249" spans="1:6" x14ac:dyDescent="0.25">
      <c r="A249" s="25"/>
      <c r="B249" s="25"/>
      <c r="C249" s="12"/>
      <c r="D249" s="78"/>
      <c r="E249" s="13"/>
      <c r="F249" s="13"/>
    </row>
    <row r="250" spans="1:6" x14ac:dyDescent="0.25">
      <c r="A250" s="25"/>
      <c r="B250" s="25"/>
      <c r="C250" s="12"/>
      <c r="D250" s="78"/>
      <c r="E250" s="13"/>
      <c r="F250" s="13"/>
    </row>
    <row r="251" spans="1:6" x14ac:dyDescent="0.25">
      <c r="A251" s="25"/>
      <c r="B251" s="25"/>
      <c r="C251" s="12"/>
      <c r="D251" s="78"/>
      <c r="E251" s="13"/>
      <c r="F251" s="13"/>
    </row>
    <row r="252" spans="1:6" x14ac:dyDescent="0.25">
      <c r="A252" s="25"/>
      <c r="B252" s="25"/>
      <c r="C252" s="12"/>
      <c r="D252" s="78"/>
      <c r="E252" s="13"/>
      <c r="F252" s="13"/>
    </row>
    <row r="253" spans="1:6" x14ac:dyDescent="0.25">
      <c r="A253" s="25"/>
      <c r="B253" s="25"/>
      <c r="C253" s="12"/>
      <c r="D253" s="78"/>
      <c r="E253" s="13"/>
      <c r="F253" s="13"/>
    </row>
    <row r="254" spans="1:6" x14ac:dyDescent="0.25">
      <c r="A254" s="25"/>
      <c r="B254" s="25"/>
      <c r="C254" s="12"/>
      <c r="D254" s="78"/>
      <c r="E254" s="13"/>
      <c r="F254" s="13"/>
    </row>
    <row r="255" spans="1:6" x14ac:dyDescent="0.25">
      <c r="A255" s="25"/>
      <c r="B255" s="25"/>
      <c r="C255" s="12"/>
      <c r="D255" s="78"/>
      <c r="E255" s="13"/>
      <c r="F255" s="13"/>
    </row>
    <row r="256" spans="1:6" x14ac:dyDescent="0.25">
      <c r="A256" s="25"/>
      <c r="B256" s="25"/>
      <c r="C256" s="12"/>
      <c r="D256" s="78"/>
      <c r="E256" s="13"/>
      <c r="F256" s="13"/>
    </row>
    <row r="257" spans="1:6" x14ac:dyDescent="0.25">
      <c r="A257" s="25"/>
      <c r="B257" s="25"/>
      <c r="C257" s="12"/>
      <c r="D257" s="78"/>
      <c r="E257" s="13"/>
      <c r="F257" s="13"/>
    </row>
    <row r="258" spans="1:6" x14ac:dyDescent="0.25">
      <c r="A258" s="25"/>
      <c r="B258" s="25"/>
      <c r="C258" s="12"/>
      <c r="D258" s="78"/>
      <c r="E258" s="13"/>
      <c r="F258" s="13"/>
    </row>
    <row r="259" spans="1:6" x14ac:dyDescent="0.25">
      <c r="A259" s="25"/>
      <c r="B259" s="25"/>
      <c r="C259" s="12"/>
      <c r="D259" s="78"/>
      <c r="E259" s="13"/>
      <c r="F259" s="13"/>
    </row>
    <row r="260" spans="1:6" x14ac:dyDescent="0.25">
      <c r="A260" s="25"/>
      <c r="B260" s="25"/>
      <c r="C260" s="12"/>
      <c r="D260" s="78"/>
      <c r="E260" s="13"/>
      <c r="F260" s="13"/>
    </row>
    <row r="261" spans="1:6" x14ac:dyDescent="0.25">
      <c r="A261" s="25"/>
      <c r="B261" s="25"/>
      <c r="C261" s="12"/>
      <c r="D261" s="78"/>
      <c r="E261" s="13"/>
      <c r="F261" s="13"/>
    </row>
    <row r="262" spans="1:6" x14ac:dyDescent="0.25">
      <c r="A262" s="25"/>
      <c r="B262" s="25"/>
      <c r="C262" s="12"/>
      <c r="D262" s="78"/>
      <c r="E262" s="13"/>
      <c r="F262" s="13"/>
    </row>
    <row r="263" spans="1:6" x14ac:dyDescent="0.25">
      <c r="A263" s="25"/>
      <c r="B263" s="25"/>
      <c r="C263" s="12"/>
      <c r="D263" s="78"/>
      <c r="E263" s="13"/>
      <c r="F263" s="13"/>
    </row>
    <row r="264" spans="1:6" x14ac:dyDescent="0.25">
      <c r="A264" s="25"/>
      <c r="B264" s="25"/>
      <c r="C264" s="12"/>
      <c r="D264" s="78"/>
      <c r="E264" s="13"/>
      <c r="F264" s="13"/>
    </row>
    <row r="265" spans="1:6" x14ac:dyDescent="0.25">
      <c r="A265" s="25"/>
      <c r="B265" s="25"/>
      <c r="C265" s="12"/>
      <c r="D265" s="78"/>
      <c r="E265" s="13"/>
      <c r="F265" s="13"/>
    </row>
    <row r="266" spans="1:6" x14ac:dyDescent="0.25">
      <c r="A266" s="25"/>
      <c r="B266" s="25"/>
      <c r="C266" s="12"/>
      <c r="D266" s="78"/>
      <c r="E266" s="13"/>
      <c r="F266" s="13"/>
    </row>
    <row r="267" spans="1:6" x14ac:dyDescent="0.25">
      <c r="A267" s="25"/>
      <c r="B267" s="25"/>
      <c r="C267" s="12"/>
      <c r="D267" s="78"/>
      <c r="E267" s="13"/>
      <c r="F267" s="13"/>
    </row>
    <row r="268" spans="1:6" x14ac:dyDescent="0.25">
      <c r="A268" s="25"/>
      <c r="B268" s="25"/>
      <c r="C268" s="12"/>
      <c r="D268" s="78"/>
      <c r="E268" s="13"/>
      <c r="F268" s="13"/>
    </row>
    <row r="269" spans="1:6" x14ac:dyDescent="0.25">
      <c r="A269" s="25"/>
      <c r="B269" s="25"/>
      <c r="C269" s="12"/>
      <c r="D269" s="78"/>
      <c r="E269" s="13"/>
      <c r="F269" s="13"/>
    </row>
    <row r="270" spans="1:6" x14ac:dyDescent="0.25">
      <c r="A270" s="25"/>
      <c r="B270" s="25"/>
      <c r="C270" s="12"/>
      <c r="D270" s="78"/>
      <c r="E270" s="13"/>
      <c r="F270" s="13"/>
    </row>
    <row r="271" spans="1:6" x14ac:dyDescent="0.25">
      <c r="A271" s="25"/>
      <c r="B271" s="25"/>
      <c r="C271" s="12"/>
      <c r="D271" s="78"/>
      <c r="E271" s="13"/>
      <c r="F271" s="13"/>
    </row>
    <row r="272" spans="1:6" x14ac:dyDescent="0.25">
      <c r="A272" s="25"/>
      <c r="B272" s="25"/>
      <c r="C272" s="12"/>
      <c r="D272" s="78"/>
      <c r="E272" s="13"/>
      <c r="F272" s="13"/>
    </row>
    <row r="273" spans="1:6" x14ac:dyDescent="0.25">
      <c r="A273" s="25"/>
      <c r="B273" s="25"/>
      <c r="C273" s="12"/>
      <c r="D273" s="78"/>
      <c r="E273" s="13"/>
      <c r="F273" s="13"/>
    </row>
    <row r="274" spans="1:6" x14ac:dyDescent="0.25">
      <c r="A274" s="25"/>
      <c r="B274" s="25"/>
      <c r="C274" s="12"/>
      <c r="D274" s="78"/>
      <c r="E274" s="13"/>
      <c r="F274" s="13"/>
    </row>
    <row r="275" spans="1:6" x14ac:dyDescent="0.25">
      <c r="A275" s="25"/>
      <c r="B275" s="25"/>
      <c r="C275" s="12"/>
      <c r="D275" s="78"/>
      <c r="E275" s="13"/>
      <c r="F275" s="13"/>
    </row>
    <row r="276" spans="1:6" x14ac:dyDescent="0.25">
      <c r="A276" s="25"/>
      <c r="B276" s="25"/>
      <c r="C276" s="12"/>
      <c r="D276" s="78"/>
      <c r="E276" s="13"/>
      <c r="F276" s="13"/>
    </row>
    <row r="277" spans="1:6" x14ac:dyDescent="0.25">
      <c r="A277" s="26"/>
      <c r="B277" s="26"/>
      <c r="C277" s="1"/>
      <c r="D277" s="80"/>
      <c r="E277" s="7"/>
      <c r="F277" s="7"/>
    </row>
    <row r="278" spans="1:6" x14ac:dyDescent="0.25">
      <c r="A278" s="26"/>
      <c r="B278" s="26"/>
      <c r="C278" s="1"/>
      <c r="D278" s="80"/>
      <c r="E278" s="7"/>
      <c r="F278" s="7"/>
    </row>
    <row r="279" spans="1:6" x14ac:dyDescent="0.25">
      <c r="A279" s="26"/>
      <c r="B279" s="26"/>
      <c r="C279" s="1"/>
      <c r="D279" s="80"/>
      <c r="E279" s="7"/>
      <c r="F279" s="7"/>
    </row>
    <row r="280" spans="1:6" x14ac:dyDescent="0.25">
      <c r="A280" s="26"/>
      <c r="B280" s="26"/>
      <c r="C280" s="1"/>
      <c r="D280" s="80"/>
      <c r="E280" s="7"/>
      <c r="F280" s="7"/>
    </row>
    <row r="281" spans="1:6" x14ac:dyDescent="0.25">
      <c r="A281" s="26"/>
      <c r="B281" s="26"/>
      <c r="C281" s="1"/>
      <c r="D281" s="80"/>
      <c r="E281" s="7"/>
      <c r="F281" s="7"/>
    </row>
    <row r="282" spans="1:6" x14ac:dyDescent="0.25">
      <c r="A282" s="26"/>
      <c r="B282" s="26"/>
      <c r="C282" s="1"/>
      <c r="D282" s="80"/>
      <c r="E282" s="7"/>
      <c r="F282" s="7"/>
    </row>
    <row r="283" spans="1:6" x14ac:dyDescent="0.25">
      <c r="A283" s="26"/>
      <c r="B283" s="26"/>
      <c r="C283" s="1"/>
      <c r="D283" s="80"/>
      <c r="E283" s="7"/>
      <c r="F283" s="7"/>
    </row>
    <row r="284" spans="1:6" x14ac:dyDescent="0.25">
      <c r="A284" s="26"/>
      <c r="B284" s="26"/>
      <c r="C284" s="1"/>
      <c r="D284" s="80"/>
      <c r="E284" s="7"/>
      <c r="F284" s="7"/>
    </row>
  </sheetData>
  <sheetProtection algorithmName="SHA-512" hashValue="2//xhI4gJI6DtSiLqoLbiyCt+zmmxzR8wlPoYTyO95m0+T+3VWwJTTt8/MaXUT9cIf42C+d6OQF6eLjSXjAIWQ==" saltValue="PYruU/M+vfMbkcY2sumcWQ==" spinCount="100000" sheet="1" objects="1" scenarios="1"/>
  <pageMargins left="0.70866141732283472" right="0.70866141732283472" top="0.74803149606299213" bottom="0.74803149606299213" header="0.31496062992125984" footer="0.31496062992125984"/>
  <pageSetup paperSize="9" scale="71" orientation="portrait" r:id="rId1"/>
  <headerFooter>
    <oddFooter>Página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52236-0362-4A3D-9059-751B95C74DD7}">
  <dimension ref="A1:I317"/>
  <sheetViews>
    <sheetView view="pageBreakPreview" zoomScale="112" zoomScaleNormal="100" zoomScaleSheetLayoutView="112" workbookViewId="0">
      <selection activeCell="F3" sqref="F3"/>
    </sheetView>
  </sheetViews>
  <sheetFormatPr defaultColWidth="9.140625" defaultRowHeight="15" x14ac:dyDescent="0.25"/>
  <cols>
    <col min="1" max="1" width="32.42578125" style="27" customWidth="1"/>
    <col min="2" max="2" width="7.42578125" style="27" customWidth="1"/>
    <col min="3" max="3" width="7.42578125" style="5" customWidth="1"/>
    <col min="4" max="4" width="7.42578125" customWidth="1"/>
    <col min="5" max="5" width="15.5703125" style="8" customWidth="1"/>
    <col min="6" max="6" width="25" style="8" customWidth="1"/>
  </cols>
  <sheetData>
    <row r="1" spans="1:9" ht="32.25" customHeight="1" x14ac:dyDescent="0.25">
      <c r="A1" s="85" t="s">
        <v>0</v>
      </c>
      <c r="B1" s="85"/>
      <c r="C1" s="85"/>
      <c r="D1" s="85"/>
      <c r="E1" s="85"/>
      <c r="F1" s="85"/>
    </row>
    <row r="2" spans="1:9" x14ac:dyDescent="0.25">
      <c r="A2" s="23"/>
      <c r="B2" s="23"/>
      <c r="C2" s="4"/>
      <c r="D2" s="2"/>
      <c r="E2" s="6"/>
      <c r="F2" s="6"/>
    </row>
    <row r="3" spans="1:9" x14ac:dyDescent="0.25">
      <c r="A3" s="36" t="s">
        <v>7</v>
      </c>
      <c r="B3" s="31"/>
      <c r="C3" s="32"/>
      <c r="D3" s="33"/>
      <c r="E3" s="34"/>
      <c r="F3" s="37">
        <f>'C1 Prestatgeries'!$F$53</f>
        <v>70535.179999999993</v>
      </c>
      <c r="G3">
        <f>F3/$F$11</f>
        <v>0.26046884715973728</v>
      </c>
    </row>
    <row r="4" spans="1:9" x14ac:dyDescent="0.25">
      <c r="A4" s="36" t="s">
        <v>45</v>
      </c>
      <c r="B4" s="35"/>
      <c r="C4" s="35"/>
      <c r="D4" s="35"/>
      <c r="E4" s="35"/>
      <c r="F4" s="37">
        <f>'C2 Cadires i seients'!$F$67</f>
        <v>53153.45</v>
      </c>
      <c r="G4">
        <f t="shared" ref="G4:G8" si="0">F4/$F$11</f>
        <v>0.1962824486173104</v>
      </c>
    </row>
    <row r="5" spans="1:9" x14ac:dyDescent="0.25">
      <c r="A5" s="36" t="s">
        <v>77</v>
      </c>
      <c r="B5" s="24"/>
      <c r="C5" s="9"/>
      <c r="D5" s="15"/>
      <c r="E5" s="10"/>
      <c r="F5" s="37">
        <f>'C3 Taules'!$F$53</f>
        <v>55771.34</v>
      </c>
      <c r="G5">
        <f t="shared" si="0"/>
        <v>0.20594966418677521</v>
      </c>
    </row>
    <row r="6" spans="1:9" x14ac:dyDescent="0.25">
      <c r="A6" s="36" t="s">
        <v>78</v>
      </c>
      <c r="B6" s="24"/>
      <c r="C6" s="9"/>
      <c r="D6" s="15"/>
      <c r="E6" s="10"/>
      <c r="F6" s="37">
        <f>'C4 Mobiliari a mida'!$F$34</f>
        <v>73947.72</v>
      </c>
      <c r="G6">
        <f t="shared" si="0"/>
        <v>0.27307050720634796</v>
      </c>
      <c r="H6" s="56"/>
      <c r="I6" s="56"/>
    </row>
    <row r="7" spans="1:9" x14ac:dyDescent="0.25">
      <c r="A7" s="36" t="s">
        <v>79</v>
      </c>
      <c r="B7" s="24"/>
      <c r="C7" s="9"/>
      <c r="D7" s="14"/>
      <c r="E7" s="17"/>
      <c r="F7" s="37">
        <f>'C5 Complements'!$G$111</f>
        <v>14633.139999999998</v>
      </c>
      <c r="G7">
        <f t="shared" si="0"/>
        <v>5.403654043453264E-2</v>
      </c>
    </row>
    <row r="8" spans="1:9" x14ac:dyDescent="0.25">
      <c r="A8" s="36" t="s">
        <v>156</v>
      </c>
      <c r="B8" s="24"/>
      <c r="C8" s="9"/>
      <c r="D8" s="15"/>
      <c r="E8" s="10"/>
      <c r="F8" s="37">
        <f>'C6 Treballs compl'!F12</f>
        <v>2760</v>
      </c>
      <c r="G8">
        <f t="shared" si="0"/>
        <v>1.0191992395296574E-2</v>
      </c>
    </row>
    <row r="9" spans="1:9" x14ac:dyDescent="0.25">
      <c r="A9" s="36"/>
      <c r="B9" s="24"/>
      <c r="C9" s="9"/>
      <c r="D9" s="15"/>
      <c r="E9" s="10"/>
      <c r="F9" s="37"/>
    </row>
    <row r="10" spans="1:9" x14ac:dyDescent="0.25">
      <c r="A10" s="36"/>
      <c r="B10" s="24"/>
      <c r="C10" s="9"/>
      <c r="D10" s="15"/>
      <c r="E10" s="10"/>
      <c r="F10" s="37"/>
    </row>
    <row r="11" spans="1:9" x14ac:dyDescent="0.25">
      <c r="A11" s="38" t="s">
        <v>59</v>
      </c>
      <c r="B11" s="39"/>
      <c r="C11" s="40"/>
      <c r="D11" s="41"/>
      <c r="E11" s="42"/>
      <c r="F11" s="43">
        <f>SUM(F3:F10)</f>
        <v>270800.82999999996</v>
      </c>
    </row>
    <row r="12" spans="1:9" x14ac:dyDescent="0.25">
      <c r="A12" s="44" t="s">
        <v>60</v>
      </c>
      <c r="B12" s="46"/>
      <c r="C12" s="45"/>
      <c r="D12" s="47"/>
      <c r="E12" s="48"/>
      <c r="F12" s="48">
        <f>F11*0.21</f>
        <v>56868.174299999991</v>
      </c>
    </row>
    <row r="13" spans="1:9" x14ac:dyDescent="0.25">
      <c r="A13" s="50" t="s">
        <v>155</v>
      </c>
      <c r="B13" s="49"/>
      <c r="C13" s="49"/>
      <c r="D13" s="51"/>
      <c r="E13" s="52"/>
      <c r="F13" s="53">
        <f>SUM(F11:F12)</f>
        <v>327669.00429999997</v>
      </c>
    </row>
    <row r="14" spans="1:9" ht="39.75" customHeight="1" x14ac:dyDescent="0.25">
      <c r="A14" s="24"/>
      <c r="B14" s="24"/>
      <c r="C14" s="9"/>
    </row>
    <row r="15" spans="1:9" ht="90.75" customHeight="1" x14ac:dyDescent="0.25">
      <c r="A15" s="9" t="s">
        <v>154</v>
      </c>
      <c r="B15" s="24"/>
      <c r="C15" s="9"/>
      <c r="D15" s="15"/>
      <c r="E15" s="10"/>
      <c r="F15" s="10"/>
    </row>
    <row r="16" spans="1:9" x14ac:dyDescent="0.25">
      <c r="A16" s="24"/>
      <c r="B16" s="24"/>
      <c r="C16" s="9"/>
      <c r="D16" s="15"/>
      <c r="E16" s="10"/>
      <c r="F16" s="67">
        <f>'C1 Prestatgeries'!G53+'C2 Cadires i seients'!G67+'C3 Taules'!G53+'C4 Mobiliari a mida'!G34+'C5 Complements'!H111+'C6 Treballs compl'!$G$12</f>
        <v>1.0000000000000002</v>
      </c>
    </row>
    <row r="17" spans="1:6" x14ac:dyDescent="0.25">
      <c r="A17" s="24"/>
      <c r="B17" s="28"/>
      <c r="C17" s="9"/>
      <c r="D17" s="14"/>
      <c r="E17" s="17"/>
      <c r="F17" s="10"/>
    </row>
    <row r="18" spans="1:6" x14ac:dyDescent="0.25">
      <c r="A18" s="24"/>
      <c r="B18" s="24"/>
      <c r="C18" s="9"/>
      <c r="D18" s="15"/>
      <c r="E18" s="10"/>
      <c r="F18" s="10"/>
    </row>
    <row r="19" spans="1:6" x14ac:dyDescent="0.25">
      <c r="A19" s="24"/>
      <c r="B19" s="24"/>
      <c r="C19" s="9"/>
      <c r="D19" s="15"/>
      <c r="E19" s="10"/>
      <c r="F19" s="10"/>
    </row>
    <row r="20" spans="1:6" x14ac:dyDescent="0.25">
      <c r="A20" s="24"/>
      <c r="B20" s="28"/>
      <c r="C20" s="9"/>
      <c r="D20" s="14"/>
      <c r="E20" s="17"/>
      <c r="F20" s="10"/>
    </row>
    <row r="21" spans="1:6" x14ac:dyDescent="0.25">
      <c r="A21" s="24"/>
      <c r="B21" s="24"/>
      <c r="C21" s="9"/>
      <c r="D21" s="15"/>
      <c r="E21" s="10"/>
      <c r="F21" s="10"/>
    </row>
    <row r="22" spans="1:6" x14ac:dyDescent="0.25">
      <c r="A22" s="24"/>
      <c r="B22" s="24"/>
      <c r="C22" s="9"/>
      <c r="D22" s="15"/>
      <c r="E22" s="10"/>
      <c r="F22" s="10"/>
    </row>
    <row r="23" spans="1:6" x14ac:dyDescent="0.25">
      <c r="A23" s="24"/>
      <c r="B23" s="28"/>
      <c r="C23" s="9"/>
      <c r="D23" s="14"/>
      <c r="E23" s="17"/>
      <c r="F23" s="10"/>
    </row>
    <row r="24" spans="1:6" x14ac:dyDescent="0.25">
      <c r="A24" s="24"/>
      <c r="B24" s="24"/>
      <c r="C24" s="9"/>
      <c r="D24" s="15"/>
      <c r="E24" s="10"/>
      <c r="F24" s="10"/>
    </row>
    <row r="25" spans="1:6" x14ac:dyDescent="0.25">
      <c r="A25" s="25"/>
      <c r="B25" s="25"/>
      <c r="C25" s="11"/>
      <c r="D25" s="16"/>
      <c r="E25" s="13"/>
      <c r="F25" s="13"/>
    </row>
    <row r="26" spans="1:6" x14ac:dyDescent="0.25">
      <c r="A26" s="24"/>
      <c r="B26" s="28"/>
      <c r="C26" s="9"/>
      <c r="D26" s="14"/>
      <c r="E26" s="17"/>
      <c r="F26" s="10"/>
    </row>
    <row r="27" spans="1:6" x14ac:dyDescent="0.25">
      <c r="A27" s="24"/>
      <c r="B27" s="28"/>
      <c r="C27" s="9"/>
      <c r="D27" s="14"/>
      <c r="E27" s="17"/>
      <c r="F27" s="10"/>
    </row>
    <row r="28" spans="1:6" x14ac:dyDescent="0.25">
      <c r="A28" s="24"/>
      <c r="B28" s="28"/>
      <c r="C28" s="9"/>
      <c r="D28" s="15"/>
      <c r="E28" s="10"/>
      <c r="F28" s="10"/>
    </row>
    <row r="29" spans="1:6" x14ac:dyDescent="0.25">
      <c r="A29" s="24"/>
      <c r="B29" s="24"/>
      <c r="C29" s="9"/>
    </row>
    <row r="30" spans="1:6" x14ac:dyDescent="0.25">
      <c r="A30" s="24"/>
      <c r="B30" s="28"/>
      <c r="C30" s="9"/>
      <c r="D30" s="14"/>
      <c r="E30" s="17"/>
      <c r="F30" s="10"/>
    </row>
    <row r="31" spans="1:6" x14ac:dyDescent="0.25">
      <c r="A31" s="24"/>
      <c r="B31" s="28"/>
      <c r="C31" s="9"/>
      <c r="D31" s="15"/>
      <c r="E31" s="17"/>
      <c r="F31" s="10"/>
    </row>
    <row r="32" spans="1:6" x14ac:dyDescent="0.25">
      <c r="A32" s="24"/>
      <c r="B32" s="24"/>
      <c r="C32" s="9"/>
      <c r="D32" s="15"/>
      <c r="E32" s="10"/>
      <c r="F32" s="10"/>
    </row>
    <row r="33" spans="1:6" x14ac:dyDescent="0.25">
      <c r="A33" s="25"/>
      <c r="B33" s="25"/>
      <c r="C33" s="11"/>
      <c r="D33" s="16"/>
      <c r="E33" s="13"/>
      <c r="F33" s="13"/>
    </row>
    <row r="34" spans="1:6" x14ac:dyDescent="0.25">
      <c r="A34" s="24"/>
      <c r="B34" s="24"/>
      <c r="C34" s="9"/>
      <c r="D34" s="14"/>
      <c r="E34" s="17"/>
      <c r="F34" s="10"/>
    </row>
    <row r="35" spans="1:6" x14ac:dyDescent="0.25">
      <c r="A35" s="24"/>
      <c r="B35" s="24"/>
      <c r="C35" s="9"/>
      <c r="D35" s="15"/>
      <c r="E35" s="10"/>
      <c r="F35" s="10"/>
    </row>
    <row r="36" spans="1:6" x14ac:dyDescent="0.25">
      <c r="A36" s="25"/>
      <c r="B36" s="25"/>
      <c r="C36" s="11"/>
      <c r="D36" s="16"/>
      <c r="E36" s="13"/>
      <c r="F36" s="13"/>
    </row>
    <row r="37" spans="1:6" x14ac:dyDescent="0.25">
      <c r="A37" s="24"/>
      <c r="B37" s="28"/>
      <c r="C37" s="9"/>
      <c r="D37" s="14"/>
      <c r="E37" s="17"/>
      <c r="F37" s="10"/>
    </row>
    <row r="38" spans="1:6" x14ac:dyDescent="0.25">
      <c r="A38" s="24"/>
      <c r="B38" s="24"/>
      <c r="C38" s="9"/>
      <c r="D38" s="15"/>
      <c r="E38" s="10"/>
      <c r="F38" s="10"/>
    </row>
    <row r="39" spans="1:6" x14ac:dyDescent="0.25">
      <c r="A39" s="25"/>
      <c r="B39" s="25"/>
      <c r="C39" s="11"/>
      <c r="D39" s="15"/>
      <c r="E39" s="13"/>
      <c r="F39" s="10"/>
    </row>
    <row r="40" spans="1:6" x14ac:dyDescent="0.25">
      <c r="A40" s="25"/>
      <c r="B40" s="25"/>
      <c r="C40" s="11"/>
      <c r="D40" s="15"/>
      <c r="E40" s="13"/>
      <c r="F40" s="10"/>
    </row>
    <row r="41" spans="1:6" x14ac:dyDescent="0.25">
      <c r="A41" s="25"/>
      <c r="B41" s="25"/>
      <c r="C41" s="11"/>
      <c r="D41" s="16"/>
      <c r="E41" s="13"/>
      <c r="F41" s="10"/>
    </row>
    <row r="42" spans="1:6" x14ac:dyDescent="0.25">
      <c r="A42" s="24"/>
      <c r="B42" s="28"/>
      <c r="C42" s="9"/>
      <c r="D42" s="14"/>
      <c r="E42" s="17"/>
      <c r="F42" s="10"/>
    </row>
    <row r="43" spans="1:6" x14ac:dyDescent="0.25">
      <c r="A43" s="24"/>
      <c r="B43" s="28"/>
      <c r="C43" s="9"/>
      <c r="D43" s="15"/>
      <c r="E43" s="17"/>
      <c r="F43" s="10"/>
    </row>
    <row r="44" spans="1:6" x14ac:dyDescent="0.25">
      <c r="A44" s="25"/>
      <c r="B44" s="25"/>
      <c r="C44" s="11"/>
      <c r="D44" s="16"/>
      <c r="E44" s="13"/>
      <c r="F44" s="10"/>
    </row>
    <row r="45" spans="1:6" x14ac:dyDescent="0.25">
      <c r="A45" s="25"/>
      <c r="B45" s="25"/>
      <c r="C45" s="11"/>
      <c r="D45" s="15"/>
      <c r="E45" s="29"/>
      <c r="F45" s="29"/>
    </row>
    <row r="46" spans="1:6" x14ac:dyDescent="0.25">
      <c r="A46" s="25"/>
      <c r="B46" s="25"/>
      <c r="C46" s="11"/>
      <c r="D46" s="16"/>
      <c r="E46" s="13"/>
      <c r="F46" s="10"/>
    </row>
    <row r="47" spans="1:6" x14ac:dyDescent="0.25">
      <c r="A47" s="25"/>
      <c r="B47" s="25"/>
      <c r="C47" s="11"/>
      <c r="D47" s="16"/>
      <c r="E47" s="13"/>
      <c r="F47" s="10"/>
    </row>
    <row r="48" spans="1:6" x14ac:dyDescent="0.25">
      <c r="A48" s="25"/>
      <c r="B48" s="25"/>
      <c r="C48" s="11"/>
      <c r="D48" s="16"/>
      <c r="E48" s="13"/>
      <c r="F48" s="10"/>
    </row>
    <row r="49" spans="1:6" x14ac:dyDescent="0.25">
      <c r="A49" s="25"/>
      <c r="B49" s="25"/>
      <c r="C49" s="11"/>
      <c r="D49" s="16"/>
      <c r="E49" s="13"/>
      <c r="F49" s="10"/>
    </row>
    <row r="50" spans="1:6" x14ac:dyDescent="0.25">
      <c r="A50" s="25"/>
      <c r="B50" s="25"/>
      <c r="C50" s="11"/>
      <c r="D50" s="16"/>
      <c r="E50" s="13"/>
      <c r="F50" s="10"/>
    </row>
    <row r="51" spans="1:6" x14ac:dyDescent="0.25">
      <c r="A51" s="25"/>
      <c r="B51" s="25"/>
      <c r="C51" s="11"/>
      <c r="D51" s="16"/>
      <c r="E51" s="13"/>
      <c r="F51" s="10"/>
    </row>
    <row r="52" spans="1:6" x14ac:dyDescent="0.25">
      <c r="A52" s="25"/>
      <c r="B52" s="25"/>
      <c r="C52" s="11"/>
      <c r="D52" s="16"/>
      <c r="E52" s="13"/>
      <c r="F52" s="13"/>
    </row>
    <row r="53" spans="1:6" x14ac:dyDescent="0.25">
      <c r="A53" s="25"/>
      <c r="B53" s="25"/>
      <c r="C53" s="11"/>
      <c r="D53" s="16"/>
      <c r="E53" s="13"/>
      <c r="F53" s="13"/>
    </row>
    <row r="54" spans="1:6" x14ac:dyDescent="0.25">
      <c r="A54" s="25"/>
      <c r="B54" s="25"/>
      <c r="C54" s="11"/>
      <c r="D54" s="16"/>
      <c r="E54" s="13"/>
      <c r="F54" s="13"/>
    </row>
    <row r="55" spans="1:6" x14ac:dyDescent="0.25">
      <c r="A55" s="25"/>
      <c r="B55" s="25"/>
      <c r="C55" s="11"/>
      <c r="D55" s="16"/>
      <c r="E55" s="13"/>
      <c r="F55" s="13"/>
    </row>
    <row r="56" spans="1:6" x14ac:dyDescent="0.25">
      <c r="A56" s="25"/>
      <c r="B56" s="25"/>
      <c r="C56" s="11"/>
      <c r="D56" s="16"/>
      <c r="E56" s="13"/>
      <c r="F56" s="13"/>
    </row>
    <row r="57" spans="1:6" x14ac:dyDescent="0.25">
      <c r="A57" s="25"/>
      <c r="B57" s="25"/>
      <c r="C57" s="11"/>
      <c r="D57" s="16"/>
      <c r="E57" s="13"/>
      <c r="F57" s="13"/>
    </row>
    <row r="58" spans="1:6" x14ac:dyDescent="0.25">
      <c r="A58" s="25"/>
      <c r="B58" s="25"/>
      <c r="C58" s="11"/>
      <c r="D58" s="16"/>
      <c r="E58" s="13"/>
      <c r="F58" s="13"/>
    </row>
    <row r="59" spans="1:6" x14ac:dyDescent="0.25">
      <c r="A59" s="25"/>
      <c r="B59" s="25"/>
      <c r="C59" s="11"/>
      <c r="D59" s="16"/>
      <c r="E59" s="13"/>
      <c r="F59" s="13"/>
    </row>
    <row r="60" spans="1:6" x14ac:dyDescent="0.25">
      <c r="A60" s="25"/>
      <c r="B60" s="25"/>
      <c r="C60" s="11"/>
      <c r="D60" s="16"/>
      <c r="E60" s="13"/>
      <c r="F60" s="13"/>
    </row>
    <row r="61" spans="1:6" x14ac:dyDescent="0.25">
      <c r="A61" s="25"/>
      <c r="B61" s="25"/>
      <c r="C61" s="11"/>
      <c r="D61" s="16"/>
      <c r="E61" s="13"/>
      <c r="F61" s="13"/>
    </row>
    <row r="62" spans="1:6" x14ac:dyDescent="0.25">
      <c r="A62" s="25"/>
      <c r="B62" s="25"/>
      <c r="C62" s="11"/>
      <c r="D62" s="16"/>
      <c r="E62" s="13"/>
      <c r="F62" s="13"/>
    </row>
    <row r="63" spans="1:6" x14ac:dyDescent="0.25">
      <c r="A63" s="25"/>
      <c r="B63" s="25"/>
      <c r="C63" s="11"/>
      <c r="D63" s="16"/>
      <c r="E63" s="13"/>
      <c r="F63" s="13"/>
    </row>
    <row r="64" spans="1:6" x14ac:dyDescent="0.25">
      <c r="A64" s="25"/>
      <c r="B64" s="25"/>
      <c r="C64" s="11"/>
      <c r="D64" s="16"/>
      <c r="E64" s="13"/>
      <c r="F64" s="13"/>
    </row>
    <row r="65" spans="1:6" x14ac:dyDescent="0.25">
      <c r="A65" s="25"/>
      <c r="B65" s="25"/>
      <c r="C65" s="11"/>
      <c r="D65" s="16"/>
      <c r="E65" s="13"/>
      <c r="F65" s="13"/>
    </row>
    <row r="66" spans="1:6" x14ac:dyDescent="0.25">
      <c r="A66" s="25"/>
      <c r="B66" s="25"/>
      <c r="C66" s="11"/>
      <c r="D66" s="16"/>
      <c r="E66" s="13"/>
      <c r="F66" s="13"/>
    </row>
    <row r="67" spans="1:6" x14ac:dyDescent="0.25">
      <c r="A67" s="25"/>
      <c r="B67" s="25"/>
      <c r="C67" s="11"/>
      <c r="D67" s="16"/>
      <c r="E67" s="13"/>
      <c r="F67" s="13"/>
    </row>
    <row r="68" spans="1:6" x14ac:dyDescent="0.25">
      <c r="A68" s="25"/>
      <c r="B68" s="25"/>
      <c r="C68" s="11"/>
      <c r="D68" s="16"/>
      <c r="E68" s="13"/>
      <c r="F68" s="13"/>
    </row>
    <row r="69" spans="1:6" x14ac:dyDescent="0.25">
      <c r="A69" s="25"/>
      <c r="B69" s="25"/>
      <c r="C69" s="11"/>
      <c r="D69" s="16"/>
      <c r="E69" s="13"/>
      <c r="F69" s="13"/>
    </row>
    <row r="70" spans="1:6" x14ac:dyDescent="0.25">
      <c r="A70" s="25"/>
      <c r="B70" s="25"/>
      <c r="C70" s="11"/>
      <c r="D70" s="16"/>
      <c r="E70" s="13"/>
      <c r="F70" s="13"/>
    </row>
    <row r="71" spans="1:6" x14ac:dyDescent="0.25">
      <c r="A71" s="25"/>
      <c r="B71" s="25"/>
      <c r="C71" s="11"/>
      <c r="D71" s="16"/>
      <c r="E71" s="13"/>
      <c r="F71" s="13"/>
    </row>
    <row r="72" spans="1:6" x14ac:dyDescent="0.25">
      <c r="A72" s="25"/>
      <c r="B72" s="25"/>
      <c r="C72" s="11"/>
      <c r="D72" s="16"/>
      <c r="E72" s="13"/>
      <c r="F72" s="13"/>
    </row>
    <row r="73" spans="1:6" x14ac:dyDescent="0.25">
      <c r="A73" s="25"/>
      <c r="B73" s="25"/>
      <c r="C73" s="11"/>
      <c r="D73" s="16"/>
      <c r="E73" s="13"/>
      <c r="F73" s="13"/>
    </row>
    <row r="74" spans="1:6" x14ac:dyDescent="0.25">
      <c r="A74" s="25"/>
      <c r="B74" s="25"/>
      <c r="C74" s="11"/>
      <c r="D74" s="16"/>
      <c r="E74" s="13"/>
      <c r="F74" s="13"/>
    </row>
    <row r="75" spans="1:6" x14ac:dyDescent="0.25">
      <c r="A75" s="25"/>
      <c r="B75" s="25"/>
      <c r="C75" s="11"/>
      <c r="D75" s="16"/>
      <c r="E75" s="13"/>
      <c r="F75" s="13"/>
    </row>
    <row r="76" spans="1:6" x14ac:dyDescent="0.25">
      <c r="A76" s="25"/>
      <c r="B76" s="25"/>
      <c r="C76" s="11"/>
      <c r="D76" s="16"/>
      <c r="E76" s="13"/>
      <c r="F76" s="13"/>
    </row>
    <row r="77" spans="1:6" x14ac:dyDescent="0.25">
      <c r="A77" s="25"/>
      <c r="B77" s="25"/>
      <c r="C77" s="11"/>
      <c r="D77" s="16"/>
      <c r="E77" s="13"/>
      <c r="F77" s="13"/>
    </row>
    <row r="78" spans="1:6" x14ac:dyDescent="0.25">
      <c r="A78" s="25"/>
      <c r="B78" s="25"/>
      <c r="C78" s="11"/>
      <c r="D78" s="16"/>
      <c r="E78" s="13"/>
      <c r="F78" s="13"/>
    </row>
    <row r="79" spans="1:6" x14ac:dyDescent="0.25">
      <c r="A79" s="25"/>
      <c r="B79" s="25"/>
      <c r="C79" s="11"/>
      <c r="D79" s="16"/>
      <c r="E79" s="13"/>
      <c r="F79" s="13"/>
    </row>
    <row r="80" spans="1:6" x14ac:dyDescent="0.25">
      <c r="A80" s="25"/>
      <c r="B80" s="25"/>
      <c r="C80" s="11"/>
      <c r="D80" s="16"/>
      <c r="E80" s="13"/>
      <c r="F80" s="13"/>
    </row>
    <row r="81" spans="1:6" x14ac:dyDescent="0.25">
      <c r="A81" s="25"/>
      <c r="B81" s="25"/>
      <c r="C81" s="11"/>
      <c r="D81" s="16"/>
      <c r="E81" s="13"/>
      <c r="F81" s="13"/>
    </row>
    <row r="82" spans="1:6" x14ac:dyDescent="0.25">
      <c r="A82" s="25"/>
      <c r="B82" s="25"/>
      <c r="C82" s="11"/>
      <c r="D82" s="16"/>
      <c r="E82" s="13"/>
      <c r="F82" s="13"/>
    </row>
    <row r="83" spans="1:6" x14ac:dyDescent="0.25">
      <c r="A83" s="25"/>
      <c r="B83" s="25"/>
      <c r="C83" s="11"/>
      <c r="D83" s="16"/>
      <c r="E83" s="13"/>
      <c r="F83" s="13"/>
    </row>
    <row r="84" spans="1:6" x14ac:dyDescent="0.25">
      <c r="A84" s="25"/>
      <c r="B84" s="25"/>
      <c r="C84" s="11"/>
      <c r="D84" s="16"/>
      <c r="E84" s="13"/>
      <c r="F84" s="13"/>
    </row>
    <row r="85" spans="1:6" x14ac:dyDescent="0.25">
      <c r="A85" s="25"/>
      <c r="B85" s="25"/>
      <c r="C85" s="11"/>
      <c r="D85" s="16"/>
      <c r="E85" s="13"/>
      <c r="F85" s="13"/>
    </row>
    <row r="86" spans="1:6" x14ac:dyDescent="0.25">
      <c r="A86" s="25"/>
      <c r="B86" s="25"/>
      <c r="C86" s="11"/>
      <c r="D86" s="16"/>
      <c r="E86" s="13"/>
      <c r="F86" s="13"/>
    </row>
    <row r="87" spans="1:6" x14ac:dyDescent="0.25">
      <c r="A87" s="25"/>
      <c r="B87" s="25"/>
      <c r="C87" s="11"/>
      <c r="D87" s="16"/>
      <c r="E87" s="13"/>
      <c r="F87" s="13"/>
    </row>
    <row r="88" spans="1:6" x14ac:dyDescent="0.25">
      <c r="A88" s="25"/>
      <c r="B88" s="25"/>
      <c r="C88" s="11"/>
      <c r="D88" s="16"/>
      <c r="E88" s="13"/>
      <c r="F88" s="13"/>
    </row>
    <row r="89" spans="1:6" x14ac:dyDescent="0.25">
      <c r="A89" s="25"/>
      <c r="B89" s="25"/>
      <c r="C89" s="11"/>
      <c r="D89" s="16"/>
      <c r="E89" s="13"/>
      <c r="F89" s="13"/>
    </row>
    <row r="90" spans="1:6" x14ac:dyDescent="0.25">
      <c r="A90" s="25"/>
      <c r="B90" s="25"/>
      <c r="C90" s="11"/>
      <c r="D90" s="16"/>
      <c r="E90" s="13"/>
      <c r="F90" s="13"/>
    </row>
    <row r="91" spans="1:6" x14ac:dyDescent="0.25">
      <c r="A91" s="25"/>
      <c r="B91" s="25"/>
      <c r="C91" s="11"/>
      <c r="D91" s="16"/>
      <c r="E91" s="13"/>
      <c r="F91" s="13"/>
    </row>
    <row r="92" spans="1:6" x14ac:dyDescent="0.25">
      <c r="A92" s="25"/>
      <c r="B92" s="25"/>
      <c r="C92" s="11"/>
      <c r="D92" s="16"/>
      <c r="E92" s="13"/>
      <c r="F92" s="13"/>
    </row>
    <row r="93" spans="1:6" x14ac:dyDescent="0.25">
      <c r="A93" s="25"/>
      <c r="B93" s="25"/>
      <c r="C93" s="11"/>
      <c r="D93" s="16"/>
      <c r="E93" s="13"/>
      <c r="F93" s="13"/>
    </row>
    <row r="94" spans="1:6" x14ac:dyDescent="0.25">
      <c r="A94" s="25"/>
      <c r="B94" s="25"/>
      <c r="C94" s="11"/>
      <c r="D94" s="16"/>
      <c r="E94" s="13"/>
      <c r="F94" s="13"/>
    </row>
    <row r="95" spans="1:6" x14ac:dyDescent="0.25">
      <c r="A95" s="25"/>
      <c r="B95" s="25"/>
      <c r="C95" s="11"/>
      <c r="D95" s="16"/>
      <c r="E95" s="13"/>
      <c r="F95" s="13"/>
    </row>
    <row r="96" spans="1:6" x14ac:dyDescent="0.25">
      <c r="A96" s="25"/>
      <c r="B96" s="25"/>
      <c r="C96" s="11"/>
      <c r="D96" s="16"/>
      <c r="E96" s="13"/>
      <c r="F96" s="13"/>
    </row>
    <row r="97" spans="1:6" x14ac:dyDescent="0.25">
      <c r="A97" s="25"/>
      <c r="B97" s="25"/>
      <c r="C97" s="11"/>
      <c r="D97" s="16"/>
      <c r="E97" s="13"/>
      <c r="F97" s="13"/>
    </row>
    <row r="98" spans="1:6" x14ac:dyDescent="0.25">
      <c r="A98" s="25"/>
      <c r="B98" s="25"/>
      <c r="C98" s="11"/>
      <c r="D98" s="16"/>
      <c r="E98" s="13"/>
      <c r="F98" s="13"/>
    </row>
    <row r="99" spans="1:6" x14ac:dyDescent="0.25">
      <c r="A99" s="25"/>
      <c r="B99" s="25"/>
      <c r="C99" s="11"/>
      <c r="D99" s="16"/>
      <c r="E99" s="13"/>
      <c r="F99" s="13"/>
    </row>
    <row r="100" spans="1:6" x14ac:dyDescent="0.25">
      <c r="A100" s="25"/>
      <c r="B100" s="25"/>
      <c r="C100" s="11"/>
      <c r="D100" s="16"/>
      <c r="E100" s="13"/>
      <c r="F100" s="13"/>
    </row>
    <row r="101" spans="1:6" x14ac:dyDescent="0.25">
      <c r="A101" s="25"/>
      <c r="B101" s="25"/>
      <c r="C101" s="11"/>
      <c r="D101" s="16"/>
      <c r="E101" s="13"/>
      <c r="F101" s="13"/>
    </row>
    <row r="102" spans="1:6" x14ac:dyDescent="0.25">
      <c r="A102" s="25"/>
      <c r="B102" s="25"/>
      <c r="C102" s="11"/>
      <c r="D102" s="16"/>
      <c r="E102" s="13"/>
      <c r="F102" s="13"/>
    </row>
    <row r="103" spans="1:6" x14ac:dyDescent="0.25">
      <c r="A103" s="25"/>
      <c r="B103" s="25"/>
      <c r="C103" s="11"/>
      <c r="D103" s="16"/>
      <c r="E103" s="13"/>
      <c r="F103" s="13"/>
    </row>
    <row r="104" spans="1:6" x14ac:dyDescent="0.25">
      <c r="A104" s="25"/>
      <c r="B104" s="25"/>
      <c r="C104" s="11"/>
      <c r="D104" s="16"/>
      <c r="E104" s="13"/>
      <c r="F104" s="13"/>
    </row>
    <row r="105" spans="1:6" x14ac:dyDescent="0.25">
      <c r="A105" s="25"/>
      <c r="B105" s="25"/>
      <c r="C105" s="11"/>
      <c r="D105" s="16"/>
      <c r="E105" s="13"/>
      <c r="F105" s="13"/>
    </row>
    <row r="106" spans="1:6" x14ac:dyDescent="0.25">
      <c r="A106" s="25"/>
      <c r="B106" s="25"/>
      <c r="C106" s="11"/>
      <c r="D106" s="16"/>
      <c r="E106" s="13"/>
      <c r="F106" s="13"/>
    </row>
    <row r="107" spans="1:6" x14ac:dyDescent="0.25">
      <c r="A107" s="25"/>
      <c r="B107" s="25"/>
      <c r="C107" s="11"/>
      <c r="D107" s="16"/>
      <c r="E107" s="13"/>
      <c r="F107" s="13"/>
    </row>
    <row r="108" spans="1:6" x14ac:dyDescent="0.25">
      <c r="A108" s="25"/>
      <c r="B108" s="25"/>
      <c r="C108" s="11"/>
      <c r="D108" s="16"/>
      <c r="E108" s="13"/>
      <c r="F108" s="13"/>
    </row>
    <row r="109" spans="1:6" x14ac:dyDescent="0.25">
      <c r="A109" s="25"/>
      <c r="B109" s="25"/>
      <c r="C109" s="11"/>
      <c r="D109" s="16"/>
      <c r="E109" s="13"/>
      <c r="F109" s="13"/>
    </row>
    <row r="110" spans="1:6" x14ac:dyDescent="0.25">
      <c r="A110" s="25"/>
      <c r="B110" s="25"/>
      <c r="C110" s="11"/>
      <c r="D110" s="16"/>
      <c r="E110" s="13"/>
      <c r="F110" s="13"/>
    </row>
    <row r="111" spans="1:6" x14ac:dyDescent="0.25">
      <c r="A111" s="25"/>
      <c r="B111" s="25"/>
      <c r="C111" s="11"/>
      <c r="D111" s="16"/>
      <c r="E111" s="13"/>
      <c r="F111" s="13"/>
    </row>
    <row r="112" spans="1:6" x14ac:dyDescent="0.25">
      <c r="A112" s="25"/>
      <c r="B112" s="25"/>
      <c r="C112" s="11"/>
      <c r="D112" s="16"/>
      <c r="E112" s="13"/>
      <c r="F112" s="13"/>
    </row>
    <row r="113" spans="1:6" x14ac:dyDescent="0.25">
      <c r="A113" s="25"/>
      <c r="B113" s="25"/>
      <c r="C113" s="11"/>
      <c r="D113" s="16"/>
      <c r="E113" s="13"/>
      <c r="F113" s="13"/>
    </row>
    <row r="114" spans="1:6" x14ac:dyDescent="0.25">
      <c r="A114" s="25"/>
      <c r="B114" s="25"/>
      <c r="C114" s="11"/>
      <c r="D114" s="16"/>
      <c r="E114" s="13"/>
      <c r="F114" s="13"/>
    </row>
    <row r="115" spans="1:6" x14ac:dyDescent="0.25">
      <c r="A115" s="25"/>
      <c r="B115" s="25"/>
      <c r="C115" s="11"/>
      <c r="D115" s="16"/>
      <c r="E115" s="13"/>
      <c r="F115" s="13"/>
    </row>
    <row r="116" spans="1:6" x14ac:dyDescent="0.25">
      <c r="A116" s="25"/>
      <c r="B116" s="25"/>
      <c r="C116" s="11"/>
      <c r="D116" s="16"/>
      <c r="E116" s="13"/>
      <c r="F116" s="13"/>
    </row>
    <row r="117" spans="1:6" x14ac:dyDescent="0.25">
      <c r="A117" s="25"/>
      <c r="B117" s="25"/>
      <c r="C117" s="11"/>
      <c r="D117" s="16"/>
      <c r="E117" s="13"/>
      <c r="F117" s="13"/>
    </row>
    <row r="118" spans="1:6" x14ac:dyDescent="0.25">
      <c r="A118" s="25"/>
      <c r="B118" s="25"/>
      <c r="C118" s="11"/>
      <c r="D118" s="16"/>
      <c r="E118" s="13"/>
      <c r="F118" s="13"/>
    </row>
    <row r="119" spans="1:6" x14ac:dyDescent="0.25">
      <c r="A119" s="25"/>
      <c r="B119" s="25"/>
      <c r="C119" s="11"/>
      <c r="D119" s="16"/>
      <c r="E119" s="13"/>
      <c r="F119" s="13"/>
    </row>
    <row r="120" spans="1:6" x14ac:dyDescent="0.25">
      <c r="A120" s="25"/>
      <c r="B120" s="25"/>
      <c r="C120" s="11"/>
      <c r="D120" s="16"/>
      <c r="E120" s="13"/>
      <c r="F120" s="13"/>
    </row>
    <row r="121" spans="1:6" x14ac:dyDescent="0.25">
      <c r="A121" s="25"/>
      <c r="B121" s="25"/>
      <c r="C121" s="11"/>
      <c r="D121" s="16"/>
      <c r="E121" s="13"/>
      <c r="F121" s="13"/>
    </row>
    <row r="122" spans="1:6" x14ac:dyDescent="0.25">
      <c r="A122" s="25"/>
      <c r="B122" s="25"/>
      <c r="C122" s="11"/>
      <c r="D122" s="16"/>
      <c r="E122" s="13"/>
      <c r="F122" s="13"/>
    </row>
    <row r="123" spans="1:6" x14ac:dyDescent="0.25">
      <c r="A123" s="25"/>
      <c r="B123" s="25"/>
      <c r="C123" s="11"/>
      <c r="D123" s="16"/>
      <c r="E123" s="13"/>
      <c r="F123" s="13"/>
    </row>
    <row r="124" spans="1:6" x14ac:dyDescent="0.25">
      <c r="A124" s="25"/>
      <c r="B124" s="25"/>
      <c r="C124" s="11"/>
      <c r="D124" s="12"/>
      <c r="E124" s="13"/>
      <c r="F124" s="13"/>
    </row>
    <row r="125" spans="1:6" x14ac:dyDescent="0.25">
      <c r="A125" s="25"/>
      <c r="B125" s="25"/>
      <c r="C125" s="11"/>
      <c r="D125" s="12"/>
      <c r="E125" s="13"/>
      <c r="F125" s="13"/>
    </row>
    <row r="126" spans="1:6" x14ac:dyDescent="0.25">
      <c r="A126" s="25"/>
      <c r="B126" s="25"/>
      <c r="C126" s="11"/>
      <c r="D126" s="12"/>
      <c r="E126" s="13"/>
      <c r="F126" s="13"/>
    </row>
    <row r="127" spans="1:6" x14ac:dyDescent="0.25">
      <c r="A127" s="25"/>
      <c r="B127" s="25"/>
      <c r="C127" s="11"/>
      <c r="D127" s="12"/>
      <c r="E127" s="13"/>
      <c r="F127" s="13"/>
    </row>
    <row r="128" spans="1:6" x14ac:dyDescent="0.25">
      <c r="A128" s="25"/>
      <c r="B128" s="25"/>
      <c r="C128" s="11"/>
      <c r="D128" s="12"/>
      <c r="E128" s="13"/>
      <c r="F128" s="13"/>
    </row>
    <row r="129" spans="1:6" x14ac:dyDescent="0.25">
      <c r="A129" s="25"/>
      <c r="B129" s="25"/>
      <c r="C129" s="11"/>
      <c r="D129" s="12"/>
      <c r="E129" s="13"/>
      <c r="F129" s="13"/>
    </row>
    <row r="130" spans="1:6" x14ac:dyDescent="0.25">
      <c r="A130" s="25"/>
      <c r="B130" s="25"/>
      <c r="C130" s="11"/>
      <c r="D130" s="12"/>
      <c r="E130" s="13"/>
      <c r="F130" s="13"/>
    </row>
    <row r="131" spans="1:6" x14ac:dyDescent="0.25">
      <c r="A131" s="25"/>
      <c r="B131" s="25"/>
      <c r="C131" s="11"/>
      <c r="D131" s="12"/>
      <c r="E131" s="13"/>
      <c r="F131" s="13"/>
    </row>
    <row r="132" spans="1:6" x14ac:dyDescent="0.25">
      <c r="A132" s="25"/>
      <c r="B132" s="25"/>
      <c r="C132" s="11"/>
      <c r="D132" s="12"/>
      <c r="E132" s="13"/>
      <c r="F132" s="13"/>
    </row>
    <row r="133" spans="1:6" x14ac:dyDescent="0.25">
      <c r="A133" s="25"/>
      <c r="B133" s="25"/>
      <c r="C133" s="11"/>
      <c r="D133" s="12"/>
      <c r="E133" s="13"/>
      <c r="F133" s="13"/>
    </row>
    <row r="134" spans="1:6" x14ac:dyDescent="0.25">
      <c r="A134" s="25"/>
      <c r="B134" s="25"/>
      <c r="C134" s="11"/>
      <c r="D134" s="12"/>
      <c r="E134" s="13"/>
      <c r="F134" s="13"/>
    </row>
    <row r="135" spans="1:6" x14ac:dyDescent="0.25">
      <c r="A135" s="25"/>
      <c r="B135" s="25"/>
      <c r="C135" s="11"/>
      <c r="D135" s="12"/>
      <c r="E135" s="13"/>
      <c r="F135" s="13"/>
    </row>
    <row r="136" spans="1:6" x14ac:dyDescent="0.25">
      <c r="A136" s="25"/>
      <c r="B136" s="25"/>
      <c r="C136" s="11"/>
      <c r="D136" s="12"/>
      <c r="E136" s="13"/>
      <c r="F136" s="13"/>
    </row>
    <row r="137" spans="1:6" x14ac:dyDescent="0.25">
      <c r="A137" s="25"/>
      <c r="B137" s="25"/>
      <c r="C137" s="11"/>
      <c r="D137" s="12"/>
      <c r="E137" s="13"/>
      <c r="F137" s="13"/>
    </row>
    <row r="138" spans="1:6" x14ac:dyDescent="0.25">
      <c r="A138" s="25"/>
      <c r="B138" s="25"/>
      <c r="C138" s="11"/>
      <c r="D138" s="12"/>
      <c r="E138" s="13"/>
      <c r="F138" s="13"/>
    </row>
    <row r="139" spans="1:6" x14ac:dyDescent="0.25">
      <c r="A139" s="25"/>
      <c r="B139" s="25"/>
      <c r="C139" s="11"/>
      <c r="D139" s="12"/>
      <c r="E139" s="13"/>
      <c r="F139" s="13"/>
    </row>
    <row r="140" spans="1:6" x14ac:dyDescent="0.25">
      <c r="A140" s="25"/>
      <c r="B140" s="25"/>
      <c r="C140" s="11"/>
      <c r="D140" s="12"/>
      <c r="E140" s="13"/>
      <c r="F140" s="13"/>
    </row>
    <row r="141" spans="1:6" x14ac:dyDescent="0.25">
      <c r="A141" s="25"/>
      <c r="B141" s="25"/>
      <c r="C141" s="11"/>
      <c r="D141" s="12"/>
      <c r="E141" s="13"/>
      <c r="F141" s="13"/>
    </row>
    <row r="142" spans="1:6" x14ac:dyDescent="0.25">
      <c r="A142" s="25"/>
      <c r="B142" s="25"/>
      <c r="C142" s="11"/>
      <c r="D142" s="12"/>
      <c r="E142" s="13"/>
      <c r="F142" s="13"/>
    </row>
    <row r="143" spans="1:6" x14ac:dyDescent="0.25">
      <c r="A143" s="25"/>
      <c r="B143" s="25"/>
      <c r="C143" s="11"/>
      <c r="D143" s="12"/>
      <c r="E143" s="13"/>
      <c r="F143" s="13"/>
    </row>
    <row r="144" spans="1:6" x14ac:dyDescent="0.25">
      <c r="A144" s="25"/>
      <c r="B144" s="25"/>
      <c r="C144" s="11"/>
      <c r="D144" s="12"/>
      <c r="E144" s="13"/>
      <c r="F144" s="13"/>
    </row>
    <row r="145" spans="1:6" x14ac:dyDescent="0.25">
      <c r="A145" s="25"/>
      <c r="B145" s="25"/>
      <c r="C145" s="11"/>
      <c r="D145" s="12"/>
      <c r="E145" s="13"/>
      <c r="F145" s="13"/>
    </row>
    <row r="146" spans="1:6" x14ac:dyDescent="0.25">
      <c r="A146" s="25"/>
      <c r="B146" s="25"/>
      <c r="C146" s="11"/>
      <c r="D146" s="12"/>
      <c r="E146" s="13"/>
      <c r="F146" s="13"/>
    </row>
    <row r="147" spans="1:6" x14ac:dyDescent="0.25">
      <c r="A147" s="25"/>
      <c r="B147" s="25"/>
      <c r="C147" s="11"/>
      <c r="D147" s="12"/>
      <c r="E147" s="13"/>
      <c r="F147" s="13"/>
    </row>
    <row r="148" spans="1:6" x14ac:dyDescent="0.25">
      <c r="A148" s="25"/>
      <c r="B148" s="25"/>
      <c r="C148" s="11"/>
      <c r="D148" s="12"/>
      <c r="E148" s="13"/>
      <c r="F148" s="13"/>
    </row>
    <row r="149" spans="1:6" x14ac:dyDescent="0.25">
      <c r="A149" s="25"/>
      <c r="B149" s="25"/>
      <c r="C149" s="11"/>
      <c r="D149" s="12"/>
      <c r="E149" s="13"/>
      <c r="F149" s="13"/>
    </row>
    <row r="150" spans="1:6" x14ac:dyDescent="0.25">
      <c r="A150" s="25"/>
      <c r="B150" s="25"/>
      <c r="C150" s="11"/>
      <c r="D150" s="12"/>
      <c r="E150" s="13"/>
      <c r="F150" s="13"/>
    </row>
    <row r="151" spans="1:6" x14ac:dyDescent="0.25">
      <c r="A151" s="25"/>
      <c r="B151" s="25"/>
      <c r="C151" s="11"/>
      <c r="D151" s="12"/>
      <c r="E151" s="13"/>
      <c r="F151" s="13"/>
    </row>
    <row r="152" spans="1:6" x14ac:dyDescent="0.25">
      <c r="A152" s="25"/>
      <c r="B152" s="25"/>
      <c r="C152" s="11"/>
      <c r="D152" s="12"/>
      <c r="E152" s="13"/>
      <c r="F152" s="13"/>
    </row>
    <row r="153" spans="1:6" x14ac:dyDescent="0.25">
      <c r="A153" s="25"/>
      <c r="B153" s="25"/>
      <c r="C153" s="11"/>
      <c r="D153" s="12"/>
      <c r="E153" s="13"/>
      <c r="F153" s="13"/>
    </row>
    <row r="154" spans="1:6" x14ac:dyDescent="0.25">
      <c r="A154" s="25"/>
      <c r="B154" s="25"/>
      <c r="C154" s="11"/>
      <c r="D154" s="12"/>
      <c r="E154" s="13"/>
      <c r="F154" s="13"/>
    </row>
    <row r="155" spans="1:6" x14ac:dyDescent="0.25">
      <c r="A155" s="25"/>
      <c r="B155" s="25"/>
      <c r="C155" s="11"/>
      <c r="D155" s="12"/>
      <c r="E155" s="13"/>
      <c r="F155" s="13"/>
    </row>
    <row r="156" spans="1:6" x14ac:dyDescent="0.25">
      <c r="A156" s="25"/>
      <c r="B156" s="25"/>
      <c r="C156" s="11"/>
      <c r="D156" s="12"/>
      <c r="E156" s="13"/>
      <c r="F156" s="13"/>
    </row>
    <row r="157" spans="1:6" x14ac:dyDescent="0.25">
      <c r="A157" s="25"/>
      <c r="B157" s="25"/>
      <c r="C157" s="11"/>
      <c r="D157" s="12"/>
      <c r="E157" s="13"/>
      <c r="F157" s="13"/>
    </row>
    <row r="158" spans="1:6" x14ac:dyDescent="0.25">
      <c r="A158" s="25"/>
      <c r="B158" s="25"/>
      <c r="C158" s="11"/>
      <c r="D158" s="12"/>
      <c r="E158" s="13"/>
      <c r="F158" s="13"/>
    </row>
    <row r="159" spans="1:6" x14ac:dyDescent="0.25">
      <c r="A159" s="25"/>
      <c r="B159" s="25"/>
      <c r="C159" s="11"/>
      <c r="D159" s="12"/>
      <c r="E159" s="13"/>
      <c r="F159" s="13"/>
    </row>
    <row r="160" spans="1:6" x14ac:dyDescent="0.25">
      <c r="A160" s="25"/>
      <c r="B160" s="25"/>
      <c r="C160" s="11"/>
      <c r="D160" s="12"/>
      <c r="E160" s="13"/>
      <c r="F160" s="13"/>
    </row>
    <row r="161" spans="1:6" x14ac:dyDescent="0.25">
      <c r="A161" s="25"/>
      <c r="B161" s="25"/>
      <c r="C161" s="11"/>
      <c r="D161" s="12"/>
      <c r="E161" s="13"/>
      <c r="F161" s="13"/>
    </row>
    <row r="162" spans="1:6" x14ac:dyDescent="0.25">
      <c r="A162" s="25"/>
      <c r="B162" s="25"/>
      <c r="C162" s="11"/>
      <c r="D162" s="12"/>
      <c r="E162" s="13"/>
      <c r="F162" s="13"/>
    </row>
    <row r="163" spans="1:6" x14ac:dyDescent="0.25">
      <c r="A163" s="25"/>
      <c r="B163" s="25"/>
      <c r="C163" s="11"/>
      <c r="D163" s="12"/>
      <c r="E163" s="13"/>
      <c r="F163" s="13"/>
    </row>
    <row r="164" spans="1:6" x14ac:dyDescent="0.25">
      <c r="A164" s="25"/>
      <c r="B164" s="25"/>
      <c r="C164" s="11"/>
      <c r="D164" s="12"/>
      <c r="E164" s="13"/>
      <c r="F164" s="13"/>
    </row>
    <row r="165" spans="1:6" x14ac:dyDescent="0.25">
      <c r="A165" s="25"/>
      <c r="B165" s="25"/>
      <c r="C165" s="11"/>
      <c r="D165" s="12"/>
      <c r="E165" s="13"/>
      <c r="F165" s="13"/>
    </row>
    <row r="166" spans="1:6" x14ac:dyDescent="0.25">
      <c r="A166" s="25"/>
      <c r="B166" s="25"/>
      <c r="C166" s="11"/>
      <c r="D166" s="12"/>
      <c r="E166" s="13"/>
      <c r="F166" s="13"/>
    </row>
    <row r="167" spans="1:6" x14ac:dyDescent="0.25">
      <c r="A167" s="25"/>
      <c r="B167" s="25"/>
      <c r="C167" s="11"/>
      <c r="D167" s="12"/>
      <c r="E167" s="13"/>
      <c r="F167" s="13"/>
    </row>
    <row r="168" spans="1:6" x14ac:dyDescent="0.25">
      <c r="A168" s="25"/>
      <c r="B168" s="25"/>
      <c r="C168" s="11"/>
      <c r="D168" s="12"/>
      <c r="E168" s="13"/>
      <c r="F168" s="13"/>
    </row>
    <row r="169" spans="1:6" x14ac:dyDescent="0.25">
      <c r="A169" s="25"/>
      <c r="B169" s="25"/>
      <c r="C169" s="11"/>
      <c r="D169" s="12"/>
      <c r="E169" s="13"/>
      <c r="F169" s="13"/>
    </row>
    <row r="170" spans="1:6" x14ac:dyDescent="0.25">
      <c r="A170" s="25"/>
      <c r="B170" s="25"/>
      <c r="C170" s="11"/>
      <c r="D170" s="12"/>
      <c r="E170" s="13"/>
      <c r="F170" s="13"/>
    </row>
    <row r="171" spans="1:6" x14ac:dyDescent="0.25">
      <c r="A171" s="25"/>
      <c r="B171" s="25"/>
      <c r="C171" s="11"/>
      <c r="D171" s="12"/>
      <c r="E171" s="13"/>
      <c r="F171" s="13"/>
    </row>
    <row r="172" spans="1:6" x14ac:dyDescent="0.25">
      <c r="A172" s="25"/>
      <c r="B172" s="25"/>
      <c r="C172" s="11"/>
      <c r="D172" s="12"/>
      <c r="E172" s="13"/>
      <c r="F172" s="13"/>
    </row>
    <row r="173" spans="1:6" x14ac:dyDescent="0.25">
      <c r="A173" s="25"/>
      <c r="B173" s="25"/>
      <c r="C173" s="11"/>
      <c r="D173" s="12"/>
      <c r="E173" s="13"/>
      <c r="F173" s="13"/>
    </row>
    <row r="174" spans="1:6" x14ac:dyDescent="0.25">
      <c r="A174" s="25"/>
      <c r="B174" s="25"/>
      <c r="C174" s="11"/>
      <c r="D174" s="12"/>
      <c r="E174" s="13"/>
      <c r="F174" s="13"/>
    </row>
    <row r="175" spans="1:6" x14ac:dyDescent="0.25">
      <c r="A175" s="25"/>
      <c r="B175" s="25"/>
      <c r="C175" s="11"/>
      <c r="D175" s="12"/>
      <c r="E175" s="13"/>
      <c r="F175" s="13"/>
    </row>
    <row r="176" spans="1:6" x14ac:dyDescent="0.25">
      <c r="A176" s="25"/>
      <c r="B176" s="25"/>
      <c r="C176" s="11"/>
      <c r="D176" s="12"/>
      <c r="E176" s="13"/>
      <c r="F176" s="13"/>
    </row>
    <row r="177" spans="1:6" x14ac:dyDescent="0.25">
      <c r="A177" s="25"/>
      <c r="B177" s="25"/>
      <c r="C177" s="11"/>
      <c r="D177" s="12"/>
      <c r="E177" s="13"/>
      <c r="F177" s="13"/>
    </row>
    <row r="178" spans="1:6" x14ac:dyDescent="0.25">
      <c r="A178" s="25"/>
      <c r="B178" s="25"/>
      <c r="C178" s="11"/>
      <c r="D178" s="12"/>
      <c r="E178" s="13"/>
      <c r="F178" s="13"/>
    </row>
    <row r="179" spans="1:6" x14ac:dyDescent="0.25">
      <c r="A179" s="25"/>
      <c r="B179" s="25"/>
      <c r="C179" s="11"/>
      <c r="D179" s="12"/>
      <c r="E179" s="13"/>
      <c r="F179" s="13"/>
    </row>
    <row r="180" spans="1:6" x14ac:dyDescent="0.25">
      <c r="A180" s="25"/>
      <c r="B180" s="25"/>
      <c r="C180" s="11"/>
      <c r="D180" s="12"/>
      <c r="E180" s="13"/>
      <c r="F180" s="13"/>
    </row>
    <row r="181" spans="1:6" x14ac:dyDescent="0.25">
      <c r="A181" s="25"/>
      <c r="B181" s="25"/>
      <c r="C181" s="11"/>
      <c r="D181" s="12"/>
      <c r="E181" s="13"/>
      <c r="F181" s="13"/>
    </row>
    <row r="182" spans="1:6" x14ac:dyDescent="0.25">
      <c r="A182" s="25"/>
      <c r="B182" s="25"/>
      <c r="C182" s="11"/>
      <c r="D182" s="12"/>
      <c r="E182" s="13"/>
      <c r="F182" s="13"/>
    </row>
    <row r="183" spans="1:6" x14ac:dyDescent="0.25">
      <c r="A183" s="25"/>
      <c r="B183" s="25"/>
      <c r="C183" s="11"/>
      <c r="D183" s="12"/>
      <c r="E183" s="13"/>
      <c r="F183" s="13"/>
    </row>
    <row r="184" spans="1:6" x14ac:dyDescent="0.25">
      <c r="A184" s="25"/>
      <c r="B184" s="25"/>
      <c r="C184" s="11"/>
      <c r="D184" s="12"/>
      <c r="E184" s="13"/>
      <c r="F184" s="13"/>
    </row>
    <row r="185" spans="1:6" x14ac:dyDescent="0.25">
      <c r="A185" s="25"/>
      <c r="B185" s="25"/>
      <c r="C185" s="11"/>
      <c r="D185" s="12"/>
      <c r="E185" s="13"/>
      <c r="F185" s="13"/>
    </row>
    <row r="186" spans="1:6" x14ac:dyDescent="0.25">
      <c r="A186" s="25"/>
      <c r="B186" s="25"/>
      <c r="C186" s="11"/>
      <c r="D186" s="12"/>
      <c r="E186" s="13"/>
      <c r="F186" s="13"/>
    </row>
    <row r="187" spans="1:6" x14ac:dyDescent="0.25">
      <c r="A187" s="25"/>
      <c r="B187" s="25"/>
      <c r="C187" s="11"/>
      <c r="D187" s="12"/>
      <c r="E187" s="13"/>
      <c r="F187" s="13"/>
    </row>
    <row r="188" spans="1:6" x14ac:dyDescent="0.25">
      <c r="A188" s="25"/>
      <c r="B188" s="25"/>
      <c r="C188" s="11"/>
      <c r="D188" s="12"/>
      <c r="E188" s="13"/>
      <c r="F188" s="13"/>
    </row>
    <row r="189" spans="1:6" x14ac:dyDescent="0.25">
      <c r="A189" s="25"/>
      <c r="B189" s="25"/>
      <c r="C189" s="11"/>
      <c r="D189" s="12"/>
      <c r="E189" s="13"/>
      <c r="F189" s="13"/>
    </row>
    <row r="190" spans="1:6" x14ac:dyDescent="0.25">
      <c r="A190" s="25"/>
      <c r="B190" s="25"/>
      <c r="C190" s="11"/>
      <c r="D190" s="12"/>
      <c r="E190" s="13"/>
      <c r="F190" s="13"/>
    </row>
    <row r="191" spans="1:6" x14ac:dyDescent="0.25">
      <c r="A191" s="25"/>
      <c r="B191" s="25"/>
      <c r="C191" s="11"/>
      <c r="D191" s="12"/>
      <c r="E191" s="13"/>
      <c r="F191" s="13"/>
    </row>
    <row r="192" spans="1:6" x14ac:dyDescent="0.25">
      <c r="A192" s="25"/>
      <c r="B192" s="25"/>
      <c r="C192" s="11"/>
      <c r="D192" s="12"/>
      <c r="E192" s="13"/>
      <c r="F192" s="13"/>
    </row>
    <row r="193" spans="1:6" x14ac:dyDescent="0.25">
      <c r="A193" s="25"/>
      <c r="B193" s="25"/>
      <c r="C193" s="11"/>
      <c r="D193" s="12"/>
      <c r="E193" s="13"/>
      <c r="F193" s="13"/>
    </row>
    <row r="194" spans="1:6" x14ac:dyDescent="0.25">
      <c r="A194" s="25"/>
      <c r="B194" s="25"/>
      <c r="C194" s="11"/>
      <c r="D194" s="12"/>
      <c r="E194" s="13"/>
      <c r="F194" s="13"/>
    </row>
    <row r="195" spans="1:6" x14ac:dyDescent="0.25">
      <c r="A195" s="25"/>
      <c r="B195" s="25"/>
      <c r="C195" s="11"/>
      <c r="D195" s="12"/>
      <c r="E195" s="13"/>
      <c r="F195" s="13"/>
    </row>
    <row r="196" spans="1:6" x14ac:dyDescent="0.25">
      <c r="A196" s="25"/>
      <c r="B196" s="25"/>
      <c r="C196" s="11"/>
      <c r="D196" s="12"/>
      <c r="E196" s="13"/>
      <c r="F196" s="13"/>
    </row>
    <row r="197" spans="1:6" x14ac:dyDescent="0.25">
      <c r="A197" s="25"/>
      <c r="B197" s="25"/>
      <c r="C197" s="11"/>
      <c r="D197" s="12"/>
      <c r="E197" s="13"/>
      <c r="F197" s="13"/>
    </row>
    <row r="198" spans="1:6" x14ac:dyDescent="0.25">
      <c r="A198" s="25"/>
      <c r="B198" s="25"/>
      <c r="C198" s="11"/>
      <c r="D198" s="12"/>
      <c r="E198" s="13"/>
      <c r="F198" s="13"/>
    </row>
    <row r="199" spans="1:6" x14ac:dyDescent="0.25">
      <c r="A199" s="25"/>
      <c r="B199" s="25"/>
      <c r="C199" s="11"/>
      <c r="D199" s="12"/>
      <c r="E199" s="13"/>
      <c r="F199" s="13"/>
    </row>
    <row r="200" spans="1:6" x14ac:dyDescent="0.25">
      <c r="A200" s="25"/>
      <c r="B200" s="25"/>
      <c r="C200" s="11"/>
      <c r="D200" s="12"/>
      <c r="E200" s="13"/>
      <c r="F200" s="13"/>
    </row>
    <row r="201" spans="1:6" x14ac:dyDescent="0.25">
      <c r="A201" s="25"/>
      <c r="B201" s="25"/>
      <c r="C201" s="11"/>
      <c r="D201" s="12"/>
      <c r="E201" s="13"/>
      <c r="F201" s="13"/>
    </row>
    <row r="202" spans="1:6" x14ac:dyDescent="0.25">
      <c r="A202" s="25"/>
      <c r="B202" s="25"/>
      <c r="C202" s="11"/>
      <c r="D202" s="12"/>
      <c r="E202" s="13"/>
      <c r="F202" s="13"/>
    </row>
    <row r="203" spans="1:6" x14ac:dyDescent="0.25">
      <c r="A203" s="25"/>
      <c r="B203" s="25"/>
      <c r="C203" s="11"/>
      <c r="D203" s="12"/>
      <c r="E203" s="13"/>
      <c r="F203" s="13"/>
    </row>
    <row r="204" spans="1:6" x14ac:dyDescent="0.25">
      <c r="A204" s="25"/>
      <c r="B204" s="25"/>
      <c r="C204" s="11"/>
      <c r="D204" s="12"/>
      <c r="E204" s="13"/>
      <c r="F204" s="13"/>
    </row>
    <row r="205" spans="1:6" x14ac:dyDescent="0.25">
      <c r="A205" s="25"/>
      <c r="B205" s="25"/>
      <c r="C205" s="11"/>
      <c r="D205" s="12"/>
      <c r="E205" s="13"/>
      <c r="F205" s="13"/>
    </row>
    <row r="206" spans="1:6" x14ac:dyDescent="0.25">
      <c r="A206" s="25"/>
      <c r="B206" s="25"/>
      <c r="C206" s="11"/>
      <c r="D206" s="12"/>
      <c r="E206" s="13"/>
      <c r="F206" s="13"/>
    </row>
    <row r="207" spans="1:6" x14ac:dyDescent="0.25">
      <c r="A207" s="25"/>
      <c r="B207" s="25"/>
      <c r="C207" s="11"/>
      <c r="D207" s="12"/>
      <c r="E207" s="13"/>
      <c r="F207" s="13"/>
    </row>
    <row r="208" spans="1:6" x14ac:dyDescent="0.25">
      <c r="A208" s="25"/>
      <c r="B208" s="25"/>
      <c r="C208" s="11"/>
      <c r="D208" s="12"/>
      <c r="E208" s="13"/>
      <c r="F208" s="13"/>
    </row>
    <row r="209" spans="1:6" x14ac:dyDescent="0.25">
      <c r="A209" s="25"/>
      <c r="B209" s="25"/>
      <c r="C209" s="11"/>
      <c r="D209" s="12"/>
      <c r="E209" s="13"/>
      <c r="F209" s="13"/>
    </row>
    <row r="210" spans="1:6" x14ac:dyDescent="0.25">
      <c r="A210" s="25"/>
      <c r="B210" s="25"/>
      <c r="C210" s="11"/>
      <c r="D210" s="12"/>
      <c r="E210" s="13"/>
      <c r="F210" s="13"/>
    </row>
    <row r="211" spans="1:6" x14ac:dyDescent="0.25">
      <c r="A211" s="25"/>
      <c r="B211" s="25"/>
      <c r="C211" s="11"/>
      <c r="D211" s="12"/>
      <c r="E211" s="13"/>
      <c r="F211" s="13"/>
    </row>
    <row r="212" spans="1:6" x14ac:dyDescent="0.25">
      <c r="A212" s="25"/>
      <c r="B212" s="25"/>
      <c r="C212" s="11"/>
      <c r="D212" s="12"/>
      <c r="E212" s="13"/>
      <c r="F212" s="13"/>
    </row>
    <row r="213" spans="1:6" x14ac:dyDescent="0.25">
      <c r="A213" s="25"/>
      <c r="B213" s="25"/>
      <c r="C213" s="11"/>
      <c r="D213" s="12"/>
      <c r="E213" s="13"/>
      <c r="F213" s="13"/>
    </row>
    <row r="214" spans="1:6" x14ac:dyDescent="0.25">
      <c r="A214" s="25"/>
      <c r="B214" s="25"/>
      <c r="C214" s="11"/>
      <c r="D214" s="12"/>
      <c r="E214" s="13"/>
      <c r="F214" s="13"/>
    </row>
    <row r="215" spans="1:6" x14ac:dyDescent="0.25">
      <c r="A215" s="25"/>
      <c r="B215" s="25"/>
      <c r="C215" s="11"/>
      <c r="D215" s="12"/>
      <c r="E215" s="13"/>
      <c r="F215" s="13"/>
    </row>
    <row r="216" spans="1:6" x14ac:dyDescent="0.25">
      <c r="A216" s="25"/>
      <c r="B216" s="25"/>
      <c r="C216" s="11"/>
      <c r="D216" s="12"/>
      <c r="E216" s="13"/>
      <c r="F216" s="13"/>
    </row>
    <row r="217" spans="1:6" x14ac:dyDescent="0.25">
      <c r="A217" s="25"/>
      <c r="B217" s="25"/>
      <c r="C217" s="11"/>
      <c r="D217" s="12"/>
      <c r="E217" s="13"/>
      <c r="F217" s="13"/>
    </row>
    <row r="218" spans="1:6" x14ac:dyDescent="0.25">
      <c r="A218" s="25"/>
      <c r="B218" s="25"/>
      <c r="C218" s="11"/>
      <c r="D218" s="12"/>
      <c r="E218" s="13"/>
      <c r="F218" s="13"/>
    </row>
    <row r="219" spans="1:6" x14ac:dyDescent="0.25">
      <c r="A219" s="25"/>
      <c r="B219" s="25"/>
      <c r="C219" s="11"/>
      <c r="D219" s="12"/>
      <c r="E219" s="13"/>
      <c r="F219" s="13"/>
    </row>
    <row r="220" spans="1:6" x14ac:dyDescent="0.25">
      <c r="A220" s="25"/>
      <c r="B220" s="25"/>
      <c r="C220" s="11"/>
      <c r="D220" s="12"/>
      <c r="E220" s="13"/>
      <c r="F220" s="13"/>
    </row>
    <row r="221" spans="1:6" x14ac:dyDescent="0.25">
      <c r="A221" s="25"/>
      <c r="B221" s="25"/>
      <c r="C221" s="11"/>
      <c r="D221" s="12"/>
      <c r="E221" s="13"/>
      <c r="F221" s="13"/>
    </row>
    <row r="222" spans="1:6" x14ac:dyDescent="0.25">
      <c r="A222" s="25"/>
      <c r="B222" s="25"/>
      <c r="C222" s="11"/>
      <c r="D222" s="12"/>
      <c r="E222" s="13"/>
      <c r="F222" s="13"/>
    </row>
    <row r="223" spans="1:6" x14ac:dyDescent="0.25">
      <c r="A223" s="25"/>
      <c r="B223" s="25"/>
      <c r="C223" s="11"/>
      <c r="D223" s="12"/>
      <c r="E223" s="13"/>
      <c r="F223" s="13"/>
    </row>
    <row r="224" spans="1:6" x14ac:dyDescent="0.25">
      <c r="A224" s="25"/>
      <c r="B224" s="25"/>
      <c r="C224" s="11"/>
      <c r="D224" s="12"/>
      <c r="E224" s="13"/>
      <c r="F224" s="13"/>
    </row>
    <row r="225" spans="1:6" x14ac:dyDescent="0.25">
      <c r="A225" s="25"/>
      <c r="B225" s="25"/>
      <c r="C225" s="11"/>
      <c r="D225" s="12"/>
      <c r="E225" s="13"/>
      <c r="F225" s="13"/>
    </row>
    <row r="226" spans="1:6" x14ac:dyDescent="0.25">
      <c r="A226" s="25"/>
      <c r="B226" s="25"/>
      <c r="C226" s="11"/>
      <c r="D226" s="12"/>
      <c r="E226" s="13"/>
      <c r="F226" s="13"/>
    </row>
    <row r="227" spans="1:6" x14ac:dyDescent="0.25">
      <c r="A227" s="25"/>
      <c r="B227" s="25"/>
      <c r="C227" s="11"/>
      <c r="D227" s="12"/>
      <c r="E227" s="13"/>
      <c r="F227" s="13"/>
    </row>
    <row r="228" spans="1:6" x14ac:dyDescent="0.25">
      <c r="A228" s="25"/>
      <c r="B228" s="25"/>
      <c r="C228" s="11"/>
      <c r="D228" s="12"/>
      <c r="E228" s="13"/>
      <c r="F228" s="13"/>
    </row>
    <row r="229" spans="1:6" x14ac:dyDescent="0.25">
      <c r="A229" s="25"/>
      <c r="B229" s="25"/>
      <c r="C229" s="11"/>
      <c r="D229" s="12"/>
      <c r="E229" s="13"/>
      <c r="F229" s="13"/>
    </row>
    <row r="230" spans="1:6" x14ac:dyDescent="0.25">
      <c r="A230" s="25"/>
      <c r="B230" s="25"/>
      <c r="C230" s="11"/>
      <c r="D230" s="12"/>
      <c r="E230" s="13"/>
      <c r="F230" s="13"/>
    </row>
    <row r="231" spans="1:6" x14ac:dyDescent="0.25">
      <c r="A231" s="25"/>
      <c r="B231" s="25"/>
      <c r="C231" s="11"/>
      <c r="D231" s="12"/>
      <c r="E231" s="13"/>
      <c r="F231" s="13"/>
    </row>
    <row r="232" spans="1:6" x14ac:dyDescent="0.25">
      <c r="A232" s="25"/>
      <c r="B232" s="25"/>
      <c r="C232" s="11"/>
      <c r="D232" s="12"/>
      <c r="E232" s="13"/>
      <c r="F232" s="13"/>
    </row>
    <row r="233" spans="1:6" x14ac:dyDescent="0.25">
      <c r="A233" s="25"/>
      <c r="B233" s="25"/>
      <c r="C233" s="11"/>
      <c r="D233" s="12"/>
      <c r="E233" s="13"/>
      <c r="F233" s="13"/>
    </row>
    <row r="234" spans="1:6" x14ac:dyDescent="0.25">
      <c r="A234" s="25"/>
      <c r="B234" s="25"/>
      <c r="C234" s="11"/>
      <c r="D234" s="12"/>
      <c r="E234" s="13"/>
      <c r="F234" s="13"/>
    </row>
    <row r="235" spans="1:6" x14ac:dyDescent="0.25">
      <c r="A235" s="25"/>
      <c r="B235" s="25"/>
      <c r="C235" s="11"/>
      <c r="D235" s="12"/>
      <c r="E235" s="13"/>
      <c r="F235" s="13"/>
    </row>
    <row r="236" spans="1:6" x14ac:dyDescent="0.25">
      <c r="A236" s="25"/>
      <c r="B236" s="25"/>
      <c r="C236" s="11"/>
      <c r="D236" s="12"/>
      <c r="E236" s="13"/>
      <c r="F236" s="13"/>
    </row>
    <row r="237" spans="1:6" x14ac:dyDescent="0.25">
      <c r="A237" s="25"/>
      <c r="B237" s="25"/>
      <c r="C237" s="11"/>
      <c r="D237" s="12"/>
      <c r="E237" s="13"/>
      <c r="F237" s="13"/>
    </row>
    <row r="238" spans="1:6" x14ac:dyDescent="0.25">
      <c r="A238" s="25"/>
      <c r="B238" s="25"/>
      <c r="C238" s="11"/>
      <c r="D238" s="12"/>
      <c r="E238" s="13"/>
      <c r="F238" s="13"/>
    </row>
    <row r="239" spans="1:6" x14ac:dyDescent="0.25">
      <c r="A239" s="25"/>
      <c r="B239" s="25"/>
      <c r="C239" s="11"/>
      <c r="D239" s="12"/>
      <c r="E239" s="13"/>
      <c r="F239" s="13"/>
    </row>
    <row r="240" spans="1:6" x14ac:dyDescent="0.25">
      <c r="A240" s="25"/>
      <c r="B240" s="25"/>
      <c r="C240" s="11"/>
      <c r="D240" s="12"/>
      <c r="E240" s="13"/>
      <c r="F240" s="13"/>
    </row>
    <row r="241" spans="1:6" x14ac:dyDescent="0.25">
      <c r="A241" s="25"/>
      <c r="B241" s="25"/>
      <c r="C241" s="11"/>
      <c r="D241" s="12"/>
      <c r="E241" s="13"/>
      <c r="F241" s="13"/>
    </row>
    <row r="242" spans="1:6" x14ac:dyDescent="0.25">
      <c r="A242" s="25"/>
      <c r="B242" s="25"/>
      <c r="C242" s="11"/>
      <c r="D242" s="12"/>
      <c r="E242" s="13"/>
      <c r="F242" s="13"/>
    </row>
    <row r="243" spans="1:6" x14ac:dyDescent="0.25">
      <c r="A243" s="25"/>
      <c r="B243" s="25"/>
      <c r="C243" s="11"/>
      <c r="D243" s="12"/>
      <c r="E243" s="13"/>
      <c r="F243" s="13"/>
    </row>
    <row r="244" spans="1:6" x14ac:dyDescent="0.25">
      <c r="A244" s="25"/>
      <c r="B244" s="25"/>
      <c r="C244" s="11"/>
      <c r="D244" s="12"/>
      <c r="E244" s="13"/>
      <c r="F244" s="13"/>
    </row>
    <row r="245" spans="1:6" x14ac:dyDescent="0.25">
      <c r="A245" s="25"/>
      <c r="B245" s="25"/>
      <c r="C245" s="11"/>
      <c r="D245" s="12"/>
      <c r="E245" s="13"/>
      <c r="F245" s="13"/>
    </row>
    <row r="246" spans="1:6" x14ac:dyDescent="0.25">
      <c r="A246" s="25"/>
      <c r="B246" s="25"/>
      <c r="C246" s="11"/>
      <c r="D246" s="12"/>
      <c r="E246" s="13"/>
      <c r="F246" s="13"/>
    </row>
    <row r="247" spans="1:6" x14ac:dyDescent="0.25">
      <c r="A247" s="25"/>
      <c r="B247" s="25"/>
      <c r="C247" s="11"/>
      <c r="D247" s="12"/>
      <c r="E247" s="13"/>
      <c r="F247" s="13"/>
    </row>
    <row r="248" spans="1:6" x14ac:dyDescent="0.25">
      <c r="A248" s="25"/>
      <c r="B248" s="25"/>
      <c r="C248" s="11"/>
      <c r="D248" s="12"/>
      <c r="E248" s="13"/>
      <c r="F248" s="13"/>
    </row>
    <row r="249" spans="1:6" x14ac:dyDescent="0.25">
      <c r="A249" s="25"/>
      <c r="B249" s="25"/>
      <c r="C249" s="11"/>
      <c r="D249" s="12"/>
      <c r="E249" s="13"/>
      <c r="F249" s="13"/>
    </row>
    <row r="250" spans="1:6" x14ac:dyDescent="0.25">
      <c r="A250" s="25"/>
      <c r="B250" s="25"/>
      <c r="C250" s="11"/>
      <c r="D250" s="12"/>
      <c r="E250" s="13"/>
      <c r="F250" s="13"/>
    </row>
    <row r="251" spans="1:6" x14ac:dyDescent="0.25">
      <c r="A251" s="25"/>
      <c r="B251" s="25"/>
      <c r="C251" s="11"/>
      <c r="D251" s="12"/>
      <c r="E251" s="13"/>
      <c r="F251" s="13"/>
    </row>
    <row r="252" spans="1:6" x14ac:dyDescent="0.25">
      <c r="A252" s="25"/>
      <c r="B252" s="25"/>
      <c r="C252" s="11"/>
      <c r="D252" s="12"/>
      <c r="E252" s="13"/>
      <c r="F252" s="13"/>
    </row>
    <row r="253" spans="1:6" x14ac:dyDescent="0.25">
      <c r="A253" s="25"/>
      <c r="B253" s="25"/>
      <c r="C253" s="11"/>
      <c r="D253" s="12"/>
      <c r="E253" s="13"/>
      <c r="F253" s="13"/>
    </row>
    <row r="254" spans="1:6" x14ac:dyDescent="0.25">
      <c r="A254" s="25"/>
      <c r="B254" s="25"/>
      <c r="C254" s="11"/>
      <c r="D254" s="12"/>
      <c r="E254" s="13"/>
      <c r="F254" s="13"/>
    </row>
    <row r="255" spans="1:6" x14ac:dyDescent="0.25">
      <c r="A255" s="25"/>
      <c r="B255" s="25"/>
      <c r="C255" s="11"/>
      <c r="D255" s="12"/>
      <c r="E255" s="13"/>
      <c r="F255" s="13"/>
    </row>
    <row r="256" spans="1:6" x14ac:dyDescent="0.25">
      <c r="A256" s="25"/>
      <c r="B256" s="25"/>
      <c r="C256" s="11"/>
      <c r="D256" s="12"/>
      <c r="E256" s="13"/>
      <c r="F256" s="13"/>
    </row>
    <row r="257" spans="1:6" x14ac:dyDescent="0.25">
      <c r="A257" s="25"/>
      <c r="B257" s="25"/>
      <c r="C257" s="11"/>
      <c r="D257" s="12"/>
      <c r="E257" s="13"/>
      <c r="F257" s="13"/>
    </row>
    <row r="258" spans="1:6" x14ac:dyDescent="0.25">
      <c r="A258" s="25"/>
      <c r="B258" s="25"/>
      <c r="C258" s="11"/>
      <c r="D258" s="12"/>
      <c r="E258" s="13"/>
      <c r="F258" s="13"/>
    </row>
    <row r="259" spans="1:6" x14ac:dyDescent="0.25">
      <c r="A259" s="25"/>
      <c r="B259" s="25"/>
      <c r="C259" s="11"/>
      <c r="D259" s="12"/>
      <c r="E259" s="13"/>
      <c r="F259" s="13"/>
    </row>
    <row r="260" spans="1:6" x14ac:dyDescent="0.25">
      <c r="A260" s="25"/>
      <c r="B260" s="25"/>
      <c r="C260" s="11"/>
      <c r="D260" s="12"/>
      <c r="E260" s="13"/>
      <c r="F260" s="13"/>
    </row>
    <row r="261" spans="1:6" x14ac:dyDescent="0.25">
      <c r="A261" s="25"/>
      <c r="B261" s="25"/>
      <c r="C261" s="11"/>
      <c r="D261" s="12"/>
      <c r="E261" s="13"/>
      <c r="F261" s="13"/>
    </row>
    <row r="262" spans="1:6" x14ac:dyDescent="0.25">
      <c r="A262" s="25"/>
      <c r="B262" s="25"/>
      <c r="C262" s="11"/>
      <c r="D262" s="12"/>
      <c r="E262" s="13"/>
      <c r="F262" s="13"/>
    </row>
    <row r="263" spans="1:6" x14ac:dyDescent="0.25">
      <c r="A263" s="25"/>
      <c r="B263" s="25"/>
      <c r="C263" s="11"/>
      <c r="D263" s="12"/>
      <c r="E263" s="13"/>
      <c r="F263" s="13"/>
    </row>
    <row r="264" spans="1:6" x14ac:dyDescent="0.25">
      <c r="A264" s="25"/>
      <c r="B264" s="25"/>
      <c r="C264" s="11"/>
      <c r="D264" s="12"/>
      <c r="E264" s="13"/>
      <c r="F264" s="13"/>
    </row>
    <row r="265" spans="1:6" x14ac:dyDescent="0.25">
      <c r="A265" s="25"/>
      <c r="B265" s="25"/>
      <c r="C265" s="11"/>
      <c r="D265" s="12"/>
      <c r="E265" s="13"/>
      <c r="F265" s="13"/>
    </row>
    <row r="266" spans="1:6" x14ac:dyDescent="0.25">
      <c r="A266" s="25"/>
      <c r="B266" s="25"/>
      <c r="C266" s="11"/>
      <c r="D266" s="12"/>
      <c r="E266" s="13"/>
      <c r="F266" s="13"/>
    </row>
    <row r="267" spans="1:6" x14ac:dyDescent="0.25">
      <c r="A267" s="25"/>
      <c r="B267" s="25"/>
      <c r="C267" s="11"/>
      <c r="D267" s="12"/>
      <c r="E267" s="13"/>
      <c r="F267" s="13"/>
    </row>
    <row r="268" spans="1:6" x14ac:dyDescent="0.25">
      <c r="A268" s="25"/>
      <c r="B268" s="25"/>
      <c r="C268" s="11"/>
      <c r="D268" s="12"/>
      <c r="E268" s="13"/>
      <c r="F268" s="13"/>
    </row>
    <row r="269" spans="1:6" x14ac:dyDescent="0.25">
      <c r="A269" s="25"/>
      <c r="B269" s="25"/>
      <c r="C269" s="11"/>
      <c r="D269" s="12"/>
      <c r="E269" s="13"/>
      <c r="F269" s="13"/>
    </row>
    <row r="270" spans="1:6" x14ac:dyDescent="0.25">
      <c r="A270" s="25"/>
      <c r="B270" s="25"/>
      <c r="C270" s="11"/>
      <c r="D270" s="12"/>
      <c r="E270" s="13"/>
      <c r="F270" s="13"/>
    </row>
    <row r="271" spans="1:6" x14ac:dyDescent="0.25">
      <c r="A271" s="25"/>
      <c r="B271" s="25"/>
      <c r="C271" s="11"/>
      <c r="D271" s="12"/>
      <c r="E271" s="13"/>
      <c r="F271" s="13"/>
    </row>
    <row r="272" spans="1:6" x14ac:dyDescent="0.25">
      <c r="A272" s="25"/>
      <c r="B272" s="25"/>
      <c r="C272" s="11"/>
      <c r="D272" s="12"/>
      <c r="E272" s="13"/>
      <c r="F272" s="13"/>
    </row>
    <row r="273" spans="1:6" x14ac:dyDescent="0.25">
      <c r="A273" s="25"/>
      <c r="B273" s="25"/>
      <c r="C273" s="11"/>
      <c r="D273" s="12"/>
      <c r="E273" s="13"/>
      <c r="F273" s="13"/>
    </row>
    <row r="274" spans="1:6" x14ac:dyDescent="0.25">
      <c r="A274" s="25"/>
      <c r="B274" s="25"/>
      <c r="C274" s="11"/>
      <c r="D274" s="12"/>
      <c r="E274" s="13"/>
      <c r="F274" s="13"/>
    </row>
    <row r="275" spans="1:6" x14ac:dyDescent="0.25">
      <c r="A275" s="25"/>
      <c r="B275" s="25"/>
      <c r="C275" s="11"/>
      <c r="D275" s="12"/>
      <c r="E275" s="13"/>
      <c r="F275" s="13"/>
    </row>
    <row r="276" spans="1:6" x14ac:dyDescent="0.25">
      <c r="A276" s="25"/>
      <c r="B276" s="25"/>
      <c r="C276" s="11"/>
      <c r="D276" s="12"/>
      <c r="E276" s="13"/>
      <c r="F276" s="13"/>
    </row>
    <row r="277" spans="1:6" x14ac:dyDescent="0.25">
      <c r="A277" s="25"/>
      <c r="B277" s="25"/>
      <c r="C277" s="11"/>
      <c r="D277" s="12"/>
      <c r="E277" s="13"/>
      <c r="F277" s="13"/>
    </row>
    <row r="278" spans="1:6" x14ac:dyDescent="0.25">
      <c r="A278" s="25"/>
      <c r="B278" s="25"/>
      <c r="C278" s="11"/>
      <c r="D278" s="12"/>
      <c r="E278" s="13"/>
      <c r="F278" s="13"/>
    </row>
    <row r="279" spans="1:6" x14ac:dyDescent="0.25">
      <c r="A279" s="25"/>
      <c r="B279" s="25"/>
      <c r="C279" s="11"/>
      <c r="D279" s="12"/>
      <c r="E279" s="13"/>
      <c r="F279" s="13"/>
    </row>
    <row r="280" spans="1:6" x14ac:dyDescent="0.25">
      <c r="A280" s="25"/>
      <c r="B280" s="25"/>
      <c r="C280" s="11"/>
      <c r="D280" s="12"/>
      <c r="E280" s="13"/>
      <c r="F280" s="13"/>
    </row>
    <row r="281" spans="1:6" x14ac:dyDescent="0.25">
      <c r="A281" s="25"/>
      <c r="B281" s="25"/>
      <c r="C281" s="11"/>
      <c r="D281" s="12"/>
      <c r="E281" s="13"/>
      <c r="F281" s="13"/>
    </row>
    <row r="282" spans="1:6" x14ac:dyDescent="0.25">
      <c r="A282" s="25"/>
      <c r="B282" s="25"/>
      <c r="C282" s="11"/>
      <c r="D282" s="12"/>
      <c r="E282" s="13"/>
      <c r="F282" s="13"/>
    </row>
    <row r="283" spans="1:6" x14ac:dyDescent="0.25">
      <c r="A283" s="25"/>
      <c r="B283" s="25"/>
      <c r="C283" s="11"/>
      <c r="D283" s="12"/>
      <c r="E283" s="13"/>
      <c r="F283" s="13"/>
    </row>
    <row r="284" spans="1:6" x14ac:dyDescent="0.25">
      <c r="A284" s="25"/>
      <c r="B284" s="25"/>
      <c r="C284" s="11"/>
      <c r="D284" s="12"/>
      <c r="E284" s="13"/>
      <c r="F284" s="13"/>
    </row>
    <row r="285" spans="1:6" x14ac:dyDescent="0.25">
      <c r="A285" s="25"/>
      <c r="B285" s="25"/>
      <c r="C285" s="11"/>
      <c r="D285" s="12"/>
      <c r="E285" s="13"/>
      <c r="F285" s="13"/>
    </row>
    <row r="286" spans="1:6" x14ac:dyDescent="0.25">
      <c r="A286" s="25"/>
      <c r="B286" s="25"/>
      <c r="C286" s="11"/>
      <c r="D286" s="12"/>
      <c r="E286" s="13"/>
      <c r="F286" s="13"/>
    </row>
    <row r="287" spans="1:6" x14ac:dyDescent="0.25">
      <c r="A287" s="25"/>
      <c r="B287" s="25"/>
      <c r="C287" s="11"/>
      <c r="D287" s="12"/>
      <c r="E287" s="13"/>
      <c r="F287" s="13"/>
    </row>
    <row r="288" spans="1:6" x14ac:dyDescent="0.25">
      <c r="A288" s="25"/>
      <c r="B288" s="25"/>
      <c r="C288" s="11"/>
      <c r="D288" s="12"/>
      <c r="E288" s="13"/>
      <c r="F288" s="13"/>
    </row>
    <row r="289" spans="1:6" x14ac:dyDescent="0.25">
      <c r="A289" s="25"/>
      <c r="B289" s="25"/>
      <c r="C289" s="11"/>
      <c r="D289" s="12"/>
      <c r="E289" s="13"/>
      <c r="F289" s="13"/>
    </row>
    <row r="290" spans="1:6" x14ac:dyDescent="0.25">
      <c r="A290" s="25"/>
      <c r="B290" s="25"/>
      <c r="C290" s="11"/>
      <c r="D290" s="12"/>
      <c r="E290" s="13"/>
      <c r="F290" s="13"/>
    </row>
    <row r="291" spans="1:6" x14ac:dyDescent="0.25">
      <c r="A291" s="25"/>
      <c r="B291" s="25"/>
      <c r="C291" s="11"/>
      <c r="D291" s="12"/>
      <c r="E291" s="13"/>
      <c r="F291" s="13"/>
    </row>
    <row r="292" spans="1:6" x14ac:dyDescent="0.25">
      <c r="A292" s="25"/>
      <c r="B292" s="25"/>
      <c r="C292" s="11"/>
      <c r="D292" s="12"/>
      <c r="E292" s="13"/>
      <c r="F292" s="13"/>
    </row>
    <row r="293" spans="1:6" x14ac:dyDescent="0.25">
      <c r="A293" s="25"/>
      <c r="B293" s="25"/>
      <c r="C293" s="11"/>
      <c r="D293" s="12"/>
      <c r="E293" s="13"/>
      <c r="F293" s="13"/>
    </row>
    <row r="294" spans="1:6" x14ac:dyDescent="0.25">
      <c r="A294" s="25"/>
      <c r="B294" s="25"/>
      <c r="C294" s="11"/>
      <c r="D294" s="12"/>
      <c r="E294" s="13"/>
      <c r="F294" s="13"/>
    </row>
    <row r="295" spans="1:6" x14ac:dyDescent="0.25">
      <c r="A295" s="25"/>
      <c r="B295" s="25"/>
      <c r="C295" s="11"/>
      <c r="D295" s="12"/>
      <c r="E295" s="13"/>
      <c r="F295" s="13"/>
    </row>
    <row r="296" spans="1:6" x14ac:dyDescent="0.25">
      <c r="A296" s="25"/>
      <c r="B296" s="25"/>
      <c r="C296" s="11"/>
      <c r="D296" s="12"/>
      <c r="E296" s="13"/>
      <c r="F296" s="13"/>
    </row>
    <row r="297" spans="1:6" x14ac:dyDescent="0.25">
      <c r="A297" s="25"/>
      <c r="B297" s="25"/>
      <c r="C297" s="11"/>
      <c r="D297" s="12"/>
      <c r="E297" s="13"/>
      <c r="F297" s="13"/>
    </row>
    <row r="298" spans="1:6" x14ac:dyDescent="0.25">
      <c r="A298" s="25"/>
      <c r="B298" s="25"/>
      <c r="C298" s="11"/>
      <c r="D298" s="12"/>
      <c r="E298" s="13"/>
      <c r="F298" s="13"/>
    </row>
    <row r="299" spans="1:6" x14ac:dyDescent="0.25">
      <c r="A299" s="25"/>
      <c r="B299" s="25"/>
      <c r="C299" s="11"/>
      <c r="D299" s="12"/>
      <c r="E299" s="13"/>
      <c r="F299" s="13"/>
    </row>
    <row r="300" spans="1:6" x14ac:dyDescent="0.25">
      <c r="A300" s="25"/>
      <c r="B300" s="25"/>
      <c r="C300" s="11"/>
      <c r="D300" s="12"/>
      <c r="E300" s="13"/>
      <c r="F300" s="13"/>
    </row>
    <row r="301" spans="1:6" x14ac:dyDescent="0.25">
      <c r="A301" s="25"/>
      <c r="B301" s="25"/>
      <c r="C301" s="11"/>
      <c r="D301" s="12"/>
      <c r="E301" s="13"/>
      <c r="F301" s="13"/>
    </row>
    <row r="302" spans="1:6" x14ac:dyDescent="0.25">
      <c r="A302" s="25"/>
      <c r="B302" s="25"/>
      <c r="C302" s="11"/>
      <c r="D302" s="12"/>
      <c r="E302" s="13"/>
      <c r="F302" s="13"/>
    </row>
    <row r="303" spans="1:6" x14ac:dyDescent="0.25">
      <c r="A303" s="25"/>
      <c r="B303" s="25"/>
      <c r="C303" s="11"/>
      <c r="D303" s="12"/>
      <c r="E303" s="13"/>
      <c r="F303" s="13"/>
    </row>
    <row r="304" spans="1:6" x14ac:dyDescent="0.25">
      <c r="A304" s="25"/>
      <c r="B304" s="25"/>
      <c r="C304" s="11"/>
      <c r="D304" s="12"/>
      <c r="E304" s="13"/>
      <c r="F304" s="13"/>
    </row>
    <row r="305" spans="1:6" x14ac:dyDescent="0.25">
      <c r="A305" s="25"/>
      <c r="B305" s="25"/>
      <c r="C305" s="11"/>
      <c r="D305" s="12"/>
      <c r="E305" s="13"/>
      <c r="F305" s="13"/>
    </row>
    <row r="306" spans="1:6" x14ac:dyDescent="0.25">
      <c r="A306" s="25"/>
      <c r="B306" s="25"/>
      <c r="C306" s="11"/>
      <c r="D306" s="12"/>
      <c r="E306" s="13"/>
      <c r="F306" s="13"/>
    </row>
    <row r="307" spans="1:6" x14ac:dyDescent="0.25">
      <c r="A307" s="25"/>
      <c r="B307" s="25"/>
      <c r="C307" s="11"/>
      <c r="D307" s="12"/>
      <c r="E307" s="13"/>
      <c r="F307" s="13"/>
    </row>
    <row r="308" spans="1:6" x14ac:dyDescent="0.25">
      <c r="A308" s="25"/>
      <c r="B308" s="25"/>
      <c r="C308" s="11"/>
      <c r="D308" s="12"/>
      <c r="E308" s="13"/>
      <c r="F308" s="13"/>
    </row>
    <row r="309" spans="1:6" x14ac:dyDescent="0.25">
      <c r="A309" s="25"/>
      <c r="B309" s="25"/>
      <c r="C309" s="11"/>
      <c r="D309" s="12"/>
      <c r="E309" s="13"/>
      <c r="F309" s="13"/>
    </row>
    <row r="310" spans="1:6" x14ac:dyDescent="0.25">
      <c r="A310" s="26"/>
      <c r="B310" s="26"/>
      <c r="C310" s="3"/>
      <c r="D310" s="1"/>
      <c r="E310" s="7"/>
      <c r="F310" s="7"/>
    </row>
    <row r="311" spans="1:6" x14ac:dyDescent="0.25">
      <c r="A311" s="26"/>
      <c r="B311" s="26"/>
      <c r="C311" s="3"/>
      <c r="D311" s="1"/>
      <c r="E311" s="7"/>
      <c r="F311" s="7"/>
    </row>
    <row r="312" spans="1:6" x14ac:dyDescent="0.25">
      <c r="A312" s="26"/>
      <c r="B312" s="26"/>
      <c r="C312" s="3"/>
      <c r="D312" s="1"/>
      <c r="E312" s="7"/>
      <c r="F312" s="7"/>
    </row>
    <row r="313" spans="1:6" x14ac:dyDescent="0.25">
      <c r="A313" s="26"/>
      <c r="B313" s="26"/>
      <c r="C313" s="3"/>
      <c r="D313" s="1"/>
      <c r="E313" s="7"/>
      <c r="F313" s="7"/>
    </row>
    <row r="314" spans="1:6" x14ac:dyDescent="0.25">
      <c r="A314" s="26"/>
      <c r="B314" s="26"/>
      <c r="C314" s="3"/>
      <c r="D314" s="1"/>
      <c r="E314" s="7"/>
      <c r="F314" s="7"/>
    </row>
    <row r="315" spans="1:6" x14ac:dyDescent="0.25">
      <c r="A315" s="26"/>
      <c r="B315" s="26"/>
      <c r="C315" s="3"/>
      <c r="D315" s="1"/>
      <c r="E315" s="7"/>
      <c r="F315" s="7"/>
    </row>
    <row r="316" spans="1:6" x14ac:dyDescent="0.25">
      <c r="A316" s="26"/>
      <c r="B316" s="26"/>
      <c r="C316" s="3"/>
      <c r="D316" s="1"/>
      <c r="E316" s="7"/>
      <c r="F316" s="7"/>
    </row>
    <row r="317" spans="1:6" x14ac:dyDescent="0.25">
      <c r="A317" s="26"/>
      <c r="B317" s="26"/>
      <c r="C317" s="3"/>
      <c r="D317" s="1"/>
      <c r="E317" s="7"/>
      <c r="F317" s="7"/>
    </row>
  </sheetData>
  <sheetProtection algorithmName="SHA-512" hashValue="fxRLFJcD5sudMmJZhjd4ln/S4n6Pww32G3rU7majDvDxPMRbRuiqtRLjvJ5HdgearKNjYKRhsNBWQu2hlRzKKQ==" saltValue="CmuMrAC51S3jat+4jHLsVw==" spinCount="100000" sheet="1" objects="1" scenarios="1"/>
  <mergeCells count="1">
    <mergeCell ref="A1:F1"/>
  </mergeCells>
  <pageMargins left="0.70866141732283472" right="0.70866141732283472" top="0.74803149606299213" bottom="0.74803149606299213" header="0.31496062992125984" footer="0.31496062992125984"/>
  <pageSetup paperSize="9" scale="74" orientation="portrait" r:id="rId1"/>
  <headerFooter>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7</vt:i4>
      </vt:variant>
      <vt:variant>
        <vt:lpstr>Intervals amb nom</vt:lpstr>
      </vt:variant>
      <vt:variant>
        <vt:i4>7</vt:i4>
      </vt:variant>
    </vt:vector>
  </HeadingPairs>
  <TitlesOfParts>
    <vt:vector size="14" baseType="lpstr">
      <vt:lpstr>C1 Prestatgeries</vt:lpstr>
      <vt:lpstr>C2 Cadires i seients</vt:lpstr>
      <vt:lpstr>C3 Taules</vt:lpstr>
      <vt:lpstr>C4 Mobiliari a mida</vt:lpstr>
      <vt:lpstr>C5 Complements</vt:lpstr>
      <vt:lpstr>C6 Treballs compl</vt:lpstr>
      <vt:lpstr>Pressupost Mobiliari</vt:lpstr>
      <vt:lpstr>'C1 Prestatgeries'!Àrea_d'impressió</vt:lpstr>
      <vt:lpstr>'C2 Cadires i seients'!Àrea_d'impressió</vt:lpstr>
      <vt:lpstr>'C3 Taules'!Àrea_d'impressió</vt:lpstr>
      <vt:lpstr>'C4 Mobiliari a mida'!Àrea_d'impressió</vt:lpstr>
      <vt:lpstr>'C5 Complements'!Àrea_d'impressió</vt:lpstr>
      <vt:lpstr>'C6 Treballs compl'!Àrea_d'impressió</vt:lpstr>
      <vt:lpstr>'Pressupost Mobiliari'!Àrea_d'impressió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Cruz Serra, Pepita</dc:creator>
  <cp:lastModifiedBy>Vaqués Puig, Elisabet</cp:lastModifiedBy>
  <cp:lastPrinted>2026-02-22T12:45:32Z</cp:lastPrinted>
  <dcterms:created xsi:type="dcterms:W3CDTF">2025-12-15T08:45:33Z</dcterms:created>
  <dcterms:modified xsi:type="dcterms:W3CDTF">2026-03-25T09:32:22Z</dcterms:modified>
</cp:coreProperties>
</file>