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2_EDIF/PI2025/_CONTR_25_838_251127_Obres d'instal.lació de sistemes de climatització/03_Abans_enviar_AJ/"/>
    </mc:Choice>
  </mc:AlternateContent>
  <xr:revisionPtr revIDLastSave="64" documentId="8_{CBF9DDD2-5FBA-4B19-9A5E-1694EEC74414}" xr6:coauthVersionLast="47" xr6:coauthVersionMax="47" xr10:uidLastSave="{1C8D4BBA-CB3D-41BB-96D0-281818B45436}"/>
  <bookViews>
    <workbookView xWindow="0" yWindow="0" windowWidth="25800" windowHeight="21000" xr2:uid="{C29ACE19-A25D-47CC-A3F2-53887BFEB5A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123" i="1"/>
  <c r="H122" i="1"/>
  <c r="H121" i="1"/>
  <c r="H120" i="1"/>
  <c r="H11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58" i="1"/>
  <c r="G57" i="1"/>
  <c r="G56" i="1"/>
  <c r="G55" i="1"/>
  <c r="G54" i="1"/>
  <c r="G53" i="1"/>
  <c r="G52" i="1"/>
  <c r="G51" i="1"/>
  <c r="G50" i="1"/>
  <c r="G49" i="1"/>
</calcChain>
</file>

<file path=xl/sharedStrings.xml><?xml version="1.0" encoding="utf-8"?>
<sst xmlns="http://schemas.openxmlformats.org/spreadsheetml/2006/main" count="140" uniqueCount="79">
  <si>
    <t>CONTR/2025/838
OBRES D’INSTAL·LACIÓ DE SISTEMES DE CLIMATITZACIÓ ALS EDIFICIS I DEPENDÈNCIES DE FERROCARRILS DE LA GENERALITAT DE CATALUNYA</t>
  </si>
  <si>
    <t>EMPRESA LICITADORA</t>
  </si>
  <si>
    <t>1.1) Oferta a la baixa en concepte del preu corresponent als de les Taules 1 i 3 de l’annex 1 del PPT</t>
  </si>
  <si>
    <t>UNITAT</t>
  </si>
  <si>
    <t>EQUIPS</t>
  </si>
  <si>
    <t>CODI</t>
  </si>
  <si>
    <t>PREU UNITARI MÀXIM</t>
  </si>
  <si>
    <t>%</t>
  </si>
  <si>
    <t>PREU OFERTAT</t>
  </si>
  <si>
    <t>PONDERACIÓ</t>
  </si>
  <si>
    <t>€/UT.</t>
  </si>
  <si>
    <t>MODEL 1</t>
  </si>
  <si>
    <t>Z1</t>
  </si>
  <si>
    <t>MODEL 2</t>
  </si>
  <si>
    <t>Z2</t>
  </si>
  <si>
    <t>MODEL 3</t>
  </si>
  <si>
    <t>Z3</t>
  </si>
  <si>
    <t>MODEL 4</t>
  </si>
  <si>
    <t>Z4</t>
  </si>
  <si>
    <t>MODEL 5</t>
  </si>
  <si>
    <t>Z5</t>
  </si>
  <si>
    <t>MODEL 6</t>
  </si>
  <si>
    <t>Z6</t>
  </si>
  <si>
    <t>MODEL 7</t>
  </si>
  <si>
    <t>Z7</t>
  </si>
  <si>
    <t>MODEL 8</t>
  </si>
  <si>
    <t>Z8</t>
  </si>
  <si>
    <t>MODEL 9</t>
  </si>
  <si>
    <t>Z9</t>
  </si>
  <si>
    <t>€/ML.</t>
  </si>
  <si>
    <t>INSTAL·LACIÓ CONNEXIÓ FRIGORÍFICA</t>
  </si>
  <si>
    <t>Z10</t>
  </si>
  <si>
    <t>€/HORA</t>
  </si>
  <si>
    <t>MÀ D’OBRA QUALIFICADA (horari diürn)</t>
  </si>
  <si>
    <t>Z11</t>
  </si>
  <si>
    <t>MÀ D’OBRA QUALIFICADA (horari nocturn)</t>
  </si>
  <si>
    <t>Z12</t>
  </si>
  <si>
    <t>MITJANA PONDERADA DELS PREUS OFERTATS</t>
  </si>
  <si>
    <t>CONCEPTE</t>
  </si>
  <si>
    <t>Mitjana ponderada</t>
  </si>
  <si>
    <t>Mitjana ponderada dels preus a la baixa respecte dels de les taules 1 i 3 de l'annex 1 del PPT.</t>
  </si>
  <si>
    <t>1.2) Oferta en concepte de percentatge de baixa de la Taula 2 de l’annex 1 del PPT</t>
  </si>
  <si>
    <t>% BAIXA OFERTADA</t>
  </si>
  <si>
    <t>Baixa %</t>
  </si>
  <si>
    <r>
      <rPr>
        <b/>
        <sz val="11"/>
        <color theme="1"/>
        <rFont val="Arial"/>
        <family val="2"/>
      </rPr>
      <t>% de descompte únic</t>
    </r>
    <r>
      <rPr>
        <sz val="11"/>
        <color theme="1"/>
        <rFont val="Arial"/>
        <family val="2"/>
      </rPr>
      <t xml:space="preserve"> a aplicar al llistat de preus de la taula 2 de l'annex 1 del PPT.</t>
    </r>
  </si>
  <si>
    <t>(AQUESTA TAULA S'OMPLE AUTOMÀTICAMENT UN COP INDICAT EL % DE DESCOMPTE)</t>
  </si>
  <si>
    <t>Descripció</t>
  </si>
  <si>
    <t>PREU (€)</t>
  </si>
  <si>
    <t>PREU AMB DESCOMPTE APLICAT</t>
  </si>
  <si>
    <t>Compressor per equip U16, U14 i U10</t>
  </si>
  <si>
    <t>Moto-ventilador EXTERIOR U16, U14</t>
  </si>
  <si>
    <t>Moto-ventilador EXTERIOR U10</t>
  </si>
  <si>
    <t>Placa electrònica de control</t>
  </si>
  <si>
    <t>1.3) Oferta en concepte de percentatge de baixa de la Taula 4 de l’annex 1 del PPT</t>
  </si>
  <si>
    <r>
      <rPr>
        <b/>
        <sz val="11"/>
        <color theme="1"/>
        <rFont val="Arial"/>
        <family val="2"/>
      </rPr>
      <t>% de descompte únic</t>
    </r>
    <r>
      <rPr>
        <sz val="11"/>
        <color theme="1"/>
        <rFont val="Arial"/>
        <family val="2"/>
      </rPr>
      <t xml:space="preserve"> a aplicar al llistat de preus de la taula 4 de l'annex 1 del PPT.</t>
    </r>
  </si>
  <si>
    <t>Numero de fils</t>
  </si>
  <si>
    <r>
      <t>secció mm</t>
    </r>
    <r>
      <rPr>
        <b/>
        <vertAlign val="superscript"/>
        <sz val="9"/>
        <color rgb="FF000000"/>
        <rFont val="Arial"/>
        <family val="2"/>
      </rPr>
      <t>2</t>
    </r>
  </si>
  <si>
    <t>€/ml</t>
  </si>
  <si>
    <t>€/ml AMB DESCOMPTE APLICAT</t>
  </si>
  <si>
    <t>Cable amb conductor de coure de tensió assignada0,6/1 kV, de designació RZ1-K (AS), construcció segons norma UNE 21123-4, amb coberta del cable de poliolefines, classe de reacció al foc Cca-s1b, d1, a1 segons la norma UNE-EN 50575 amb baixa emissió fums</t>
  </si>
  <si>
    <t>2+T</t>
  </si>
  <si>
    <t>3+T</t>
  </si>
  <si>
    <t>4+T</t>
  </si>
  <si>
    <t>1.4) Oferta en concepte de percentatge de baixa de la Taula 5 de l’annex 1 del PPT</t>
  </si>
  <si>
    <r>
      <rPr>
        <b/>
        <sz val="11"/>
        <color theme="1"/>
        <rFont val="Arial"/>
        <family val="2"/>
      </rPr>
      <t>% de descompte únic</t>
    </r>
    <r>
      <rPr>
        <sz val="11"/>
        <color theme="1"/>
        <rFont val="Arial"/>
        <family val="2"/>
      </rPr>
      <t xml:space="preserve"> a aplicar al llistat de preus de la taula 5 de l'annex 1 del PPT.</t>
    </r>
  </si>
  <si>
    <t>Fases</t>
  </si>
  <si>
    <t>I nominal (A)</t>
  </si>
  <si>
    <t>€/Ut</t>
  </si>
  <si>
    <t>€/Ut AMB DESCOMPTE APLICAT</t>
  </si>
  <si>
    <t>Interruptor automàtic magnetotèrmic tipus PIA corba C, de 6000 A de poder de tall segons UNE-EN 60898 i de 10 kA de poder de tall segons UNE-EN 60947-2, de X mòduls DIN de 18 mm d'amplària, per a muntar en perfil DIN</t>
  </si>
  <si>
    <t>P+N</t>
  </si>
  <si>
    <t>2P</t>
  </si>
  <si>
    <t>4P</t>
  </si>
  <si>
    <t>1.5) Oferta en concepte de percentatge de baixa de la Taula 6 de l’annex 1 del PPT</t>
  </si>
  <si>
    <r>
      <rPr>
        <b/>
        <sz val="11"/>
        <color theme="1"/>
        <rFont val="Arial"/>
        <family val="2"/>
      </rPr>
      <t>% de descompte únic</t>
    </r>
    <r>
      <rPr>
        <sz val="11"/>
        <color theme="1"/>
        <rFont val="Arial"/>
        <family val="2"/>
      </rPr>
      <t xml:space="preserve"> a aplicar al llistat de preus de la taula 6 de l'annex 1 del PPT.</t>
    </r>
  </si>
  <si>
    <t>Sensibilitat</t>
  </si>
  <si>
    <t>Interruptor diferencial de la classe A, gamma terciari, de desconnexió fix instantani, amb botó de test incorporat i indicador mecànic de defecte, construït segons les especificacions de la norma UNE-EN 61008-1, de X mòduls DIN de 18 mm d'amplària, per a muntar en perfil DIN</t>
  </si>
  <si>
    <t xml:space="preserve"> 30mA </t>
  </si>
  <si>
    <t xml:space="preserve"> 300mA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</si>
</sst>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_-* #,##0.00\ &quot;€&quot;_-;\-* #,##0.00\ &quot;€&quot;_-;_-* &quot;-&quot;??\ &quot;€&quot;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rgb="FF222222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vertAlign val="superscript"/>
      <sz val="9"/>
      <color rgb="FF000000"/>
      <name val="Arial"/>
      <family val="2"/>
    </font>
    <font>
      <sz val="9"/>
      <color rgb="FF11182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9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165" fontId="4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1" applyFont="1" applyFill="1" applyBorder="1" applyAlignment="1">
      <alignment horizontal="center" vertical="center" wrapText="1"/>
    </xf>
    <xf numFmtId="9" fontId="0" fillId="4" borderId="1" xfId="2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5" fontId="8" fillId="4" borderId="1" xfId="1" applyFont="1" applyFill="1" applyBorder="1" applyAlignment="1">
      <alignment vertical="center" wrapText="1"/>
    </xf>
    <xf numFmtId="165" fontId="8" fillId="4" borderId="1" xfId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center" vertical="center"/>
    </xf>
    <xf numFmtId="165" fontId="7" fillId="4" borderId="1" xfId="1" applyFont="1" applyFill="1" applyBorder="1" applyAlignment="1">
      <alignment horizontal="left" vertical="center"/>
    </xf>
    <xf numFmtId="9" fontId="2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9" fontId="2" fillId="0" borderId="1" xfId="2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165" fontId="0" fillId="5" borderId="2" xfId="1" applyFont="1" applyFill="1" applyBorder="1" applyAlignment="1">
      <alignment horizontal="center" vertical="center"/>
    </xf>
    <xf numFmtId="165" fontId="0" fillId="5" borderId="3" xfId="1" applyFont="1" applyFill="1" applyBorder="1" applyAlignment="1">
      <alignment horizontal="center" vertical="center"/>
    </xf>
    <xf numFmtId="165" fontId="0" fillId="5" borderId="4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133350</xdr:rowOff>
    </xdr:from>
    <xdr:to>
      <xdr:col>2</xdr:col>
      <xdr:colOff>857251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15C52C-75CC-2450-FEFE-4EBA566F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133350"/>
          <a:ext cx="16954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11</xdr:row>
      <xdr:rowOff>9526</xdr:rowOff>
    </xdr:from>
    <xdr:to>
      <xdr:col>4</xdr:col>
      <xdr:colOff>561975</xdr:colOff>
      <xdr:row>13</xdr:row>
      <xdr:rowOff>66676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976EE709-4729-EE70-BB12-01DF2D07D286}"/>
            </a:ext>
          </a:extLst>
        </xdr:cNvPr>
        <xdr:cNvSpPr txBox="1"/>
      </xdr:nvSpPr>
      <xdr:spPr>
        <a:xfrm>
          <a:off x="85725" y="1971676"/>
          <a:ext cx="3600450" cy="419100"/>
        </a:xfrm>
        <a:prstGeom prst="rect">
          <a:avLst/>
        </a:prstGeom>
        <a:solidFill>
          <a:srgbClr val="FFFF99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100" b="1"/>
            <a:t>OMPLIR</a:t>
          </a:r>
          <a:r>
            <a:rPr lang="ca-ES" sz="1100" b="1" baseline="0"/>
            <a:t> LES CEL·LES EN BLANC</a:t>
          </a:r>
          <a:endParaRPr lang="ca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F32C-78AA-4861-B776-A51EE5C329E5}">
  <dimension ref="A3:K123"/>
  <sheetViews>
    <sheetView tabSelected="1" topLeftCell="A26" workbookViewId="0">
      <selection activeCell="G35" sqref="G35:G37"/>
    </sheetView>
  </sheetViews>
  <sheetFormatPr defaultColWidth="10.7109375" defaultRowHeight="14.25"/>
  <cols>
    <col min="1" max="2" width="10.7109375" style="1"/>
    <col min="3" max="3" width="13.42578125" style="1" customWidth="1"/>
    <col min="4" max="4" width="12" style="1" customWidth="1"/>
    <col min="5" max="6" width="10.7109375" style="1"/>
    <col min="7" max="7" width="19.28515625" style="1" customWidth="1"/>
    <col min="8" max="8" width="18.5703125" style="1" customWidth="1"/>
    <col min="9" max="16384" width="10.7109375" style="1"/>
  </cols>
  <sheetData>
    <row r="3" spans="1:11" ht="13.5" customHeight="1">
      <c r="E3" s="28" t="s">
        <v>0</v>
      </c>
      <c r="F3" s="28"/>
      <c r="G3" s="28"/>
      <c r="H3" s="28"/>
      <c r="I3" s="28"/>
      <c r="J3" s="28"/>
      <c r="K3" s="28"/>
    </row>
    <row r="4" spans="1:11" ht="13.5" customHeight="1">
      <c r="E4" s="28"/>
      <c r="F4" s="28"/>
      <c r="G4" s="28"/>
      <c r="H4" s="28"/>
      <c r="I4" s="28"/>
      <c r="J4" s="28"/>
      <c r="K4" s="28"/>
    </row>
    <row r="5" spans="1:11" ht="13.5" customHeight="1">
      <c r="E5" s="28"/>
      <c r="F5" s="28"/>
      <c r="G5" s="28"/>
      <c r="H5" s="28"/>
      <c r="I5" s="28"/>
      <c r="J5" s="28"/>
      <c r="K5" s="28"/>
    </row>
    <row r="6" spans="1:11" ht="13.5" customHeight="1">
      <c r="E6" s="28"/>
      <c r="F6" s="28"/>
      <c r="G6" s="28"/>
      <c r="H6" s="28"/>
      <c r="I6" s="28"/>
      <c r="J6" s="28"/>
      <c r="K6" s="28"/>
    </row>
    <row r="10" spans="1:11" ht="15">
      <c r="B10" s="31" t="s">
        <v>1</v>
      </c>
      <c r="C10" s="31"/>
      <c r="D10" s="31"/>
      <c r="E10" s="31"/>
      <c r="F10" s="32"/>
      <c r="G10" s="32"/>
      <c r="H10" s="32"/>
      <c r="I10" s="32"/>
    </row>
    <row r="15" spans="1:11" ht="15">
      <c r="A15" s="26" t="s">
        <v>2</v>
      </c>
      <c r="B15" s="26"/>
      <c r="C15" s="26"/>
      <c r="D15" s="26"/>
      <c r="E15" s="26"/>
      <c r="F15" s="26"/>
      <c r="G15" s="26"/>
      <c r="H15" s="26"/>
      <c r="I15" s="26"/>
    </row>
    <row r="17" spans="2:7">
      <c r="B17" s="33" t="s">
        <v>3</v>
      </c>
      <c r="C17" s="33" t="s">
        <v>4</v>
      </c>
      <c r="D17" s="33" t="s">
        <v>5</v>
      </c>
      <c r="E17" s="33" t="s">
        <v>6</v>
      </c>
      <c r="F17" s="3" t="s">
        <v>7</v>
      </c>
      <c r="G17" s="33" t="s">
        <v>8</v>
      </c>
    </row>
    <row r="18" spans="2:7" ht="22.5">
      <c r="B18" s="33"/>
      <c r="C18" s="33"/>
      <c r="D18" s="33"/>
      <c r="E18" s="33"/>
      <c r="F18" s="3" t="s">
        <v>9</v>
      </c>
      <c r="G18" s="33"/>
    </row>
    <row r="19" spans="2:7" ht="15">
      <c r="B19" s="10" t="s">
        <v>10</v>
      </c>
      <c r="C19" s="10" t="s">
        <v>11</v>
      </c>
      <c r="D19" s="10" t="s">
        <v>12</v>
      </c>
      <c r="E19" s="11">
        <v>2661</v>
      </c>
      <c r="F19" s="12">
        <v>0.12</v>
      </c>
      <c r="G19" s="5"/>
    </row>
    <row r="20" spans="2:7" ht="15">
      <c r="B20" s="10" t="s">
        <v>10</v>
      </c>
      <c r="C20" s="10" t="s">
        <v>13</v>
      </c>
      <c r="D20" s="10" t="s">
        <v>14</v>
      </c>
      <c r="E20" s="11">
        <v>4013</v>
      </c>
      <c r="F20" s="12">
        <v>0.05</v>
      </c>
      <c r="G20" s="5"/>
    </row>
    <row r="21" spans="2:7" ht="15">
      <c r="B21" s="10" t="s">
        <v>10</v>
      </c>
      <c r="C21" s="10" t="s">
        <v>15</v>
      </c>
      <c r="D21" s="10" t="s">
        <v>16</v>
      </c>
      <c r="E21" s="11">
        <v>2956</v>
      </c>
      <c r="F21" s="12">
        <v>0.02</v>
      </c>
      <c r="G21" s="5"/>
    </row>
    <row r="22" spans="2:7" ht="15">
      <c r="B22" s="10" t="s">
        <v>10</v>
      </c>
      <c r="C22" s="10" t="s">
        <v>17</v>
      </c>
      <c r="D22" s="10" t="s">
        <v>18</v>
      </c>
      <c r="E22" s="11">
        <v>4836</v>
      </c>
      <c r="F22" s="12">
        <v>0.02</v>
      </c>
      <c r="G22" s="5"/>
    </row>
    <row r="23" spans="2:7" ht="15">
      <c r="B23" s="10" t="s">
        <v>10</v>
      </c>
      <c r="C23" s="10" t="s">
        <v>19</v>
      </c>
      <c r="D23" s="10" t="s">
        <v>20</v>
      </c>
      <c r="E23" s="11">
        <v>4419</v>
      </c>
      <c r="F23" s="12">
        <v>0.05</v>
      </c>
      <c r="G23" s="5"/>
    </row>
    <row r="24" spans="2:7" ht="15">
      <c r="B24" s="10" t="s">
        <v>10</v>
      </c>
      <c r="C24" s="10" t="s">
        <v>21</v>
      </c>
      <c r="D24" s="10" t="s">
        <v>22</v>
      </c>
      <c r="E24" s="11">
        <v>1443</v>
      </c>
      <c r="F24" s="12">
        <v>0.16</v>
      </c>
      <c r="G24" s="5"/>
    </row>
    <row r="25" spans="2:7" ht="15">
      <c r="B25" s="10" t="s">
        <v>10</v>
      </c>
      <c r="C25" s="10" t="s">
        <v>23</v>
      </c>
      <c r="D25" s="10" t="s">
        <v>24</v>
      </c>
      <c r="E25" s="11">
        <v>1867</v>
      </c>
      <c r="F25" s="12">
        <v>0.12</v>
      </c>
      <c r="G25" s="5"/>
    </row>
    <row r="26" spans="2:7" ht="15">
      <c r="B26" s="10" t="s">
        <v>10</v>
      </c>
      <c r="C26" s="10" t="s">
        <v>25</v>
      </c>
      <c r="D26" s="10" t="s">
        <v>26</v>
      </c>
      <c r="E26" s="11">
        <v>2801</v>
      </c>
      <c r="F26" s="12">
        <v>0.02</v>
      </c>
      <c r="G26" s="5"/>
    </row>
    <row r="27" spans="2:7" ht="15">
      <c r="B27" s="10" t="s">
        <v>10</v>
      </c>
      <c r="C27" s="10" t="s">
        <v>27</v>
      </c>
      <c r="D27" s="10" t="s">
        <v>28</v>
      </c>
      <c r="E27" s="11">
        <v>2935.8</v>
      </c>
      <c r="F27" s="12">
        <v>0.01</v>
      </c>
      <c r="G27" s="5"/>
    </row>
    <row r="28" spans="2:7" ht="33.75">
      <c r="B28" s="10" t="s">
        <v>29</v>
      </c>
      <c r="C28" s="10" t="s">
        <v>30</v>
      </c>
      <c r="D28" s="10" t="s">
        <v>31</v>
      </c>
      <c r="E28" s="11">
        <v>36</v>
      </c>
      <c r="F28" s="12">
        <v>0.08</v>
      </c>
      <c r="G28" s="5"/>
    </row>
    <row r="29" spans="2:7" ht="33.75">
      <c r="B29" s="10" t="s">
        <v>32</v>
      </c>
      <c r="C29" s="10" t="s">
        <v>33</v>
      </c>
      <c r="D29" s="10" t="s">
        <v>34</v>
      </c>
      <c r="E29" s="11">
        <v>40</v>
      </c>
      <c r="F29" s="12">
        <v>0.25</v>
      </c>
      <c r="G29" s="5"/>
    </row>
    <row r="30" spans="2:7" ht="33.75">
      <c r="B30" s="10" t="s">
        <v>32</v>
      </c>
      <c r="C30" s="10" t="s">
        <v>35</v>
      </c>
      <c r="D30" s="10" t="s">
        <v>36</v>
      </c>
      <c r="E30" s="11">
        <v>45</v>
      </c>
      <c r="F30" s="12">
        <v>0.1</v>
      </c>
      <c r="G30" s="5"/>
    </row>
    <row r="31" spans="2:7" ht="15">
      <c r="B31"/>
      <c r="C31"/>
      <c r="D31"/>
      <c r="E31"/>
      <c r="F31" s="2"/>
      <c r="G31"/>
    </row>
    <row r="32" spans="2:7" ht="15">
      <c r="B32"/>
      <c r="C32"/>
      <c r="D32"/>
      <c r="E32"/>
      <c r="F32"/>
      <c r="G32"/>
    </row>
    <row r="33" spans="1:9" ht="15">
      <c r="B33"/>
      <c r="C33" s="24" t="s">
        <v>37</v>
      </c>
      <c r="D33" s="24"/>
      <c r="E33" s="24"/>
      <c r="F33" s="24"/>
      <c r="G33" s="24"/>
    </row>
    <row r="34" spans="1:9" ht="14.25" customHeight="1">
      <c r="B34"/>
      <c r="C34" s="25" t="s">
        <v>38</v>
      </c>
      <c r="D34" s="25"/>
      <c r="E34" s="25"/>
      <c r="F34" s="25"/>
      <c r="G34" s="4" t="s">
        <v>39</v>
      </c>
    </row>
    <row r="35" spans="1:9" ht="14.25" customHeight="1">
      <c r="C35" s="27" t="s">
        <v>40</v>
      </c>
      <c r="D35" s="27"/>
      <c r="E35" s="27"/>
      <c r="F35" s="27"/>
      <c r="G35" s="34">
        <f>+G19*F19+G20*F20+G21*F21+G22*F22+G23*F23+G24*F24+G25*F25+G26*F26+G27*F27+G28*15*F28+G29*24*F29+G30*24*F30</f>
        <v>0</v>
      </c>
    </row>
    <row r="36" spans="1:9">
      <c r="C36" s="27"/>
      <c r="D36" s="27"/>
      <c r="E36" s="27"/>
      <c r="F36" s="27"/>
      <c r="G36" s="35"/>
    </row>
    <row r="37" spans="1:9">
      <c r="C37" s="27"/>
      <c r="D37" s="27"/>
      <c r="E37" s="27"/>
      <c r="F37" s="27"/>
      <c r="G37" s="36"/>
    </row>
    <row r="40" spans="1:9" ht="15">
      <c r="A40" s="26" t="s">
        <v>41</v>
      </c>
      <c r="B40" s="26"/>
      <c r="C40" s="26"/>
      <c r="D40" s="26"/>
      <c r="E40" s="26"/>
      <c r="F40" s="26"/>
      <c r="G40" s="26"/>
      <c r="H40" s="26"/>
      <c r="I40" s="26"/>
    </row>
    <row r="41" spans="1:9" ht="15">
      <c r="A41" s="9"/>
      <c r="B41" s="9"/>
      <c r="C41" s="9"/>
      <c r="D41" s="9"/>
      <c r="E41" s="9"/>
      <c r="F41" s="9"/>
      <c r="G41" s="9"/>
      <c r="H41" s="9"/>
      <c r="I41" s="9"/>
    </row>
    <row r="42" spans="1:9" ht="15">
      <c r="A42" s="9"/>
      <c r="B42" s="9"/>
      <c r="C42" s="24" t="s">
        <v>42</v>
      </c>
      <c r="D42" s="24"/>
      <c r="E42" s="24"/>
      <c r="F42" s="24"/>
      <c r="G42" s="24"/>
      <c r="H42" s="9"/>
      <c r="I42" s="9"/>
    </row>
    <row r="43" spans="1:9" ht="15">
      <c r="A43" s="9"/>
      <c r="B43" s="9"/>
      <c r="C43" s="25" t="s">
        <v>38</v>
      </c>
      <c r="D43" s="25"/>
      <c r="E43" s="25"/>
      <c r="F43" s="25"/>
      <c r="G43" s="4" t="s">
        <v>43</v>
      </c>
      <c r="H43" s="9"/>
      <c r="I43" s="9"/>
    </row>
    <row r="44" spans="1:9" ht="15">
      <c r="A44" s="9"/>
      <c r="B44" s="9"/>
      <c r="C44" s="27" t="s">
        <v>44</v>
      </c>
      <c r="D44" s="27"/>
      <c r="E44" s="27"/>
      <c r="F44" s="27"/>
      <c r="G44" s="22"/>
      <c r="H44" s="9"/>
      <c r="I44" s="9"/>
    </row>
    <row r="45" spans="1:9" ht="15">
      <c r="A45" s="9"/>
      <c r="B45" s="9"/>
      <c r="C45" s="27"/>
      <c r="D45" s="27"/>
      <c r="E45" s="27"/>
      <c r="F45" s="27"/>
      <c r="G45" s="22"/>
      <c r="H45" s="9"/>
      <c r="I45" s="9"/>
    </row>
    <row r="46" spans="1:9" ht="15">
      <c r="A46" s="9"/>
      <c r="B46" s="9"/>
      <c r="C46" s="9"/>
      <c r="D46" s="9"/>
      <c r="E46" s="9"/>
      <c r="F46" s="9"/>
      <c r="G46" s="9"/>
      <c r="H46" s="9"/>
      <c r="I46" s="9"/>
    </row>
    <row r="47" spans="1:9">
      <c r="C47" s="1" t="s">
        <v>45</v>
      </c>
    </row>
    <row r="48" spans="1:9" ht="24">
      <c r="C48" s="30" t="s">
        <v>46</v>
      </c>
      <c r="D48" s="30"/>
      <c r="E48" s="30"/>
      <c r="F48" s="7" t="s">
        <v>47</v>
      </c>
      <c r="G48" s="7" t="s">
        <v>48</v>
      </c>
    </row>
    <row r="49" spans="1:9" ht="13.5" customHeight="1">
      <c r="C49" s="29" t="s">
        <v>49</v>
      </c>
      <c r="D49" s="29"/>
      <c r="E49" s="29"/>
      <c r="F49" s="14">
        <v>3000</v>
      </c>
      <c r="G49" s="14">
        <f>+F49*(1-$G$44)</f>
        <v>3000</v>
      </c>
    </row>
    <row r="50" spans="1:9" ht="14.25" customHeight="1">
      <c r="C50" s="29" t="s">
        <v>49</v>
      </c>
      <c r="D50" s="29"/>
      <c r="E50" s="29"/>
      <c r="F50" s="14">
        <v>3500</v>
      </c>
      <c r="G50" s="14">
        <f>+F50*(1-$G$44)</f>
        <v>3500</v>
      </c>
    </row>
    <row r="51" spans="1:9" ht="14.25" customHeight="1">
      <c r="C51" s="29" t="s">
        <v>50</v>
      </c>
      <c r="D51" s="29"/>
      <c r="E51" s="29"/>
      <c r="F51" s="14">
        <v>360</v>
      </c>
      <c r="G51" s="14">
        <f>+F51*(1-$G$44)</f>
        <v>360</v>
      </c>
    </row>
    <row r="52" spans="1:9" ht="14.25" customHeight="1">
      <c r="C52" s="29" t="s">
        <v>51</v>
      </c>
      <c r="D52" s="29"/>
      <c r="E52" s="29"/>
      <c r="F52" s="15">
        <v>480</v>
      </c>
      <c r="G52" s="14">
        <f>+F52*(1-$G$44)</f>
        <v>480</v>
      </c>
    </row>
    <row r="53" spans="1:9" ht="14.25" customHeight="1">
      <c r="C53" s="29" t="s">
        <v>52</v>
      </c>
      <c r="D53" s="29"/>
      <c r="E53" s="29"/>
      <c r="F53" s="14">
        <v>1250</v>
      </c>
      <c r="G53" s="14">
        <f>+F53*(1-$G$44)</f>
        <v>1250</v>
      </c>
    </row>
    <row r="54" spans="1:9" ht="14.25" customHeight="1">
      <c r="C54" s="29" t="s">
        <v>52</v>
      </c>
      <c r="D54" s="29"/>
      <c r="E54" s="29"/>
      <c r="F54" s="14">
        <v>50</v>
      </c>
      <c r="G54" s="14">
        <f>+F54*(1-$G$44)</f>
        <v>50</v>
      </c>
    </row>
    <row r="55" spans="1:9" ht="14.25" customHeight="1">
      <c r="C55" s="29" t="s">
        <v>52</v>
      </c>
      <c r="D55" s="29"/>
      <c r="E55" s="29"/>
      <c r="F55" s="14">
        <v>200</v>
      </c>
      <c r="G55" s="14">
        <f>+F55*(1-$G$44)</f>
        <v>200</v>
      </c>
    </row>
    <row r="56" spans="1:9" ht="14.25" customHeight="1">
      <c r="C56" s="29" t="s">
        <v>52</v>
      </c>
      <c r="D56" s="29"/>
      <c r="E56" s="29"/>
      <c r="F56" s="14">
        <v>1000</v>
      </c>
      <c r="G56" s="14">
        <f>+F56*(1-$G$44)</f>
        <v>1000</v>
      </c>
    </row>
    <row r="57" spans="1:9" ht="14.25" customHeight="1">
      <c r="C57" s="29" t="s">
        <v>52</v>
      </c>
      <c r="D57" s="29"/>
      <c r="E57" s="29"/>
      <c r="F57" s="14">
        <v>1100</v>
      </c>
      <c r="G57" s="14">
        <f>+F57*(1-$G$44)</f>
        <v>1100</v>
      </c>
    </row>
    <row r="58" spans="1:9" ht="14.25" customHeight="1">
      <c r="C58" s="29" t="s">
        <v>52</v>
      </c>
      <c r="D58" s="29"/>
      <c r="E58" s="29"/>
      <c r="F58" s="14">
        <v>500</v>
      </c>
      <c r="G58" s="14">
        <f>+F58*(1-$G$44)</f>
        <v>500</v>
      </c>
    </row>
    <row r="61" spans="1:9" ht="15">
      <c r="A61" s="26" t="s">
        <v>53</v>
      </c>
      <c r="B61" s="26"/>
      <c r="C61" s="26"/>
      <c r="D61" s="26"/>
      <c r="E61" s="26"/>
      <c r="F61" s="26"/>
      <c r="G61" s="26"/>
      <c r="H61" s="26"/>
      <c r="I61" s="26"/>
    </row>
    <row r="62" spans="1:9" ht="15">
      <c r="A62" s="9"/>
      <c r="B62" s="9"/>
      <c r="C62" s="9"/>
      <c r="D62" s="9"/>
      <c r="E62" s="9"/>
      <c r="F62" s="9"/>
      <c r="G62" s="9"/>
      <c r="H62" s="9"/>
      <c r="I62" s="9"/>
    </row>
    <row r="63" spans="1:9" ht="15">
      <c r="A63" s="9"/>
      <c r="B63" s="9"/>
      <c r="C63" s="24" t="s">
        <v>42</v>
      </c>
      <c r="D63" s="24"/>
      <c r="E63" s="24"/>
      <c r="F63" s="24"/>
      <c r="G63" s="24"/>
      <c r="H63" s="9"/>
      <c r="I63" s="9"/>
    </row>
    <row r="64" spans="1:9" ht="15">
      <c r="A64" s="9"/>
      <c r="B64" s="9"/>
      <c r="C64" s="25" t="s">
        <v>38</v>
      </c>
      <c r="D64" s="25"/>
      <c r="E64" s="25"/>
      <c r="F64" s="25"/>
      <c r="G64" s="4" t="s">
        <v>43</v>
      </c>
      <c r="H64" s="9"/>
      <c r="I64" s="9"/>
    </row>
    <row r="65" spans="1:9" ht="15">
      <c r="A65" s="9"/>
      <c r="B65" s="9"/>
      <c r="C65" s="27" t="s">
        <v>54</v>
      </c>
      <c r="D65" s="27"/>
      <c r="E65" s="27"/>
      <c r="F65" s="27"/>
      <c r="G65" s="22"/>
      <c r="H65" s="9"/>
      <c r="I65" s="9"/>
    </row>
    <row r="66" spans="1:9" ht="15">
      <c r="A66" s="9"/>
      <c r="B66" s="9"/>
      <c r="C66" s="27"/>
      <c r="D66" s="27"/>
      <c r="E66" s="27"/>
      <c r="F66" s="27"/>
      <c r="G66" s="22"/>
      <c r="H66" s="9"/>
      <c r="I66" s="9"/>
    </row>
    <row r="67" spans="1:9" ht="15">
      <c r="A67" s="9"/>
      <c r="B67" s="9"/>
      <c r="C67" s="20"/>
      <c r="D67" s="20"/>
      <c r="E67" s="20"/>
      <c r="F67" s="20"/>
      <c r="G67" s="19"/>
      <c r="H67" s="9"/>
      <c r="I67" s="9"/>
    </row>
    <row r="68" spans="1:9">
      <c r="C68" s="1" t="s">
        <v>45</v>
      </c>
    </row>
    <row r="69" spans="1:9" ht="24">
      <c r="C69" s="6" t="s">
        <v>46</v>
      </c>
      <c r="D69" s="6" t="s">
        <v>55</v>
      </c>
      <c r="E69" s="6" t="s">
        <v>56</v>
      </c>
      <c r="F69" s="6" t="s">
        <v>57</v>
      </c>
      <c r="G69" s="8" t="s">
        <v>58</v>
      </c>
    </row>
    <row r="70" spans="1:9" ht="14.45" customHeight="1">
      <c r="C70" s="23" t="s">
        <v>59</v>
      </c>
      <c r="D70" s="13">
        <v>2</v>
      </c>
      <c r="E70" s="13">
        <v>1.5</v>
      </c>
      <c r="F70" s="16">
        <v>1.64</v>
      </c>
      <c r="G70" s="16">
        <f>+F70*(1-$G$65)</f>
        <v>1.64</v>
      </c>
    </row>
    <row r="71" spans="1:9" ht="14.45" customHeight="1">
      <c r="C71" s="23"/>
      <c r="D71" s="13">
        <v>2</v>
      </c>
      <c r="E71" s="13">
        <v>2.5</v>
      </c>
      <c r="F71" s="16">
        <v>2.2000000000000002</v>
      </c>
      <c r="G71" s="16">
        <f>+F71*(1-$G$65)</f>
        <v>2.2000000000000002</v>
      </c>
    </row>
    <row r="72" spans="1:9" ht="14.45" customHeight="1">
      <c r="C72" s="23"/>
      <c r="D72" s="13">
        <v>2</v>
      </c>
      <c r="E72" s="13">
        <v>4</v>
      </c>
      <c r="F72" s="16">
        <v>3</v>
      </c>
      <c r="G72" s="16">
        <f>+F72*(1-$G$65)</f>
        <v>3</v>
      </c>
    </row>
    <row r="73" spans="1:9" ht="14.45" customHeight="1">
      <c r="C73" s="23"/>
      <c r="D73" s="13" t="s">
        <v>60</v>
      </c>
      <c r="E73" s="13">
        <v>1.5</v>
      </c>
      <c r="F73" s="16">
        <v>2</v>
      </c>
      <c r="G73" s="16">
        <f>+F73*(1-$G$65)</f>
        <v>2</v>
      </c>
    </row>
    <row r="74" spans="1:9" ht="14.45" customHeight="1">
      <c r="C74" s="23"/>
      <c r="D74" s="13" t="s">
        <v>60</v>
      </c>
      <c r="E74" s="13">
        <v>2.5</v>
      </c>
      <c r="F74" s="16">
        <v>2.77</v>
      </c>
      <c r="G74" s="16">
        <f>+F74*(1-$G$65)</f>
        <v>2.77</v>
      </c>
    </row>
    <row r="75" spans="1:9" ht="14.45" customHeight="1">
      <c r="C75" s="23"/>
      <c r="D75" s="13" t="s">
        <v>60</v>
      </c>
      <c r="E75" s="13">
        <v>4</v>
      </c>
      <c r="F75" s="16">
        <v>3.92</v>
      </c>
      <c r="G75" s="16">
        <f>+F75*(1-$G$65)</f>
        <v>3.92</v>
      </c>
    </row>
    <row r="76" spans="1:9" ht="14.45" customHeight="1">
      <c r="C76" s="23"/>
      <c r="D76" s="13" t="s">
        <v>60</v>
      </c>
      <c r="E76" s="13">
        <v>6</v>
      </c>
      <c r="F76" s="16">
        <v>5.4</v>
      </c>
      <c r="G76" s="16">
        <f>+F76*(1-$G$65)</f>
        <v>5.4</v>
      </c>
    </row>
    <row r="77" spans="1:9" ht="14.45" customHeight="1">
      <c r="C77" s="23"/>
      <c r="D77" s="13" t="s">
        <v>60</v>
      </c>
      <c r="E77" s="13">
        <v>10</v>
      </c>
      <c r="F77" s="16">
        <v>8</v>
      </c>
      <c r="G77" s="16">
        <f>+F77*(1-$G$65)</f>
        <v>8</v>
      </c>
    </row>
    <row r="78" spans="1:9" ht="14.45" customHeight="1">
      <c r="C78" s="23"/>
      <c r="D78" s="13" t="s">
        <v>61</v>
      </c>
      <c r="E78" s="13">
        <v>2.5</v>
      </c>
      <c r="F78" s="16">
        <v>3.5</v>
      </c>
      <c r="G78" s="16">
        <f>+F78*(1-$G$65)</f>
        <v>3.5</v>
      </c>
    </row>
    <row r="79" spans="1:9" ht="14.45" customHeight="1">
      <c r="C79" s="23"/>
      <c r="D79" s="13" t="s">
        <v>61</v>
      </c>
      <c r="E79" s="13">
        <v>4</v>
      </c>
      <c r="F79" s="16">
        <v>4.9000000000000004</v>
      </c>
      <c r="G79" s="16">
        <f>+F79*(1-$G$65)</f>
        <v>4.9000000000000004</v>
      </c>
    </row>
    <row r="80" spans="1:9" ht="14.45" customHeight="1">
      <c r="C80" s="23"/>
      <c r="D80" s="13" t="s">
        <v>61</v>
      </c>
      <c r="E80" s="13">
        <v>6</v>
      </c>
      <c r="F80" s="16">
        <v>7</v>
      </c>
      <c r="G80" s="16">
        <f>+F80*(1-$G$65)</f>
        <v>7</v>
      </c>
    </row>
    <row r="81" spans="1:9" ht="14.45" customHeight="1">
      <c r="C81" s="23"/>
      <c r="D81" s="13" t="s">
        <v>61</v>
      </c>
      <c r="E81" s="13">
        <v>10</v>
      </c>
      <c r="F81" s="16">
        <v>10.5</v>
      </c>
      <c r="G81" s="16">
        <f>+F81*(1-$G$65)</f>
        <v>10.5</v>
      </c>
    </row>
    <row r="82" spans="1:9" ht="14.45" customHeight="1">
      <c r="C82" s="23"/>
      <c r="D82" s="13" t="s">
        <v>62</v>
      </c>
      <c r="E82" s="13">
        <v>2.5</v>
      </c>
      <c r="F82" s="16">
        <v>4.25</v>
      </c>
      <c r="G82" s="16">
        <f>+F82*(1-$G$65)</f>
        <v>4.25</v>
      </c>
    </row>
    <row r="83" spans="1:9" ht="14.45" customHeight="1">
      <c r="C83" s="23"/>
      <c r="D83" s="13" t="s">
        <v>62</v>
      </c>
      <c r="E83" s="13">
        <v>4</v>
      </c>
      <c r="F83" s="16">
        <v>6.1</v>
      </c>
      <c r="G83" s="16">
        <f>+F83*(1-$G$65)</f>
        <v>6.1</v>
      </c>
    </row>
    <row r="84" spans="1:9" ht="14.45" customHeight="1">
      <c r="C84" s="23"/>
      <c r="D84" s="13" t="s">
        <v>62</v>
      </c>
      <c r="E84" s="13">
        <v>6</v>
      </c>
      <c r="F84" s="16">
        <v>8.6</v>
      </c>
      <c r="G84" s="16">
        <f>+F84*(1-$G$65)</f>
        <v>8.6</v>
      </c>
    </row>
    <row r="87" spans="1:9" ht="15">
      <c r="A87" s="26" t="s">
        <v>63</v>
      </c>
      <c r="B87" s="26"/>
      <c r="C87" s="26"/>
      <c r="D87" s="26"/>
      <c r="E87" s="26"/>
      <c r="F87" s="26"/>
      <c r="G87" s="26"/>
      <c r="H87" s="26"/>
      <c r="I87" s="26"/>
    </row>
    <row r="88" spans="1:9" ht="15">
      <c r="A88" s="9"/>
      <c r="B88" s="9"/>
      <c r="C88" s="9"/>
      <c r="D88" s="9"/>
      <c r="E88" s="9"/>
      <c r="F88" s="9"/>
      <c r="G88" s="9"/>
      <c r="H88" s="9"/>
      <c r="I88" s="9"/>
    </row>
    <row r="89" spans="1:9" ht="15">
      <c r="A89" s="9"/>
      <c r="B89" s="9"/>
      <c r="C89" s="24" t="s">
        <v>42</v>
      </c>
      <c r="D89" s="24"/>
      <c r="E89" s="24"/>
      <c r="F89" s="24"/>
      <c r="G89" s="24"/>
      <c r="H89" s="9"/>
      <c r="I89" s="9"/>
    </row>
    <row r="90" spans="1:9" ht="15">
      <c r="A90" s="9"/>
      <c r="B90" s="9"/>
      <c r="C90" s="25" t="s">
        <v>38</v>
      </c>
      <c r="D90" s="25"/>
      <c r="E90" s="25"/>
      <c r="F90" s="25"/>
      <c r="G90" s="4" t="s">
        <v>43</v>
      </c>
      <c r="H90" s="9"/>
      <c r="I90" s="9"/>
    </row>
    <row r="91" spans="1:9" ht="15">
      <c r="A91" s="9"/>
      <c r="B91" s="9"/>
      <c r="C91" s="27" t="s">
        <v>64</v>
      </c>
      <c r="D91" s="27"/>
      <c r="E91" s="27"/>
      <c r="F91" s="27"/>
      <c r="G91" s="22"/>
      <c r="H91" s="9"/>
      <c r="I91" s="9"/>
    </row>
    <row r="92" spans="1:9" ht="15">
      <c r="A92" s="9"/>
      <c r="B92" s="9"/>
      <c r="C92" s="27"/>
      <c r="D92" s="27"/>
      <c r="E92" s="27"/>
      <c r="F92" s="27"/>
      <c r="G92" s="22"/>
      <c r="H92" s="9"/>
      <c r="I92" s="9"/>
    </row>
    <row r="93" spans="1:9" ht="15">
      <c r="A93" s="9"/>
      <c r="B93" s="9"/>
      <c r="C93" s="20"/>
      <c r="D93" s="20"/>
      <c r="E93" s="20"/>
      <c r="F93" s="20"/>
      <c r="G93" s="19"/>
      <c r="H93" s="9"/>
      <c r="I93" s="9"/>
    </row>
    <row r="94" spans="1:9">
      <c r="C94" s="1" t="s">
        <v>45</v>
      </c>
    </row>
    <row r="95" spans="1:9" ht="24">
      <c r="C95" s="6" t="s">
        <v>46</v>
      </c>
      <c r="D95" s="6" t="s">
        <v>65</v>
      </c>
      <c r="E95" s="6" t="s">
        <v>66</v>
      </c>
      <c r="F95" s="6" t="s">
        <v>67</v>
      </c>
      <c r="G95" s="8" t="s">
        <v>68</v>
      </c>
    </row>
    <row r="96" spans="1:9" ht="33.4" customHeight="1">
      <c r="C96" s="23" t="s">
        <v>69</v>
      </c>
      <c r="D96" s="13" t="s">
        <v>70</v>
      </c>
      <c r="E96" s="13">
        <v>10</v>
      </c>
      <c r="F96" s="17">
        <v>26</v>
      </c>
      <c r="G96" s="17">
        <f>+F96*(1-$G$91)</f>
        <v>26</v>
      </c>
    </row>
    <row r="97" spans="1:9">
      <c r="C97" s="23"/>
      <c r="D97" s="13" t="s">
        <v>70</v>
      </c>
      <c r="E97" s="13">
        <v>16</v>
      </c>
      <c r="F97" s="17">
        <v>26.5</v>
      </c>
      <c r="G97" s="17">
        <f>+F97*(1-$G$91)</f>
        <v>26.5</v>
      </c>
    </row>
    <row r="98" spans="1:9">
      <c r="C98" s="23"/>
      <c r="D98" s="13" t="s">
        <v>70</v>
      </c>
      <c r="E98" s="13">
        <v>20</v>
      </c>
      <c r="F98" s="17">
        <v>27.2</v>
      </c>
      <c r="G98" s="17">
        <f>+F98*(1-$G$91)</f>
        <v>27.2</v>
      </c>
    </row>
    <row r="99" spans="1:9">
      <c r="C99" s="23"/>
      <c r="D99" s="13" t="s">
        <v>70</v>
      </c>
      <c r="E99" s="13">
        <v>25</v>
      </c>
      <c r="F99" s="17">
        <v>27.9</v>
      </c>
      <c r="G99" s="17">
        <f>+F99*(1-$G$91)</f>
        <v>27.9</v>
      </c>
    </row>
    <row r="100" spans="1:9">
      <c r="C100" s="23"/>
      <c r="D100" s="13" t="s">
        <v>71</v>
      </c>
      <c r="E100" s="13">
        <v>10</v>
      </c>
      <c r="F100" s="17">
        <v>30.3</v>
      </c>
      <c r="G100" s="17">
        <f>+F100*(1-$G$91)</f>
        <v>30.3</v>
      </c>
    </row>
    <row r="101" spans="1:9">
      <c r="C101" s="23"/>
      <c r="D101" s="13" t="s">
        <v>71</v>
      </c>
      <c r="E101" s="13">
        <v>16</v>
      </c>
      <c r="F101" s="17">
        <v>30.9</v>
      </c>
      <c r="G101" s="17">
        <f>+F101*(1-$G$91)</f>
        <v>30.9</v>
      </c>
    </row>
    <row r="102" spans="1:9">
      <c r="C102" s="23"/>
      <c r="D102" s="13" t="s">
        <v>71</v>
      </c>
      <c r="E102" s="13">
        <v>20</v>
      </c>
      <c r="F102" s="17">
        <v>31.8</v>
      </c>
      <c r="G102" s="17">
        <f>+F102*(1-$G$91)</f>
        <v>31.8</v>
      </c>
    </row>
    <row r="103" spans="1:9">
      <c r="C103" s="23"/>
      <c r="D103" s="13" t="s">
        <v>71</v>
      </c>
      <c r="E103" s="13">
        <v>25</v>
      </c>
      <c r="F103" s="17">
        <v>32.5</v>
      </c>
      <c r="G103" s="17">
        <f>+F103*(1-$G$91)</f>
        <v>32.5</v>
      </c>
    </row>
    <row r="104" spans="1:9">
      <c r="C104" s="23"/>
      <c r="D104" s="13" t="s">
        <v>72</v>
      </c>
      <c r="E104" s="13">
        <v>10</v>
      </c>
      <c r="F104" s="17">
        <v>61.5</v>
      </c>
      <c r="G104" s="17">
        <f>+F104*(1-$G$91)</f>
        <v>61.5</v>
      </c>
    </row>
    <row r="105" spans="1:9">
      <c r="C105" s="23"/>
      <c r="D105" s="13" t="s">
        <v>72</v>
      </c>
      <c r="E105" s="13">
        <v>16</v>
      </c>
      <c r="F105" s="17">
        <v>62.6</v>
      </c>
      <c r="G105" s="17">
        <f>+F105*(1-$G$91)</f>
        <v>62.6</v>
      </c>
    </row>
    <row r="106" spans="1:9">
      <c r="C106" s="23"/>
      <c r="D106" s="13" t="s">
        <v>72</v>
      </c>
      <c r="E106" s="13">
        <v>20</v>
      </c>
      <c r="F106" s="17">
        <v>64.400000000000006</v>
      </c>
      <c r="G106" s="17">
        <f>+F106*(1-$G$91)</f>
        <v>64.400000000000006</v>
      </c>
    </row>
    <row r="107" spans="1:9">
      <c r="C107" s="23"/>
      <c r="D107" s="13" t="s">
        <v>72</v>
      </c>
      <c r="E107" s="13">
        <v>25</v>
      </c>
      <c r="F107" s="17">
        <v>65.900000000000006</v>
      </c>
      <c r="G107" s="17">
        <f>+F107*(1-$G$91)</f>
        <v>65.900000000000006</v>
      </c>
    </row>
    <row r="110" spans="1:9" ht="15">
      <c r="A110" s="26" t="s">
        <v>73</v>
      </c>
      <c r="B110" s="26"/>
      <c r="C110" s="26"/>
      <c r="D110" s="26"/>
      <c r="E110" s="26"/>
      <c r="F110" s="26"/>
      <c r="G110" s="26"/>
      <c r="H110" s="26"/>
      <c r="I110" s="26"/>
    </row>
    <row r="111" spans="1:9" ht="1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">
      <c r="A112" s="9"/>
      <c r="B112" s="9"/>
      <c r="C112" s="24" t="s">
        <v>42</v>
      </c>
      <c r="D112" s="24"/>
      <c r="E112" s="24"/>
      <c r="F112" s="24"/>
      <c r="G112" s="24"/>
      <c r="H112" s="9"/>
      <c r="I112" s="9"/>
    </row>
    <row r="113" spans="1:9" ht="15">
      <c r="A113" s="9"/>
      <c r="B113" s="9"/>
      <c r="C113" s="25" t="s">
        <v>38</v>
      </c>
      <c r="D113" s="25"/>
      <c r="E113" s="25"/>
      <c r="F113" s="25"/>
      <c r="G113" s="4" t="s">
        <v>43</v>
      </c>
      <c r="H113" s="9"/>
      <c r="I113" s="9"/>
    </row>
    <row r="114" spans="1:9" ht="15">
      <c r="A114" s="9"/>
      <c r="B114" s="9"/>
      <c r="C114" s="21" t="s">
        <v>74</v>
      </c>
      <c r="D114" s="21"/>
      <c r="E114" s="21"/>
      <c r="F114" s="21"/>
      <c r="G114" s="22"/>
      <c r="H114" s="9"/>
      <c r="I114" s="9"/>
    </row>
    <row r="115" spans="1:9" ht="15">
      <c r="A115" s="9"/>
      <c r="B115" s="9"/>
      <c r="C115" s="21"/>
      <c r="D115" s="21"/>
      <c r="E115" s="21"/>
      <c r="F115" s="21"/>
      <c r="G115" s="22"/>
      <c r="H115" s="9"/>
      <c r="I115" s="9"/>
    </row>
    <row r="116" spans="1:9" ht="15">
      <c r="A116" s="9"/>
      <c r="B116" s="9"/>
      <c r="C116" s="9"/>
      <c r="D116" s="9"/>
      <c r="E116" s="9"/>
      <c r="F116" s="9"/>
      <c r="G116" s="9"/>
      <c r="H116" s="9"/>
      <c r="I116" s="9"/>
    </row>
    <row r="117" spans="1:9">
      <c r="C117" s="1" t="s">
        <v>45</v>
      </c>
    </row>
    <row r="118" spans="1:9" ht="36">
      <c r="C118" s="6" t="s">
        <v>46</v>
      </c>
      <c r="D118" s="6" t="s">
        <v>65</v>
      </c>
      <c r="E118" s="6" t="s">
        <v>66</v>
      </c>
      <c r="F118" s="6" t="s">
        <v>75</v>
      </c>
      <c r="G118" s="6" t="s">
        <v>67</v>
      </c>
      <c r="H118" s="8" t="s">
        <v>68</v>
      </c>
    </row>
    <row r="119" spans="1:9" ht="48" customHeight="1">
      <c r="C119" s="23" t="s">
        <v>76</v>
      </c>
      <c r="D119" s="13" t="s">
        <v>71</v>
      </c>
      <c r="E119" s="13">
        <v>40</v>
      </c>
      <c r="F119" s="13" t="s">
        <v>77</v>
      </c>
      <c r="G119" s="18">
        <v>128.30000000000001</v>
      </c>
      <c r="H119" s="18">
        <f>+G119*(1-$G$114)</f>
        <v>128.30000000000001</v>
      </c>
    </row>
    <row r="120" spans="1:9" ht="48" customHeight="1">
      <c r="C120" s="23"/>
      <c r="D120" s="13" t="s">
        <v>71</v>
      </c>
      <c r="E120" s="13">
        <v>40</v>
      </c>
      <c r="F120" s="13" t="s">
        <v>78</v>
      </c>
      <c r="G120" s="18">
        <v>126.5</v>
      </c>
      <c r="H120" s="18">
        <f>+G120*(1-$G$114)</f>
        <v>126.5</v>
      </c>
    </row>
    <row r="121" spans="1:9" ht="48" customHeight="1">
      <c r="C121" s="23"/>
      <c r="D121" s="13" t="s">
        <v>72</v>
      </c>
      <c r="E121" s="13">
        <v>40</v>
      </c>
      <c r="F121" s="13" t="s">
        <v>77</v>
      </c>
      <c r="G121" s="18">
        <v>220</v>
      </c>
      <c r="H121" s="18">
        <f>+G121*(1-$G$114)</f>
        <v>220</v>
      </c>
    </row>
    <row r="122" spans="1:9" ht="48" customHeight="1">
      <c r="C122" s="23"/>
      <c r="D122" s="13" t="s">
        <v>72</v>
      </c>
      <c r="E122" s="13">
        <v>40</v>
      </c>
      <c r="F122" s="13" t="s">
        <v>78</v>
      </c>
      <c r="G122" s="18">
        <v>187</v>
      </c>
      <c r="H122" s="18">
        <f>+G122*(1-$G$114)</f>
        <v>187</v>
      </c>
    </row>
    <row r="123" spans="1:9" ht="48" customHeight="1">
      <c r="C123" s="23"/>
      <c r="D123" s="13" t="s">
        <v>72</v>
      </c>
      <c r="E123" s="13">
        <v>63</v>
      </c>
      <c r="F123" s="13" t="s">
        <v>78</v>
      </c>
      <c r="G123" s="18">
        <v>252</v>
      </c>
      <c r="H123" s="18">
        <f>+G123*(1-$G$114)</f>
        <v>252</v>
      </c>
    </row>
  </sheetData>
  <mergeCells count="47">
    <mergeCell ref="C33:G33"/>
    <mergeCell ref="G35:G37"/>
    <mergeCell ref="A40:I40"/>
    <mergeCell ref="B10:E10"/>
    <mergeCell ref="F10:I10"/>
    <mergeCell ref="A15:I15"/>
    <mergeCell ref="B17:B18"/>
    <mergeCell ref="C17:C18"/>
    <mergeCell ref="D17:D18"/>
    <mergeCell ref="E17:E18"/>
    <mergeCell ref="G17:G18"/>
    <mergeCell ref="C43:F43"/>
    <mergeCell ref="C44:F45"/>
    <mergeCell ref="G44:G45"/>
    <mergeCell ref="C35:F37"/>
    <mergeCell ref="C34:F34"/>
    <mergeCell ref="A61:I61"/>
    <mergeCell ref="C70:C84"/>
    <mergeCell ref="E3:K6"/>
    <mergeCell ref="C63:G63"/>
    <mergeCell ref="C54:E54"/>
    <mergeCell ref="C55:E55"/>
    <mergeCell ref="C56:E56"/>
    <mergeCell ref="C57:E57"/>
    <mergeCell ref="C58:E58"/>
    <mergeCell ref="C48:E48"/>
    <mergeCell ref="C49:E49"/>
    <mergeCell ref="C50:E50"/>
    <mergeCell ref="C51:E51"/>
    <mergeCell ref="C52:E52"/>
    <mergeCell ref="C53:E53"/>
    <mergeCell ref="C42:G42"/>
    <mergeCell ref="A110:I110"/>
    <mergeCell ref="C64:F64"/>
    <mergeCell ref="C65:F66"/>
    <mergeCell ref="G65:G66"/>
    <mergeCell ref="A87:I87"/>
    <mergeCell ref="C96:C107"/>
    <mergeCell ref="C89:G89"/>
    <mergeCell ref="C90:F90"/>
    <mergeCell ref="C91:F92"/>
    <mergeCell ref="G91:G92"/>
    <mergeCell ref="C114:F115"/>
    <mergeCell ref="G114:G115"/>
    <mergeCell ref="C119:C123"/>
    <mergeCell ref="C112:G112"/>
    <mergeCell ref="C113:F1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AF941368-D47E-457E-A5C4-1E3F7F033B8C}"/>
</file>

<file path=customXml/itemProps2.xml><?xml version="1.0" encoding="utf-8"?>
<ds:datastoreItem xmlns:ds="http://schemas.openxmlformats.org/officeDocument/2006/customXml" ds:itemID="{F6F0C1B5-3D01-4356-8257-12E7FA59096F}"/>
</file>

<file path=customXml/itemProps3.xml><?xml version="1.0" encoding="utf-8"?>
<ds:datastoreItem xmlns:ds="http://schemas.openxmlformats.org/officeDocument/2006/customXml" ds:itemID="{EB1D5EA2-AC29-4FD8-AA37-EA9AEED86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Enric Pica González</dc:creator>
  <cp:keywords/>
  <dc:description/>
  <cp:lastModifiedBy>Marta Ramon-Cortes Vilarrodona</cp:lastModifiedBy>
  <cp:revision/>
  <dcterms:created xsi:type="dcterms:W3CDTF">2025-12-08T20:35:26Z</dcterms:created>
  <dcterms:modified xsi:type="dcterms:W3CDTF">2026-02-06T11:08:05Z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