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Manteniment\17 PLECS PER SERVEIS\2026\2025 exp 313-2025 Manteniment bombes i electrobombes\2. Licitació\Annexes\"/>
    </mc:Choice>
  </mc:AlternateContent>
  <xr:revisionPtr revIDLastSave="0" documentId="13_ncr:1_{60DC551D-48FA-44D3-870F-F686C7464A81}" xr6:coauthVersionLast="47" xr6:coauthVersionMax="47" xr10:uidLastSave="{00000000-0000-0000-0000-000000000000}"/>
  <bookViews>
    <workbookView xWindow="-120" yWindow="-120" windowWidth="29040" windowHeight="15720" xr2:uid="{35D45CE4-F438-4537-9F62-7A360E001635}"/>
  </bookViews>
  <sheets>
    <sheet name="Oferta LOT 1" sheetId="3" r:id="rId1"/>
    <sheet name="Oferta LO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5" i="3"/>
  <c r="H15" i="3" s="1"/>
  <c r="G10" i="3"/>
  <c r="H10" i="3" s="1"/>
  <c r="G9" i="3"/>
  <c r="H9" i="3" s="1"/>
  <c r="G8" i="3"/>
  <c r="H8" i="3" s="1"/>
  <c r="G7" i="3"/>
  <c r="H7" i="3" s="1"/>
  <c r="H30" i="3" l="1"/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5" i="1"/>
  <c r="H15" i="1" s="1"/>
  <c r="G8" i="1"/>
  <c r="H8" i="1" s="1"/>
  <c r="G9" i="1"/>
  <c r="H9" i="1" s="1"/>
  <c r="G10" i="1"/>
  <c r="H10" i="1" s="1"/>
  <c r="G7" i="1"/>
  <c r="H7" i="1" s="1"/>
  <c r="H30" i="1" l="1"/>
</calcChain>
</file>

<file path=xl/sharedStrings.xml><?xml version="1.0" encoding="utf-8"?>
<sst xmlns="http://schemas.openxmlformats.org/spreadsheetml/2006/main" count="134" uniqueCount="61">
  <si>
    <t>Codi</t>
  </si>
  <si>
    <t>Categoria</t>
  </si>
  <si>
    <t>Preu unitari</t>
  </si>
  <si>
    <t>MO-01</t>
  </si>
  <si>
    <t>MO-02</t>
  </si>
  <si>
    <t>MO - Mà d’obra</t>
  </si>
  <si>
    <t>Concepte</t>
  </si>
  <si>
    <t xml:space="preserve">Preu unitari </t>
  </si>
  <si>
    <t>SV-05</t>
  </si>
  <si>
    <t>Desplaçament a camp</t>
  </si>
  <si>
    <t>SV - Serveis</t>
  </si>
  <si>
    <t>MAT– Subministrament materials</t>
  </si>
  <si>
    <t>Material</t>
  </si>
  <si>
    <t>Oficial de taller de pintura</t>
  </si>
  <si>
    <t>Oficial de taller de recobriments ceràmics</t>
  </si>
  <si>
    <t>MO-03</t>
  </si>
  <si>
    <t>MO-04</t>
  </si>
  <si>
    <t>MAT-01</t>
  </si>
  <si>
    <t>MAT-02</t>
  </si>
  <si>
    <t>MAT-03</t>
  </si>
  <si>
    <t>MAT-04</t>
  </si>
  <si>
    <t>MAT-05</t>
  </si>
  <si>
    <t>MAT-06</t>
  </si>
  <si>
    <t>MAT-07</t>
  </si>
  <si>
    <t>MAT-08</t>
  </si>
  <si>
    <t>Pintures i varnissos</t>
  </si>
  <si>
    <t>MAT-09</t>
  </si>
  <si>
    <t>Increment màxim %</t>
  </si>
  <si>
    <t xml:space="preserve">Rodaments </t>
  </si>
  <si>
    <t>Coxinets de bronze</t>
  </si>
  <si>
    <t>Tanques mecaniques</t>
  </si>
  <si>
    <t>Anell de desgast d'impulsor</t>
  </si>
  <si>
    <t>Distanciadors inox</t>
  </si>
  <si>
    <t xml:space="preserve">Eix bomba </t>
  </si>
  <si>
    <t>Materials per bobinats de motors BT</t>
  </si>
  <si>
    <t>Materials diversos (juntes, cargoleria, etc.)</t>
  </si>
  <si>
    <t>Tècnic especialista</t>
  </si>
  <si>
    <t xml:space="preserve">Oficial de taller especialista </t>
  </si>
  <si>
    <t>Pes</t>
  </si>
  <si>
    <t>Preu ofert</t>
  </si>
  <si>
    <t>Increment ofert (%)</t>
  </si>
  <si>
    <t>Baixa ofertada</t>
  </si>
  <si>
    <t>BAIXA MITJANA</t>
  </si>
  <si>
    <t>Baixa ponderada</t>
  </si>
  <si>
    <r>
      <t>OFERTA ECONÒMICA (P</t>
    </r>
    <r>
      <rPr>
        <b/>
        <vertAlign val="subscript"/>
        <sz val="11"/>
        <color theme="1"/>
        <rFont val="Aptos Narrow"/>
        <family val="2"/>
        <scheme val="minor"/>
      </rPr>
      <t>ECO</t>
    </r>
    <r>
      <rPr>
        <b/>
        <sz val="11"/>
        <color theme="1"/>
        <rFont val="Aptos Narrow"/>
        <family val="2"/>
        <scheme val="minor"/>
      </rPr>
      <t>)</t>
    </r>
  </si>
  <si>
    <t xml:space="preserve">DISTÀNCIA CENTRAL - TALLER </t>
  </si>
  <si>
    <t>Adreça completa</t>
  </si>
  <si>
    <t>Si</t>
  </si>
  <si>
    <t>No</t>
  </si>
  <si>
    <t>Distància</t>
  </si>
  <si>
    <t>DISSENY DE PECES DE RECANVI (marcar amb una "x")</t>
  </si>
  <si>
    <t>FABRICACIÓ DE PECES DE RECANVI (marcar amb una "x")</t>
  </si>
  <si>
    <t>Caselles fixes</t>
  </si>
  <si>
    <t>Caselles a omplir pels licitadors</t>
  </si>
  <si>
    <t>Caselles calculades automaticament</t>
  </si>
  <si>
    <t xml:space="preserve">Llegenda: </t>
  </si>
  <si>
    <t xml:space="preserve">Operari de taller especialista </t>
  </si>
  <si>
    <t>Operari de taller de pintura</t>
  </si>
  <si>
    <t>Operari de taller de recobriments ceràmics</t>
  </si>
  <si>
    <t xml:space="preserve">Coxinets </t>
  </si>
  <si>
    <t>Distanciadors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</si>
</sst>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/h&quot;"/>
    <numFmt numFmtId="165" formatCode="0.00\ &quot;€/km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strike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  <xf numFmtId="10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/>
    </xf>
    <xf numFmtId="10" fontId="1" fillId="6" borderId="1" xfId="2" applyNumberFormat="1" applyFont="1" applyFill="1" applyBorder="1" applyAlignment="1">
      <alignment horizontal="center" vertical="center" wrapText="1"/>
    </xf>
    <xf numFmtId="10" fontId="2" fillId="6" borderId="1" xfId="2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/>
    </xf>
    <xf numFmtId="0" fontId="9" fillId="6" borderId="1" xfId="3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horizontal="center" vertical="center"/>
    </xf>
    <xf numFmtId="10" fontId="1" fillId="4" borderId="1" xfId="2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6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164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" xfId="0" applyFont="1" applyFill="1" applyBorder="1" applyAlignment="1" applyProtection="1">
      <alignment horizontal="right" vertical="center" wrapText="1"/>
      <protection locked="0"/>
    </xf>
    <xf numFmtId="10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3" xr:uid="{79BB7E09-EBEC-4600-83E8-0AD7119543BE}"/>
    <cellStyle name="Percentatge" xfId="2" builtinId="5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DF30-9BBE-4832-9D6C-B8D58DA56BD0}">
  <dimension ref="B2:K32"/>
  <sheetViews>
    <sheetView showGridLines="0" tabSelected="1" zoomScaleNormal="100" workbookViewId="0">
      <selection activeCell="D33" sqref="D33"/>
    </sheetView>
  </sheetViews>
  <sheetFormatPr defaultRowHeight="15" x14ac:dyDescent="0.25"/>
  <cols>
    <col min="1" max="1" width="4.85546875" style="1" customWidth="1"/>
    <col min="2" max="2" width="11.140625" style="1" customWidth="1"/>
    <col min="3" max="3" width="46.42578125" style="1" customWidth="1"/>
    <col min="4" max="5" width="23.140625" style="1" customWidth="1"/>
    <col min="6" max="6" width="14.28515625" style="1" customWidth="1"/>
    <col min="7" max="7" width="19.28515625" style="1" customWidth="1"/>
    <col min="8" max="8" width="21.140625" style="1" customWidth="1"/>
    <col min="9" max="9" width="9.140625" style="1"/>
    <col min="10" max="10" width="25.42578125" style="1" customWidth="1"/>
    <col min="11" max="11" width="60.140625" style="1" customWidth="1"/>
    <col min="12" max="16384" width="9.140625" style="1"/>
  </cols>
  <sheetData>
    <row r="2" spans="2:11" ht="15" customHeight="1" x14ac:dyDescent="0.25">
      <c r="B2" s="2" t="s">
        <v>44</v>
      </c>
      <c r="C2" s="2"/>
      <c r="D2" s="2"/>
      <c r="E2" s="2"/>
      <c r="F2" s="2"/>
      <c r="G2" s="2"/>
      <c r="H2" s="2"/>
      <c r="J2" s="2" t="s">
        <v>45</v>
      </c>
      <c r="K2" s="2"/>
    </row>
    <row r="3" spans="2:11" ht="15" customHeight="1" x14ac:dyDescent="0.25"/>
    <row r="4" spans="2:11" ht="15" customHeight="1" x14ac:dyDescent="0.25">
      <c r="B4" s="27" t="s">
        <v>5</v>
      </c>
      <c r="C4" s="27"/>
      <c r="D4" s="27"/>
      <c r="E4" s="27"/>
      <c r="F4" s="27"/>
      <c r="G4" s="27"/>
      <c r="H4" s="27"/>
      <c r="J4" s="12" t="s">
        <v>49</v>
      </c>
      <c r="K4" s="31"/>
    </row>
    <row r="5" spans="2:11" ht="15" customHeight="1" x14ac:dyDescent="0.25">
      <c r="J5" s="12" t="s">
        <v>46</v>
      </c>
      <c r="K5" s="31"/>
    </row>
    <row r="6" spans="2:11" ht="15" customHeight="1" x14ac:dyDescent="0.25">
      <c r="B6" s="10" t="s">
        <v>0</v>
      </c>
      <c r="C6" s="11" t="s">
        <v>1</v>
      </c>
      <c r="D6" s="10" t="s">
        <v>2</v>
      </c>
      <c r="E6" s="10" t="s">
        <v>39</v>
      </c>
      <c r="F6" s="10" t="s">
        <v>38</v>
      </c>
      <c r="G6" s="10" t="s">
        <v>41</v>
      </c>
      <c r="H6" s="10" t="s">
        <v>43</v>
      </c>
    </row>
    <row r="7" spans="2:11" ht="15" customHeight="1" x14ac:dyDescent="0.25">
      <c r="B7" s="7" t="s">
        <v>3</v>
      </c>
      <c r="C7" s="8" t="s">
        <v>36</v>
      </c>
      <c r="D7" s="9">
        <v>75</v>
      </c>
      <c r="E7" s="28"/>
      <c r="F7" s="21">
        <v>0.2</v>
      </c>
      <c r="G7" s="13">
        <f>(D7-E7)/D7</f>
        <v>1</v>
      </c>
      <c r="H7" s="13">
        <f>F7*G7</f>
        <v>0.2</v>
      </c>
    </row>
    <row r="8" spans="2:11" ht="15" customHeight="1" x14ac:dyDescent="0.25">
      <c r="B8" s="7" t="s">
        <v>4</v>
      </c>
      <c r="C8" s="8" t="s">
        <v>56</v>
      </c>
      <c r="D8" s="9">
        <v>50</v>
      </c>
      <c r="E8" s="28"/>
      <c r="F8" s="21">
        <v>0.2</v>
      </c>
      <c r="G8" s="13">
        <f>(D8-E8)/D8</f>
        <v>1</v>
      </c>
      <c r="H8" s="13">
        <f>F8*G8</f>
        <v>0.2</v>
      </c>
      <c r="J8" s="2" t="s">
        <v>51</v>
      </c>
      <c r="K8" s="2"/>
    </row>
    <row r="9" spans="2:11" ht="15" customHeight="1" x14ac:dyDescent="0.25">
      <c r="B9" s="7" t="s">
        <v>15</v>
      </c>
      <c r="C9" s="8" t="s">
        <v>57</v>
      </c>
      <c r="D9" s="9">
        <v>50</v>
      </c>
      <c r="E9" s="28"/>
      <c r="F9" s="21">
        <v>0.05</v>
      </c>
      <c r="G9" s="13">
        <f>(D9-E9)/D9</f>
        <v>1</v>
      </c>
      <c r="H9" s="13">
        <f>F9*G9</f>
        <v>0.05</v>
      </c>
    </row>
    <row r="10" spans="2:11" ht="15" customHeight="1" x14ac:dyDescent="0.25">
      <c r="B10" s="7" t="s">
        <v>16</v>
      </c>
      <c r="C10" s="8" t="s">
        <v>58</v>
      </c>
      <c r="D10" s="9">
        <v>50</v>
      </c>
      <c r="E10" s="28"/>
      <c r="F10" s="21">
        <v>0.05</v>
      </c>
      <c r="G10" s="13">
        <f>(D10-E10)/D10</f>
        <v>1</v>
      </c>
      <c r="H10" s="13">
        <f>F10*G10</f>
        <v>0.05</v>
      </c>
      <c r="J10" s="12" t="s">
        <v>47</v>
      </c>
      <c r="K10" s="31"/>
    </row>
    <row r="11" spans="2:11" ht="15" customHeight="1" x14ac:dyDescent="0.25">
      <c r="F11" s="3"/>
      <c r="J11" s="12" t="s">
        <v>48</v>
      </c>
      <c r="K11" s="31"/>
    </row>
    <row r="12" spans="2:11" ht="15" customHeight="1" x14ac:dyDescent="0.25">
      <c r="B12" s="27" t="s">
        <v>10</v>
      </c>
      <c r="C12" s="27"/>
      <c r="D12" s="27"/>
      <c r="E12" s="27"/>
      <c r="F12" s="27"/>
      <c r="G12" s="27"/>
      <c r="H12" s="27"/>
    </row>
    <row r="13" spans="2:11" ht="15" customHeight="1" x14ac:dyDescent="0.25"/>
    <row r="14" spans="2:11" ht="15" customHeight="1" x14ac:dyDescent="0.25">
      <c r="B14" s="10" t="s">
        <v>0</v>
      </c>
      <c r="C14" s="11" t="s">
        <v>6</v>
      </c>
      <c r="D14" s="10" t="s">
        <v>7</v>
      </c>
      <c r="E14" s="10" t="s">
        <v>39</v>
      </c>
      <c r="F14" s="10" t="s">
        <v>38</v>
      </c>
      <c r="G14" s="10" t="s">
        <v>41</v>
      </c>
      <c r="H14" s="10" t="s">
        <v>43</v>
      </c>
      <c r="J14" s="2" t="s">
        <v>50</v>
      </c>
      <c r="K14" s="2"/>
    </row>
    <row r="15" spans="2:11" ht="15" customHeight="1" x14ac:dyDescent="0.25">
      <c r="B15" s="7" t="s">
        <v>8</v>
      </c>
      <c r="C15" s="8" t="s">
        <v>9</v>
      </c>
      <c r="D15" s="22">
        <v>0.5</v>
      </c>
      <c r="E15" s="29"/>
      <c r="F15" s="21">
        <v>0.02</v>
      </c>
      <c r="G15" s="13">
        <f>(D15-E15)/D15</f>
        <v>1</v>
      </c>
      <c r="H15" s="13">
        <f>F15*G15</f>
        <v>0.02</v>
      </c>
      <c r="I15" s="4"/>
    </row>
    <row r="16" spans="2:11" ht="15" customHeight="1" x14ac:dyDescent="0.25">
      <c r="J16" s="12" t="s">
        <v>47</v>
      </c>
      <c r="K16" s="31"/>
    </row>
    <row r="17" spans="2:11" ht="15" customHeight="1" x14ac:dyDescent="0.25">
      <c r="B17" s="27" t="s">
        <v>11</v>
      </c>
      <c r="C17" s="27"/>
      <c r="D17" s="27"/>
      <c r="E17" s="27"/>
      <c r="F17" s="27"/>
      <c r="G17" s="27"/>
      <c r="H17" s="27"/>
      <c r="J17" s="12" t="s">
        <v>48</v>
      </c>
      <c r="K17" s="31"/>
    </row>
    <row r="18" spans="2:11" ht="15" customHeight="1" x14ac:dyDescent="0.25">
      <c r="J18" s="4"/>
    </row>
    <row r="19" spans="2:11" ht="15" customHeight="1" x14ac:dyDescent="0.25">
      <c r="B19" s="10" t="s">
        <v>0</v>
      </c>
      <c r="C19" s="11" t="s">
        <v>12</v>
      </c>
      <c r="D19" s="10" t="s">
        <v>27</v>
      </c>
      <c r="E19" s="10" t="s">
        <v>40</v>
      </c>
      <c r="F19" s="10" t="s">
        <v>38</v>
      </c>
      <c r="G19" s="10" t="s">
        <v>41</v>
      </c>
      <c r="H19" s="10" t="s">
        <v>43</v>
      </c>
      <c r="I19" s="4"/>
    </row>
    <row r="20" spans="2:11" ht="15" customHeight="1" x14ac:dyDescent="0.25">
      <c r="B20" s="7" t="s">
        <v>17</v>
      </c>
      <c r="C20" s="19" t="s">
        <v>28</v>
      </c>
      <c r="D20" s="20">
        <v>0.15</v>
      </c>
      <c r="E20" s="30"/>
      <c r="F20" s="20">
        <v>0.1</v>
      </c>
      <c r="G20" s="13">
        <f t="shared" ref="G20:G28" si="0">(D20-E20)/D20</f>
        <v>1</v>
      </c>
      <c r="H20" s="13">
        <f t="shared" ref="H20:H28" si="1">F20*G20</f>
        <v>0.1</v>
      </c>
      <c r="I20" s="4"/>
    </row>
    <row r="21" spans="2:11" ht="15" customHeight="1" x14ac:dyDescent="0.25">
      <c r="B21" s="7" t="s">
        <v>18</v>
      </c>
      <c r="C21" s="19" t="s">
        <v>59</v>
      </c>
      <c r="D21" s="20">
        <v>0.15</v>
      </c>
      <c r="E21" s="30"/>
      <c r="F21" s="20">
        <v>0.03</v>
      </c>
      <c r="G21" s="13">
        <f t="shared" si="0"/>
        <v>1</v>
      </c>
      <c r="H21" s="13">
        <f t="shared" si="1"/>
        <v>0.03</v>
      </c>
      <c r="I21" s="4"/>
      <c r="K21" s="18" t="s">
        <v>55</v>
      </c>
    </row>
    <row r="22" spans="2:11" ht="15" customHeight="1" x14ac:dyDescent="0.25">
      <c r="B22" s="7" t="s">
        <v>19</v>
      </c>
      <c r="C22" s="19" t="s">
        <v>30</v>
      </c>
      <c r="D22" s="20">
        <v>0.15</v>
      </c>
      <c r="E22" s="30"/>
      <c r="F22" s="20">
        <v>0.08</v>
      </c>
      <c r="G22" s="13">
        <f t="shared" si="0"/>
        <v>1</v>
      </c>
      <c r="H22" s="13">
        <f t="shared" si="1"/>
        <v>0.08</v>
      </c>
      <c r="K22" s="15" t="s">
        <v>52</v>
      </c>
    </row>
    <row r="23" spans="2:11" ht="15" customHeight="1" x14ac:dyDescent="0.25">
      <c r="B23" s="7" t="s">
        <v>20</v>
      </c>
      <c r="C23" s="19" t="s">
        <v>31</v>
      </c>
      <c r="D23" s="20">
        <v>0.15</v>
      </c>
      <c r="E23" s="30"/>
      <c r="F23" s="20">
        <v>0.06</v>
      </c>
      <c r="G23" s="13">
        <f t="shared" si="0"/>
        <v>1</v>
      </c>
      <c r="H23" s="13">
        <f t="shared" si="1"/>
        <v>0.06</v>
      </c>
      <c r="K23" s="16" t="s">
        <v>53</v>
      </c>
    </row>
    <row r="24" spans="2:11" ht="15" customHeight="1" x14ac:dyDescent="0.25">
      <c r="B24" s="7" t="s">
        <v>21</v>
      </c>
      <c r="C24" s="19" t="s">
        <v>60</v>
      </c>
      <c r="D24" s="20">
        <v>0.15</v>
      </c>
      <c r="E24" s="30"/>
      <c r="F24" s="20">
        <v>0.05</v>
      </c>
      <c r="G24" s="13">
        <f t="shared" si="0"/>
        <v>1</v>
      </c>
      <c r="H24" s="13">
        <f t="shared" si="1"/>
        <v>0.05</v>
      </c>
      <c r="K24" s="17" t="s">
        <v>54</v>
      </c>
    </row>
    <row r="25" spans="2:11" ht="15" customHeight="1" x14ac:dyDescent="0.25">
      <c r="B25" s="7" t="s">
        <v>22</v>
      </c>
      <c r="C25" s="19" t="s">
        <v>33</v>
      </c>
      <c r="D25" s="20">
        <v>0.15</v>
      </c>
      <c r="E25" s="30"/>
      <c r="F25" s="20">
        <v>0.02</v>
      </c>
      <c r="G25" s="13">
        <f t="shared" si="0"/>
        <v>1</v>
      </c>
      <c r="H25" s="13">
        <f t="shared" si="1"/>
        <v>0.02</v>
      </c>
    </row>
    <row r="26" spans="2:11" ht="15" customHeight="1" x14ac:dyDescent="0.25">
      <c r="B26" s="23" t="s">
        <v>23</v>
      </c>
      <c r="C26" s="24" t="s">
        <v>34</v>
      </c>
      <c r="D26" s="25">
        <v>0.15</v>
      </c>
      <c r="E26" s="30"/>
      <c r="F26" s="25">
        <v>0</v>
      </c>
      <c r="G26" s="26">
        <f t="shared" si="0"/>
        <v>1</v>
      </c>
      <c r="H26" s="26">
        <f t="shared" si="1"/>
        <v>0</v>
      </c>
    </row>
    <row r="27" spans="2:11" ht="15" customHeight="1" x14ac:dyDescent="0.25">
      <c r="B27" s="7" t="s">
        <v>24</v>
      </c>
      <c r="C27" s="19" t="s">
        <v>35</v>
      </c>
      <c r="D27" s="20">
        <v>0.15</v>
      </c>
      <c r="E27" s="30"/>
      <c r="F27" s="20">
        <v>7.0000000000000007E-2</v>
      </c>
      <c r="G27" s="13">
        <f t="shared" si="0"/>
        <v>1</v>
      </c>
      <c r="H27" s="13">
        <f t="shared" si="1"/>
        <v>7.0000000000000007E-2</v>
      </c>
    </row>
    <row r="28" spans="2:11" x14ac:dyDescent="0.25">
      <c r="B28" s="7" t="s">
        <v>26</v>
      </c>
      <c r="C28" s="19" t="s">
        <v>25</v>
      </c>
      <c r="D28" s="20">
        <v>0.15</v>
      </c>
      <c r="E28" s="30"/>
      <c r="F28" s="20">
        <v>7.0000000000000007E-2</v>
      </c>
      <c r="G28" s="13">
        <f t="shared" si="0"/>
        <v>1</v>
      </c>
      <c r="H28" s="13">
        <f t="shared" si="1"/>
        <v>7.0000000000000007E-2</v>
      </c>
    </row>
    <row r="29" spans="2:11" x14ac:dyDescent="0.25">
      <c r="B29" s="5"/>
      <c r="C29" s="5"/>
      <c r="D29" s="5"/>
      <c r="E29" s="5"/>
      <c r="F29" s="3"/>
    </row>
    <row r="30" spans="2:11" x14ac:dyDescent="0.25">
      <c r="G30" s="6" t="s">
        <v>42</v>
      </c>
      <c r="H30" s="14">
        <f>SUM(H7:H10)+H15+SUM(H20:H28)</f>
        <v>1</v>
      </c>
    </row>
    <row r="32" spans="2:11" x14ac:dyDescent="0.25">
      <c r="F32" s="3"/>
    </row>
  </sheetData>
  <sheetProtection algorithmName="SHA-512" hashValue="F8c1ZkRyAmLEVh3ABnv2EwXlPLF9VuD4evJrpzBntSjid3GQTX2lo1m7z9pwCOg2PmGqonep0rOfZN36I9EepQ==" saltValue="0icXcJ8JSF0N0XCqa+YyFQ==" spinCount="100000" sheet="1" objects="1" scenarios="1"/>
  <mergeCells count="3">
    <mergeCell ref="B4:H4"/>
    <mergeCell ref="B12:H12"/>
    <mergeCell ref="B17:H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F99D-C306-4846-A393-90987AD8E683}">
  <dimension ref="B2:K32"/>
  <sheetViews>
    <sheetView showGridLines="0" zoomScaleNormal="100" workbookViewId="0">
      <selection activeCell="G33" sqref="G33"/>
    </sheetView>
  </sheetViews>
  <sheetFormatPr defaultRowHeight="15" x14ac:dyDescent="0.25"/>
  <cols>
    <col min="1" max="1" width="4.85546875" style="1" customWidth="1"/>
    <col min="2" max="2" width="11.140625" style="1" customWidth="1"/>
    <col min="3" max="3" width="39.5703125" style="1" customWidth="1"/>
    <col min="4" max="5" width="23.140625" style="1" customWidth="1"/>
    <col min="6" max="6" width="14.28515625" style="1" customWidth="1"/>
    <col min="7" max="7" width="19.28515625" style="1" customWidth="1"/>
    <col min="8" max="8" width="21.140625" style="1" customWidth="1"/>
    <col min="9" max="9" width="9.140625" style="1"/>
    <col min="10" max="10" width="25.42578125" style="1" customWidth="1"/>
    <col min="11" max="11" width="60.140625" style="1" customWidth="1"/>
    <col min="12" max="16384" width="9.140625" style="1"/>
  </cols>
  <sheetData>
    <row r="2" spans="2:11" ht="15" customHeight="1" x14ac:dyDescent="0.25">
      <c r="B2" s="2" t="s">
        <v>44</v>
      </c>
      <c r="C2" s="2"/>
      <c r="D2" s="2"/>
      <c r="E2" s="2"/>
      <c r="F2" s="2"/>
      <c r="G2" s="2"/>
      <c r="H2" s="2"/>
      <c r="J2" s="2" t="s">
        <v>45</v>
      </c>
      <c r="K2" s="2"/>
    </row>
    <row r="3" spans="2:11" ht="15" customHeight="1" x14ac:dyDescent="0.25"/>
    <row r="4" spans="2:11" ht="15" customHeight="1" x14ac:dyDescent="0.25">
      <c r="B4" s="27" t="s">
        <v>5</v>
      </c>
      <c r="C4" s="27"/>
      <c r="D4" s="27"/>
      <c r="E4" s="27"/>
      <c r="F4" s="27"/>
      <c r="G4" s="27"/>
      <c r="H4" s="27"/>
      <c r="J4" s="12" t="s">
        <v>49</v>
      </c>
      <c r="K4" s="31"/>
    </row>
    <row r="5" spans="2:11" ht="15" customHeight="1" x14ac:dyDescent="0.25">
      <c r="J5" s="12" t="s">
        <v>46</v>
      </c>
      <c r="K5" s="31"/>
    </row>
    <row r="6" spans="2:11" ht="15" customHeight="1" x14ac:dyDescent="0.25">
      <c r="B6" s="10" t="s">
        <v>0</v>
      </c>
      <c r="C6" s="11" t="s">
        <v>1</v>
      </c>
      <c r="D6" s="10" t="s">
        <v>2</v>
      </c>
      <c r="E6" s="10" t="s">
        <v>39</v>
      </c>
      <c r="F6" s="10" t="s">
        <v>38</v>
      </c>
      <c r="G6" s="10" t="s">
        <v>41</v>
      </c>
      <c r="H6" s="10" t="s">
        <v>43</v>
      </c>
    </row>
    <row r="7" spans="2:11" ht="15" customHeight="1" x14ac:dyDescent="0.25">
      <c r="B7" s="7" t="s">
        <v>3</v>
      </c>
      <c r="C7" s="8" t="s">
        <v>36</v>
      </c>
      <c r="D7" s="9">
        <v>75</v>
      </c>
      <c r="E7" s="28"/>
      <c r="F7" s="21">
        <v>0.2</v>
      </c>
      <c r="G7" s="13">
        <f>(D7-E7)/D7</f>
        <v>1</v>
      </c>
      <c r="H7" s="13">
        <f>F7*G7</f>
        <v>0.2</v>
      </c>
    </row>
    <row r="8" spans="2:11" ht="15" customHeight="1" x14ac:dyDescent="0.25">
      <c r="B8" s="7" t="s">
        <v>4</v>
      </c>
      <c r="C8" s="8" t="s">
        <v>37</v>
      </c>
      <c r="D8" s="9">
        <v>45</v>
      </c>
      <c r="E8" s="28"/>
      <c r="F8" s="21">
        <v>0.2</v>
      </c>
      <c r="G8" s="13">
        <f>(D8-E8)/D8</f>
        <v>1</v>
      </c>
      <c r="H8" s="13">
        <f>F8*G8</f>
        <v>0.2</v>
      </c>
      <c r="J8" s="2" t="s">
        <v>51</v>
      </c>
      <c r="K8" s="2"/>
    </row>
    <row r="9" spans="2:11" ht="15" customHeight="1" x14ac:dyDescent="0.25">
      <c r="B9" s="7" t="s">
        <v>15</v>
      </c>
      <c r="C9" s="8" t="s">
        <v>13</v>
      </c>
      <c r="D9" s="9">
        <v>45</v>
      </c>
      <c r="E9" s="28"/>
      <c r="F9" s="21">
        <v>0.05</v>
      </c>
      <c r="G9" s="13">
        <f>(D9-E9)/D9</f>
        <v>1</v>
      </c>
      <c r="H9" s="13">
        <f>F9*G9</f>
        <v>0.05</v>
      </c>
    </row>
    <row r="10" spans="2:11" ht="15" customHeight="1" x14ac:dyDescent="0.25">
      <c r="B10" s="7" t="s">
        <v>16</v>
      </c>
      <c r="C10" s="8" t="s">
        <v>14</v>
      </c>
      <c r="D10" s="9">
        <v>45</v>
      </c>
      <c r="E10" s="28"/>
      <c r="F10" s="21">
        <v>0.05</v>
      </c>
      <c r="G10" s="13">
        <f>(D10-E10)/D10</f>
        <v>1</v>
      </c>
      <c r="H10" s="13">
        <f>F10*G10</f>
        <v>0.05</v>
      </c>
      <c r="J10" s="12" t="s">
        <v>47</v>
      </c>
      <c r="K10" s="31"/>
    </row>
    <row r="11" spans="2:11" ht="15" customHeight="1" x14ac:dyDescent="0.25">
      <c r="F11" s="3"/>
      <c r="J11" s="12" t="s">
        <v>48</v>
      </c>
      <c r="K11" s="31"/>
    </row>
    <row r="12" spans="2:11" ht="15" customHeight="1" x14ac:dyDescent="0.25">
      <c r="B12" s="27" t="s">
        <v>10</v>
      </c>
      <c r="C12" s="27"/>
      <c r="D12" s="27"/>
      <c r="E12" s="27"/>
      <c r="F12" s="27"/>
      <c r="G12" s="27"/>
      <c r="H12" s="27"/>
    </row>
    <row r="13" spans="2:11" ht="15" customHeight="1" x14ac:dyDescent="0.25"/>
    <row r="14" spans="2:11" ht="15" customHeight="1" x14ac:dyDescent="0.25">
      <c r="B14" s="10" t="s">
        <v>0</v>
      </c>
      <c r="C14" s="11" t="s">
        <v>6</v>
      </c>
      <c r="D14" s="10" t="s">
        <v>7</v>
      </c>
      <c r="E14" s="10" t="s">
        <v>39</v>
      </c>
      <c r="F14" s="10" t="s">
        <v>38</v>
      </c>
      <c r="G14" s="10" t="s">
        <v>41</v>
      </c>
      <c r="H14" s="10" t="s">
        <v>43</v>
      </c>
      <c r="J14" s="2" t="s">
        <v>50</v>
      </c>
      <c r="K14" s="2"/>
    </row>
    <row r="15" spans="2:11" ht="15" customHeight="1" x14ac:dyDescent="0.25">
      <c r="B15" s="7" t="s">
        <v>8</v>
      </c>
      <c r="C15" s="8" t="s">
        <v>9</v>
      </c>
      <c r="D15" s="22">
        <v>0.5</v>
      </c>
      <c r="E15" s="29"/>
      <c r="F15" s="21">
        <v>0.02</v>
      </c>
      <c r="G15" s="13">
        <f>(D15-E15)/D15</f>
        <v>1</v>
      </c>
      <c r="H15" s="13">
        <f>F15*G15</f>
        <v>0.02</v>
      </c>
      <c r="I15" s="4"/>
    </row>
    <row r="16" spans="2:11" ht="15" customHeight="1" x14ac:dyDescent="0.25">
      <c r="J16" s="12" t="s">
        <v>47</v>
      </c>
      <c r="K16" s="31"/>
    </row>
    <row r="17" spans="2:11" ht="15" customHeight="1" x14ac:dyDescent="0.25">
      <c r="B17" s="27" t="s">
        <v>11</v>
      </c>
      <c r="C17" s="27"/>
      <c r="D17" s="27"/>
      <c r="E17" s="27"/>
      <c r="F17" s="27"/>
      <c r="G17" s="27"/>
      <c r="H17" s="27"/>
      <c r="J17" s="12" t="s">
        <v>48</v>
      </c>
      <c r="K17" s="31"/>
    </row>
    <row r="18" spans="2:11" ht="15" customHeight="1" x14ac:dyDescent="0.25">
      <c r="J18" s="4"/>
    </row>
    <row r="19" spans="2:11" ht="15" customHeight="1" x14ac:dyDescent="0.25">
      <c r="B19" s="10" t="s">
        <v>0</v>
      </c>
      <c r="C19" s="11" t="s">
        <v>12</v>
      </c>
      <c r="D19" s="10" t="s">
        <v>27</v>
      </c>
      <c r="E19" s="10" t="s">
        <v>40</v>
      </c>
      <c r="F19" s="10" t="s">
        <v>38</v>
      </c>
      <c r="G19" s="10" t="s">
        <v>41</v>
      </c>
      <c r="H19" s="10" t="s">
        <v>43</v>
      </c>
      <c r="I19" s="4"/>
    </row>
    <row r="20" spans="2:11" ht="15" customHeight="1" x14ac:dyDescent="0.25">
      <c r="B20" s="7" t="s">
        <v>17</v>
      </c>
      <c r="C20" s="19" t="s">
        <v>28</v>
      </c>
      <c r="D20" s="20">
        <v>0.15</v>
      </c>
      <c r="E20" s="30"/>
      <c r="F20" s="20">
        <v>0.1</v>
      </c>
      <c r="G20" s="13">
        <f t="shared" ref="G20:G28" si="0">(D20-E20)/D20</f>
        <v>1</v>
      </c>
      <c r="H20" s="13">
        <f t="shared" ref="H20:H28" si="1">F20*G20</f>
        <v>0.1</v>
      </c>
      <c r="I20" s="4"/>
    </row>
    <row r="21" spans="2:11" ht="15" customHeight="1" x14ac:dyDescent="0.25">
      <c r="B21" s="7" t="s">
        <v>18</v>
      </c>
      <c r="C21" s="19" t="s">
        <v>29</v>
      </c>
      <c r="D21" s="20">
        <v>0.15</v>
      </c>
      <c r="E21" s="30"/>
      <c r="F21" s="20">
        <v>0.03</v>
      </c>
      <c r="G21" s="13">
        <f t="shared" si="0"/>
        <v>1</v>
      </c>
      <c r="H21" s="13">
        <f t="shared" si="1"/>
        <v>0.03</v>
      </c>
      <c r="I21" s="4"/>
      <c r="K21" s="18" t="s">
        <v>55</v>
      </c>
    </row>
    <row r="22" spans="2:11" ht="15" customHeight="1" x14ac:dyDescent="0.25">
      <c r="B22" s="7" t="s">
        <v>19</v>
      </c>
      <c r="C22" s="19" t="s">
        <v>30</v>
      </c>
      <c r="D22" s="20">
        <v>0.15</v>
      </c>
      <c r="E22" s="30"/>
      <c r="F22" s="20">
        <v>7.0000000000000007E-2</v>
      </c>
      <c r="G22" s="13">
        <f t="shared" si="0"/>
        <v>1</v>
      </c>
      <c r="H22" s="13">
        <f t="shared" si="1"/>
        <v>7.0000000000000007E-2</v>
      </c>
      <c r="K22" s="15" t="s">
        <v>52</v>
      </c>
    </row>
    <row r="23" spans="2:11" ht="15" customHeight="1" x14ac:dyDescent="0.25">
      <c r="B23" s="7" t="s">
        <v>20</v>
      </c>
      <c r="C23" s="19" t="s">
        <v>31</v>
      </c>
      <c r="D23" s="20">
        <v>0.15</v>
      </c>
      <c r="E23" s="30"/>
      <c r="F23" s="20">
        <v>0.05</v>
      </c>
      <c r="G23" s="13">
        <f t="shared" si="0"/>
        <v>1</v>
      </c>
      <c r="H23" s="13">
        <f t="shared" si="1"/>
        <v>0.05</v>
      </c>
      <c r="K23" s="16" t="s">
        <v>53</v>
      </c>
    </row>
    <row r="24" spans="2:11" ht="15" customHeight="1" x14ac:dyDescent="0.25">
      <c r="B24" s="7" t="s">
        <v>21</v>
      </c>
      <c r="C24" s="19" t="s">
        <v>32</v>
      </c>
      <c r="D24" s="20">
        <v>0.15</v>
      </c>
      <c r="E24" s="30"/>
      <c r="F24" s="20">
        <v>0.05</v>
      </c>
      <c r="G24" s="13">
        <f t="shared" si="0"/>
        <v>1</v>
      </c>
      <c r="H24" s="13">
        <f t="shared" si="1"/>
        <v>0.05</v>
      </c>
      <c r="K24" s="17" t="s">
        <v>54</v>
      </c>
    </row>
    <row r="25" spans="2:11" ht="15" customHeight="1" x14ac:dyDescent="0.25">
      <c r="B25" s="7" t="s">
        <v>22</v>
      </c>
      <c r="C25" s="19" t="s">
        <v>33</v>
      </c>
      <c r="D25" s="20">
        <v>0.15</v>
      </c>
      <c r="E25" s="30"/>
      <c r="F25" s="20">
        <v>0.02</v>
      </c>
      <c r="G25" s="13">
        <f t="shared" si="0"/>
        <v>1</v>
      </c>
      <c r="H25" s="13">
        <f t="shared" si="1"/>
        <v>0.02</v>
      </c>
    </row>
    <row r="26" spans="2:11" ht="15" customHeight="1" x14ac:dyDescent="0.25">
      <c r="B26" s="7" t="s">
        <v>23</v>
      </c>
      <c r="C26" s="19" t="s">
        <v>34</v>
      </c>
      <c r="D26" s="20">
        <v>0.15</v>
      </c>
      <c r="E26" s="30"/>
      <c r="F26" s="20">
        <v>0.02</v>
      </c>
      <c r="G26" s="13">
        <f t="shared" si="0"/>
        <v>1</v>
      </c>
      <c r="H26" s="13">
        <f t="shared" si="1"/>
        <v>0.02</v>
      </c>
    </row>
    <row r="27" spans="2:11" ht="15" customHeight="1" x14ac:dyDescent="0.25">
      <c r="B27" s="7" t="s">
        <v>24</v>
      </c>
      <c r="C27" s="19" t="s">
        <v>35</v>
      </c>
      <c r="D27" s="20">
        <v>0.15</v>
      </c>
      <c r="E27" s="30"/>
      <c r="F27" s="20">
        <v>7.0000000000000007E-2</v>
      </c>
      <c r="G27" s="13">
        <f t="shared" si="0"/>
        <v>1</v>
      </c>
      <c r="H27" s="13">
        <f t="shared" si="1"/>
        <v>7.0000000000000007E-2</v>
      </c>
    </row>
    <row r="28" spans="2:11" x14ac:dyDescent="0.25">
      <c r="B28" s="7" t="s">
        <v>26</v>
      </c>
      <c r="C28" s="19" t="s">
        <v>25</v>
      </c>
      <c r="D28" s="20">
        <v>0.15</v>
      </c>
      <c r="E28" s="30"/>
      <c r="F28" s="20">
        <v>7.0000000000000007E-2</v>
      </c>
      <c r="G28" s="13">
        <f t="shared" si="0"/>
        <v>1</v>
      </c>
      <c r="H28" s="13">
        <f t="shared" si="1"/>
        <v>7.0000000000000007E-2</v>
      </c>
    </row>
    <row r="29" spans="2:11" x14ac:dyDescent="0.25">
      <c r="B29" s="5"/>
      <c r="C29" s="5"/>
      <c r="D29" s="5"/>
      <c r="E29" s="5"/>
      <c r="F29" s="3"/>
    </row>
    <row r="30" spans="2:11" x14ac:dyDescent="0.25">
      <c r="G30" s="6" t="s">
        <v>42</v>
      </c>
      <c r="H30" s="14">
        <f>SUM(H7:H10)+H15+SUM(H20:H28)</f>
        <v>1</v>
      </c>
    </row>
    <row r="32" spans="2:11" x14ac:dyDescent="0.25">
      <c r="F32" s="3"/>
    </row>
  </sheetData>
  <sheetProtection algorithmName="SHA-512" hashValue="9zq2na+40kFqa2BHvD1RE3J1AnWM1wQ1H2xPhBJgD1FR1tc68q4Qfc94rus6LdMYjk3UmjFvdyPF6UkIyIY9DA==" saltValue="AtCbp2ms+BJJ5XFrixhAFg==" spinCount="100000" sheet="1" objects="1" scenarios="1"/>
  <mergeCells count="3">
    <mergeCell ref="B4:H4"/>
    <mergeCell ref="B12:H12"/>
    <mergeCell ref="B17:H17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B805E0-9E71-4674-9CE7-4FB725DD2031}"/>
</file>

<file path=customXml/itemProps2.xml><?xml version="1.0" encoding="utf-8"?>
<ds:datastoreItem xmlns:ds="http://schemas.openxmlformats.org/officeDocument/2006/customXml" ds:itemID="{03F67526-38F9-4111-9C2D-301D1D8033AD}"/>
</file>

<file path=customXml/itemProps3.xml><?xml version="1.0" encoding="utf-8"?>
<ds:datastoreItem xmlns:ds="http://schemas.openxmlformats.org/officeDocument/2006/customXml" ds:itemID="{6DC3FD6D-79B0-4B6C-97AF-4D2C4688F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Oferta LOT 1</vt:lpstr>
      <vt:lpstr>Oferta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 Masqué Vila</dc:creator>
  <cp:lastModifiedBy>Sergi Masqué Vila</cp:lastModifiedBy>
  <dcterms:created xsi:type="dcterms:W3CDTF">2025-12-22T11:49:55Z</dcterms:created>
  <dcterms:modified xsi:type="dcterms:W3CDTF">2026-02-05T11:01:13Z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2025-12-22T13:40:02Z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bd4702bf-c1c7-4f5a-b7be-b070a83a1fb8</vt:lpwstr>
  </property>
  <property fmtid="{D5CDD505-2E9C-101B-9397-08002B2CF9AE}" pid="8" name="MSIP_Label_2c703402-3c38-494b-8da3-1b09da23d161_ContentBits">
    <vt:lpwstr>0</vt:lpwstr>
  </property>
  <property fmtid="{D5CDD505-2E9C-101B-9397-08002B2CF9AE}" pid="9" name="MSIP_Label_2c703402-3c38-494b-8da3-1b09da23d161_Tag">
    <vt:lpwstr>10, 3, 0, 1</vt:lpwstr>
  </property>
  <property fmtid="{D5CDD505-2E9C-101B-9397-08002B2CF9AE}" pid="10" name="ContentTypeId">
    <vt:lpwstr>0x010100B5AFC6C30DE53349A46828932BFD2DC2</vt:lpwstr>
  </property>
</Properties>
</file>