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MD_Compra_Equipament\2.PLA INVERSIONS capVI\2026\Expedients\PSS\PSS Plataforma transfers i monitors\"/>
    </mc:Choice>
  </mc:AlternateContent>
  <bookViews>
    <workbookView xWindow="0" yWindow="0" windowWidth="28800" windowHeight="12300" tabRatio="696"/>
  </bookViews>
  <sheets>
    <sheet name="RESUM" sheetId="15" r:id="rId1"/>
    <sheet name="LOT 1 - Plataformes transfer" sheetId="11" r:id="rId2"/>
    <sheet name="LOT 2 - Monitors transport" sheetId="7" r:id="rId3"/>
  </sheets>
  <externalReferences>
    <externalReference r:id="rId4"/>
  </externalReferences>
  <definedNames>
    <definedName name="_3Àrea_d_impressió" localSheetId="1">'LOT 1 - Plataformes transfer'!$B$11:$D$30</definedName>
    <definedName name="_3Àrea_d_impressió" localSheetId="2">'LOT 2 - Monitors transport'!$B$11:$D$28</definedName>
    <definedName name="_xlnm.Print_Area" localSheetId="1">'LOT 1 - Plataformes transfer'!$A$1:$F$30</definedName>
    <definedName name="_xlnm.Print_Area" localSheetId="2">'LOT 2 - Monitors transport'!$A$1:$G$28</definedName>
    <definedName name="_xlnm.Print_Titles" localSheetId="1">'LOT 1 - Plataformes transfer'!$11:$11</definedName>
    <definedName name="_xlnm.Print_Titles" localSheetId="2">'LOT 2 - Monitors transport'!$11:$11</definedName>
    <definedName name="Ubicació">'[1]Marcas Ubicacions'!$H$1:$H$100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1" l="1"/>
  <c r="C36" i="11"/>
  <c r="C37" i="11"/>
  <c r="C34" i="11"/>
  <c r="C19" i="11"/>
  <c r="C20" i="11" s="1"/>
  <c r="C21" i="11" s="1"/>
  <c r="C22" i="11" s="1"/>
  <c r="C23" i="11" s="1"/>
  <c r="C34" i="7"/>
  <c r="C35" i="7"/>
  <c r="C36" i="7" s="1"/>
  <c r="C24" i="11" l="1"/>
  <c r="C25" i="11" s="1"/>
  <c r="C26" i="11" s="1"/>
  <c r="C28" i="11" l="1"/>
  <c r="C29" i="11" s="1"/>
  <c r="C30" i="11" s="1"/>
  <c r="C31" i="11" s="1"/>
  <c r="C33" i="11" s="1"/>
  <c r="I6" i="15"/>
  <c r="E6" i="15"/>
  <c r="G6" i="15" s="1"/>
  <c r="I5" i="15"/>
  <c r="E5" i="15"/>
  <c r="G5" i="15" s="1"/>
  <c r="D8" i="15" l="1"/>
  <c r="I8" i="15" l="1"/>
  <c r="C19" i="7"/>
  <c r="C20" i="7" s="1"/>
  <c r="C21" i="7" s="1"/>
  <c r="C22" i="7" s="1"/>
  <c r="C23" i="7" l="1"/>
  <c r="G8" i="15"/>
  <c r="C24" i="7" l="1"/>
  <c r="C25" i="7" s="1"/>
  <c r="C26" i="7" s="1"/>
  <c r="C27" i="7" s="1"/>
  <c r="C28" i="7" s="1"/>
  <c r="C4" i="11"/>
  <c r="B4" i="11"/>
  <c r="C38" i="11" l="1"/>
  <c r="C39" i="11" s="1"/>
  <c r="C30" i="7"/>
  <c r="C31" i="7" s="1"/>
  <c r="C32" i="7" s="1"/>
  <c r="C33" i="7" s="1"/>
  <c r="C37" i="7"/>
  <c r="C38" i="7" s="1"/>
  <c r="B4" i="7"/>
  <c r="C4" i="7" l="1"/>
</calcChain>
</file>

<file path=xl/sharedStrings.xml><?xml version="1.0" encoding="utf-8"?>
<sst xmlns="http://schemas.openxmlformats.org/spreadsheetml/2006/main" count="129" uniqueCount="71">
  <si>
    <t>EMPRESA</t>
  </si>
  <si>
    <t>NIF</t>
  </si>
  <si>
    <t>Correu electrònic</t>
  </si>
  <si>
    <r>
      <rPr>
        <b/>
        <sz val="9"/>
        <color rgb="FF000000"/>
        <rFont val="Arial"/>
        <family val="2"/>
      </rPr>
      <t xml:space="preserve">Nota: </t>
    </r>
    <r>
      <rPr>
        <sz val="9"/>
        <color rgb="FF000000"/>
        <rFont val="Arial"/>
        <family val="2"/>
      </rPr>
      <t>a la columna</t>
    </r>
    <r>
      <rPr>
        <b/>
        <sz val="9"/>
        <color rgb="FF000000"/>
        <rFont val="Arial"/>
        <family val="2"/>
      </rPr>
      <t xml:space="preserve"> "Índex documental"</t>
    </r>
    <r>
      <rPr>
        <sz val="9"/>
        <color rgb="FF000000"/>
        <rFont val="Arial"/>
        <family val="2"/>
      </rPr>
      <t>, cal indicar la ubicació exacta a la documentació aportada (full, apartat, etc.) on es troben les característiques tècniques. A la columna</t>
    </r>
    <r>
      <rPr>
        <b/>
        <sz val="9"/>
        <color rgb="FF000000"/>
        <rFont val="Arial"/>
        <family val="2"/>
      </rPr>
      <t xml:space="preserve"> "Característiques específiques (Descripció breu)"</t>
    </r>
    <r>
      <rPr>
        <sz val="9"/>
        <color rgb="FF000000"/>
        <rFont val="Arial"/>
        <family val="2"/>
      </rPr>
      <t xml:space="preserve"> cal afegir una breu descripció i els valors, rangs o quantitats que demana cada ítem de la fitxa tècnica.</t>
    </r>
  </si>
  <si>
    <t>És causa d'exclusió</t>
  </si>
  <si>
    <t>Índex</t>
  </si>
  <si>
    <t>Prestacions tècniques i funcionals</t>
  </si>
  <si>
    <t>Caracteristiques de l'equip ofertat, descripció curta.</t>
  </si>
  <si>
    <t>Índex documental de la descripció.</t>
  </si>
  <si>
    <t>Característiques d'obligat compliment: les ofertes que no compleixin tots els requisits obligatoris quedaran excloses</t>
  </si>
  <si>
    <t>SI</t>
  </si>
  <si>
    <r>
      <t>2a) Característiques bàsiques:</t>
    </r>
    <r>
      <rPr>
        <sz val="16"/>
        <color rgb="FF000000"/>
        <rFont val="Arial Black"/>
        <family val="2"/>
      </rPr>
      <t xml:space="preserve"> 0 punts: cal presentar memòria justificativa conforme el compliment dels criteris</t>
    </r>
  </si>
  <si>
    <t>Definició</t>
  </si>
  <si>
    <t>1. Caracterísques tècniques i funcionals</t>
  </si>
  <si>
    <t>LOT 1</t>
  </si>
  <si>
    <t>LOT 2</t>
  </si>
  <si>
    <t>LOT</t>
  </si>
  <si>
    <t>Descripció equipament</t>
  </si>
  <si>
    <t>HUVH
AH01</t>
  </si>
  <si>
    <t>Preus Nets (sense IVA)</t>
  </si>
  <si>
    <t>Preus Licitació     (amb IVA)</t>
  </si>
  <si>
    <t>Total (Sense IVA)</t>
  </si>
  <si>
    <t>IVA (%)</t>
  </si>
  <si>
    <t>Total (amb IVA)</t>
  </si>
  <si>
    <t>TOTALS</t>
  </si>
  <si>
    <t>Tots aquells accessoris necessaris pel correcte funcionament de l'equip. Indicar accessoris</t>
  </si>
  <si>
    <t>Monitors de trasllat</t>
  </si>
  <si>
    <t>Plataforma per a carro transfer</t>
  </si>
  <si>
    <r>
      <t xml:space="preserve">Monitor multiparametric de transport per al bloc quirúrgic nou de l'Hospital de Traumatologia, Rehabilitació i Cremats. 
</t>
    </r>
    <r>
      <rPr>
        <b/>
        <sz val="11"/>
        <color rgb="FF000000"/>
        <rFont val="Arial"/>
        <family val="2"/>
      </rPr>
      <t xml:space="preserve">
</t>
    </r>
    <r>
      <rPr>
        <sz val="11"/>
        <color rgb="FF000000"/>
        <rFont val="Arial"/>
        <family val="2"/>
      </rPr>
      <t xml:space="preserve">Cal incloure el Product Datasheet 
No incloure un material necessari pel funcionament de l'equip pot ser motiu d'exclusió del concurs </t>
    </r>
  </si>
  <si>
    <t>SUBMINISTRAMENT D’EQUIPAMENT DIVERS PEL NOU QUIRÒFAN 31 DE L’HOSPITAL DE TRAUMATOLOGIA, REHABILITACIÓ I CREMATS DE L'HOSPITAL UNIVERSITARI VALL D'HEBRON</t>
  </si>
  <si>
    <t>Tots els cables, connectors, filtres i tubs necessaris per al correcte funcionament de l'equip</t>
  </si>
  <si>
    <t>Cal detallar les peces i recanvis exclusius del proveïdor necessaris pel correcte funcionament de l'equip. Indicar referència, model i preu unitari (€) (IVA inclòs) d'aquelles peces i recanvis que superin els 500€ (IVA inclòs)</t>
  </si>
  <si>
    <t>Cal detallar els materials i fungibles exclusius del proveïdor. Indicar referència, model, preu dels kits amb el nº d'unitats i codi SAP (si en té) i el preu unitari (€) (IVA inclòs). Indicar freqüència de canvi. Si hi ha algun fungible necessari que no s’indiqui en la oferta pot ser motiu de rescissió del contracte</t>
  </si>
  <si>
    <t>Dotació inicial de fungible per a l'inici de l'activitat. Si l'article no està en el concurs de l'ICS, la dotació mínima serà d'un mes</t>
  </si>
  <si>
    <t>2. Accessoris, recanvis i fungible</t>
  </si>
  <si>
    <t>Pantalla color tàctil d'un mínim de 6” de diagonal</t>
  </si>
  <si>
    <t>Pes del conjunt mòdul/monitor de transport més bateria: no superior a 2 kg</t>
  </si>
  <si>
    <t>Sense cap tipus de ventilador incorporat</t>
  </si>
  <si>
    <t>Duració de bateria d’un mínim de 2 h aproximadament</t>
  </si>
  <si>
    <t>Sistema de gestió d'alarmes configurable per tots els paràmetres monitorats en el propi mòdul/monitor de trasllat</t>
  </si>
  <si>
    <t>Equips robustos i amb certificats de resistència</t>
  </si>
  <si>
    <t>Indicar el grau de protecció davant la humitat: IP</t>
  </si>
  <si>
    <t>Ha de ser protegit contra cops i caigudes. Indicar els resultats de les proves</t>
  </si>
  <si>
    <r>
      <rPr>
        <b/>
        <u/>
        <sz val="11"/>
        <rFont val="Calibri"/>
        <family val="2"/>
        <scheme val="minor"/>
      </rPr>
      <t>Inclou:</t>
    </r>
    <r>
      <rPr>
        <sz val="11"/>
        <rFont val="Calibri"/>
        <family val="2"/>
        <scheme val="minor"/>
      </rPr>
      <t xml:space="preserve">
(1) ECG/Respiració. Que permeti monitorar  ECG de 3, 7, 8 i 12 derivacions
(1) PANI. Presentació de valors numèrics de TA (sistòlica, diastòlica i mitjana). 
(1) SpO2. Valors de SPO2 - tecnologia Masimo
(1) Temperatura. Valor de temperatura (i temperatures diferencials en el seu cas), amb possibilitat de mesura superficial, esofàgica, rectal, vesical, timpànica, etc. Indicar precisió i resolucions de les mesures
(2) Pressió Invasiva. Corba i valor de PI (PAI, PVC, PA, PIC, etc.). Ajust automàtic o manual d'escales. Possibilitat de calibrar totes les pressions simultàniament</t>
    </r>
  </si>
  <si>
    <t>Monitor de transport</t>
  </si>
  <si>
    <t>Monitor de transport per trasllat i intercanvi de pacients que garanteixi el monitoratge (amb pantalla) al llarg de tot el  moviment del pacient i la continuïtat de la informació monitoritzada sense necessitat de desconnectar els cables al malalt</t>
  </si>
  <si>
    <t>Base de càrrega per a barra tècncia</t>
  </si>
  <si>
    <t>Cable troncal PANI amb manegot per a pacient adult estàndard</t>
  </si>
  <si>
    <t>Cable troncal SpO2 amb sensor de dit reutilitzable</t>
  </si>
  <si>
    <t>Cable troncal ECG de 5 latiguets amb elèctrodes (si son d'un sol ús, caldrà com a mínim 100 unitats)</t>
  </si>
  <si>
    <t>Compatible amb els monitors de pacient existents al hospital model MX500, MX550 i MX750 de la marca Philips</t>
  </si>
  <si>
    <t>Superfícies arrodonides amb absència d'arestes</t>
  </si>
  <si>
    <t>1. Plataforma</t>
  </si>
  <si>
    <t>2. Matalàs</t>
  </si>
  <si>
    <t>3. Accessoris, recanvis i fungible</t>
  </si>
  <si>
    <t>Plataforma amb matalàs per a carro transfer</t>
  </si>
  <si>
    <r>
      <t xml:space="preserve">Solució de plataforma amb matalàs per a carros transfer existents del nou quirófan de l'Hospital de Traumatologia, Rehabilitació i Cremats. 
</t>
    </r>
    <r>
      <rPr>
        <b/>
        <sz val="11"/>
        <color rgb="FF000000"/>
        <rFont val="Arial"/>
        <family val="2"/>
      </rPr>
      <t xml:space="preserve">
</t>
    </r>
    <r>
      <rPr>
        <sz val="11"/>
        <color rgb="FF000000"/>
        <rFont val="Arial"/>
        <family val="2"/>
      </rPr>
      <t xml:space="preserve">Cal incloure el Product Datasheet 
No incloure un material necessari pel funcionament de l'equip pot ser motiu d'exclusió del concurs </t>
    </r>
  </si>
  <si>
    <t>Fabricada en acer inoxidable AISI 304</t>
  </si>
  <si>
    <t>Matalàs entapissat de doble capa de textura llisa amb una densitat aproximada de 30kg/m3</t>
  </si>
  <si>
    <t>Permeable al vapor, resistent a l'aigua, antimicrobià, bacteriostàtic i fungistàtic</t>
  </si>
  <si>
    <t>De fàcil neteja i resistent als productes de neteja habituals. Amb cremallera</t>
  </si>
  <si>
    <t>Plataforma sobre marc metàl·lic inferior que faciliti el desplaçament de la plataforma per les guies del carro transfer amb un moviment suau i continu</t>
  </si>
  <si>
    <t>Elements de protecció perimetrals que evitin el deteriorament dels paraments verticals i esmorteeixin els impactes</t>
  </si>
  <si>
    <t>Baranes laterals abatibles amb tancament  de seguretat en la posició aixecada</t>
  </si>
  <si>
    <t>Pal de sèrum abatibles amb alçada regulable i amb 2 ganxos com a mínim</t>
  </si>
  <si>
    <t>Compatible amb els carros transfer existents al bloc quirúrgic de l'Hospital de Traumatologia, Rehabilitació i Cremats, marca DPS model PRO0055</t>
  </si>
  <si>
    <t>Sistema de desplaçament continu de la plataforma sobre el carro, mitjançant solució amb rodes. Indicar sistema de desplaçament</t>
  </si>
  <si>
    <t>Permet posició de trendeleburg amb un angle de 15º aprox.</t>
  </si>
  <si>
    <t>Superfície de descans amb respatller articulable a 90º aprox.</t>
  </si>
  <si>
    <t>Dimensions aproximades: 200 x 78 cm (llargada x amplada)</t>
  </si>
  <si>
    <t>Accionament i regulació del respatller i de la posició de trendelenburg mitjançant un dispositiu pneumàtic de control manual. Indicar funcionament del control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</si>
</sst>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\ _€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4"/>
      <color theme="1"/>
      <name val="Arial Black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20"/>
      <name val="Arial Black"/>
      <family val="2"/>
    </font>
    <font>
      <sz val="11"/>
      <color rgb="FF000000"/>
      <name val="Calibri"/>
      <family val="2"/>
      <charset val="1"/>
    </font>
    <font>
      <sz val="11"/>
      <color theme="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20"/>
      <color rgb="FF000000"/>
      <name val="Arial Black"/>
      <family val="2"/>
    </font>
    <font>
      <sz val="10"/>
      <color rgb="FF000000"/>
      <name val="Arial"/>
      <family val="2"/>
    </font>
    <font>
      <b/>
      <sz val="16"/>
      <color rgb="FF000000"/>
      <name val="Arial Black"/>
      <family val="2"/>
    </font>
    <font>
      <sz val="16"/>
      <color rgb="FF000000"/>
      <name val="Arial Black"/>
      <family val="2"/>
    </font>
    <font>
      <b/>
      <sz val="16"/>
      <color rgb="FF538DD5"/>
      <name val="Arial Black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Arial Black"/>
      <family val="2"/>
    </font>
    <font>
      <b/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D6E3BC"/>
      </patternFill>
    </fill>
    <fill>
      <patternFill patternType="solid">
        <fgColor rgb="FFC6D9F0"/>
        <bgColor auto="1"/>
      </patternFill>
    </fill>
    <fill>
      <patternFill patternType="solid">
        <fgColor rgb="FFC5D9F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8DB3E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ill="1"/>
    <xf numFmtId="0" fontId="1" fillId="2" borderId="0" xfId="1" applyFill="1" applyAlignment="1">
      <alignment vertical="top"/>
    </xf>
    <xf numFmtId="0" fontId="1" fillId="2" borderId="0" xfId="1" applyFill="1" applyAlignment="1">
      <alignment horizontal="left" vertical="top" wrapText="1"/>
    </xf>
    <xf numFmtId="0" fontId="1" fillId="2" borderId="0" xfId="1" applyFill="1" applyAlignment="1">
      <alignment horizontal="left" vertical="top"/>
    </xf>
    <xf numFmtId="0" fontId="1" fillId="2" borderId="0" xfId="1" applyFill="1" applyAlignment="1">
      <alignment horizontal="center" vertical="center"/>
    </xf>
    <xf numFmtId="0" fontId="1" fillId="0" borderId="0" xfId="1"/>
    <xf numFmtId="0" fontId="3" fillId="2" borderId="0" xfId="1" applyFont="1" applyFill="1" applyAlignment="1">
      <alignment horizontal="center" vertical="top"/>
    </xf>
    <xf numFmtId="0" fontId="4" fillId="2" borderId="0" xfId="1" applyFont="1" applyFill="1" applyAlignment="1">
      <alignment horizontal="left" vertical="top" wrapText="1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9" fillId="2" borderId="0" xfId="1" applyFont="1" applyFill="1"/>
    <xf numFmtId="0" fontId="11" fillId="0" borderId="0" xfId="1" applyFont="1" applyAlignment="1">
      <alignment vertical="top"/>
    </xf>
    <xf numFmtId="0" fontId="14" fillId="5" borderId="2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8" fillId="6" borderId="1" xfId="0" applyFont="1" applyFill="1" applyBorder="1" applyAlignment="1">
      <alignment horizontal="right" vertical="center" wrapText="1"/>
    </xf>
    <xf numFmtId="0" fontId="18" fillId="4" borderId="0" xfId="0" applyFont="1" applyFill="1" applyBorder="1" applyAlignment="1">
      <alignment horizontal="center" vertical="top"/>
    </xf>
    <xf numFmtId="0" fontId="19" fillId="4" borderId="0" xfId="0" applyFont="1" applyFill="1" applyBorder="1" applyAlignment="1">
      <alignment horizontal="left" vertical="top"/>
    </xf>
    <xf numFmtId="0" fontId="16" fillId="4" borderId="0" xfId="0" applyFont="1" applyFill="1" applyBorder="1" applyAlignment="1"/>
    <xf numFmtId="0" fontId="21" fillId="4" borderId="0" xfId="0" applyFont="1" applyFill="1" applyBorder="1" applyAlignment="1">
      <alignment horizontal="left" vertical="top" wrapText="1"/>
    </xf>
    <xf numFmtId="0" fontId="0" fillId="0" borderId="0" xfId="0"/>
    <xf numFmtId="0" fontId="18" fillId="4" borderId="0" xfId="0" applyFont="1" applyFill="1" applyBorder="1" applyAlignment="1">
      <alignment horizontal="center" vertical="top"/>
    </xf>
    <xf numFmtId="0" fontId="21" fillId="4" borderId="0" xfId="0" applyFont="1" applyFill="1" applyBorder="1" applyAlignment="1">
      <alignment horizontal="left" vertical="top" wrapText="1"/>
    </xf>
    <xf numFmtId="0" fontId="18" fillId="3" borderId="0" xfId="3" applyFont="1" applyFill="1" applyBorder="1" applyAlignment="1">
      <alignment vertical="center" wrapText="1"/>
    </xf>
    <xf numFmtId="0" fontId="18" fillId="4" borderId="0" xfId="3" applyFont="1" applyFill="1" applyBorder="1" applyAlignment="1">
      <alignment horizontal="left" vertical="center" wrapText="1"/>
    </xf>
    <xf numFmtId="0" fontId="15" fillId="4" borderId="0" xfId="3" applyFont="1" applyFill="1" applyBorder="1" applyAlignment="1">
      <alignment wrapText="1"/>
    </xf>
    <xf numFmtId="0" fontId="23" fillId="4" borderId="0" xfId="3" applyFont="1" applyFill="1" applyBorder="1" applyAlignment="1">
      <alignment vertical="center" wrapText="1"/>
    </xf>
    <xf numFmtId="0" fontId="7" fillId="5" borderId="2" xfId="1" applyFont="1" applyFill="1" applyBorder="1" applyAlignment="1">
      <alignment horizontal="center" vertical="top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24" fillId="0" borderId="0" xfId="1" applyFont="1" applyFill="1"/>
    <xf numFmtId="0" fontId="8" fillId="0" borderId="1" xfId="3" applyFont="1" applyFill="1" applyBorder="1" applyAlignment="1">
      <alignment horizontal="center" vertical="center" wrapText="1"/>
    </xf>
    <xf numFmtId="0" fontId="24" fillId="0" borderId="0" xfId="1" applyFont="1" applyFill="1" applyAlignment="1">
      <alignment vertical="center"/>
    </xf>
    <xf numFmtId="0" fontId="25" fillId="0" borderId="1" xfId="3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18" fillId="7" borderId="1" xfId="3" applyFont="1" applyFill="1" applyBorder="1" applyAlignment="1" applyProtection="1">
      <alignment horizontal="left" vertical="center" wrapText="1"/>
      <protection locked="0"/>
    </xf>
    <xf numFmtId="0" fontId="17" fillId="4" borderId="0" xfId="0" applyFont="1" applyFill="1" applyBorder="1" applyAlignment="1">
      <alignment wrapText="1"/>
    </xf>
    <xf numFmtId="0" fontId="17" fillId="4" borderId="0" xfId="0" applyFont="1" applyFill="1" applyBorder="1" applyAlignment="1"/>
    <xf numFmtId="43" fontId="1" fillId="0" borderId="0" xfId="52" applyAlignment="1">
      <alignment vertical="center"/>
    </xf>
    <xf numFmtId="0" fontId="30" fillId="8" borderId="4" xfId="0" applyFont="1" applyFill="1" applyBorder="1" applyAlignment="1">
      <alignment horizontal="center" vertical="top"/>
    </xf>
    <xf numFmtId="0" fontId="30" fillId="8" borderId="4" xfId="0" applyFont="1" applyFill="1" applyBorder="1" applyAlignment="1">
      <alignment horizontal="center" vertical="top" wrapText="1"/>
    </xf>
    <xf numFmtId="165" fontId="30" fillId="8" borderId="4" xfId="0" applyNumberFormat="1" applyFont="1" applyFill="1" applyBorder="1" applyAlignment="1">
      <alignment horizontal="center" vertical="top" wrapText="1"/>
    </xf>
    <xf numFmtId="165" fontId="30" fillId="8" borderId="11" xfId="0" applyNumberFormat="1" applyFont="1" applyFill="1" applyBorder="1" applyAlignment="1">
      <alignment horizontal="center" vertical="top" wrapText="1"/>
    </xf>
    <xf numFmtId="44" fontId="30" fillId="8" borderId="4" xfId="53" applyFont="1" applyFill="1" applyBorder="1" applyAlignment="1">
      <alignment horizontal="center" vertical="top" wrapText="1"/>
    </xf>
    <xf numFmtId="44" fontId="30" fillId="8" borderId="5" xfId="53" applyFont="1" applyFill="1" applyBorder="1" applyAlignment="1">
      <alignment horizontal="center" vertical="top" wrapText="1"/>
    </xf>
    <xf numFmtId="44" fontId="30" fillId="8" borderId="11" xfId="53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vertical="top" wrapText="1"/>
    </xf>
    <xf numFmtId="0" fontId="0" fillId="2" borderId="13" xfId="0" applyFill="1" applyBorder="1" applyAlignment="1">
      <alignment horizontal="center" vertical="top"/>
    </xf>
    <xf numFmtId="0" fontId="24" fillId="2" borderId="14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vertical="top" wrapText="1"/>
    </xf>
    <xf numFmtId="0" fontId="0" fillId="2" borderId="16" xfId="0" applyFill="1" applyBorder="1" applyAlignment="1">
      <alignment horizontal="center" vertical="top"/>
    </xf>
    <xf numFmtId="0" fontId="0" fillId="0" borderId="0" xfId="0" applyAlignment="1">
      <alignment vertical="top"/>
    </xf>
    <xf numFmtId="44" fontId="28" fillId="4" borderId="9" xfId="0" applyNumberFormat="1" applyFont="1" applyFill="1" applyBorder="1" applyAlignment="1">
      <alignment vertical="center"/>
    </xf>
    <xf numFmtId="0" fontId="28" fillId="4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justify" vertical="center"/>
    </xf>
    <xf numFmtId="0" fontId="14" fillId="5" borderId="1" xfId="1" applyFont="1" applyFill="1" applyBorder="1" applyAlignment="1">
      <alignment horizontal="left" vertical="top" wrapText="1"/>
    </xf>
    <xf numFmtId="0" fontId="0" fillId="0" borderId="0" xfId="0" applyFill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3" xfId="0" applyFill="1" applyBorder="1" applyAlignment="1">
      <alignment vertical="top"/>
    </xf>
    <xf numFmtId="4" fontId="28" fillId="0" borderId="5" xfId="0" applyNumberFormat="1" applyFont="1" applyFill="1" applyBorder="1" applyAlignment="1">
      <alignment horizontal="center" vertical="center"/>
    </xf>
    <xf numFmtId="43" fontId="28" fillId="4" borderId="5" xfId="52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left" vertical="top"/>
    </xf>
    <xf numFmtId="43" fontId="29" fillId="0" borderId="13" xfId="52" applyFont="1" applyFill="1" applyBorder="1" applyAlignment="1">
      <alignment horizontal="center" vertical="top"/>
    </xf>
    <xf numFmtId="43" fontId="0" fillId="2" borderId="20" xfId="52" applyFont="1" applyFill="1" applyBorder="1" applyAlignment="1">
      <alignment vertical="top"/>
    </xf>
    <xf numFmtId="9" fontId="0" fillId="2" borderId="17" xfId="52" applyNumberFormat="1" applyFont="1" applyFill="1" applyBorder="1" applyAlignment="1">
      <alignment horizontal="center" vertical="top"/>
    </xf>
    <xf numFmtId="43" fontId="0" fillId="2" borderId="21" xfId="52" applyFont="1" applyFill="1" applyBorder="1" applyAlignment="1">
      <alignment vertical="top"/>
    </xf>
    <xf numFmtId="43" fontId="29" fillId="0" borderId="16" xfId="52" applyFont="1" applyFill="1" applyBorder="1" applyAlignment="1">
      <alignment horizontal="center" vertical="top"/>
    </xf>
    <xf numFmtId="43" fontId="0" fillId="2" borderId="22" xfId="52" applyFont="1" applyFill="1" applyBorder="1" applyAlignment="1">
      <alignment vertical="top"/>
    </xf>
    <xf numFmtId="9" fontId="0" fillId="2" borderId="18" xfId="54" applyFont="1" applyFill="1" applyBorder="1" applyAlignment="1">
      <alignment horizontal="center" vertical="top"/>
    </xf>
    <xf numFmtId="43" fontId="0" fillId="2" borderId="23" xfId="52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24" fillId="2" borderId="24" xfId="3" applyFont="1" applyFill="1" applyBorder="1" applyAlignment="1">
      <alignment vertical="center" wrapText="1"/>
    </xf>
    <xf numFmtId="0" fontId="24" fillId="0" borderId="1" xfId="1" applyFont="1" applyFill="1" applyBorder="1" applyAlignment="1">
      <alignment vertical="center"/>
    </xf>
    <xf numFmtId="0" fontId="22" fillId="0" borderId="1" xfId="0" applyFont="1" applyFill="1" applyBorder="1" applyAlignment="1">
      <alignment horizontal="justify" vertical="center"/>
    </xf>
    <xf numFmtId="0" fontId="8" fillId="0" borderId="1" xfId="3" applyFont="1" applyBorder="1" applyAlignment="1">
      <alignment horizontal="left" vertical="center" wrapText="1"/>
    </xf>
    <xf numFmtId="0" fontId="27" fillId="9" borderId="9" xfId="0" applyFont="1" applyFill="1" applyBorder="1" applyAlignment="1">
      <alignment horizontal="left" vertical="top" wrapText="1"/>
    </xf>
    <xf numFmtId="0" fontId="27" fillId="9" borderId="10" xfId="0" applyFont="1" applyFill="1" applyBorder="1" applyAlignment="1">
      <alignment horizontal="left" vertical="top" wrapText="1"/>
    </xf>
    <xf numFmtId="0" fontId="27" fillId="9" borderId="3" xfId="0" applyFont="1" applyFill="1" applyBorder="1" applyAlignment="1">
      <alignment horizontal="left" vertical="top" wrapText="1"/>
    </xf>
    <xf numFmtId="0" fontId="22" fillId="0" borderId="1" xfId="3" applyFont="1" applyFill="1" applyBorder="1" applyAlignment="1">
      <alignment horizontal="left" vertical="top" wrapText="1"/>
    </xf>
    <xf numFmtId="0" fontId="14" fillId="5" borderId="7" xfId="1" applyFont="1" applyFill="1" applyBorder="1" applyAlignment="1">
      <alignment horizontal="left" vertical="top" wrapText="1"/>
    </xf>
    <xf numFmtId="0" fontId="14" fillId="5" borderId="6" xfId="1" applyFont="1" applyFill="1" applyBorder="1" applyAlignment="1">
      <alignment horizontal="left" vertical="top" wrapText="1"/>
    </xf>
    <xf numFmtId="0" fontId="1" fillId="0" borderId="7" xfId="1" applyBorder="1" applyAlignment="1">
      <alignment horizontal="center" vertical="top"/>
    </xf>
    <xf numFmtId="0" fontId="1" fillId="0" borderId="6" xfId="1" applyBorder="1" applyAlignment="1">
      <alignment horizontal="center" vertical="top"/>
    </xf>
    <xf numFmtId="0" fontId="5" fillId="0" borderId="1" xfId="3" applyFont="1" applyFill="1" applyBorder="1" applyAlignment="1">
      <alignment horizontal="left" vertical="center" wrapText="1"/>
    </xf>
    <xf numFmtId="0" fontId="7" fillId="5" borderId="1" xfId="3" applyFont="1" applyFill="1" applyBorder="1" applyAlignment="1">
      <alignment horizontal="left" vertical="center" wrapText="1"/>
    </xf>
  </cellXfs>
  <cellStyles count="55">
    <cellStyle name="Coma 2" xfId="7"/>
    <cellStyle name="Coma 3" xfId="8"/>
    <cellStyle name="Coma 3 2" xfId="9"/>
    <cellStyle name="Coma 4" xfId="10"/>
    <cellStyle name="Coma 5" xfId="46"/>
    <cellStyle name="Millares" xfId="52" builtinId="3"/>
    <cellStyle name="Millares 2" xfId="43"/>
    <cellStyle name="Millares 2 3 2" xfId="6"/>
    <cellStyle name="Millares 2 3 2 2" xfId="51"/>
    <cellStyle name="Millares 8" xfId="11"/>
    <cellStyle name="Moneda" xfId="53" builtinId="4"/>
    <cellStyle name="Moneda 2" xfId="42"/>
    <cellStyle name="Moneda 3" xfId="47"/>
    <cellStyle name="Normal" xfId="0" builtinId="0"/>
    <cellStyle name="Normal 10" xfId="49"/>
    <cellStyle name="Normal 10 2" xfId="50"/>
    <cellStyle name="Normal 2" xfId="3"/>
    <cellStyle name="Normal 2 2" xfId="4"/>
    <cellStyle name="Normal 2 2 2" xfId="12"/>
    <cellStyle name="Normal 2 2 2 2" xfId="13"/>
    <cellStyle name="Normal 2 2 2 2 2" xfId="14"/>
    <cellStyle name="Normal 2 2 2 3" xfId="15"/>
    <cellStyle name="Normal 2 2 3" xfId="16"/>
    <cellStyle name="Normal 2 2 3 2" xfId="17"/>
    <cellStyle name="Normal 2 2 4" xfId="18"/>
    <cellStyle name="Normal 2 2 5" xfId="19"/>
    <cellStyle name="Normal 2 3" xfId="20"/>
    <cellStyle name="Normal 2 3 2" xfId="21"/>
    <cellStyle name="Normal 2 3 2 2" xfId="22"/>
    <cellStyle name="Normal 2 3 2 2 2" xfId="23"/>
    <cellStyle name="Normal 2 3 2 3" xfId="24"/>
    <cellStyle name="Normal 2 3 3" xfId="25"/>
    <cellStyle name="Normal 2 3 3 2" xfId="26"/>
    <cellStyle name="Normal 2 3 4" xfId="27"/>
    <cellStyle name="Normal 2 4" xfId="1"/>
    <cellStyle name="Normal 2 4 2" xfId="28"/>
    <cellStyle name="Normal 2 4 2 2" xfId="29"/>
    <cellStyle name="Normal 2 4 3" xfId="30"/>
    <cellStyle name="Normal 2 4 4" xfId="44"/>
    <cellStyle name="Normal 2 5" xfId="31"/>
    <cellStyle name="Normal 2 5 2" xfId="32"/>
    <cellStyle name="Normal 2 6" xfId="33"/>
    <cellStyle name="Normal 2 7" xfId="5"/>
    <cellStyle name="Normal 3" xfId="2"/>
    <cellStyle name="Normal 3 2" xfId="34"/>
    <cellStyle name="Normal 3 3" xfId="48"/>
    <cellStyle name="Normal 4" xfId="35"/>
    <cellStyle name="Normal 5" xfId="36"/>
    <cellStyle name="Normal 5 2" xfId="37"/>
    <cellStyle name="Normal 6" xfId="38"/>
    <cellStyle name="Normal 7" xfId="39"/>
    <cellStyle name="Normal 8" xfId="40"/>
    <cellStyle name="Normal 8 2" xfId="41"/>
    <cellStyle name="Normal 8 3" xfId="45"/>
    <cellStyle name="Porcentaje" xfId="54" builtinId="5"/>
  </cellStyles>
  <dxfs count="0"/>
  <tableStyles count="0" defaultTableStyle="TableStyleMedium2" defaultPivotStyle="PivotStyleLight16"/>
  <colors>
    <mruColors>
      <color rgb="FFC6E0B4"/>
      <color rgb="FFD107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MD_Seguiment\000%20CORONAVIRUS\Taller%20B.Q\Carpeta%20compartida\inventari%20quir&#242;fans%200203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ents"/>
      <sheetName val="Inventari"/>
      <sheetName val="Familia"/>
      <sheetName val="Marcas Ubicacions"/>
    </sheetNames>
    <sheetDataSet>
      <sheetData sheetId="0"/>
      <sheetData sheetId="1"/>
      <sheetData sheetId="2"/>
      <sheetData sheetId="3">
        <row r="1">
          <cell r="H1" t="str">
            <v>Ubicació</v>
          </cell>
        </row>
        <row r="2">
          <cell r="H2" t="str">
            <v>BQ_PL4</v>
          </cell>
        </row>
        <row r="3">
          <cell r="H3" t="str">
            <v>REA_PL8</v>
          </cell>
        </row>
        <row r="4">
          <cell r="H4" t="str">
            <v>PL_3</v>
          </cell>
        </row>
        <row r="5">
          <cell r="H5" t="str">
            <v>Camilla Trasllat</v>
          </cell>
        </row>
        <row r="6">
          <cell r="H6" t="str">
            <v>BQ_PL7</v>
          </cell>
        </row>
        <row r="7">
          <cell r="H7" t="str">
            <v>ALTRES</v>
          </cell>
        </row>
        <row r="8">
          <cell r="H8" t="str">
            <v>BQ_ANTIC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Normal="100" workbookViewId="0">
      <selection activeCell="F13" sqref="F13"/>
    </sheetView>
  </sheetViews>
  <sheetFormatPr baseColWidth="10" defaultColWidth="11.42578125" defaultRowHeight="15" x14ac:dyDescent="0.25"/>
  <cols>
    <col min="1" max="1" width="11.42578125" style="20"/>
    <col min="2" max="2" width="8.7109375" customWidth="1"/>
    <col min="3" max="3" width="34.42578125" customWidth="1"/>
    <col min="4" max="4" width="13" bestFit="1" customWidth="1"/>
    <col min="6" max="6" width="14.28515625" customWidth="1"/>
  </cols>
  <sheetData>
    <row r="1" spans="2:9" s="20" customFormat="1" x14ac:dyDescent="0.25"/>
    <row r="2" spans="2:9" s="20" customFormat="1" ht="15.75" thickBot="1" x14ac:dyDescent="0.3"/>
    <row r="3" spans="2:9" ht="78.75" thickBot="1" x14ac:dyDescent="0.3">
      <c r="B3" s="39" t="s">
        <v>16</v>
      </c>
      <c r="C3" s="39" t="s">
        <v>17</v>
      </c>
      <c r="D3" s="40" t="s">
        <v>18</v>
      </c>
      <c r="E3" s="41" t="s">
        <v>19</v>
      </c>
      <c r="F3" s="42" t="s">
        <v>20</v>
      </c>
      <c r="G3" s="43" t="s">
        <v>21</v>
      </c>
      <c r="H3" s="44" t="s">
        <v>22</v>
      </c>
      <c r="I3" s="45" t="s">
        <v>23</v>
      </c>
    </row>
    <row r="4" spans="2:9" ht="33.6" customHeight="1" thickBot="1" x14ac:dyDescent="0.3">
      <c r="B4" s="76" t="s">
        <v>29</v>
      </c>
      <c r="C4" s="77"/>
      <c r="D4" s="77"/>
      <c r="E4" s="77"/>
      <c r="F4" s="77"/>
      <c r="G4" s="77"/>
      <c r="H4" s="77"/>
      <c r="I4" s="78"/>
    </row>
    <row r="5" spans="2:9" x14ac:dyDescent="0.25">
      <c r="B5" s="61" t="s">
        <v>14</v>
      </c>
      <c r="C5" s="46" t="s">
        <v>27</v>
      </c>
      <c r="D5" s="47">
        <v>4</v>
      </c>
      <c r="E5" s="62">
        <f>F5/1.21</f>
        <v>2243</v>
      </c>
      <c r="F5" s="62">
        <v>2714.0299999999997</v>
      </c>
      <c r="G5" s="63">
        <f>E5*D5</f>
        <v>8972</v>
      </c>
      <c r="H5" s="64">
        <v>0.21</v>
      </c>
      <c r="I5" s="65">
        <f>F5*D5</f>
        <v>10856.119999999999</v>
      </c>
    </row>
    <row r="6" spans="2:9" ht="15.75" thickBot="1" x14ac:dyDescent="0.3">
      <c r="B6" s="48" t="s">
        <v>15</v>
      </c>
      <c r="C6" s="49" t="s">
        <v>26</v>
      </c>
      <c r="D6" s="50">
        <v>2</v>
      </c>
      <c r="E6" s="66">
        <f>F6/1.21</f>
        <v>4028.9256198347107</v>
      </c>
      <c r="F6" s="66">
        <v>4875</v>
      </c>
      <c r="G6" s="67">
        <f>E6*D6</f>
        <v>8057.8512396694214</v>
      </c>
      <c r="H6" s="68">
        <v>0.21</v>
      </c>
      <c r="I6" s="69">
        <f>F6*D6</f>
        <v>9750</v>
      </c>
    </row>
    <row r="7" spans="2:9" ht="15.75" thickBot="1" x14ac:dyDescent="0.3">
      <c r="B7" s="51"/>
      <c r="C7" s="51"/>
      <c r="D7" s="51"/>
      <c r="E7" s="56"/>
      <c r="F7" s="56"/>
      <c r="G7" s="56"/>
      <c r="H7" s="56"/>
      <c r="I7" s="56"/>
    </row>
    <row r="8" spans="2:9" ht="16.5" thickBot="1" x14ac:dyDescent="0.3">
      <c r="B8" s="51"/>
      <c r="C8" s="52" t="s">
        <v>24</v>
      </c>
      <c r="D8" s="53">
        <f>SUM(D5:D6)</f>
        <v>6</v>
      </c>
      <c r="E8" s="57"/>
      <c r="F8" s="58"/>
      <c r="G8" s="60">
        <f>SUM(G5:G6)</f>
        <v>17029.85123966942</v>
      </c>
      <c r="H8" s="59"/>
      <c r="I8" s="60">
        <f>SUM(I5:I6)</f>
        <v>20606.12</v>
      </c>
    </row>
  </sheetData>
  <mergeCells count="1">
    <mergeCell ref="B4:I4"/>
  </mergeCells>
  <pageMargins left="0.7" right="0.7" top="0.75" bottom="0.75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opLeftCell="A10" zoomScale="80" zoomScaleNormal="80" zoomScaleSheetLayoutView="85" workbookViewId="0">
      <selection activeCell="D15" sqref="D15:D39"/>
    </sheetView>
  </sheetViews>
  <sheetFormatPr baseColWidth="10" defaultColWidth="11.42578125" defaultRowHeight="15" outlineLevelCol="1" x14ac:dyDescent="0.25"/>
  <cols>
    <col min="1" max="1" width="11.42578125" style="9"/>
    <col min="2" max="2" width="13.42578125" style="14" customWidth="1"/>
    <col min="3" max="3" width="9" style="14" customWidth="1"/>
    <col min="4" max="4" width="110" style="14" customWidth="1"/>
    <col min="5" max="6" width="39.140625" style="9" customWidth="1" outlineLevel="1"/>
    <col min="7" max="16384" width="11.42578125" style="9"/>
  </cols>
  <sheetData>
    <row r="1" spans="1:6" s="6" customFormat="1" x14ac:dyDescent="0.25">
      <c r="A1" s="1"/>
      <c r="B1" s="2"/>
      <c r="C1" s="2"/>
      <c r="D1" s="3"/>
      <c r="E1" s="4"/>
      <c r="F1" s="5"/>
    </row>
    <row r="2" spans="1:6" s="6" customFormat="1" ht="31.5" customHeight="1" x14ac:dyDescent="0.6">
      <c r="A2" s="11"/>
      <c r="B2" s="12" t="s">
        <v>14</v>
      </c>
      <c r="C2" s="37" t="s">
        <v>55</v>
      </c>
      <c r="D2" s="36"/>
      <c r="E2" s="36"/>
      <c r="F2" s="36"/>
    </row>
    <row r="3" spans="1:6" s="6" customFormat="1" x14ac:dyDescent="0.25">
      <c r="A3" s="1"/>
      <c r="B3" s="2"/>
      <c r="C3" s="2"/>
      <c r="D3" s="2"/>
      <c r="E3" s="4"/>
      <c r="F3" s="5"/>
    </row>
    <row r="4" spans="1:6" s="1" customFormat="1" x14ac:dyDescent="0.25">
      <c r="B4" s="13" t="str">
        <f>B2</f>
        <v>LOT 1</v>
      </c>
      <c r="C4" s="80" t="str">
        <f>C2</f>
        <v>Plataforma amb matalàs per a carro transfer</v>
      </c>
      <c r="D4" s="81"/>
      <c r="E4" s="4"/>
      <c r="F4" s="5"/>
    </row>
    <row r="5" spans="1:6" s="1" customFormat="1" x14ac:dyDescent="0.25">
      <c r="B5" s="15" t="s">
        <v>0</v>
      </c>
      <c r="C5" s="82"/>
      <c r="D5" s="83"/>
      <c r="E5" s="4"/>
      <c r="F5" s="5"/>
    </row>
    <row r="6" spans="1:6" s="1" customFormat="1" x14ac:dyDescent="0.25">
      <c r="B6" s="15" t="s">
        <v>1</v>
      </c>
      <c r="C6" s="82"/>
      <c r="D6" s="83"/>
      <c r="E6" s="4"/>
      <c r="F6" s="5"/>
    </row>
    <row r="7" spans="1:6" s="1" customFormat="1" ht="25.5" x14ac:dyDescent="0.25">
      <c r="B7" s="15" t="s">
        <v>2</v>
      </c>
      <c r="C7" s="82"/>
      <c r="D7" s="83"/>
      <c r="E7" s="4"/>
      <c r="F7" s="5"/>
    </row>
    <row r="8" spans="1:6" s="1" customFormat="1" ht="22.5" x14ac:dyDescent="0.25">
      <c r="B8" s="7"/>
      <c r="C8" s="7"/>
      <c r="D8" s="8"/>
      <c r="E8" s="4"/>
      <c r="F8" s="5"/>
    </row>
    <row r="9" spans="1:6" s="1" customFormat="1" ht="24.75" x14ac:dyDescent="0.25">
      <c r="B9" s="17" t="s">
        <v>11</v>
      </c>
      <c r="C9" s="17"/>
      <c r="D9" s="18"/>
      <c r="E9" s="18"/>
      <c r="F9" s="18"/>
    </row>
    <row r="10" spans="1:6" s="1" customFormat="1" ht="24.75" x14ac:dyDescent="0.25">
      <c r="B10" s="21"/>
      <c r="C10" s="21"/>
      <c r="D10" s="22"/>
      <c r="E10" s="22"/>
      <c r="F10" s="22"/>
    </row>
    <row r="11" spans="1:6" ht="38.25" customHeight="1" x14ac:dyDescent="0.25">
      <c r="A11" s="1"/>
      <c r="B11" s="84" t="s">
        <v>3</v>
      </c>
      <c r="C11" s="84"/>
      <c r="D11" s="84"/>
      <c r="E11" s="22"/>
      <c r="F11" s="22"/>
    </row>
    <row r="12" spans="1:6" ht="18.75" customHeight="1" x14ac:dyDescent="0.25">
      <c r="A12" s="1"/>
      <c r="B12" s="85" t="s">
        <v>12</v>
      </c>
      <c r="C12" s="85"/>
      <c r="D12" s="85"/>
      <c r="E12" s="22"/>
      <c r="F12" s="22"/>
    </row>
    <row r="13" spans="1:6" ht="78" customHeight="1" x14ac:dyDescent="0.25">
      <c r="A13" s="1"/>
      <c r="B13" s="79" t="s">
        <v>56</v>
      </c>
      <c r="C13" s="79"/>
      <c r="D13" s="79"/>
      <c r="E13" s="22"/>
      <c r="F13" s="22"/>
    </row>
    <row r="14" spans="1:6" s="20" customFormat="1" ht="24.75" x14ac:dyDescent="0.25">
      <c r="A14" s="23"/>
      <c r="B14" s="24"/>
      <c r="C14" s="25"/>
      <c r="D14" s="26"/>
      <c r="E14" s="22"/>
      <c r="F14" s="22"/>
    </row>
    <row r="15" spans="1:6" ht="36.75" customHeight="1" x14ac:dyDescent="0.25">
      <c r="A15" s="1"/>
      <c r="B15" s="27" t="s">
        <v>4</v>
      </c>
      <c r="C15" s="27" t="s">
        <v>5</v>
      </c>
      <c r="D15" s="13" t="s">
        <v>6</v>
      </c>
      <c r="E15" s="28" t="s">
        <v>7</v>
      </c>
      <c r="F15" s="29" t="s">
        <v>8</v>
      </c>
    </row>
    <row r="16" spans="1:6" s="32" customFormat="1" ht="25.5" customHeight="1" x14ac:dyDescent="0.25">
      <c r="A16" s="30"/>
      <c r="B16" s="33"/>
      <c r="C16" s="31"/>
      <c r="D16" s="34" t="s">
        <v>9</v>
      </c>
      <c r="E16" s="35"/>
      <c r="F16" s="35"/>
    </row>
    <row r="17" spans="1:6" x14ac:dyDescent="0.25">
      <c r="A17" s="1"/>
      <c r="B17" s="27"/>
      <c r="C17" s="27"/>
      <c r="D17" s="55" t="s">
        <v>52</v>
      </c>
      <c r="E17" s="35"/>
      <c r="F17" s="35"/>
    </row>
    <row r="18" spans="1:6" s="32" customFormat="1" ht="25.5" x14ac:dyDescent="0.25">
      <c r="A18" s="30"/>
      <c r="B18" s="70" t="s">
        <v>10</v>
      </c>
      <c r="C18" s="70">
        <v>1</v>
      </c>
      <c r="D18" s="71" t="s">
        <v>61</v>
      </c>
      <c r="E18" s="35"/>
      <c r="F18" s="35"/>
    </row>
    <row r="19" spans="1:6" s="32" customFormat="1" ht="25.5" x14ac:dyDescent="0.25">
      <c r="A19" s="30"/>
      <c r="B19" s="70" t="s">
        <v>10</v>
      </c>
      <c r="C19" s="70">
        <f>C18+1</f>
        <v>2</v>
      </c>
      <c r="D19" s="71" t="s">
        <v>65</v>
      </c>
      <c r="E19" s="35"/>
      <c r="F19" s="35"/>
    </row>
    <row r="20" spans="1:6" s="32" customFormat="1" x14ac:dyDescent="0.25">
      <c r="A20" s="30"/>
      <c r="B20" s="70" t="s">
        <v>10</v>
      </c>
      <c r="C20" s="70">
        <f t="shared" ref="C20:C24" si="0">C19+1</f>
        <v>3</v>
      </c>
      <c r="D20" s="71" t="s">
        <v>57</v>
      </c>
      <c r="E20" s="35"/>
      <c r="F20" s="35"/>
    </row>
    <row r="21" spans="1:6" s="32" customFormat="1" x14ac:dyDescent="0.25">
      <c r="A21" s="30"/>
      <c r="B21" s="70" t="s">
        <v>10</v>
      </c>
      <c r="C21" s="70">
        <f t="shared" si="0"/>
        <v>4</v>
      </c>
      <c r="D21" s="71" t="s">
        <v>69</v>
      </c>
      <c r="E21" s="35"/>
      <c r="F21" s="35"/>
    </row>
    <row r="22" spans="1:6" s="32" customFormat="1" ht="25.5" x14ac:dyDescent="0.25">
      <c r="A22" s="30"/>
      <c r="B22" s="70" t="s">
        <v>10</v>
      </c>
      <c r="C22" s="70">
        <f t="shared" si="0"/>
        <v>5</v>
      </c>
      <c r="D22" s="71" t="s">
        <v>66</v>
      </c>
      <c r="E22" s="35"/>
      <c r="F22" s="35"/>
    </row>
    <row r="23" spans="1:6" s="32" customFormat="1" x14ac:dyDescent="0.25">
      <c r="A23" s="30"/>
      <c r="B23" s="70" t="s">
        <v>10</v>
      </c>
      <c r="C23" s="70">
        <f t="shared" si="0"/>
        <v>6</v>
      </c>
      <c r="D23" s="71" t="s">
        <v>68</v>
      </c>
      <c r="E23" s="35"/>
      <c r="F23" s="35"/>
    </row>
    <row r="24" spans="1:6" s="32" customFormat="1" x14ac:dyDescent="0.25">
      <c r="A24" s="30"/>
      <c r="B24" s="70" t="s">
        <v>10</v>
      </c>
      <c r="C24" s="70">
        <f t="shared" si="0"/>
        <v>7</v>
      </c>
      <c r="D24" s="71" t="s">
        <v>67</v>
      </c>
      <c r="E24" s="35"/>
      <c r="F24" s="35"/>
    </row>
    <row r="25" spans="1:6" s="32" customFormat="1" ht="25.5" x14ac:dyDescent="0.25">
      <c r="A25" s="30"/>
      <c r="B25" s="70" t="s">
        <v>10</v>
      </c>
      <c r="C25" s="70">
        <f t="shared" ref="C25:C26" si="1">C24+1</f>
        <v>8</v>
      </c>
      <c r="D25" s="71" t="s">
        <v>70</v>
      </c>
      <c r="E25" s="35"/>
      <c r="F25" s="35"/>
    </row>
    <row r="26" spans="1:6" s="32" customFormat="1" x14ac:dyDescent="0.25">
      <c r="A26" s="30"/>
      <c r="B26" s="70" t="s">
        <v>10</v>
      </c>
      <c r="C26" s="70">
        <f t="shared" si="1"/>
        <v>9</v>
      </c>
      <c r="D26" s="71" t="s">
        <v>62</v>
      </c>
      <c r="E26" s="35"/>
      <c r="F26" s="35"/>
    </row>
    <row r="27" spans="1:6" x14ac:dyDescent="0.25">
      <c r="A27" s="1"/>
      <c r="B27" s="27"/>
      <c r="C27" s="27"/>
      <c r="D27" s="55" t="s">
        <v>53</v>
      </c>
      <c r="E27" s="35"/>
      <c r="F27" s="35"/>
    </row>
    <row r="28" spans="1:6" s="32" customFormat="1" x14ac:dyDescent="0.25">
      <c r="A28" s="30"/>
      <c r="B28" s="70" t="s">
        <v>10</v>
      </c>
      <c r="C28" s="70">
        <f>C26+1</f>
        <v>10</v>
      </c>
      <c r="D28" s="71" t="s">
        <v>58</v>
      </c>
      <c r="E28" s="35"/>
      <c r="F28" s="35"/>
    </row>
    <row r="29" spans="1:6" s="32" customFormat="1" x14ac:dyDescent="0.25">
      <c r="A29" s="30"/>
      <c r="B29" s="70" t="s">
        <v>10</v>
      </c>
      <c r="C29" s="70">
        <f>C28+1</f>
        <v>11</v>
      </c>
      <c r="D29" s="71" t="s">
        <v>51</v>
      </c>
      <c r="E29" s="35"/>
      <c r="F29" s="35"/>
    </row>
    <row r="30" spans="1:6" s="32" customFormat="1" x14ac:dyDescent="0.25">
      <c r="A30" s="30"/>
      <c r="B30" s="70" t="s">
        <v>10</v>
      </c>
      <c r="C30" s="70">
        <f t="shared" ref="C30:C31" si="2">C29+1</f>
        <v>12</v>
      </c>
      <c r="D30" s="71" t="s">
        <v>59</v>
      </c>
      <c r="E30" s="35"/>
      <c r="F30" s="35"/>
    </row>
    <row r="31" spans="1:6" s="32" customFormat="1" x14ac:dyDescent="0.25">
      <c r="A31" s="30"/>
      <c r="B31" s="70" t="s">
        <v>10</v>
      </c>
      <c r="C31" s="70">
        <f t="shared" si="2"/>
        <v>13</v>
      </c>
      <c r="D31" s="71" t="s">
        <v>60</v>
      </c>
      <c r="E31" s="35"/>
      <c r="F31" s="35"/>
    </row>
    <row r="32" spans="1:6" x14ac:dyDescent="0.25">
      <c r="B32" s="27"/>
      <c r="C32" s="27"/>
      <c r="D32" s="55" t="s">
        <v>54</v>
      </c>
      <c r="E32" s="35"/>
      <c r="F32" s="35"/>
    </row>
    <row r="33" spans="2:6" x14ac:dyDescent="0.25">
      <c r="B33" s="70" t="s">
        <v>10</v>
      </c>
      <c r="C33" s="70">
        <f>C31+1</f>
        <v>14</v>
      </c>
      <c r="D33" s="75" t="s">
        <v>64</v>
      </c>
      <c r="E33" s="35"/>
      <c r="F33" s="35"/>
    </row>
    <row r="34" spans="2:6" x14ac:dyDescent="0.25">
      <c r="B34" s="70" t="s">
        <v>10</v>
      </c>
      <c r="C34" s="70">
        <f>C33+1</f>
        <v>15</v>
      </c>
      <c r="D34" s="75" t="s">
        <v>63</v>
      </c>
      <c r="E34" s="35"/>
      <c r="F34" s="35"/>
    </row>
    <row r="35" spans="2:6" x14ac:dyDescent="0.25">
      <c r="B35" s="70" t="s">
        <v>10</v>
      </c>
      <c r="C35" s="70">
        <f t="shared" ref="C35:C37" si="3">C34+1</f>
        <v>16</v>
      </c>
      <c r="D35" s="71" t="s">
        <v>25</v>
      </c>
      <c r="E35" s="35"/>
      <c r="F35" s="35"/>
    </row>
    <row r="36" spans="2:6" x14ac:dyDescent="0.25">
      <c r="B36" s="70" t="s">
        <v>10</v>
      </c>
      <c r="C36" s="70">
        <f t="shared" si="3"/>
        <v>17</v>
      </c>
      <c r="D36" s="71" t="s">
        <v>30</v>
      </c>
      <c r="E36" s="35"/>
      <c r="F36" s="35"/>
    </row>
    <row r="37" spans="2:6" ht="25.5" x14ac:dyDescent="0.25">
      <c r="B37" s="70" t="s">
        <v>10</v>
      </c>
      <c r="C37" s="70">
        <f t="shared" si="3"/>
        <v>18</v>
      </c>
      <c r="D37" s="71" t="s">
        <v>31</v>
      </c>
      <c r="E37" s="35"/>
      <c r="F37" s="35"/>
    </row>
    <row r="38" spans="2:6" ht="38.25" x14ac:dyDescent="0.25">
      <c r="B38" s="70" t="s">
        <v>10</v>
      </c>
      <c r="C38" s="70">
        <f t="shared" ref="C38:C39" si="4">C37+1</f>
        <v>19</v>
      </c>
      <c r="D38" s="71" t="s">
        <v>32</v>
      </c>
      <c r="E38" s="35"/>
      <c r="F38" s="35"/>
    </row>
    <row r="39" spans="2:6" x14ac:dyDescent="0.25">
      <c r="B39" s="70" t="s">
        <v>10</v>
      </c>
      <c r="C39" s="70">
        <f t="shared" si="4"/>
        <v>20</v>
      </c>
      <c r="D39" s="71" t="s">
        <v>33</v>
      </c>
      <c r="E39" s="35"/>
      <c r="F39" s="35"/>
    </row>
  </sheetData>
  <sheetProtection formatRows="0"/>
  <mergeCells count="7">
    <mergeCell ref="B13:D13"/>
    <mergeCell ref="C4:D4"/>
    <mergeCell ref="C5:D5"/>
    <mergeCell ref="C6:D6"/>
    <mergeCell ref="C7:D7"/>
    <mergeCell ref="B11:D11"/>
    <mergeCell ref="B12:D12"/>
  </mergeCells>
  <pageMargins left="0.19685039370078741" right="0.19685039370078741" top="0.39370078740157483" bottom="0.39370078740157483" header="0.31496062992125984" footer="0.19685039370078741"/>
  <pageSetup paperSize="9" scale="52" fitToHeight="0" orientation="landscape" r:id="rId1"/>
  <headerFooter scaleWithDoc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showGridLines="0" topLeftCell="A10" zoomScale="70" zoomScaleNormal="70" zoomScaleSheetLayoutView="85" workbookViewId="0">
      <selection activeCell="D15" sqref="D15:D38"/>
    </sheetView>
  </sheetViews>
  <sheetFormatPr baseColWidth="10" defaultColWidth="11.42578125" defaultRowHeight="15" outlineLevelCol="1" x14ac:dyDescent="0.25"/>
  <cols>
    <col min="1" max="1" width="11.42578125" style="9"/>
    <col min="2" max="2" width="13.42578125" style="14" customWidth="1"/>
    <col min="3" max="3" width="9" style="14" customWidth="1"/>
    <col min="4" max="4" width="120.140625" style="14" customWidth="1"/>
    <col min="5" max="6" width="39.140625" style="9" customWidth="1" outlineLevel="1"/>
    <col min="7" max="7" width="11.42578125" style="9" customWidth="1" outlineLevel="1"/>
    <col min="8" max="10" width="11.42578125" style="9"/>
    <col min="11" max="11" width="17.28515625" style="9" customWidth="1"/>
    <col min="12" max="16384" width="11.42578125" style="9"/>
  </cols>
  <sheetData>
    <row r="1" spans="1:11" s="6" customFormat="1" x14ac:dyDescent="0.25">
      <c r="A1" s="1"/>
      <c r="B1" s="2"/>
      <c r="C1" s="2"/>
      <c r="D1" s="3"/>
      <c r="E1" s="4"/>
      <c r="F1" s="5"/>
    </row>
    <row r="2" spans="1:11" s="6" customFormat="1" ht="31.5" customHeight="1" x14ac:dyDescent="0.6">
      <c r="A2" s="11"/>
      <c r="B2" s="12" t="s">
        <v>15</v>
      </c>
      <c r="C2" s="37" t="s">
        <v>44</v>
      </c>
      <c r="D2" s="36"/>
      <c r="E2" s="36"/>
      <c r="F2" s="36"/>
    </row>
    <row r="3" spans="1:11" s="6" customFormat="1" x14ac:dyDescent="0.25">
      <c r="A3" s="1"/>
      <c r="B3" s="2"/>
      <c r="C3" s="2"/>
      <c r="D3" s="2"/>
      <c r="E3" s="4"/>
      <c r="F3" s="5"/>
    </row>
    <row r="4" spans="1:11" s="1" customFormat="1" x14ac:dyDescent="0.25">
      <c r="B4" s="13" t="str">
        <f>B2</f>
        <v>LOT 2</v>
      </c>
      <c r="C4" s="80" t="str">
        <f>C2</f>
        <v>Monitor de transport</v>
      </c>
      <c r="D4" s="81"/>
      <c r="E4" s="4"/>
      <c r="F4" s="5"/>
    </row>
    <row r="5" spans="1:11" s="1" customFormat="1" x14ac:dyDescent="0.25">
      <c r="B5" s="15" t="s">
        <v>0</v>
      </c>
      <c r="C5" s="82"/>
      <c r="D5" s="83"/>
      <c r="E5" s="4"/>
      <c r="F5" s="5"/>
    </row>
    <row r="6" spans="1:11" s="1" customFormat="1" x14ac:dyDescent="0.25">
      <c r="B6" s="15" t="s">
        <v>1</v>
      </c>
      <c r="C6" s="82"/>
      <c r="D6" s="83"/>
      <c r="E6" s="4"/>
      <c r="F6" s="5"/>
    </row>
    <row r="7" spans="1:11" s="1" customFormat="1" ht="25.5" x14ac:dyDescent="0.25">
      <c r="B7" s="15" t="s">
        <v>2</v>
      </c>
      <c r="C7" s="82"/>
      <c r="D7" s="83"/>
      <c r="E7" s="4"/>
      <c r="F7" s="5"/>
    </row>
    <row r="8" spans="1:11" s="1" customFormat="1" ht="22.5" x14ac:dyDescent="0.25">
      <c r="B8" s="7"/>
      <c r="C8" s="7"/>
      <c r="D8" s="8"/>
      <c r="E8" s="4"/>
      <c r="F8" s="5"/>
    </row>
    <row r="9" spans="1:11" s="1" customFormat="1" ht="24.75" x14ac:dyDescent="0.25">
      <c r="B9" s="17" t="s">
        <v>11</v>
      </c>
      <c r="C9" s="17"/>
      <c r="D9" s="18"/>
      <c r="E9" s="18"/>
      <c r="F9" s="18"/>
    </row>
    <row r="10" spans="1:11" s="1" customFormat="1" ht="24.75" x14ac:dyDescent="0.25">
      <c r="B10" s="16"/>
      <c r="C10" s="16"/>
      <c r="D10" s="19"/>
      <c r="E10" s="19"/>
      <c r="F10" s="19"/>
    </row>
    <row r="11" spans="1:11" ht="38.25" customHeight="1" x14ac:dyDescent="0.25">
      <c r="A11" s="1"/>
      <c r="B11" s="84" t="s">
        <v>3</v>
      </c>
      <c r="C11" s="84"/>
      <c r="D11" s="84"/>
      <c r="E11" s="22"/>
      <c r="F11" s="22"/>
    </row>
    <row r="12" spans="1:11" ht="18.75" customHeight="1" x14ac:dyDescent="0.25">
      <c r="A12" s="1"/>
      <c r="B12" s="85" t="s">
        <v>12</v>
      </c>
      <c r="C12" s="85"/>
      <c r="D12" s="85"/>
      <c r="E12" s="22"/>
      <c r="F12" s="22"/>
    </row>
    <row r="13" spans="1:11" ht="65.25" customHeight="1" x14ac:dyDescent="0.25">
      <c r="A13" s="1"/>
      <c r="B13" s="79" t="s">
        <v>28</v>
      </c>
      <c r="C13" s="79"/>
      <c r="D13" s="79"/>
      <c r="E13" s="22"/>
      <c r="F13" s="22"/>
    </row>
    <row r="14" spans="1:11" s="20" customFormat="1" ht="24.75" x14ac:dyDescent="0.25">
      <c r="A14" s="23"/>
      <c r="B14" s="24"/>
      <c r="C14" s="25"/>
      <c r="D14" s="26"/>
      <c r="E14" s="22"/>
      <c r="F14" s="22"/>
    </row>
    <row r="15" spans="1:11" ht="36.75" customHeight="1" x14ac:dyDescent="0.25">
      <c r="A15" s="1"/>
      <c r="B15" s="27" t="s">
        <v>4</v>
      </c>
      <c r="C15" s="27" t="s">
        <v>5</v>
      </c>
      <c r="D15" s="13" t="s">
        <v>6</v>
      </c>
      <c r="E15" s="28" t="s">
        <v>7</v>
      </c>
      <c r="F15" s="29" t="s">
        <v>8</v>
      </c>
      <c r="K15" s="38"/>
    </row>
    <row r="16" spans="1:11" s="32" customFormat="1" ht="25.5" customHeight="1" x14ac:dyDescent="0.25">
      <c r="A16" s="30"/>
      <c r="B16" s="33"/>
      <c r="C16" s="31"/>
      <c r="D16" s="34" t="s">
        <v>9</v>
      </c>
      <c r="E16" s="35"/>
      <c r="F16" s="35"/>
      <c r="K16" s="38"/>
    </row>
    <row r="17" spans="1:6" x14ac:dyDescent="0.25">
      <c r="A17" s="1"/>
      <c r="B17" s="27"/>
      <c r="C17" s="27"/>
      <c r="D17" s="13" t="s">
        <v>13</v>
      </c>
      <c r="E17" s="35"/>
      <c r="F17" s="35"/>
    </row>
    <row r="18" spans="1:6" s="32" customFormat="1" ht="28.5" x14ac:dyDescent="0.25">
      <c r="A18" s="30"/>
      <c r="B18" s="70" t="s">
        <v>10</v>
      </c>
      <c r="C18" s="70">
        <v>1</v>
      </c>
      <c r="D18" s="54" t="s">
        <v>45</v>
      </c>
      <c r="E18" s="35"/>
      <c r="F18" s="35"/>
    </row>
    <row r="19" spans="1:6" s="32" customFormat="1" x14ac:dyDescent="0.25">
      <c r="A19" s="30"/>
      <c r="B19" s="70" t="s">
        <v>10</v>
      </c>
      <c r="C19" s="70">
        <f>C18+1</f>
        <v>2</v>
      </c>
      <c r="D19" s="54" t="s">
        <v>35</v>
      </c>
      <c r="E19" s="35"/>
      <c r="F19" s="35"/>
    </row>
    <row r="20" spans="1:6" s="32" customFormat="1" x14ac:dyDescent="0.25">
      <c r="A20" s="30"/>
      <c r="B20" s="70" t="s">
        <v>10</v>
      </c>
      <c r="C20" s="70">
        <f t="shared" ref="C20:C22" si="0">C19+1</f>
        <v>3</v>
      </c>
      <c r="D20" s="54" t="s">
        <v>36</v>
      </c>
      <c r="E20" s="35"/>
      <c r="F20" s="35"/>
    </row>
    <row r="21" spans="1:6" s="32" customFormat="1" x14ac:dyDescent="0.25">
      <c r="A21" s="30"/>
      <c r="B21" s="70" t="s">
        <v>10</v>
      </c>
      <c r="C21" s="70">
        <f t="shared" si="0"/>
        <v>4</v>
      </c>
      <c r="D21" s="54" t="s">
        <v>37</v>
      </c>
      <c r="E21" s="35"/>
      <c r="F21" s="35"/>
    </row>
    <row r="22" spans="1:6" s="32" customFormat="1" ht="120" x14ac:dyDescent="0.25">
      <c r="A22" s="30"/>
      <c r="B22" s="70" t="s">
        <v>10</v>
      </c>
      <c r="C22" s="70">
        <f t="shared" si="0"/>
        <v>5</v>
      </c>
      <c r="D22" s="72" t="s">
        <v>43</v>
      </c>
      <c r="E22" s="35"/>
      <c r="F22" s="35"/>
    </row>
    <row r="23" spans="1:6" s="32" customFormat="1" x14ac:dyDescent="0.25">
      <c r="A23" s="30"/>
      <c r="B23" s="70" t="s">
        <v>10</v>
      </c>
      <c r="C23" s="70">
        <f t="shared" ref="C23:C28" si="1">C22+1</f>
        <v>6</v>
      </c>
      <c r="D23" s="73" t="s">
        <v>38</v>
      </c>
      <c r="E23" s="35"/>
      <c r="F23" s="35"/>
    </row>
    <row r="24" spans="1:6" s="32" customFormat="1" x14ac:dyDescent="0.25">
      <c r="A24" s="30"/>
      <c r="B24" s="70" t="s">
        <v>10</v>
      </c>
      <c r="C24" s="70">
        <f t="shared" si="1"/>
        <v>7</v>
      </c>
      <c r="D24" s="73" t="s">
        <v>39</v>
      </c>
      <c r="E24" s="35"/>
      <c r="F24" s="35"/>
    </row>
    <row r="25" spans="1:6" s="32" customFormat="1" x14ac:dyDescent="0.25">
      <c r="A25" s="30"/>
      <c r="B25" s="70" t="s">
        <v>10</v>
      </c>
      <c r="C25" s="70">
        <f t="shared" si="1"/>
        <v>8</v>
      </c>
      <c r="D25" s="73" t="s">
        <v>40</v>
      </c>
      <c r="E25" s="35"/>
      <c r="F25" s="35"/>
    </row>
    <row r="26" spans="1:6" s="32" customFormat="1" ht="19.5" customHeight="1" x14ac:dyDescent="0.25">
      <c r="A26" s="30"/>
      <c r="B26" s="70" t="s">
        <v>10</v>
      </c>
      <c r="C26" s="70">
        <f t="shared" si="1"/>
        <v>9</v>
      </c>
      <c r="D26" s="54" t="s">
        <v>41</v>
      </c>
      <c r="E26" s="35"/>
      <c r="F26" s="35"/>
    </row>
    <row r="27" spans="1:6" s="32" customFormat="1" x14ac:dyDescent="0.25">
      <c r="A27" s="30"/>
      <c r="B27" s="70" t="s">
        <v>10</v>
      </c>
      <c r="C27" s="70">
        <f t="shared" si="1"/>
        <v>10</v>
      </c>
      <c r="D27" s="54" t="s">
        <v>42</v>
      </c>
      <c r="E27" s="35"/>
      <c r="F27" s="35"/>
    </row>
    <row r="28" spans="1:6" s="32" customFormat="1" x14ac:dyDescent="0.25">
      <c r="A28" s="30"/>
      <c r="B28" s="70" t="s">
        <v>10</v>
      </c>
      <c r="C28" s="70">
        <f t="shared" si="1"/>
        <v>11</v>
      </c>
      <c r="D28" s="54" t="s">
        <v>50</v>
      </c>
      <c r="E28" s="35"/>
      <c r="F28" s="35"/>
    </row>
    <row r="29" spans="1:6" s="10" customFormat="1" x14ac:dyDescent="0.25">
      <c r="B29" s="27"/>
      <c r="C29" s="27"/>
      <c r="D29" s="13" t="s">
        <v>34</v>
      </c>
      <c r="E29" s="35"/>
      <c r="F29" s="35"/>
    </row>
    <row r="30" spans="1:6" s="10" customFormat="1" x14ac:dyDescent="0.25">
      <c r="B30" s="70" t="s">
        <v>10</v>
      </c>
      <c r="C30" s="70">
        <f>C28+1</f>
        <v>12</v>
      </c>
      <c r="D30" s="54" t="s">
        <v>46</v>
      </c>
      <c r="E30" s="35"/>
      <c r="F30" s="35"/>
    </row>
    <row r="31" spans="1:6" s="10" customFormat="1" x14ac:dyDescent="0.25">
      <c r="B31" s="70" t="s">
        <v>10</v>
      </c>
      <c r="C31" s="70">
        <f t="shared" ref="C31:C36" si="2">C30+1</f>
        <v>13</v>
      </c>
      <c r="D31" s="74" t="s">
        <v>49</v>
      </c>
      <c r="E31" s="35"/>
      <c r="F31" s="35"/>
    </row>
    <row r="32" spans="1:6" s="10" customFormat="1" x14ac:dyDescent="0.25">
      <c r="B32" s="70" t="s">
        <v>10</v>
      </c>
      <c r="C32" s="70">
        <f t="shared" si="2"/>
        <v>14</v>
      </c>
      <c r="D32" s="74" t="s">
        <v>47</v>
      </c>
      <c r="E32" s="35"/>
      <c r="F32" s="35"/>
    </row>
    <row r="33" spans="2:6" s="10" customFormat="1" x14ac:dyDescent="0.25">
      <c r="B33" s="70" t="s">
        <v>10</v>
      </c>
      <c r="C33" s="70">
        <f t="shared" si="2"/>
        <v>15</v>
      </c>
      <c r="D33" s="74" t="s">
        <v>48</v>
      </c>
      <c r="E33" s="35"/>
      <c r="F33" s="35"/>
    </row>
    <row r="34" spans="2:6" s="10" customFormat="1" x14ac:dyDescent="0.25">
      <c r="B34" s="70" t="s">
        <v>10</v>
      </c>
      <c r="C34" s="70">
        <f t="shared" si="2"/>
        <v>16</v>
      </c>
      <c r="D34" s="71" t="s">
        <v>25</v>
      </c>
      <c r="E34" s="35"/>
      <c r="F34" s="35"/>
    </row>
    <row r="35" spans="2:6" x14ac:dyDescent="0.25">
      <c r="B35" s="70" t="s">
        <v>10</v>
      </c>
      <c r="C35" s="70">
        <f t="shared" si="2"/>
        <v>17</v>
      </c>
      <c r="D35" s="71" t="s">
        <v>30</v>
      </c>
      <c r="E35" s="35"/>
      <c r="F35" s="35"/>
    </row>
    <row r="36" spans="2:6" ht="25.5" x14ac:dyDescent="0.25">
      <c r="B36" s="70" t="s">
        <v>10</v>
      </c>
      <c r="C36" s="70">
        <f t="shared" si="2"/>
        <v>18</v>
      </c>
      <c r="D36" s="71" t="s">
        <v>31</v>
      </c>
      <c r="E36" s="35"/>
      <c r="F36" s="35"/>
    </row>
    <row r="37" spans="2:6" ht="38.25" x14ac:dyDescent="0.25">
      <c r="B37" s="70" t="s">
        <v>10</v>
      </c>
      <c r="C37" s="70">
        <f t="shared" ref="C37:C38" si="3">C36+1</f>
        <v>19</v>
      </c>
      <c r="D37" s="71" t="s">
        <v>32</v>
      </c>
      <c r="E37" s="35"/>
      <c r="F37" s="35"/>
    </row>
    <row r="38" spans="2:6" x14ac:dyDescent="0.25">
      <c r="B38" s="70" t="s">
        <v>10</v>
      </c>
      <c r="C38" s="70">
        <f t="shared" si="3"/>
        <v>20</v>
      </c>
      <c r="D38" s="71" t="s">
        <v>33</v>
      </c>
      <c r="E38" s="35"/>
      <c r="F38" s="35"/>
    </row>
  </sheetData>
  <sheetProtection formatRows="0"/>
  <mergeCells count="7">
    <mergeCell ref="B12:D12"/>
    <mergeCell ref="B13:D13"/>
    <mergeCell ref="C4:D4"/>
    <mergeCell ref="C5:D5"/>
    <mergeCell ref="C6:D6"/>
    <mergeCell ref="C7:D7"/>
    <mergeCell ref="B11:D11"/>
  </mergeCells>
  <pageMargins left="0.19685039370078741" right="0.19685039370078741" top="0.39370078740157483" bottom="0.39370078740157483" header="0.31496062992125984" footer="0.19685039370078741"/>
  <pageSetup paperSize="9" scale="52" fitToHeight="0" orientation="landscape" r:id="rId1"/>
  <headerFooter scaleWithDoc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RESUM</vt:lpstr>
      <vt:lpstr>LOT 1 - Plataformes transfer</vt:lpstr>
      <vt:lpstr>LOT 2 - Monitors transport</vt:lpstr>
      <vt:lpstr>'LOT 1 - Plataformes transfer'!_3Àrea_d_impressió</vt:lpstr>
      <vt:lpstr>'LOT 2 - Monitors transport'!_3Àrea_d_impressió</vt:lpstr>
      <vt:lpstr>'LOT 1 - Plataformes transfer'!Área_de_impresión</vt:lpstr>
      <vt:lpstr>'LOT 2 - Monitors transport'!Área_de_impresión</vt:lpstr>
      <vt:lpstr>'LOT 1 - Plataformes transfer'!Títulos_a_imprimir</vt:lpstr>
      <vt:lpstr>'LOT 2 - Monitors transport'!Títulos_a_imprimir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Perello Rosello, Joana Aina</dc:creator>
  <cp:lastModifiedBy>Lalana Cruz, Raquel</cp:lastModifiedBy>
  <dcterms:created xsi:type="dcterms:W3CDTF">2024-02-21T09:29:32Z</dcterms:created>
  <dcterms:modified xsi:type="dcterms:W3CDTF">2026-03-03T12:43:17Z</dcterms:modified>
</cp:coreProperties>
</file>