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ficina de Compras\02-CONTRACTACIÓ\02 - CONTRACTACIONS\CONTRACTACIONS 2026\2. LICITACIONS\HSU00001_2026 Subministrament de retolacio\02. Plecs\Publicacio\Castellà\"/>
    </mc:Choice>
  </mc:AlternateContent>
  <bookViews>
    <workbookView xWindow="0" yWindow="0" windowWidth="28800" windowHeight="12590"/>
  </bookViews>
  <sheets>
    <sheet name="Ful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6" i="1"/>
  <c r="J40" i="1"/>
  <c r="G40" i="1"/>
  <c r="J39" i="1"/>
  <c r="G39" i="1"/>
  <c r="J38" i="1"/>
  <c r="G38" i="1"/>
  <c r="J37" i="1"/>
  <c r="G37" i="1"/>
  <c r="J36" i="1"/>
  <c r="G36" i="1"/>
  <c r="J35" i="1"/>
  <c r="G35" i="1"/>
  <c r="J34" i="1"/>
  <c r="G34" i="1"/>
  <c r="J33" i="1"/>
  <c r="G33" i="1"/>
  <c r="J32" i="1"/>
  <c r="G32" i="1"/>
  <c r="J31" i="1"/>
  <c r="G31" i="1"/>
  <c r="J30" i="1"/>
  <c r="G30" i="1"/>
  <c r="J29" i="1"/>
  <c r="G29" i="1"/>
  <c r="J28" i="1"/>
  <c r="G28" i="1"/>
  <c r="J27" i="1"/>
  <c r="G27" i="1"/>
  <c r="J26" i="1"/>
  <c r="G26" i="1"/>
  <c r="J25" i="1"/>
  <c r="G25" i="1"/>
  <c r="J24" i="1"/>
  <c r="G24" i="1"/>
  <c r="J23" i="1"/>
  <c r="G23" i="1"/>
  <c r="J22" i="1"/>
  <c r="G22" i="1"/>
  <c r="J21" i="1"/>
  <c r="G21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<sst xmlns="http://schemas.openxmlformats.org/spreadsheetml/2006/main" count="94" uniqueCount="54">
  <si>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</si>
  <si>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</si>
  <si>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</si>
  <si>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</si>
  <si>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</si>
  <si>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</si>
  <si>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</si>
  <si>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</si>
  <si>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</si>
  <si>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NIF Empresa</t>
  </si>
  <si>
    <t>Título del Contrato (introducir el título del Apartado A del QC del PCP)</t>
  </si>
  <si>
    <t>SUMINISTRO Y SERVICIO DE INSTALACIÓN Y ROTULACIÓN INTERIOR Y EXTERIOR DE LA UNIVERSITAT OBERTA DE CATALUNYA</t>
  </si>
  <si>
    <t>Código de Expediente</t>
  </si>
  <si>
    <t>HSU00001/2026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</si>
  <si>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</si>
  <si>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PRESUPUESTO DE LICITACIÓN</t>
  </si>
  <si>
    <t>OFERTA LICITADOR</t>
  </si>
  <si>
    <t>CONCEPTOS</t>
  </si>
  <si>
    <t>Tipología</t>
  </si>
  <si>
    <t>Precio Máximo Admitido
(IVA Excluido)</t>
  </si>
  <si>
    <t>Unidad de Medida</t>
  </si>
  <si>
    <t>Precio Oferta (IVA Excl)</t>
  </si>
  <si>
    <t>Importe IVA</t>
  </si>
  <si>
    <t>Precio Oferta
(IVA Incluido)</t>
  </si>
  <si>
    <t>Advertencias</t>
  </si>
  <si>
    <t>Suministro de placa de señalización de medios de evacuación, de PVC fotoluminiscente, con categoría de fotoluminiscencia A según UNE 23035-4, de 320x160 mm, según UNE 23034. Incluso elementos de fijación.</t>
  </si>
  <si>
    <t>Precio (€)</t>
  </si>
  <si>
    <t>€</t>
  </si>
  <si>
    <t>Placa de señalización de equipos contra incendios de PVC fotoluminiscente de categoría de fotoluminiscencia A según UNE 23035-4, de 210x210 mm, según UNE 23033-1. Incluidos elementos de fijación.</t>
  </si>
  <si>
    <t>Suministro e instalación de Vinilo glaseado con degradado de azul Masterbrand a transparente (anexo IV, 1_ modelo_1).</t>
  </si>
  <si>
    <t>Suministro e instalación de Vinilo traslúcido color 527 Carta 8500 (Anexo IV, 2_model_1).</t>
  </si>
  <si>
    <t>Suministro e instalación de Vinilo traslúcido color 053 (Carta 8500).</t>
  </si>
  <si>
    <t>Suministro e instalación de Vinilo liso color 11383K transparente (Carta ASLAN).</t>
  </si>
  <si>
    <t>Suministro e instalación de Vinilo tramado diagonal color 11383K transparente (Carta ASLAN) (Anexo IV, 3_model_trama diagonal).</t>
  </si>
  <si>
    <t>Suministro e instalación de Vinilo impreso degradado con nuestro color Azul Masterbrand corporativo (Anexo IV, 1_model _2).</t>
  </si>
  <si>
    <t>Suministro e instalación de Vinilo traslúcido en masa, color según referencias.</t>
  </si>
  <si>
    <t>Suministro e instalación de Vinilo microperforado monomérico con impresión.</t>
  </si>
  <si>
    <t>Suministro e instalación de Vinilo microperforado monomérico sin impresión.</t>
  </si>
  <si>
    <t>Suministro e instalación de lámina solar vinílica.</t>
  </si>
  <si>
    <t>Suministro e instalación de letras recortadas de acero inoxidable.</t>
  </si>
  <si>
    <t>Suministro e instalación de Rótulo realizado en chapa de acero Corten de 3mm de espesor con logo y texto “Universitat Oberta de Catalunya” en acero inoxidable, con letras UOC de acero Corten en relieve, prototipo ejemplo (ANEXO III).</t>
  </si>
  <si>
    <t>Suministro e instalación de rótulo fabricado en metacrilato transparente de 10mm de espesor adosado a pared con letras en vinilo de impresión digital (Anexo III tipo).</t>
  </si>
  <si>
    <t>Suministro e instalación de rótulo fabricado en soporte de forex pvc de 5mm, medidas 18x18 cm.</t>
  </si>
  <si>
    <t>Suministro e instalación de rótulo fabricado en soporte de forex pvc de 5mm, impreso, medidas 20x20 cm.</t>
  </si>
  <si>
    <t>Suministro e instalación de rótulo fabricado en soporte de forex pvc de 5mm, impreso, medidas Din A3.</t>
  </si>
  <si>
    <t>Suministro e instalación de rótulo directorio fabricado en acero corten de 2mm de grosor y medidas 1.2m x 1.4m, vinilado en la parte frontal.</t>
  </si>
  <si>
    <t>Suministro / alquiler de plataforma elevadora.</t>
  </si>
  <si>
    <t>CONCEPTOS DIFERENTES AL PRECIO</t>
  </si>
  <si>
    <t>Oferta</t>
  </si>
  <si>
    <t>ESCOGER SI O NO</t>
  </si>
  <si>
    <t>Adscribir a la ejecución del contrato, sin coste adicional para la UOC, a un/a técnico/a con formación en técnicas de implantación para materiales tipo Metamark o similares, o habilitado para la implantación técnica de los diferentes elementos de campaña UOC.</t>
  </si>
  <si>
    <t>Compromiso de asistencia urgente (24h) en caso de incidencias en las instalaciones del campus UOC.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</si>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</sst>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b/>
      <i/>
      <sz val="11"/>
      <color rgb="FFFF0000"/>
      <name val="Google Sans"/>
    </font>
    <font>
      <sz val="10"/>
      <name val="Arial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D9E0F1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4" fillId="4" borderId="0" xfId="0" applyFont="1" applyFill="1" applyBorder="1"/>
    <xf numFmtId="0" fontId="1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5" borderId="2" xfId="0" applyFont="1" applyFill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6" fillId="0" borderId="4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/>
    <xf numFmtId="9" fontId="1" fillId="0" borderId="0" xfId="0" applyNumberFormat="1" applyFont="1" applyAlignment="1">
      <alignment vertical="center" wrapText="1"/>
    </xf>
    <xf numFmtId="9" fontId="0" fillId="0" borderId="0" xfId="0" applyNumberFormat="1" applyFont="1" applyAlignment="1"/>
    <xf numFmtId="16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6"/>
  <sheetViews>
    <sheetView tabSelected="1" topLeftCell="A34" workbookViewId="0">
      <selection activeCell="C40" sqref="C40"/>
    </sheetView>
  </sheetViews>
  <sheetFormatPr defaultColWidth="12.6328125" defaultRowHeight="14.5"/>
  <cols>
    <col min="1" max="1" width="2.36328125" style="1" customWidth="1"/>
    <col min="2" max="2" width="57.453125" style="1" customWidth="1"/>
    <col min="3" max="3" width="44.6328125" style="1" customWidth="1"/>
    <col min="4" max="4" width="29.90625" style="2" customWidth="1"/>
    <col min="5" max="5" width="15.36328125" style="2" customWidth="1"/>
    <col min="6" max="6" width="24.90625" style="2" customWidth="1"/>
    <col min="7" max="7" width="17.453125" style="2" customWidth="1"/>
    <col min="8" max="8" width="12.36328125" style="2" customWidth="1"/>
    <col min="9" max="9" width="14.453125" style="2" customWidth="1"/>
    <col min="10" max="10" width="35.36328125" style="1" customWidth="1"/>
    <col min="11" max="26" width="12.453125" style="1" customWidth="1"/>
    <col min="27" max="16384" width="12.6328125" style="1"/>
  </cols>
  <sheetData>
    <row r="3" spans="2:10">
      <c r="B3" s="3" t="s">
        <v>0</v>
      </c>
      <c r="C3" s="4"/>
      <c r="D3" s="4"/>
      <c r="E3" s="4"/>
      <c r="F3" s="4"/>
      <c r="G3" s="4"/>
      <c r="H3" s="4"/>
      <c r="I3" s="4"/>
      <c r="J3" s="4"/>
    </row>
    <row r="4" spans="2:10">
      <c r="B4" s="3" t="s">
        <v>1</v>
      </c>
      <c r="C4" s="4"/>
      <c r="D4" s="4"/>
      <c r="E4" s="4"/>
      <c r="F4" s="4"/>
      <c r="G4" s="4"/>
      <c r="H4" s="4"/>
      <c r="I4" s="4"/>
      <c r="J4" s="4"/>
    </row>
    <row r="5" spans="2:10">
      <c r="B5" s="5"/>
    </row>
    <row r="6" spans="2:10">
      <c r="B6" s="6" t="s">
        <v>2</v>
      </c>
      <c r="C6" s="7" t="s">
        <v>3</v>
      </c>
      <c r="D6" s="8" t="s">
        <v>4</v>
      </c>
    </row>
    <row r="7" spans="2:10">
      <c r="B7" s="9" t="s">
        <v>5</v>
      </c>
      <c r="C7" s="10"/>
      <c r="D7" s="11" t="str">
        <f t="shared" ref="D7:D12" si="0">IF(C7="","Pendiente incluir información","")</f>
        <v>Pendiente incluir información</v>
      </c>
    </row>
    <row r="8" spans="2:10">
      <c r="B8" s="9" t="s">
        <v>6</v>
      </c>
      <c r="C8" s="10"/>
      <c r="D8" s="11" t="str">
        <f t="shared" si="0"/>
        <v>Pendiente incluir información</v>
      </c>
    </row>
    <row r="9" spans="2:10">
      <c r="B9" s="12" t="s">
        <v>7</v>
      </c>
      <c r="C9" s="13"/>
      <c r="D9" s="11" t="str">
        <f t="shared" si="0"/>
        <v>Pendiente incluir información</v>
      </c>
      <c r="I9" s="14"/>
    </row>
    <row r="10" spans="2:10">
      <c r="B10" s="12" t="s">
        <v>8</v>
      </c>
      <c r="C10" s="13"/>
      <c r="D10" s="11" t="str">
        <f t="shared" si="0"/>
        <v>Pendiente incluir información</v>
      </c>
      <c r="I10" s="14"/>
    </row>
    <row r="11" spans="2:10">
      <c r="B11" s="12" t="s">
        <v>9</v>
      </c>
      <c r="C11" s="13"/>
      <c r="D11" s="11" t="str">
        <f t="shared" si="0"/>
        <v>Pendiente incluir información</v>
      </c>
      <c r="I11" s="14"/>
    </row>
    <row r="12" spans="2:10" ht="38.5">
      <c r="B12" s="12" t="s">
        <v>10</v>
      </c>
      <c r="C12" s="15" t="s">
        <v>11</v>
      </c>
      <c r="D12" s="15"/>
      <c r="E12" s="16"/>
      <c r="F12" s="16"/>
      <c r="G12" s="16"/>
      <c r="H12" s="16"/>
      <c r="I12" s="14"/>
    </row>
    <row r="13" spans="2:10">
      <c r="B13" s="12" t="s">
        <v>12</v>
      </c>
      <c r="C13" s="15" t="s">
        <v>13</v>
      </c>
      <c r="D13" s="15"/>
      <c r="E13" s="16"/>
      <c r="F13" s="16"/>
      <c r="G13" s="16"/>
      <c r="H13" s="16"/>
      <c r="I13" s="14"/>
    </row>
    <row r="14" spans="2:10">
      <c r="B14" s="16"/>
      <c r="C14" s="16"/>
      <c r="D14" s="16"/>
      <c r="E14" s="16"/>
      <c r="F14" s="16"/>
      <c r="G14" s="16"/>
      <c r="H14" s="16"/>
    </row>
    <row r="15" spans="2:10" ht="30.5" customHeight="1">
      <c r="B15" s="17" t="s">
        <v>14</v>
      </c>
      <c r="C15" s="4"/>
      <c r="D15" s="4"/>
      <c r="E15" s="4"/>
      <c r="F15" s="4"/>
      <c r="G15" s="4"/>
      <c r="H15" s="4"/>
    </row>
    <row r="16" spans="2:10">
      <c r="B16" s="18"/>
    </row>
    <row r="17" spans="2:10">
      <c r="B17" s="19"/>
    </row>
    <row r="18" spans="2:10">
      <c r="B18" s="18"/>
    </row>
    <row r="19" spans="2:10">
      <c r="B19" s="18"/>
      <c r="C19" s="20" t="s">
        <v>15</v>
      </c>
      <c r="D19" s="21"/>
      <c r="E19" s="22"/>
      <c r="F19" s="23" t="s">
        <v>16</v>
      </c>
      <c r="G19" s="24"/>
      <c r="H19" s="24"/>
      <c r="I19" s="25"/>
    </row>
    <row r="20" spans="2:10" ht="26">
      <c r="B20" s="26" t="s">
        <v>17</v>
      </c>
      <c r="C20" s="27" t="s">
        <v>18</v>
      </c>
      <c r="D20" s="28" t="s">
        <v>19</v>
      </c>
      <c r="E20" s="28" t="s">
        <v>20</v>
      </c>
      <c r="F20" s="28" t="s">
        <v>21</v>
      </c>
      <c r="G20" s="28" t="s">
        <v>20</v>
      </c>
      <c r="H20" s="28" t="s">
        <v>22</v>
      </c>
      <c r="I20" s="28" t="s">
        <v>23</v>
      </c>
      <c r="J20" s="27" t="s">
        <v>24</v>
      </c>
    </row>
    <row r="21" spans="2:10" ht="50">
      <c r="B21" s="40" t="s">
        <v>25</v>
      </c>
      <c r="C21" s="29" t="s">
        <v>26</v>
      </c>
      <c r="D21" s="30">
        <v>10</v>
      </c>
      <c r="E21" s="31" t="s">
        <v>27</v>
      </c>
      <c r="F21" s="41"/>
      <c r="G21" s="11" t="str">
        <f>E21</f>
        <v>€</v>
      </c>
      <c r="H21" s="41"/>
      <c r="I21" s="41"/>
      <c r="J21" s="32" t="str">
        <f>IF(F21="","Pendiente incluir importe ofertado.Se han de informar todos los conceptos que componen la oferta",IF(C21="Precio (€)",IF(F21&gt;D21,"El importe indicado supera el precio máximo admitido. Este hecho supondrà la exclusión del procedimiento de licitación",""),IF(C21="Porcentaje (%) de recargo",IF(F21&gt;D21,"El porcentaje indicado supera el máximo admitido. Este hecho supondrá la exclusión del procedimiento de licitación",""),(IF(C21="Porcentaje (%) de descuento",IF(F21&lt;D21,"El porcentaje indicado es inferior al porcentaje mínimo admitido. Este hecho supondrá la exclusión del procedimiento de licitación",""),IF(F21="","Pendiente incluir importe ofertado.Se han de informar todos los conceptos que componen la oferta",IF(C21="Precio ($)",IF(F21&gt;D21,"El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2" spans="2:10" ht="50">
      <c r="B22" s="40" t="s">
        <v>28</v>
      </c>
      <c r="C22" s="29" t="s">
        <v>26</v>
      </c>
      <c r="D22" s="33">
        <v>10</v>
      </c>
      <c r="E22" s="31" t="s">
        <v>27</v>
      </c>
      <c r="F22" s="41"/>
      <c r="G22" s="11" t="str">
        <f t="shared" ref="G22:G40" si="1">E22</f>
        <v>€</v>
      </c>
      <c r="H22" s="41"/>
      <c r="I22" s="41"/>
      <c r="J22" s="32" t="str">
        <f t="shared" ref="J22:J40" si="2">IF(F22="","Pendiente incluir importe ofertado.Se han de informar todos los conceptos que componen la oferta",IF(C22="Precio (€)",IF(F22&gt;D22,"El importe indicado supera el precio máximo admitido. Este hecho supondrà la exclusión del procedimiento de licitación",""),IF(C22="Porcentaje (%) de recargo",IF(F22&gt;D22,"El porcentaje indicado supera el máximo admitido. Este hecho supondrá la exclusión del procedimiento de licitación",""),(IF(C22="Porcentaje (%) de descuento",IF(F22&lt;D22,"El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23" spans="2:10" ht="37.5">
      <c r="B23" s="40" t="s">
        <v>29</v>
      </c>
      <c r="C23" s="29" t="s">
        <v>26</v>
      </c>
      <c r="D23" s="33">
        <v>125</v>
      </c>
      <c r="E23" s="31" t="s">
        <v>27</v>
      </c>
      <c r="F23" s="41"/>
      <c r="G23" s="11" t="str">
        <f t="shared" si="1"/>
        <v>€</v>
      </c>
      <c r="H23" s="41"/>
      <c r="I23" s="41"/>
      <c r="J23" s="32" t="str">
        <f t="shared" si="2"/>
        <v>Pendiente incluir importe ofertado.Se han de informar todos los conceptos que componen la oferta</v>
      </c>
    </row>
    <row r="24" spans="2:10" ht="37.5">
      <c r="B24" s="40" t="s">
        <v>30</v>
      </c>
      <c r="C24" s="29" t="s">
        <v>26</v>
      </c>
      <c r="D24" s="33">
        <v>110</v>
      </c>
      <c r="E24" s="31" t="s">
        <v>27</v>
      </c>
      <c r="F24" s="41"/>
      <c r="G24" s="11" t="str">
        <f t="shared" si="1"/>
        <v>€</v>
      </c>
      <c r="H24" s="41"/>
      <c r="I24" s="41"/>
      <c r="J24" s="32" t="str">
        <f t="shared" si="2"/>
        <v>Pendiente incluir importe ofertado.Se han de informar todos los conceptos que componen la oferta</v>
      </c>
    </row>
    <row r="25" spans="2:10" ht="37.5">
      <c r="B25" s="40" t="s">
        <v>31</v>
      </c>
      <c r="C25" s="29" t="s">
        <v>26</v>
      </c>
      <c r="D25" s="33">
        <v>110</v>
      </c>
      <c r="E25" s="31" t="s">
        <v>27</v>
      </c>
      <c r="F25" s="41"/>
      <c r="G25" s="11" t="str">
        <f t="shared" si="1"/>
        <v>€</v>
      </c>
      <c r="H25" s="41"/>
      <c r="I25" s="41"/>
      <c r="J25" s="32" t="str">
        <f t="shared" si="2"/>
        <v>Pendiente incluir importe ofertado.Se han de informar todos los conceptos que componen la oferta</v>
      </c>
    </row>
    <row r="26" spans="2:10" ht="37.5">
      <c r="B26" s="40" t="s">
        <v>32</v>
      </c>
      <c r="C26" s="29" t="s">
        <v>26</v>
      </c>
      <c r="D26" s="33">
        <v>100</v>
      </c>
      <c r="E26" s="31" t="s">
        <v>27</v>
      </c>
      <c r="F26" s="41"/>
      <c r="G26" s="11" t="str">
        <f t="shared" si="1"/>
        <v>€</v>
      </c>
      <c r="H26" s="41"/>
      <c r="I26" s="41"/>
      <c r="J26" s="32" t="str">
        <f t="shared" si="2"/>
        <v>Pendiente incluir importe ofertado.Se han de informar todos los conceptos que componen la oferta</v>
      </c>
    </row>
    <row r="27" spans="2:10" ht="37.5">
      <c r="B27" s="40" t="s">
        <v>33</v>
      </c>
      <c r="C27" s="29" t="s">
        <v>26</v>
      </c>
      <c r="D27" s="33">
        <v>110</v>
      </c>
      <c r="E27" s="31" t="s">
        <v>27</v>
      </c>
      <c r="F27" s="41"/>
      <c r="G27" s="11" t="str">
        <f t="shared" si="1"/>
        <v>€</v>
      </c>
      <c r="H27" s="41"/>
      <c r="I27" s="41"/>
      <c r="J27" s="32" t="str">
        <f t="shared" si="2"/>
        <v>Pendiente incluir importe ofertado.Se han de informar todos los conceptos que componen la oferta</v>
      </c>
    </row>
    <row r="28" spans="2:10" ht="37.5">
      <c r="B28" s="40" t="s">
        <v>34</v>
      </c>
      <c r="C28" s="29" t="s">
        <v>26</v>
      </c>
      <c r="D28" s="33">
        <v>145</v>
      </c>
      <c r="E28" s="31" t="s">
        <v>27</v>
      </c>
      <c r="F28" s="41"/>
      <c r="G28" s="11" t="str">
        <f t="shared" si="1"/>
        <v>€</v>
      </c>
      <c r="H28" s="41"/>
      <c r="I28" s="41"/>
      <c r="J28" s="32" t="str">
        <f t="shared" si="2"/>
        <v>Pendiente incluir importe ofertado.Se han de informar todos los conceptos que componen la oferta</v>
      </c>
    </row>
    <row r="29" spans="2:10" ht="37.5">
      <c r="B29" s="40" t="s">
        <v>35</v>
      </c>
      <c r="C29" s="29" t="s">
        <v>26</v>
      </c>
      <c r="D29" s="33">
        <v>110</v>
      </c>
      <c r="E29" s="31" t="s">
        <v>27</v>
      </c>
      <c r="F29" s="41"/>
      <c r="G29" s="11" t="str">
        <f t="shared" si="1"/>
        <v>€</v>
      </c>
      <c r="H29" s="41"/>
      <c r="I29" s="41"/>
      <c r="J29" s="32" t="str">
        <f t="shared" si="2"/>
        <v>Pendiente incluir importe ofertado.Se han de informar todos los conceptos que componen la oferta</v>
      </c>
    </row>
    <row r="30" spans="2:10" ht="37.5">
      <c r="B30" s="40" t="s">
        <v>36</v>
      </c>
      <c r="C30" s="29" t="s">
        <v>26</v>
      </c>
      <c r="D30" s="33">
        <v>120</v>
      </c>
      <c r="E30" s="31" t="s">
        <v>27</v>
      </c>
      <c r="F30" s="41"/>
      <c r="G30" s="11" t="str">
        <f t="shared" si="1"/>
        <v>€</v>
      </c>
      <c r="H30" s="41"/>
      <c r="I30" s="41"/>
      <c r="J30" s="32" t="str">
        <f t="shared" si="2"/>
        <v>Pendiente incluir importe ofertado.Se han de informar todos los conceptos que componen la oferta</v>
      </c>
    </row>
    <row r="31" spans="2:10" ht="37.5">
      <c r="B31" s="40" t="s">
        <v>37</v>
      </c>
      <c r="C31" s="29" t="s">
        <v>26</v>
      </c>
      <c r="D31" s="33">
        <v>110</v>
      </c>
      <c r="E31" s="31" t="s">
        <v>27</v>
      </c>
      <c r="F31" s="41"/>
      <c r="G31" s="11" t="str">
        <f t="shared" si="1"/>
        <v>€</v>
      </c>
      <c r="H31" s="41"/>
      <c r="I31" s="41"/>
      <c r="J31" s="32" t="str">
        <f t="shared" si="2"/>
        <v>Pendiente incluir importe ofertado.Se han de informar todos los conceptos que componen la oferta</v>
      </c>
    </row>
    <row r="32" spans="2:10" ht="37.5">
      <c r="B32" s="40" t="s">
        <v>38</v>
      </c>
      <c r="C32" s="29" t="s">
        <v>26</v>
      </c>
      <c r="D32" s="33">
        <v>100</v>
      </c>
      <c r="E32" s="31" t="s">
        <v>27</v>
      </c>
      <c r="F32" s="41"/>
      <c r="G32" s="11" t="str">
        <f t="shared" si="1"/>
        <v>€</v>
      </c>
      <c r="H32" s="41"/>
      <c r="I32" s="41"/>
      <c r="J32" s="32" t="str">
        <f t="shared" si="2"/>
        <v>Pendiente incluir importe ofertado.Se han de informar todos los conceptos que componen la oferta</v>
      </c>
    </row>
    <row r="33" spans="2:10" ht="37.5">
      <c r="B33" s="40" t="s">
        <v>39</v>
      </c>
      <c r="C33" s="29" t="s">
        <v>26</v>
      </c>
      <c r="D33" s="33">
        <v>70</v>
      </c>
      <c r="E33" s="31" t="s">
        <v>27</v>
      </c>
      <c r="F33" s="41"/>
      <c r="G33" s="11" t="str">
        <f t="shared" si="1"/>
        <v>€</v>
      </c>
      <c r="H33" s="41"/>
      <c r="I33" s="41"/>
      <c r="J33" s="32" t="str">
        <f t="shared" si="2"/>
        <v>Pendiente incluir importe ofertado.Se han de informar todos los conceptos que componen la oferta</v>
      </c>
    </row>
    <row r="34" spans="2:10" ht="50">
      <c r="B34" s="40" t="s">
        <v>40</v>
      </c>
      <c r="C34" s="29" t="s">
        <v>26</v>
      </c>
      <c r="D34" s="33">
        <v>120</v>
      </c>
      <c r="E34" s="31" t="s">
        <v>27</v>
      </c>
      <c r="F34" s="41"/>
      <c r="G34" s="11" t="str">
        <f t="shared" si="1"/>
        <v>€</v>
      </c>
      <c r="H34" s="41"/>
      <c r="I34" s="41"/>
      <c r="J34" s="32" t="str">
        <f t="shared" si="2"/>
        <v>Pendiente incluir importe ofertado.Se han de informar todos los conceptos que componen la oferta</v>
      </c>
    </row>
    <row r="35" spans="2:10" ht="37.5">
      <c r="B35" s="40" t="s">
        <v>41</v>
      </c>
      <c r="C35" s="29" t="s">
        <v>26</v>
      </c>
      <c r="D35" s="33">
        <v>140</v>
      </c>
      <c r="E35" s="31" t="s">
        <v>27</v>
      </c>
      <c r="F35" s="41"/>
      <c r="G35" s="11" t="str">
        <f t="shared" si="1"/>
        <v>€</v>
      </c>
      <c r="H35" s="41"/>
      <c r="I35" s="41"/>
      <c r="J35" s="32" t="str">
        <f t="shared" si="2"/>
        <v>Pendiente incluir importe ofertado.Se han de informar todos los conceptos que componen la oferta</v>
      </c>
    </row>
    <row r="36" spans="2:10" ht="37.5">
      <c r="B36" s="40" t="s">
        <v>42</v>
      </c>
      <c r="C36" s="29" t="s">
        <v>26</v>
      </c>
      <c r="D36" s="33">
        <v>45</v>
      </c>
      <c r="E36" s="31" t="s">
        <v>27</v>
      </c>
      <c r="F36" s="41"/>
      <c r="G36" s="11" t="str">
        <f t="shared" si="1"/>
        <v>€</v>
      </c>
      <c r="H36" s="41"/>
      <c r="I36" s="41"/>
      <c r="J36" s="32" t="str">
        <f t="shared" si="2"/>
        <v>Pendiente incluir importe ofertado.Se han de informar todos los conceptos que componen la oferta</v>
      </c>
    </row>
    <row r="37" spans="2:10" ht="37.5">
      <c r="B37" s="40" t="s">
        <v>43</v>
      </c>
      <c r="C37" s="29" t="s">
        <v>26</v>
      </c>
      <c r="D37" s="33">
        <v>55</v>
      </c>
      <c r="E37" s="31" t="s">
        <v>27</v>
      </c>
      <c r="F37" s="41"/>
      <c r="G37" s="11" t="str">
        <f t="shared" si="1"/>
        <v>€</v>
      </c>
      <c r="H37" s="41"/>
      <c r="I37" s="41"/>
      <c r="J37" s="32" t="str">
        <f t="shared" si="2"/>
        <v>Pendiente incluir importe ofertado.Se han de informar todos los conceptos que componen la oferta</v>
      </c>
    </row>
    <row r="38" spans="2:10" ht="37.5">
      <c r="B38" s="40" t="s">
        <v>44</v>
      </c>
      <c r="C38" s="29" t="s">
        <v>26</v>
      </c>
      <c r="D38" s="33">
        <v>90</v>
      </c>
      <c r="E38" s="31" t="s">
        <v>27</v>
      </c>
      <c r="F38" s="41"/>
      <c r="G38" s="11" t="str">
        <f t="shared" si="1"/>
        <v>€</v>
      </c>
      <c r="H38" s="41"/>
      <c r="I38" s="41"/>
      <c r="J38" s="32" t="str">
        <f t="shared" si="2"/>
        <v>Pendiente incluir importe ofertado.Se han de informar todos los conceptos que componen la oferta</v>
      </c>
    </row>
    <row r="39" spans="2:10" ht="37.5">
      <c r="B39" s="40" t="s">
        <v>45</v>
      </c>
      <c r="C39" s="29" t="s">
        <v>26</v>
      </c>
      <c r="D39" s="33">
        <v>500</v>
      </c>
      <c r="E39" s="31" t="s">
        <v>27</v>
      </c>
      <c r="F39" s="41"/>
      <c r="G39" s="11" t="str">
        <f t="shared" si="1"/>
        <v>€</v>
      </c>
      <c r="H39" s="41"/>
      <c r="I39" s="41"/>
      <c r="J39" s="32" t="str">
        <f t="shared" si="2"/>
        <v>Pendiente incluir importe ofertado.Se han de informar todos los conceptos que componen la oferta</v>
      </c>
    </row>
    <row r="40" spans="2:10" ht="37.5">
      <c r="B40" s="40" t="s">
        <v>46</v>
      </c>
      <c r="C40" s="29" t="s">
        <v>26</v>
      </c>
      <c r="D40" s="33">
        <v>420</v>
      </c>
      <c r="E40" s="31" t="s">
        <v>27</v>
      </c>
      <c r="F40" s="41"/>
      <c r="G40" s="11" t="str">
        <f t="shared" si="1"/>
        <v>€</v>
      </c>
      <c r="H40" s="41"/>
      <c r="I40" s="41"/>
      <c r="J40" s="32" t="str">
        <f t="shared" si="2"/>
        <v>Pendiente incluir importe ofertado.Se han de informar todos los conceptos que componen la oferta</v>
      </c>
    </row>
    <row r="43" spans="2:10">
      <c r="B43" s="19"/>
    </row>
    <row r="44" spans="2:10">
      <c r="B44" s="6" t="s">
        <v>47</v>
      </c>
      <c r="C44" s="7" t="s">
        <v>48</v>
      </c>
      <c r="D44" s="8" t="s">
        <v>4</v>
      </c>
    </row>
    <row r="45" spans="2:10">
      <c r="B45" s="34" t="s">
        <v>49</v>
      </c>
      <c r="C45" s="22"/>
      <c r="D45" s="35"/>
    </row>
    <row r="46" spans="2:10" ht="50">
      <c r="B46" s="40" t="s">
        <v>50</v>
      </c>
      <c r="C46" s="29"/>
      <c r="D46" s="35" t="str">
        <f>IF(C46="","Pendiente respuesta","")</f>
        <v>Pendiente respuesta</v>
      </c>
    </row>
    <row r="47" spans="2:10" ht="25">
      <c r="B47" s="40" t="s">
        <v>51</v>
      </c>
      <c r="C47" s="29"/>
      <c r="D47" s="35" t="str">
        <f>IF(C47="","Pendiente respuesta","")</f>
        <v>Pendiente respuesta</v>
      </c>
    </row>
    <row r="48" spans="2:10">
      <c r="B48" s="36"/>
    </row>
    <row r="49" spans="2:8">
      <c r="B49" s="36" t="s">
        <v>52</v>
      </c>
    </row>
    <row r="50" spans="2:8">
      <c r="B50" s="36"/>
    </row>
    <row r="51" spans="2:8" ht="47.5" customHeight="1">
      <c r="B51" s="38" t="s">
        <v>53</v>
      </c>
      <c r="C51" s="39"/>
      <c r="D51" s="39"/>
      <c r="E51" s="39"/>
      <c r="F51" s="39"/>
      <c r="G51" s="39"/>
      <c r="H51" s="39"/>
    </row>
    <row r="54" spans="2:8">
      <c r="B54" s="5"/>
    </row>
    <row r="55" spans="2:8" ht="15.5">
      <c r="B55" s="37"/>
    </row>
    <row r="56" spans="2:8">
      <c r="B56" s="5"/>
    </row>
  </sheetData>
  <sheetProtection algorithmName="SHA-512" hashValue="7skkMHX1z1ju8p6rSrh+cPf+u9skv2N6z8a63kIR5DdST12e6iCzDB4tURegRrHaMpx/WvQWi9AgUcAXcpljpg==" saltValue="qbVkpDaUZUJKf0kSmfZnBg==" spinCount="100000" sheet="1" objects="1" scenarios="1"/>
  <mergeCells count="7">
    <mergeCell ref="B51:H51"/>
    <mergeCell ref="B3:J3"/>
    <mergeCell ref="B4:J4"/>
    <mergeCell ref="B15:H15"/>
    <mergeCell ref="C19:E19"/>
    <mergeCell ref="F19:I19"/>
    <mergeCell ref="B45:C45"/>
  </mergeCells>
  <conditionalFormatting sqref="F45:F47 D45:D47 D7:F11">
    <cfRule type="cellIs" dxfId="3" priority="1" operator="equal">
      <formula>"Correcto"</formula>
    </cfRule>
  </conditionalFormatting>
  <conditionalFormatting sqref="F45:F47 D45:D47 D7:F11">
    <cfRule type="cellIs" dxfId="2" priority="2" operator="equal">
      <formula>"Pendiente incluir información"</formula>
    </cfRule>
  </conditionalFormatting>
  <conditionalFormatting sqref="J21:J40">
    <cfRule type="cellIs" dxfId="1" priority="3" operator="equal">
      <formula>"Correcto"</formula>
    </cfRule>
  </conditionalFormatting>
  <conditionalFormatting sqref="J21:J40">
    <cfRule type="notContainsBlanks" dxfId="0" priority="4">
      <formula>LEN(TRIM(J21))&gt;0</formula>
    </cfRule>
  </conditionalFormatting>
  <dataValidations count="4">
    <dataValidation type="custom" allowBlank="1" showDropDown="1" showInputMessage="1" showErrorMessage="1" prompt="Com a màxim es poden entrar 2 decimals" sqref="F21:F40 H21:I40">
      <formula1>AND(F21&lt;&gt;"",LEN(RIGHT(F21,LEN(F21)-IFERROR(FIND(",",F21),LEN(F21))))&lt;=2)</formula1>
    </dataValidation>
    <dataValidation type="list" allowBlank="1" showErrorMessage="1" sqref="C21:C40">
      <formula1>"Precio (€),Porcentaje (%) de recargo,Porcentaje (%) de descuento,Precio ($)"</formula1>
    </dataValidation>
    <dataValidation type="list" allowBlank="1" showErrorMessage="1" sqref="C46:C47">
      <formula1>"Sí,No"</formula1>
    </dataValidation>
    <dataValidation type="list" allowBlank="1" showErrorMessage="1" sqref="C9">
      <formula1>"Nombre propio,Representación de la empresa"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UOC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Carlota Muñoz Moreno</dc:creator>
  <cp:lastModifiedBy>Carlota Muñoz Moreno</cp:lastModifiedBy>
  <dcterms:created xsi:type="dcterms:W3CDTF">2026-03-09T09:39:06Z</dcterms:created>
  <dcterms:modified xsi:type="dcterms:W3CDTF">2026-03-09T09:56:48Z</dcterms:modified>
</cp:coreProperties>
</file>