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9. IE El Til·ler\"/>
    </mc:Choice>
  </mc:AlternateContent>
  <xr:revisionPtr revIDLastSave="0" documentId="13_ncr:1_{C8236FA6-BFB9-41C2-BE47-8ADD2050A45D}" xr6:coauthVersionLast="47" xr6:coauthVersionMax="47" xr10:uidLastSave="{00000000-0000-0000-0000-000000000000}"/>
  <workbookProtection workbookAlgorithmName="SHA-512" workbookHashValue="BN6369kEIwxXfCT64pjewDQpJeCj72YP+JE/78jskb2G7RDf/c5lSf7fD0YRErpkV9r5z7NF/wOyI4wtTCNvHA==" workbookSaltValue="Ya3Ks5YszwXtYfeNNVObDg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L35" i="5"/>
  <c r="L34" i="5"/>
  <c r="L33" i="5"/>
  <c r="L32" i="5"/>
  <c r="L31" i="5"/>
  <c r="L24" i="5"/>
  <c r="F13" i="7"/>
  <c r="L23" i="5"/>
  <c r="I21" i="6"/>
  <c r="I14" i="6"/>
  <c r="I13" i="6"/>
  <c r="I12" i="6"/>
  <c r="L26" i="5"/>
  <c r="L25" i="5"/>
  <c r="L22" i="5"/>
  <c r="L21" i="5"/>
  <c r="L20" i="5"/>
  <c r="I15" i="6" l="1"/>
  <c r="K8" i="7" s="1"/>
  <c r="E8" i="7"/>
  <c r="I20" i="6"/>
  <c r="I19" i="6"/>
  <c r="I18" i="6"/>
  <c r="I7" i="6"/>
  <c r="I5" i="6"/>
  <c r="P10" i="5"/>
  <c r="L30" i="5"/>
  <c r="L19" i="5"/>
  <c r="L27" i="5" s="1"/>
  <c r="L10" i="5"/>
  <c r="L11" i="5"/>
  <c r="L12" i="5"/>
  <c r="L13" i="5"/>
  <c r="L14" i="5"/>
  <c r="L15" i="5"/>
  <c r="L16" i="5" l="1"/>
  <c r="F8" i="7" s="1"/>
  <c r="I22" i="6"/>
  <c r="L8" i="7" s="1"/>
  <c r="I8" i="7"/>
  <c r="F14" i="7"/>
  <c r="F15" i="7" s="1"/>
  <c r="D10" i="8" s="1"/>
  <c r="I8" i="6"/>
  <c r="J8" i="7" s="1"/>
  <c r="G8" i="7"/>
  <c r="L36" i="5"/>
  <c r="H8" i="7" s="1"/>
  <c r="M8" i="7" l="1"/>
</calcChain>
</file>

<file path=xl/sharedStrings.xml><?xml version="1.0" encoding="utf-8"?>
<sst xmlns="http://schemas.openxmlformats.org/spreadsheetml/2006/main" count="115" uniqueCount="75">
  <si>
    <t>Taronja</t>
  </si>
  <si>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</si>
  <si>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</si>
  <si>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</si>
  <si>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</si>
  <si>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</si>
  <si>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</si>
  <si>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</si>
  <si>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</si>
  <si>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</si>
  <si>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</si>
  <si>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</si>
  <si>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</si>
  <si>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</si>
  <si>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</si>
  <si>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</si>
  <si>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</si>
  <si>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</si>
  <si>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</si>
  <si>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</si>
  <si>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</si>
  <si>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</si>
  <si>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</si>
  <si>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</si>
  <si>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</si>
  <si>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</si>
  <si>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</si>
  <si>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</si>
  <si>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</si>
  <si>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</si>
  <si>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</si>
  <si>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</si>
  <si>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</si>
  <si>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</si>
  <si>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</si>
  <si>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</si>
  <si>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</si>
  <si>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</si>
  <si>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</si>
  <si>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</si>
  <si>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</si>
  <si>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</si>
  <si>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</si>
  <si>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</si>
  <si>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</si>
  <si>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</si>
  <si>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</si>
  <si>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</si>
  <si>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</si>
  <si>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</si>
  <si>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</si>
  <si>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</si>
  <si>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</si>
  <si>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</si>
  <si>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</si>
  <si>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</si>
  <si>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</si>
  <si>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</si>
  <si>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</si>
  <si>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</si>
  <si>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Cigrons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</si>
  <si>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</si>
  <si>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</si>
  <si>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</si>
  <si>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</si>
  <si>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</si>
  <si>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</si>
  <si>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Bròquil</t>
  </si>
  <si>
    <t>Tomàquet (2)</t>
  </si>
  <si>
    <t>Arròs</t>
  </si>
  <si>
    <t>Llenties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</si>
  <si>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</si>
  <si>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</si>
  <si>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</si>
  <si>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Nombre de monitors,per aconseguir els que hi ha realment segons PPT (2 monitors addicionals a la ràtio)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</si>
</sst>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H5" sqref="H5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8" t="s">
        <v>48</v>
      </c>
      <c r="C3" s="79"/>
      <c r="D3" s="79"/>
      <c r="E3" s="80"/>
    </row>
    <row r="4" spans="2:5" ht="12" customHeight="1" x14ac:dyDescent="0.2">
      <c r="B4" s="81"/>
      <c r="C4" s="82"/>
      <c r="D4" s="82"/>
      <c r="E4" s="83"/>
    </row>
    <row r="5" spans="2:5" ht="190.5" customHeight="1" x14ac:dyDescent="0.2">
      <c r="B5" s="75" t="s">
        <v>58</v>
      </c>
      <c r="C5" s="76"/>
      <c r="D5" s="76"/>
      <c r="E5" s="77"/>
    </row>
    <row r="10" spans="2:5" ht="36.75" customHeight="1" x14ac:dyDescent="0.2">
      <c r="B10" s="84" t="s">
        <v>51</v>
      </c>
      <c r="C10" s="84"/>
      <c r="D10" s="44">
        <f>Res!F15</f>
        <v>0</v>
      </c>
      <c r="E10" s="43" t="s">
        <v>66</v>
      </c>
    </row>
    <row r="15" spans="2:5" ht="39" customHeight="1" x14ac:dyDescent="0.2"/>
  </sheetData>
  <sheetProtection algorithmName="SHA-512" hashValue="7xZOjdw7hPyG638SiKg/jSXaTzw2gJEaZGzpsDrAvxrIbUhvss4R+46uvh5qtFpZ5AdoZ7V8Fq0EfPQoeFJqkQ==" saltValue="dBkFh1IBF8RmaxayAYhlaw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6"/>
  <sheetViews>
    <sheetView showGridLines="0" topLeftCell="C1" zoomScale="85" zoomScaleNormal="85" workbookViewId="0">
      <selection activeCell="E5" sqref="E5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46" hidden="1" customWidth="1"/>
    <col min="13" max="13" width="4" customWidth="1"/>
    <col min="14" max="14" width="19.5703125" bestFit="1" customWidth="1"/>
    <col min="15" max="15" width="13" customWidth="1"/>
    <col min="16" max="16" width="10.42578125" style="46" hidden="1" customWidth="1"/>
    <col min="17" max="17" width="8.7109375" customWidth="1"/>
  </cols>
  <sheetData>
    <row r="4" spans="5:17" x14ac:dyDescent="0.2">
      <c r="E4" s="26" t="s">
        <v>47</v>
      </c>
    </row>
    <row r="5" spans="5:17" x14ac:dyDescent="0.2">
      <c r="E5" s="31"/>
    </row>
    <row r="6" spans="5:17" x14ac:dyDescent="0.2">
      <c r="E6" s="28"/>
    </row>
    <row r="9" spans="5:17" ht="30" customHeight="1" x14ac:dyDescent="0.2">
      <c r="E9" s="2" t="s">
        <v>15</v>
      </c>
      <c r="F9" s="12" t="s">
        <v>12</v>
      </c>
      <c r="G9" s="13" t="s">
        <v>11</v>
      </c>
      <c r="H9" s="13" t="s">
        <v>19</v>
      </c>
      <c r="I9" s="13" t="s">
        <v>36</v>
      </c>
      <c r="J9" s="13" t="s">
        <v>37</v>
      </c>
      <c r="K9" s="13" t="s">
        <v>38</v>
      </c>
      <c r="L9" s="47" t="s">
        <v>18</v>
      </c>
      <c r="N9" s="26" t="s">
        <v>22</v>
      </c>
      <c r="O9" s="26" t="s">
        <v>39</v>
      </c>
      <c r="P9" s="57" t="s">
        <v>18</v>
      </c>
      <c r="Q9" s="1"/>
    </row>
    <row r="10" spans="5:17" x14ac:dyDescent="0.2">
      <c r="E10" s="14" t="s">
        <v>16</v>
      </c>
      <c r="F10" s="15" t="s">
        <v>59</v>
      </c>
      <c r="G10" s="15">
        <v>2</v>
      </c>
      <c r="H10" s="23"/>
      <c r="I10" s="32"/>
      <c r="J10" s="32"/>
      <c r="K10" s="32"/>
      <c r="L10" s="48" t="str">
        <f t="shared" ref="L10:L15" si="0">IF(H10="SI",G10," ")</f>
        <v xml:space="preserve"> </v>
      </c>
      <c r="N10" s="40" t="s">
        <v>28</v>
      </c>
      <c r="O10" s="41"/>
      <c r="P10" s="58">
        <f>IF(O10=8,5,IF(O10=7,3,IF(O10=6,2,0)))</f>
        <v>0</v>
      </c>
      <c r="Q10" s="7"/>
    </row>
    <row r="11" spans="5:17" x14ac:dyDescent="0.2">
      <c r="E11" s="16" t="s">
        <v>17</v>
      </c>
      <c r="F11" s="17" t="s">
        <v>0</v>
      </c>
      <c r="G11" s="17">
        <v>1.4</v>
      </c>
      <c r="H11" s="23"/>
      <c r="I11" s="32"/>
      <c r="J11" s="32"/>
      <c r="K11" s="32"/>
      <c r="L11" s="49" t="str">
        <f t="shared" si="0"/>
        <v xml:space="preserve"> </v>
      </c>
      <c r="N11" s="38"/>
      <c r="O11" s="39"/>
      <c r="P11" s="59"/>
      <c r="Q11" s="7"/>
    </row>
    <row r="12" spans="5:17" x14ac:dyDescent="0.2">
      <c r="E12" s="14" t="s">
        <v>20</v>
      </c>
      <c r="F12" s="15" t="s">
        <v>67</v>
      </c>
      <c r="G12" s="15">
        <v>1.8</v>
      </c>
      <c r="H12" s="23"/>
      <c r="I12" s="32"/>
      <c r="J12" s="32"/>
      <c r="K12" s="32"/>
      <c r="L12" s="48" t="str">
        <f t="shared" si="0"/>
        <v xml:space="preserve"> </v>
      </c>
      <c r="N12" s="38"/>
      <c r="O12" s="39"/>
      <c r="P12" s="59"/>
      <c r="Q12" s="7"/>
    </row>
    <row r="13" spans="5:17" x14ac:dyDescent="0.2">
      <c r="E13" s="16" t="s">
        <v>20</v>
      </c>
      <c r="F13" s="17" t="s">
        <v>52</v>
      </c>
      <c r="G13" s="17">
        <v>1.8</v>
      </c>
      <c r="H13" s="23"/>
      <c r="I13" s="32"/>
      <c r="J13" s="32"/>
      <c r="K13" s="32"/>
      <c r="L13" s="49" t="str">
        <f t="shared" si="0"/>
        <v xml:space="preserve"> </v>
      </c>
      <c r="Q13" s="1"/>
    </row>
    <row r="14" spans="5:17" x14ac:dyDescent="0.2">
      <c r="E14" s="14" t="s">
        <v>20</v>
      </c>
      <c r="F14" s="15" t="s">
        <v>68</v>
      </c>
      <c r="G14" s="15">
        <v>1.8</v>
      </c>
      <c r="H14" s="23"/>
      <c r="I14" s="32"/>
      <c r="J14" s="32"/>
      <c r="K14" s="32"/>
      <c r="L14" s="48" t="str">
        <f t="shared" si="0"/>
        <v xml:space="preserve"> </v>
      </c>
      <c r="Q14" s="7"/>
    </row>
    <row r="15" spans="5:17" x14ac:dyDescent="0.2">
      <c r="E15" s="16" t="s">
        <v>20</v>
      </c>
      <c r="F15" s="17" t="s">
        <v>53</v>
      </c>
      <c r="G15" s="17">
        <v>1.8</v>
      </c>
      <c r="H15" s="23"/>
      <c r="I15" s="32"/>
      <c r="J15" s="32"/>
      <c r="K15" s="32"/>
      <c r="L15" s="49" t="str">
        <f t="shared" si="0"/>
        <v xml:space="preserve"> </v>
      </c>
      <c r="Q15" s="5"/>
    </row>
    <row r="16" spans="5:17" x14ac:dyDescent="0.2">
      <c r="L16" s="50">
        <f>SUM(L10:L15)</f>
        <v>0</v>
      </c>
      <c r="Q16" s="1"/>
    </row>
    <row r="17" spans="5:17" x14ac:dyDescent="0.2">
      <c r="Q17" s="7"/>
    </row>
    <row r="18" spans="5:17" ht="26.25" customHeight="1" x14ac:dyDescent="0.2">
      <c r="E18" s="2" t="s">
        <v>15</v>
      </c>
      <c r="F18" s="12" t="s">
        <v>35</v>
      </c>
      <c r="G18" s="13" t="s">
        <v>11</v>
      </c>
      <c r="H18" s="13" t="s">
        <v>19</v>
      </c>
      <c r="I18" s="13" t="s">
        <v>36</v>
      </c>
      <c r="J18" s="13" t="s">
        <v>37</v>
      </c>
      <c r="K18" s="13" t="s">
        <v>38</v>
      </c>
      <c r="L18" s="47" t="s">
        <v>18</v>
      </c>
      <c r="Q18" s="5"/>
    </row>
    <row r="19" spans="5:17" ht="27.75" customHeight="1" x14ac:dyDescent="0.2">
      <c r="E19" s="14" t="s">
        <v>20</v>
      </c>
      <c r="F19" s="45" t="s">
        <v>2</v>
      </c>
      <c r="G19" s="36">
        <v>1.2</v>
      </c>
      <c r="H19" s="35"/>
      <c r="I19" s="32"/>
      <c r="J19" s="32"/>
      <c r="K19" s="32"/>
      <c r="L19" s="51" t="str">
        <f t="shared" ref="L19:L26" si="1">IF(H19="SI",G19," ")</f>
        <v xml:space="preserve"> </v>
      </c>
      <c r="Q19" s="5"/>
    </row>
    <row r="20" spans="5:17" x14ac:dyDescent="0.2">
      <c r="E20" s="16" t="s">
        <v>20</v>
      </c>
      <c r="F20" s="17" t="s">
        <v>68</v>
      </c>
      <c r="G20" s="37">
        <v>0.5</v>
      </c>
      <c r="H20" s="35"/>
      <c r="I20" s="32"/>
      <c r="J20" s="32"/>
      <c r="K20" s="32"/>
      <c r="L20" s="52" t="str">
        <f t="shared" si="1"/>
        <v xml:space="preserve"> </v>
      </c>
    </row>
    <row r="21" spans="5:17" x14ac:dyDescent="0.2">
      <c r="E21" s="14" t="s">
        <v>20</v>
      </c>
      <c r="F21" s="15" t="s">
        <v>53</v>
      </c>
      <c r="G21" s="36">
        <v>0.4</v>
      </c>
      <c r="H21" s="35"/>
      <c r="I21" s="32"/>
      <c r="J21" s="32"/>
      <c r="K21" s="32"/>
      <c r="L21" s="51" t="str">
        <f t="shared" si="1"/>
        <v xml:space="preserve"> </v>
      </c>
    </row>
    <row r="22" spans="5:17" x14ac:dyDescent="0.2">
      <c r="E22" s="16" t="s">
        <v>54</v>
      </c>
      <c r="F22" s="17" t="s">
        <v>69</v>
      </c>
      <c r="G22" s="37">
        <v>1</v>
      </c>
      <c r="H22" s="35"/>
      <c r="I22" s="32"/>
      <c r="J22" s="32"/>
      <c r="K22" s="32"/>
      <c r="L22" s="52" t="str">
        <f t="shared" si="1"/>
        <v xml:space="preserve"> </v>
      </c>
    </row>
    <row r="23" spans="5:17" x14ac:dyDescent="0.2">
      <c r="E23" s="14" t="s">
        <v>54</v>
      </c>
      <c r="F23" s="15" t="s">
        <v>60</v>
      </c>
      <c r="G23" s="36">
        <v>0.7</v>
      </c>
      <c r="H23" s="35"/>
      <c r="I23" s="32"/>
      <c r="J23" s="32"/>
      <c r="K23" s="32"/>
      <c r="L23" s="52" t="str">
        <f t="shared" si="1"/>
        <v xml:space="preserve"> </v>
      </c>
    </row>
    <row r="24" spans="5:17" x14ac:dyDescent="0.2">
      <c r="E24" s="16" t="s">
        <v>54</v>
      </c>
      <c r="F24" s="17" t="s">
        <v>70</v>
      </c>
      <c r="G24" s="36">
        <v>0.7</v>
      </c>
      <c r="H24" s="35"/>
      <c r="I24" s="32"/>
      <c r="J24" s="32"/>
      <c r="K24" s="32"/>
      <c r="L24" s="52" t="str">
        <f t="shared" si="1"/>
        <v xml:space="preserve"> </v>
      </c>
    </row>
    <row r="25" spans="5:17" x14ac:dyDescent="0.2">
      <c r="E25" s="14" t="s">
        <v>17</v>
      </c>
      <c r="F25" s="15" t="s">
        <v>0</v>
      </c>
      <c r="G25" s="37">
        <v>1.9</v>
      </c>
      <c r="H25" s="35"/>
      <c r="I25" s="32"/>
      <c r="J25" s="32"/>
      <c r="K25" s="32"/>
      <c r="L25" s="51" t="str">
        <f t="shared" si="1"/>
        <v xml:space="preserve"> </v>
      </c>
    </row>
    <row r="26" spans="5:17" x14ac:dyDescent="0.2">
      <c r="E26" s="16" t="s">
        <v>17</v>
      </c>
      <c r="F26" s="17" t="s">
        <v>71</v>
      </c>
      <c r="G26" s="36">
        <v>2.5</v>
      </c>
      <c r="H26" s="34"/>
      <c r="I26" s="32"/>
      <c r="J26" s="32"/>
      <c r="K26" s="32"/>
      <c r="L26" s="51" t="str">
        <f t="shared" si="1"/>
        <v xml:space="preserve"> </v>
      </c>
    </row>
    <row r="27" spans="5:17" x14ac:dyDescent="0.2">
      <c r="L27" s="53">
        <f>SUM(L19:L26)</f>
        <v>0</v>
      </c>
    </row>
    <row r="29" spans="5:17" ht="24.75" customHeight="1" x14ac:dyDescent="0.2">
      <c r="E29" s="2" t="s">
        <v>15</v>
      </c>
      <c r="F29" s="12" t="s">
        <v>34</v>
      </c>
      <c r="G29" s="13" t="s">
        <v>11</v>
      </c>
      <c r="H29" s="22" t="s">
        <v>19</v>
      </c>
      <c r="I29" s="13" t="s">
        <v>36</v>
      </c>
      <c r="J29" s="13" t="s">
        <v>37</v>
      </c>
      <c r="K29" s="13" t="s">
        <v>38</v>
      </c>
      <c r="L29" s="47" t="s">
        <v>18</v>
      </c>
    </row>
    <row r="30" spans="5:17" x14ac:dyDescent="0.2">
      <c r="E30" s="18" t="s">
        <v>17</v>
      </c>
      <c r="F30" s="19" t="s">
        <v>21</v>
      </c>
      <c r="G30" s="19">
        <v>0.7</v>
      </c>
      <c r="H30" s="24"/>
      <c r="I30" s="32"/>
      <c r="J30" s="32"/>
      <c r="K30" s="32"/>
      <c r="L30" s="54" t="str">
        <f t="shared" ref="L30:L35" si="2">IF(H30="SI",G30," ")</f>
        <v xml:space="preserve"> </v>
      </c>
    </row>
    <row r="31" spans="5:17" x14ac:dyDescent="0.2">
      <c r="E31" s="20" t="s">
        <v>17</v>
      </c>
      <c r="F31" s="21" t="s">
        <v>1</v>
      </c>
      <c r="G31" s="21">
        <v>1.25</v>
      </c>
      <c r="H31" s="24"/>
      <c r="I31" s="32"/>
      <c r="J31" s="32"/>
      <c r="K31" s="32"/>
      <c r="L31" s="55" t="str">
        <f t="shared" si="2"/>
        <v xml:space="preserve"> </v>
      </c>
    </row>
    <row r="32" spans="5:17" x14ac:dyDescent="0.2">
      <c r="E32" s="18" t="s">
        <v>17</v>
      </c>
      <c r="F32" s="19" t="s">
        <v>71</v>
      </c>
      <c r="G32" s="19">
        <v>1.05</v>
      </c>
      <c r="H32" s="25"/>
      <c r="I32" s="32"/>
      <c r="J32" s="32"/>
      <c r="K32" s="32"/>
      <c r="L32" s="54" t="str">
        <f t="shared" si="2"/>
        <v xml:space="preserve"> </v>
      </c>
    </row>
    <row r="33" spans="5:12" x14ac:dyDescent="0.2">
      <c r="E33" s="20" t="s">
        <v>54</v>
      </c>
      <c r="F33" s="21" t="s">
        <v>55</v>
      </c>
      <c r="G33" s="21">
        <v>0.9</v>
      </c>
      <c r="H33" s="24"/>
      <c r="I33" s="32"/>
      <c r="J33" s="32"/>
      <c r="K33" s="32"/>
      <c r="L33" s="55" t="str">
        <f t="shared" si="2"/>
        <v xml:space="preserve"> </v>
      </c>
    </row>
    <row r="34" spans="5:12" x14ac:dyDescent="0.2">
      <c r="E34" s="20" t="s">
        <v>20</v>
      </c>
      <c r="F34" s="21" t="s">
        <v>13</v>
      </c>
      <c r="G34" s="21">
        <v>0.9</v>
      </c>
      <c r="H34" s="24"/>
      <c r="I34" s="32"/>
      <c r="J34" s="32"/>
      <c r="K34" s="32"/>
      <c r="L34" s="55" t="str">
        <f t="shared" si="2"/>
        <v xml:space="preserve"> </v>
      </c>
    </row>
    <row r="35" spans="5:12" x14ac:dyDescent="0.2">
      <c r="E35" s="18" t="s">
        <v>20</v>
      </c>
      <c r="F35" s="19" t="s">
        <v>3</v>
      </c>
      <c r="G35" s="19">
        <v>0.9</v>
      </c>
      <c r="H35" s="24"/>
      <c r="I35" s="32"/>
      <c r="J35" s="32"/>
      <c r="K35" s="32"/>
      <c r="L35" s="54" t="str">
        <f t="shared" si="2"/>
        <v xml:space="preserve"> </v>
      </c>
    </row>
    <row r="36" spans="5:12" x14ac:dyDescent="0.2">
      <c r="L36" s="56">
        <f>SUM(L30:L35)</f>
        <v>0</v>
      </c>
    </row>
  </sheetData>
  <sheetProtection algorithmName="SHA-512" hashValue="h+mFGzaUHcpRA9Tu4NKcdOk86OpQq0+VTSCfHmF4PJRwCkZT5MjrbPTcynvTNL6rtEMaOacYWo5WIB8r/QhWpQ==" saltValue="O+nRx0mqUBoOixpzuXBHAw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21 I30:K35" name="Aliments_15"/>
    <protectedRange algorithmName="SHA-512" hashValue="39mgxM9zg5pSX5uzprjtZchE0aJXLdu9y5OXTdHHVegpVvbw7frgNnmBy+4T0qPDCF1pGfChPP+pvAiOjW1iiA==" saltValue="5S47+e5djYO+wcwvCC9FKw==" spinCount="100000" sqref="H22:K26" name="Aliments_16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  <protectedRange algorithmName="SHA-512" hashValue="39mgxM9zg5pSX5uzprjtZchE0aJXLdu9y5OXTdHHVegpVvbw7frgNnmBy+4T0qPDCF1pGfChPP+pvAiOjW1iiA==" saltValue="5S47+e5djYO+wcwvCC9FKw==" spinCount="100000" sqref="H33:H34" name="Aliments_24"/>
    <protectedRange algorithmName="SHA-512" hashValue="39mgxM9zg5pSX5uzprjtZchE0aJXLdu9y5OXTdHHVegpVvbw7frgNnmBy+4T0qPDCF1pGfChPP+pvAiOjW1iiA==" saltValue="5S47+e5djYO+wcwvCC9FKw==" spinCount="100000" sqref="H35" name="Aliments_25"/>
  </protectedRanges>
  <dataValidations count="3">
    <dataValidation type="list" allowBlank="1" showInputMessage="1" showErrorMessage="1" sqref="H19:H26 H10:H15 H30:H35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2"/>
  <sheetViews>
    <sheetView showGridLines="0" topLeftCell="C1" workbookViewId="0">
      <selection activeCell="H14" sqref="H14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6" hidden="1" customWidth="1"/>
    <col min="8" max="8" width="11.7109375" customWidth="1"/>
    <col min="9" max="9" width="15" style="46" hidden="1" customWidth="1"/>
  </cols>
  <sheetData>
    <row r="3" spans="5:9" ht="13.5" thickBot="1" x14ac:dyDescent="0.25"/>
    <row r="4" spans="5:9" ht="39" customHeight="1" thickBot="1" x14ac:dyDescent="0.25">
      <c r="E4" s="85" t="s">
        <v>49</v>
      </c>
      <c r="F4" s="86"/>
      <c r="G4" s="60" t="s">
        <v>11</v>
      </c>
      <c r="H4" s="6" t="s">
        <v>4</v>
      </c>
      <c r="I4" s="64" t="s">
        <v>23</v>
      </c>
    </row>
    <row r="5" spans="5:9" ht="24.95" customHeight="1" thickBot="1" x14ac:dyDescent="0.25">
      <c r="E5" s="10" t="s">
        <v>5</v>
      </c>
      <c r="F5" s="11" t="s">
        <v>29</v>
      </c>
      <c r="G5" s="61">
        <v>1</v>
      </c>
      <c r="H5" s="8"/>
      <c r="I5" s="65" t="str">
        <f t="shared" ref="I5:I7" si="0">IF(H5="SI",G5," ")</f>
        <v xml:space="preserve"> </v>
      </c>
    </row>
    <row r="6" spans="5:9" ht="24.95" customHeight="1" thickBot="1" x14ac:dyDescent="0.25">
      <c r="E6" s="4" t="s">
        <v>6</v>
      </c>
      <c r="F6" s="4" t="s">
        <v>30</v>
      </c>
      <c r="G6" s="62">
        <v>1</v>
      </c>
      <c r="H6" s="9"/>
      <c r="I6" s="66" t="str">
        <f t="shared" si="0"/>
        <v xml:space="preserve"> </v>
      </c>
    </row>
    <row r="7" spans="5:9" ht="52.5" customHeight="1" thickBot="1" x14ac:dyDescent="0.25">
      <c r="E7" s="4" t="s">
        <v>72</v>
      </c>
      <c r="F7" s="4" t="s">
        <v>73</v>
      </c>
      <c r="G7" s="62">
        <v>2.8</v>
      </c>
      <c r="H7" s="9"/>
      <c r="I7" s="66" t="str">
        <f t="shared" si="0"/>
        <v xml:space="preserve"> </v>
      </c>
    </row>
    <row r="8" spans="5:9" ht="28.5" customHeight="1" x14ac:dyDescent="0.2">
      <c r="E8" s="27"/>
      <c r="I8" s="67">
        <f>SUM(I5:I7)</f>
        <v>0</v>
      </c>
    </row>
    <row r="10" spans="5:9" ht="13.5" thickBot="1" x14ac:dyDescent="0.25"/>
    <row r="11" spans="5:9" ht="27.75" customHeight="1" thickBot="1" x14ac:dyDescent="0.25">
      <c r="E11" s="87" t="s">
        <v>25</v>
      </c>
      <c r="F11" s="88"/>
      <c r="G11" s="60" t="s">
        <v>11</v>
      </c>
      <c r="H11" s="6" t="s">
        <v>4</v>
      </c>
      <c r="I11" s="64" t="s">
        <v>24</v>
      </c>
    </row>
    <row r="12" spans="5:9" ht="27.75" customHeight="1" thickBot="1" x14ac:dyDescent="0.25">
      <c r="E12" s="91" t="s">
        <v>63</v>
      </c>
      <c r="F12" s="3" t="s">
        <v>61</v>
      </c>
      <c r="G12" s="70">
        <v>3</v>
      </c>
      <c r="H12" s="9"/>
      <c r="I12" s="72" t="str">
        <f t="shared" ref="I12:I14" si="1">IF(H12="SI",G12," ")</f>
        <v xml:space="preserve"> </v>
      </c>
    </row>
    <row r="13" spans="5:9" ht="27.75" customHeight="1" thickBot="1" x14ac:dyDescent="0.25">
      <c r="E13" s="92"/>
      <c r="F13" s="3" t="s">
        <v>62</v>
      </c>
      <c r="G13" s="70">
        <v>2</v>
      </c>
      <c r="H13" s="9"/>
      <c r="I13" s="72" t="str">
        <f t="shared" si="1"/>
        <v xml:space="preserve"> </v>
      </c>
    </row>
    <row r="14" spans="5:9" ht="24.75" thickBot="1" x14ac:dyDescent="0.25">
      <c r="E14" s="4" t="s">
        <v>7</v>
      </c>
      <c r="F14" s="4" t="s">
        <v>74</v>
      </c>
      <c r="G14" s="71">
        <v>7</v>
      </c>
      <c r="H14" s="9"/>
      <c r="I14" s="71" t="str">
        <f t="shared" si="1"/>
        <v xml:space="preserve"> </v>
      </c>
    </row>
    <row r="15" spans="5:9" ht="22.5" customHeight="1" x14ac:dyDescent="0.2">
      <c r="I15" s="68">
        <f>SUM(I12:I14)</f>
        <v>0</v>
      </c>
    </row>
    <row r="16" spans="5:9" ht="13.5" thickBot="1" x14ac:dyDescent="0.25"/>
    <row r="17" spans="5:9" ht="60" customHeight="1" thickBot="1" x14ac:dyDescent="0.25">
      <c r="E17" s="89" t="s">
        <v>26</v>
      </c>
      <c r="F17" s="90"/>
      <c r="G17" s="60" t="s">
        <v>11</v>
      </c>
      <c r="H17" s="6" t="s">
        <v>4</v>
      </c>
      <c r="I17" s="64" t="s">
        <v>27</v>
      </c>
    </row>
    <row r="18" spans="5:9" ht="24.75" thickBot="1" x14ac:dyDescent="0.25">
      <c r="E18" s="74" t="s">
        <v>8</v>
      </c>
      <c r="F18" s="3" t="s">
        <v>31</v>
      </c>
      <c r="G18" s="63">
        <v>3</v>
      </c>
      <c r="H18" s="9"/>
      <c r="I18" s="66" t="str">
        <f t="shared" ref="I18:I20" si="2">IF(H18="SI",G18," ")</f>
        <v xml:space="preserve"> </v>
      </c>
    </row>
    <row r="19" spans="5:9" ht="24.75" thickBot="1" x14ac:dyDescent="0.25">
      <c r="E19" s="69" t="s">
        <v>9</v>
      </c>
      <c r="F19" s="3" t="s">
        <v>32</v>
      </c>
      <c r="G19" s="63">
        <v>1</v>
      </c>
      <c r="H19" s="9"/>
      <c r="I19" s="66" t="str">
        <f t="shared" si="2"/>
        <v xml:space="preserve"> </v>
      </c>
    </row>
    <row r="20" spans="5:9" ht="24.75" thickBot="1" x14ac:dyDescent="0.25">
      <c r="E20" s="69" t="s">
        <v>10</v>
      </c>
      <c r="F20" s="3" t="s">
        <v>33</v>
      </c>
      <c r="G20" s="63">
        <v>1</v>
      </c>
      <c r="H20" s="9"/>
      <c r="I20" s="66" t="str">
        <f t="shared" si="2"/>
        <v xml:space="preserve"> </v>
      </c>
    </row>
    <row r="21" spans="5:9" ht="27.75" customHeight="1" thickBot="1" x14ac:dyDescent="0.25">
      <c r="E21" s="73" t="s">
        <v>64</v>
      </c>
      <c r="F21" s="4" t="s">
        <v>65</v>
      </c>
      <c r="G21" s="63">
        <v>1</v>
      </c>
      <c r="H21" s="9"/>
      <c r="I21" s="66" t="str">
        <f t="shared" ref="I21" si="3">IF(H21="SI",G21," ")</f>
        <v xml:space="preserve"> </v>
      </c>
    </row>
    <row r="22" spans="5:9" x14ac:dyDescent="0.2">
      <c r="I22" s="68">
        <f>SUM(I18:I21)</f>
        <v>0</v>
      </c>
    </row>
  </sheetData>
  <sheetProtection algorithmName="SHA-512" hashValue="UE/ca2BDuO37qPc9vHhBn17kxuVkIDYcMI8ZcoM9U+oPQ9x23l13IViJa5e6z+Bv0AK92fP38cbF//X1IUP+BQ==" saltValue="zmprHk6x4/ay7R6F0SngNA==" spinCount="100000" sheet="1" selectLockedCells="1"/>
  <mergeCells count="4">
    <mergeCell ref="E4:F4"/>
    <mergeCell ref="E11:F11"/>
    <mergeCell ref="E17:F17"/>
    <mergeCell ref="E12:E13"/>
  </mergeCells>
  <dataValidations count="1">
    <dataValidation type="list" allowBlank="1" showInputMessage="1" showErrorMessage="1" sqref="H5:H7 H12:H14 H18:H21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0" t="s">
        <v>40</v>
      </c>
      <c r="G7" s="30" t="s">
        <v>41</v>
      </c>
      <c r="H7" s="29" t="s">
        <v>42</v>
      </c>
      <c r="I7" s="29" t="s">
        <v>43</v>
      </c>
      <c r="J7" s="29" t="s">
        <v>44</v>
      </c>
      <c r="K7" s="29" t="s">
        <v>45</v>
      </c>
      <c r="L7" s="29" t="s">
        <v>46</v>
      </c>
      <c r="M7" s="33" t="s">
        <v>50</v>
      </c>
    </row>
    <row r="8" spans="5:13" ht="13.5" thickTop="1" x14ac:dyDescent="0.2">
      <c r="E8">
        <f>ALIMENTS!E5</f>
        <v>0</v>
      </c>
      <c r="F8">
        <f>ALIMENTS!L16</f>
        <v>0</v>
      </c>
      <c r="G8">
        <f>ALIMENTS!L27</f>
        <v>0</v>
      </c>
      <c r="H8">
        <f>ALIMENTS!L36</f>
        <v>0</v>
      </c>
      <c r="I8">
        <f>ALIMENTS!P10</f>
        <v>0</v>
      </c>
      <c r="J8">
        <f>PLANS!I8</f>
        <v>0</v>
      </c>
      <c r="K8">
        <f>PLANS!I15</f>
        <v>0</v>
      </c>
      <c r="L8">
        <f>PLANS!I22</f>
        <v>0</v>
      </c>
      <c r="M8">
        <f>SUM(F8:L8)</f>
        <v>0</v>
      </c>
    </row>
    <row r="13" spans="5:13" x14ac:dyDescent="0.2">
      <c r="E13" t="s">
        <v>14</v>
      </c>
      <c r="F13">
        <f>COUNTIF(ALIMENTS!H10:H35,"SI")+COUNTIF(PLANS!H5:H21,"SI")</f>
        <v>0</v>
      </c>
    </row>
    <row r="14" spans="5:13" x14ac:dyDescent="0.2">
      <c r="E14" t="s">
        <v>56</v>
      </c>
      <c r="F14">
        <f>ALIMENTS!P10</f>
        <v>0</v>
      </c>
    </row>
    <row r="15" spans="5:13" x14ac:dyDescent="0.2">
      <c r="E15" s="42" t="s">
        <v>57</v>
      </c>
      <c r="F15" s="4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2026-02-04T13:23:59Z</dcterms:modified>
</cp:coreProperties>
</file>