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6/07 (07-2026-CSERV) Sonometries (simplificat)/02 Plecs/"/>
    </mc:Choice>
  </mc:AlternateContent>
  <xr:revisionPtr revIDLastSave="165" documentId="13_ncr:1_{D29B514C-3CD5-4D3D-9DF8-9F6D026F66A2}" xr6:coauthVersionLast="47" xr6:coauthVersionMax="47" xr10:uidLastSave="{67876572-5612-4366-A21F-172EB48BE63B}"/>
  <bookViews>
    <workbookView xWindow="14295" yWindow="0" windowWidth="14610" windowHeight="15585" xr2:uid="{00000000-000D-0000-FFFF-FFFF00000000}"/>
  </bookViews>
  <sheets>
    <sheet name="Informació tècnic preus unita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13" i="1"/>
  <c r="J8" i="1"/>
  <c r="C22" i="1"/>
  <c r="C21" i="1"/>
  <c r="J13" i="1"/>
  <c r="J9" i="1"/>
  <c r="J10" i="1"/>
  <c r="J14" i="1"/>
  <c r="J7" i="1"/>
  <c r="G14" i="1"/>
  <c r="G9" i="1"/>
  <c r="G10" i="1"/>
  <c r="J15" i="1" l="1"/>
  <c r="G15" i="1"/>
  <c r="F14" i="1"/>
  <c r="I13" i="1"/>
  <c r="F13" i="1"/>
  <c r="I10" i="1"/>
  <c r="F10" i="1"/>
  <c r="I9" i="1"/>
  <c r="F9" i="1"/>
  <c r="I8" i="1"/>
  <c r="F8" i="1"/>
  <c r="I7" i="1"/>
  <c r="F7" i="1"/>
  <c r="C23" i="1" l="1"/>
  <c r="C24" i="1" s="1"/>
  <c r="F15" i="1"/>
  <c r="I15" i="1"/>
</calcChain>
</file>

<file path=xl/sharedStrings.xml><?xml version="1.0" encoding="utf-8"?>
<sst xmlns="http://schemas.openxmlformats.org/spreadsheetml/2006/main" count="47" uniqueCount="32">
  <si>
    <t>Servei</t>
  </si>
  <si>
    <t xml:space="preserve">Unitats </t>
  </si>
  <si>
    <t>Mesurament sonomètric assistit (diürn) curta durada</t>
  </si>
  <si>
    <t>Mesurament sonomètric assistit (diürn) llarga durada</t>
  </si>
  <si>
    <t>Mesurament sonomètric assistit (no diürn) curta durada</t>
  </si>
  <si>
    <t>Mesurament sonomètric assistit (no diürn) llarga durada</t>
  </si>
  <si>
    <t>Assaig d’aïllament acústic aeri (Valoració)</t>
  </si>
  <si>
    <t>-</t>
  </si>
  <si>
    <t>Assaig de soroll d’impacte (Valoració)</t>
  </si>
  <si>
    <t>Informe d’avaluació amb sensorització municipal</t>
  </si>
  <si>
    <t>Desplaçament (personal + equips) *</t>
  </si>
  <si>
    <t>Durada inicial contracte (2 anys)</t>
  </si>
  <si>
    <t>Total</t>
  </si>
  <si>
    <t>Preu unitari base</t>
  </si>
  <si>
    <t>Preu unitari ofert</t>
  </si>
  <si>
    <t>Subtotal base</t>
  </si>
  <si>
    <t>Subtotal ofert</t>
  </si>
  <si>
    <t>Caselles fixes</t>
  </si>
  <si>
    <t>Caselles a omplir pel licitador</t>
  </si>
  <si>
    <t>Caselles automàtiques</t>
  </si>
  <si>
    <t>Unitats estimades</t>
  </si>
  <si>
    <t xml:space="preserve">Any 1 </t>
  </si>
  <si>
    <t>Any 2</t>
  </si>
  <si>
    <t>TOTAL</t>
  </si>
  <si>
    <t>Pressupost anual (IVA exclòs)</t>
  </si>
  <si>
    <t>IVA (21%)</t>
  </si>
  <si>
    <t>Pressupost anual (IVA inclòs)</t>
  </si>
  <si>
    <t>Any 1</t>
  </si>
  <si>
    <t>PRESSUPOST SERVEI MÀXIM SENSE IVA</t>
  </si>
  <si>
    <t>PRESSUPOST SERVEI OFERT AMB IVA</t>
  </si>
  <si>
    <t>OFERTA TOTAL SERVEI MÀXIM SENSE IVA</t>
  </si>
  <si>
    <t>OFERTA TOTAL SERVEI 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</si>
</sst>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10"/>
      <color rgb="FF000000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rgb="FFEFEFE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5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/>
    <xf numFmtId="0" fontId="2" fillId="7" borderId="0" xfId="0" applyFont="1" applyFill="1"/>
    <xf numFmtId="0" fontId="2" fillId="3" borderId="0" xfId="0" applyFont="1" applyFill="1"/>
    <xf numFmtId="0" fontId="6" fillId="6" borderId="22" xfId="0" applyFont="1" applyFill="1" applyBorder="1" applyAlignment="1">
      <alignment horizontal="right" vertical="center" wrapText="1"/>
    </xf>
    <xf numFmtId="0" fontId="6" fillId="6" borderId="24" xfId="0" applyFont="1" applyFill="1" applyBorder="1" applyAlignment="1">
      <alignment horizontal="right" vertical="center" wrapText="1"/>
    </xf>
    <xf numFmtId="0" fontId="6" fillId="0" borderId="26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justify" vertical="center" wrapText="1"/>
    </xf>
    <xf numFmtId="4" fontId="3" fillId="5" borderId="4" xfId="0" applyNumberFormat="1" applyFont="1" applyFill="1" applyBorder="1" applyAlignment="1">
      <alignment horizontal="center"/>
    </xf>
    <xf numFmtId="4" fontId="3" fillId="5" borderId="16" xfId="0" applyNumberFormat="1" applyFont="1" applyFill="1" applyBorder="1" applyAlignment="1">
      <alignment horizontal="center"/>
    </xf>
    <xf numFmtId="4" fontId="3" fillId="5" borderId="18" xfId="0" applyNumberFormat="1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horizontal="center"/>
    </xf>
    <xf numFmtId="4" fontId="2" fillId="0" borderId="0" xfId="0" applyNumberFormat="1" applyFont="1"/>
    <xf numFmtId="4" fontId="2" fillId="2" borderId="1" xfId="0" applyNumberFormat="1" applyFont="1" applyFill="1" applyBorder="1" applyAlignment="1">
      <alignment horizontal="right"/>
    </xf>
    <xf numFmtId="4" fontId="2" fillId="2" borderId="5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right"/>
    </xf>
    <xf numFmtId="4" fontId="2" fillId="2" borderId="8" xfId="0" applyNumberFormat="1" applyFont="1" applyFill="1" applyBorder="1" applyAlignment="1">
      <alignment horizontal="center"/>
    </xf>
    <xf numFmtId="4" fontId="2" fillId="3" borderId="9" xfId="0" applyNumberFormat="1" applyFont="1" applyFill="1" applyBorder="1" applyAlignment="1">
      <alignment horizontal="right"/>
    </xf>
    <xf numFmtId="4" fontId="3" fillId="2" borderId="19" xfId="0" applyNumberFormat="1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right"/>
    </xf>
    <xf numFmtId="4" fontId="3" fillId="3" borderId="20" xfId="0" applyNumberFormat="1" applyFont="1" applyFill="1" applyBorder="1" applyAlignment="1">
      <alignment horizontal="right"/>
    </xf>
    <xf numFmtId="4" fontId="3" fillId="2" borderId="20" xfId="0" applyNumberFormat="1" applyFont="1" applyFill="1" applyBorder="1" applyAlignment="1">
      <alignment horizontal="center"/>
    </xf>
    <xf numFmtId="4" fontId="3" fillId="3" borderId="21" xfId="0" applyNumberFormat="1" applyFont="1" applyFill="1" applyBorder="1" applyAlignment="1">
      <alignment horizontal="right"/>
    </xf>
    <xf numFmtId="4" fontId="3" fillId="0" borderId="27" xfId="0" applyNumberFormat="1" applyFont="1" applyBorder="1" applyAlignment="1">
      <alignment horizontal="center" vertical="center" wrapText="1"/>
    </xf>
    <xf numFmtId="4" fontId="5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44" fontId="6" fillId="3" borderId="25" xfId="2" applyFont="1" applyFill="1" applyBorder="1" applyAlignment="1">
      <alignment horizontal="left" vertical="center" wrapText="1"/>
    </xf>
    <xf numFmtId="44" fontId="6" fillId="2" borderId="23" xfId="2" applyFont="1" applyFill="1" applyBorder="1" applyAlignment="1">
      <alignment horizontal="left" vertical="center" wrapText="1"/>
    </xf>
    <xf numFmtId="4" fontId="2" fillId="7" borderId="17" xfId="0" applyNumberFormat="1" applyFont="1" applyFill="1" applyBorder="1" applyAlignment="1" applyProtection="1">
      <alignment horizontal="right"/>
      <protection locked="0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 xr:uid="{E181E82C-B53A-4C21-977E-E56C6DA810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7"/>
  <sheetViews>
    <sheetView showGridLines="0" tabSelected="1" zoomScale="90" zoomScaleNormal="90" workbookViewId="0">
      <selection activeCell="E23" sqref="E23"/>
    </sheetView>
  </sheetViews>
  <sheetFormatPr baseColWidth="10" defaultColWidth="12.5703125" defaultRowHeight="15.75" customHeight="1" x14ac:dyDescent="0.2"/>
  <cols>
    <col min="1" max="1" width="3.42578125" customWidth="1"/>
    <col min="2" max="2" width="49.5703125" customWidth="1"/>
    <col min="3" max="3" width="17.140625" customWidth="1"/>
    <col min="4" max="4" width="19.28515625" customWidth="1"/>
    <col min="5" max="5" width="17" customWidth="1"/>
    <col min="6" max="7" width="18.85546875" customWidth="1"/>
    <col min="8" max="8" width="11.5703125" customWidth="1"/>
    <col min="9" max="9" width="17.7109375" customWidth="1"/>
    <col min="10" max="10" width="18.85546875" customWidth="1"/>
    <col min="11" max="14" width="11.5703125" customWidth="1"/>
  </cols>
  <sheetData>
    <row r="1" spans="1:26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thickBot="1" x14ac:dyDescent="0.25">
      <c r="A4" s="1"/>
      <c r="B4" s="1"/>
      <c r="C4" s="1"/>
      <c r="D4" s="1"/>
      <c r="E4" s="43" t="s">
        <v>11</v>
      </c>
      <c r="F4" s="44"/>
      <c r="G4" s="44"/>
      <c r="H4" s="44"/>
      <c r="I4" s="44"/>
      <c r="J4" s="4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6" ht="13.5" thickBot="1" x14ac:dyDescent="0.25">
      <c r="A5" s="1"/>
      <c r="B5" s="1"/>
      <c r="C5" s="1"/>
      <c r="D5" s="1"/>
      <c r="E5" s="40" t="s">
        <v>21</v>
      </c>
      <c r="F5" s="41"/>
      <c r="G5" s="41"/>
      <c r="H5" s="41" t="s">
        <v>22</v>
      </c>
      <c r="I5" s="41"/>
      <c r="J5" s="4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2.75" x14ac:dyDescent="0.2">
      <c r="A6" s="1"/>
      <c r="B6" s="2" t="s">
        <v>0</v>
      </c>
      <c r="C6" s="12" t="s">
        <v>13</v>
      </c>
      <c r="D6" s="13" t="s">
        <v>14</v>
      </c>
      <c r="E6" s="14" t="s">
        <v>20</v>
      </c>
      <c r="F6" s="15" t="s">
        <v>15</v>
      </c>
      <c r="G6" s="15" t="s">
        <v>16</v>
      </c>
      <c r="H6" s="15" t="s">
        <v>1</v>
      </c>
      <c r="I6" s="15" t="s">
        <v>15</v>
      </c>
      <c r="J6" s="15" t="s">
        <v>16</v>
      </c>
      <c r="K6" s="16"/>
      <c r="L6" s="16"/>
      <c r="M6" s="16"/>
      <c r="N6" s="16"/>
      <c r="O6" s="16"/>
      <c r="P6" s="1"/>
      <c r="Q6" s="1"/>
      <c r="R6" s="1"/>
      <c r="S6" s="1"/>
      <c r="T6" s="1"/>
      <c r="U6" s="1"/>
      <c r="V6" s="1"/>
    </row>
    <row r="7" spans="1:26" ht="12.75" x14ac:dyDescent="0.2">
      <c r="A7" s="1"/>
      <c r="B7" s="3" t="s">
        <v>2</v>
      </c>
      <c r="C7" s="17">
        <v>660</v>
      </c>
      <c r="D7" s="39"/>
      <c r="E7" s="18">
        <v>4</v>
      </c>
      <c r="F7" s="17">
        <f t="shared" ref="F7:F10" si="0">$C7*E7</f>
        <v>2640</v>
      </c>
      <c r="G7" s="19">
        <f>E7*D7</f>
        <v>0</v>
      </c>
      <c r="H7" s="20">
        <v>4</v>
      </c>
      <c r="I7" s="17">
        <f t="shared" ref="I7:I10" si="1">$C7*H7</f>
        <v>2640</v>
      </c>
      <c r="J7" s="21">
        <f>H7*D7</f>
        <v>0</v>
      </c>
      <c r="K7" s="16"/>
      <c r="L7" s="16"/>
      <c r="M7" s="16"/>
      <c r="N7" s="16"/>
      <c r="O7" s="16"/>
      <c r="P7" s="1"/>
      <c r="Q7" s="1"/>
      <c r="R7" s="1"/>
      <c r="S7" s="1"/>
      <c r="T7" s="1"/>
      <c r="U7" s="1"/>
      <c r="V7" s="1"/>
    </row>
    <row r="8" spans="1:26" ht="12.75" x14ac:dyDescent="0.2">
      <c r="A8" s="1"/>
      <c r="B8" s="3" t="s">
        <v>3</v>
      </c>
      <c r="C8" s="17">
        <v>852.50000000000011</v>
      </c>
      <c r="D8" s="39"/>
      <c r="E8" s="18">
        <v>2</v>
      </c>
      <c r="F8" s="17">
        <f t="shared" si="0"/>
        <v>1705.0000000000002</v>
      </c>
      <c r="G8" s="19">
        <f t="shared" ref="G8:G14" si="2">E8*D8</f>
        <v>0</v>
      </c>
      <c r="H8" s="20">
        <v>2</v>
      </c>
      <c r="I8" s="17">
        <f t="shared" si="1"/>
        <v>1705.0000000000002</v>
      </c>
      <c r="J8" s="21">
        <f t="shared" ref="J8:J14" si="3">H8*D8</f>
        <v>0</v>
      </c>
      <c r="K8" s="16"/>
      <c r="L8" s="16"/>
      <c r="M8" s="16"/>
      <c r="N8" s="16"/>
      <c r="O8" s="16"/>
      <c r="P8" s="1"/>
      <c r="Q8" s="1"/>
      <c r="R8" s="1"/>
      <c r="S8" s="1"/>
      <c r="T8" s="1"/>
      <c r="U8" s="1"/>
      <c r="V8" s="1"/>
    </row>
    <row r="9" spans="1:26" ht="12.75" x14ac:dyDescent="0.2">
      <c r="A9" s="1"/>
      <c r="B9" s="3" t="s">
        <v>4</v>
      </c>
      <c r="C9" s="17">
        <v>830.50000000000011</v>
      </c>
      <c r="D9" s="39"/>
      <c r="E9" s="18">
        <v>4</v>
      </c>
      <c r="F9" s="17">
        <f t="shared" si="0"/>
        <v>3322.0000000000005</v>
      </c>
      <c r="G9" s="19">
        <f t="shared" si="2"/>
        <v>0</v>
      </c>
      <c r="H9" s="20">
        <v>4</v>
      </c>
      <c r="I9" s="17">
        <f t="shared" si="1"/>
        <v>3322.0000000000005</v>
      </c>
      <c r="J9" s="21">
        <f t="shared" si="3"/>
        <v>0</v>
      </c>
      <c r="K9" s="16"/>
      <c r="L9" s="16"/>
      <c r="M9" s="16"/>
      <c r="N9" s="16"/>
      <c r="O9" s="16"/>
      <c r="P9" s="1"/>
      <c r="Q9" s="1"/>
      <c r="R9" s="1"/>
      <c r="S9" s="1"/>
      <c r="T9" s="1"/>
      <c r="U9" s="1"/>
      <c r="V9" s="1"/>
    </row>
    <row r="10" spans="1:26" ht="12.75" x14ac:dyDescent="0.2">
      <c r="A10" s="1"/>
      <c r="B10" s="3" t="s">
        <v>5</v>
      </c>
      <c r="C10" s="17">
        <v>1023.0000000000001</v>
      </c>
      <c r="D10" s="39"/>
      <c r="E10" s="18">
        <v>2</v>
      </c>
      <c r="F10" s="17">
        <f t="shared" si="0"/>
        <v>2046.0000000000002</v>
      </c>
      <c r="G10" s="19">
        <f t="shared" si="2"/>
        <v>0</v>
      </c>
      <c r="H10" s="20">
        <v>2</v>
      </c>
      <c r="I10" s="17">
        <f t="shared" si="1"/>
        <v>2046.0000000000002</v>
      </c>
      <c r="J10" s="21">
        <f t="shared" si="3"/>
        <v>0</v>
      </c>
      <c r="K10" s="16"/>
      <c r="L10" s="16"/>
      <c r="M10" s="16"/>
      <c r="N10" s="16"/>
      <c r="O10" s="16"/>
      <c r="P10" s="1"/>
      <c r="Q10" s="1"/>
      <c r="R10" s="1"/>
      <c r="S10" s="1"/>
      <c r="T10" s="1"/>
      <c r="U10" s="1"/>
      <c r="V10" s="1"/>
    </row>
    <row r="11" spans="1:26" ht="12.75" x14ac:dyDescent="0.2">
      <c r="A11" s="1"/>
      <c r="B11" s="3" t="s">
        <v>6</v>
      </c>
      <c r="C11" s="17">
        <v>748.00000000000011</v>
      </c>
      <c r="D11" s="39"/>
      <c r="E11" s="18" t="s">
        <v>7</v>
      </c>
      <c r="F11" s="17" t="s">
        <v>7</v>
      </c>
      <c r="G11" s="17" t="s">
        <v>7</v>
      </c>
      <c r="H11" s="20" t="s">
        <v>7</v>
      </c>
      <c r="I11" s="17" t="s">
        <v>7</v>
      </c>
      <c r="J11" s="22" t="s">
        <v>7</v>
      </c>
      <c r="K11" s="16"/>
      <c r="L11" s="16"/>
      <c r="M11" s="16"/>
      <c r="N11" s="16"/>
      <c r="O11" s="16"/>
      <c r="P11" s="1"/>
      <c r="Q11" s="1"/>
      <c r="R11" s="1"/>
      <c r="S11" s="1"/>
      <c r="T11" s="1"/>
      <c r="U11" s="1"/>
      <c r="V11" s="1"/>
    </row>
    <row r="12" spans="1:26" ht="12.75" x14ac:dyDescent="0.2">
      <c r="A12" s="1"/>
      <c r="B12" s="3" t="s">
        <v>8</v>
      </c>
      <c r="C12" s="17">
        <v>682</v>
      </c>
      <c r="D12" s="39"/>
      <c r="E12" s="18" t="s">
        <v>7</v>
      </c>
      <c r="F12" s="17" t="s">
        <v>7</v>
      </c>
      <c r="G12" s="17" t="s">
        <v>7</v>
      </c>
      <c r="H12" s="20" t="s">
        <v>7</v>
      </c>
      <c r="I12" s="17" t="s">
        <v>7</v>
      </c>
      <c r="J12" s="22" t="s">
        <v>7</v>
      </c>
      <c r="K12" s="16"/>
      <c r="L12" s="16"/>
      <c r="M12" s="16"/>
      <c r="N12" s="16"/>
      <c r="O12" s="16"/>
      <c r="P12" s="1"/>
      <c r="Q12" s="1"/>
      <c r="R12" s="1"/>
      <c r="S12" s="1"/>
      <c r="T12" s="1"/>
      <c r="U12" s="1"/>
      <c r="V12" s="1"/>
    </row>
    <row r="13" spans="1:26" ht="12.75" x14ac:dyDescent="0.2">
      <c r="A13" s="1"/>
      <c r="B13" s="3" t="s">
        <v>9</v>
      </c>
      <c r="C13" s="17">
        <v>4125</v>
      </c>
      <c r="D13" s="39"/>
      <c r="E13" s="18">
        <v>1</v>
      </c>
      <c r="F13" s="17">
        <f t="shared" ref="F13:F14" si="4">$C13*E13</f>
        <v>4125</v>
      </c>
      <c r="G13" s="19">
        <f t="shared" si="2"/>
        <v>0</v>
      </c>
      <c r="H13" s="20">
        <v>1</v>
      </c>
      <c r="I13" s="17">
        <f t="shared" ref="I13" si="5">$C13*H13</f>
        <v>4125</v>
      </c>
      <c r="J13" s="21">
        <f t="shared" si="3"/>
        <v>0</v>
      </c>
      <c r="K13" s="16"/>
      <c r="L13" s="16"/>
      <c r="M13" s="16"/>
      <c r="N13" s="16"/>
      <c r="O13" s="16"/>
      <c r="P13" s="1"/>
      <c r="Q13" s="1"/>
      <c r="R13" s="1"/>
      <c r="S13" s="1"/>
      <c r="T13" s="1"/>
      <c r="U13" s="1"/>
      <c r="V13" s="1"/>
    </row>
    <row r="14" spans="1:26" ht="13.5" thickBot="1" x14ac:dyDescent="0.25">
      <c r="A14" s="1"/>
      <c r="B14" s="4" t="s">
        <v>10</v>
      </c>
      <c r="C14" s="23">
        <v>165</v>
      </c>
      <c r="D14" s="39"/>
      <c r="E14" s="24">
        <v>2</v>
      </c>
      <c r="F14" s="23">
        <f t="shared" si="4"/>
        <v>330</v>
      </c>
      <c r="G14" s="25">
        <f t="shared" si="2"/>
        <v>0</v>
      </c>
      <c r="H14" s="26">
        <v>2</v>
      </c>
      <c r="I14" s="23">
        <v>330</v>
      </c>
      <c r="J14" s="27">
        <f t="shared" si="3"/>
        <v>0</v>
      </c>
      <c r="K14" s="16"/>
      <c r="L14" s="16"/>
      <c r="M14" s="16"/>
      <c r="N14" s="16"/>
      <c r="O14" s="16"/>
      <c r="P14" s="1"/>
      <c r="Q14" s="1"/>
      <c r="R14" s="1"/>
      <c r="S14" s="1"/>
      <c r="T14" s="1"/>
      <c r="U14" s="1"/>
      <c r="V14" s="1"/>
    </row>
    <row r="15" spans="1:26" ht="13.5" thickBot="1" x14ac:dyDescent="0.25">
      <c r="A15" s="1"/>
      <c r="B15" s="1"/>
      <c r="C15" s="16"/>
      <c r="D15" s="16"/>
      <c r="E15" s="28" t="s">
        <v>12</v>
      </c>
      <c r="F15" s="29">
        <f>SUM(F7:F14)</f>
        <v>14168</v>
      </c>
      <c r="G15" s="30">
        <f>SUM(G7:G14)</f>
        <v>0</v>
      </c>
      <c r="H15" s="31" t="s">
        <v>12</v>
      </c>
      <c r="I15" s="29">
        <f>SUM(I7:I14)</f>
        <v>14168</v>
      </c>
      <c r="J15" s="32">
        <f>SUM(J7:J14)</f>
        <v>0</v>
      </c>
      <c r="K15" s="16"/>
      <c r="L15" s="16"/>
      <c r="M15" s="16"/>
      <c r="N15" s="16"/>
      <c r="O15" s="16"/>
      <c r="P15" s="1"/>
      <c r="Q15" s="1"/>
      <c r="R15" s="1"/>
      <c r="S15" s="1"/>
      <c r="T15" s="1"/>
      <c r="U15" s="1"/>
      <c r="V15" s="1"/>
    </row>
    <row r="16" spans="1:26" ht="13.5" thickBot="1" x14ac:dyDescent="0.25">
      <c r="A16" s="1"/>
      <c r="B16" s="10"/>
      <c r="C16" s="33" t="s">
        <v>27</v>
      </c>
      <c r="D16" s="33" t="s">
        <v>22</v>
      </c>
      <c r="E16" s="33" t="s">
        <v>23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"/>
      <c r="Q16" s="1"/>
      <c r="R16" s="1"/>
      <c r="S16" s="1"/>
      <c r="T16" s="1"/>
      <c r="U16" s="1"/>
      <c r="V16" s="1"/>
    </row>
    <row r="17" spans="1:26" ht="13.5" thickBot="1" x14ac:dyDescent="0.25">
      <c r="A17" s="1"/>
      <c r="B17" s="11" t="s">
        <v>24</v>
      </c>
      <c r="C17" s="34">
        <v>14168</v>
      </c>
      <c r="D17" s="34">
        <v>14168</v>
      </c>
      <c r="E17" s="34">
        <v>28336</v>
      </c>
      <c r="F17" s="35"/>
      <c r="G17" s="35"/>
      <c r="H17" s="35"/>
      <c r="I17" s="35"/>
      <c r="J17" s="35"/>
      <c r="K17" s="36"/>
      <c r="L17" s="16"/>
      <c r="M17" s="16"/>
      <c r="N17" s="16"/>
      <c r="O17" s="1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thickBot="1" x14ac:dyDescent="0.25">
      <c r="A18" s="1"/>
      <c r="B18" s="11" t="s">
        <v>25</v>
      </c>
      <c r="C18" s="34">
        <v>2975.28</v>
      </c>
      <c r="D18" s="34">
        <v>2975.28</v>
      </c>
      <c r="E18" s="34">
        <v>5950.56</v>
      </c>
      <c r="F18" s="35"/>
      <c r="G18" s="35"/>
      <c r="H18" s="35"/>
      <c r="I18" s="35"/>
      <c r="J18" s="35"/>
      <c r="K18" s="36"/>
      <c r="L18" s="16"/>
      <c r="M18" s="16"/>
      <c r="N18" s="16"/>
      <c r="O18" s="16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thickBot="1" x14ac:dyDescent="0.25">
      <c r="A19" s="1"/>
      <c r="B19" s="11" t="s">
        <v>26</v>
      </c>
      <c r="C19" s="34">
        <v>17143.28</v>
      </c>
      <c r="D19" s="34">
        <v>17143.28</v>
      </c>
      <c r="E19" s="34">
        <v>34286.559999999998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thickBot="1" x14ac:dyDescent="0.25">
      <c r="A20" s="1"/>
      <c r="B20" s="1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x14ac:dyDescent="0.2">
      <c r="A21" s="1"/>
      <c r="B21" s="8" t="s">
        <v>28</v>
      </c>
      <c r="C21" s="38">
        <f>E17</f>
        <v>28336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thickBot="1" x14ac:dyDescent="0.25">
      <c r="A22" s="1"/>
      <c r="B22" s="9" t="s">
        <v>29</v>
      </c>
      <c r="C22" s="37">
        <f>E19</f>
        <v>34286.559999999998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x14ac:dyDescent="0.2">
      <c r="A23" s="1"/>
      <c r="B23" s="8" t="s">
        <v>30</v>
      </c>
      <c r="C23" s="38">
        <f>G15+J15</f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thickBot="1" x14ac:dyDescent="0.25">
      <c r="A24" s="1"/>
      <c r="B24" s="9" t="s">
        <v>31</v>
      </c>
      <c r="C24" s="37">
        <f>C23*0.21+(C23)</f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5" t="s">
        <v>17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6" t="s">
        <v>18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7" t="s">
        <v>19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heetProtection sheet="1" objects="1" scenarios="1"/>
  <mergeCells count="3">
    <mergeCell ref="E5:G5"/>
    <mergeCell ref="H5:J5"/>
    <mergeCell ref="E4:J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fbca329cea73f92c4ea1f214403f7d41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a8a6741447f5359bb1f9ec6c7d2be91f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Props1.xml><?xml version="1.0" encoding="utf-8"?>
<ds:datastoreItem xmlns:ds="http://schemas.openxmlformats.org/officeDocument/2006/customXml" ds:itemID="{7D79C118-2BB6-4277-AF82-05A7FC36CE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11D0D7-EBEC-4337-B865-753F23418E12}"/>
</file>

<file path=customXml/itemProps3.xml><?xml version="1.0" encoding="utf-8"?>
<ds:datastoreItem xmlns:ds="http://schemas.openxmlformats.org/officeDocument/2006/customXml" ds:itemID="{5EEAB606-F2AA-4AE1-9ABF-7AE2558E2BDE}">
  <ds:schemaRefs>
    <ds:schemaRef ds:uri="http://www.w3.org/XML/1998/namespace"/>
    <ds:schemaRef ds:uri="http://purl.org/dc/dcmitype/"/>
    <ds:schemaRef ds:uri="http://purl.org/dc/terms/"/>
    <ds:schemaRef ds:uri="4fc8459e-692b-470d-a014-31b9e2216e42"/>
    <ds:schemaRef ds:uri="http://schemas.microsoft.com/office/2006/documentManagement/types"/>
    <ds:schemaRef ds:uri="http://purl.org/dc/elements/1.1/"/>
    <ds:schemaRef ds:uri="49cd5492-d0ae-45aa-8dd1-baedc285a9e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 tècnic preus unitari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Laia Martinez del Olmo</cp:lastModifiedBy>
  <dcterms:created xsi:type="dcterms:W3CDTF">2025-11-11T07:42:35Z</dcterms:created>
  <dcterms:modified xsi:type="dcterms:W3CDTF">2026-03-17T08:53:33Z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  <property fmtid="{D5CDD505-2E9C-101B-9397-08002B2CF9AE}" pid="4" name="MSIP_Label_2c703402-3c38-494b-8da3-1b09da23d161_Enabled">
    <vt:lpwstr>true</vt:lpwstr>
  </property>
  <property fmtid="{D5CDD505-2E9C-101B-9397-08002B2CF9AE}" pid="5" name="MSIP_Label_2c703402-3c38-494b-8da3-1b09da23d161_SetDate">
    <vt:lpwstr>2026-03-05T07:28:59Z</vt:lpwstr>
  </property>
  <property fmtid="{D5CDD505-2E9C-101B-9397-08002B2CF9AE}" pid="6" name="MSIP_Label_2c703402-3c38-494b-8da3-1b09da23d161_Method">
    <vt:lpwstr>Standard</vt:lpwstr>
  </property>
  <property fmtid="{D5CDD505-2E9C-101B-9397-08002B2CF9AE}" pid="7" name="MSIP_Label_2c703402-3c38-494b-8da3-1b09da23d161_Name">
    <vt:lpwstr>Ús intern</vt:lpwstr>
  </property>
  <property fmtid="{D5CDD505-2E9C-101B-9397-08002B2CF9AE}" pid="8" name="MSIP_Label_2c703402-3c38-494b-8da3-1b09da23d161_SiteId">
    <vt:lpwstr>a1ac7fe6-1562-495e-b589-12ebe7bd37f4</vt:lpwstr>
  </property>
  <property fmtid="{D5CDD505-2E9C-101B-9397-08002B2CF9AE}" pid="9" name="MSIP_Label_2c703402-3c38-494b-8da3-1b09da23d161_ActionId">
    <vt:lpwstr>226f37c1-22a6-4f78-a11b-2717cffef32b</vt:lpwstr>
  </property>
  <property fmtid="{D5CDD505-2E9C-101B-9397-08002B2CF9AE}" pid="10" name="MSIP_Label_2c703402-3c38-494b-8da3-1b09da23d161_ContentBits">
    <vt:lpwstr>0</vt:lpwstr>
  </property>
  <property fmtid="{D5CDD505-2E9C-101B-9397-08002B2CF9AE}" pid="11" name="MSIP_Label_2c703402-3c38-494b-8da3-1b09da23d161_Tag">
    <vt:lpwstr>10, 3, 0, 1</vt:lpwstr>
  </property>
</Properties>
</file>