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AquestLlibreDeTreball" defaultThemeVersion="166925"/>
  <mc:AlternateContent xmlns:mc="http://schemas.openxmlformats.org/markup-compatibility/2006">
    <mc:Choice Requires="x15">
      <x15ac:absPath xmlns:x15ac="http://schemas.microsoft.com/office/spreadsheetml/2010/11/ac" url="I:\DTO\10_Coordinació Unitats\CONCURSOS\zz MODELS I  FITXES\"/>
    </mc:Choice>
  </mc:AlternateContent>
  <xr:revisionPtr revIDLastSave="0" documentId="13_ncr:1_{0D2F0A0F-5F66-46A7-87B5-E4D9F010EFDD}" xr6:coauthVersionLast="45" xr6:coauthVersionMax="45" xr10:uidLastSave="{00000000-0000-0000-0000-000000000000}"/>
  <bookViews>
    <workbookView xWindow="28680" yWindow="-120" windowWidth="29040" windowHeight="15840" tabRatio="814" xr2:uid="{662181A0-4E7C-4714-8BDE-48D13E3BDFF0}"/>
  </bookViews>
  <sheets>
    <sheet name="Actius PEB" sheetId="2" r:id="rId1"/>
    <sheet name="Can_Galv" sheetId="338" r:id="rId2"/>
    <sheet name="VCM0" sheetId="330" r:id="rId3"/>
    <sheet name="VSB0" sheetId="312" r:id="rId4"/>
    <sheet name="APF0" sheetId="311" r:id="rId5"/>
    <sheet name="VV00" sheetId="346" r:id="rId6"/>
    <sheet name="ATM0" sheetId="299" r:id="rId7"/>
    <sheet name="PDC0" sheetId="298" r:id="rId8"/>
    <sheet name="CDL0" sheetId="296" r:id="rId9"/>
    <sheet name="PDS0" sheetId="295" r:id="rId10"/>
    <sheet name="PEPG" sheetId="294" r:id="rId11"/>
    <sheet name="AH00" sheetId="292" r:id="rId12"/>
    <sheet name="AV00" sheetId="291" r:id="rId13"/>
    <sheet name="AVH0" sheetId="290" r:id="rId14"/>
    <sheet name="SGF0" sheetId="288" r:id="rId15"/>
    <sheet name="CSVF" sheetId="287" r:id="rId16"/>
    <sheet name="TA00" sheetId="289" r:id="rId17"/>
    <sheet name="RA00" sheetId="286" r:id="rId18"/>
    <sheet name="SCB0" sheetId="339" r:id="rId19"/>
    <sheet name="BCS2" sheetId="285" r:id="rId20"/>
    <sheet name="BCCS" sheetId="284" r:id="rId21"/>
    <sheet name="BCG0" sheetId="283" r:id="rId22"/>
    <sheet name="BP00" sheetId="281" r:id="rId23"/>
    <sheet name="BM00" sheetId="280" r:id="rId24"/>
    <sheet name="BGP0" sheetId="279" r:id="rId25"/>
    <sheet name="BA00" sheetId="278" r:id="rId26"/>
    <sheet name="BSA0" sheetId="277" r:id="rId27"/>
    <sheet name="BV00" sheetId="276" r:id="rId28"/>
    <sheet name="BL00" sheetId="275" r:id="rId29"/>
    <sheet name="BPT0" sheetId="274" r:id="rId30"/>
    <sheet name="BCA0" sheetId="273" r:id="rId31"/>
    <sheet name="BCRH" sheetId="272" r:id="rId32"/>
    <sheet name="BLL0" sheetId="271" r:id="rId33"/>
    <sheet name="BT00" sheetId="270" r:id="rId34"/>
    <sheet name="BAA0" sheetId="269" r:id="rId35"/>
    <sheet name="PPL0" sheetId="268" r:id="rId36"/>
    <sheet name="CTP0" sheetId="266" r:id="rId37"/>
    <sheet name="PR00" sheetId="261" r:id="rId38"/>
    <sheet name="CB00" sheetId="260" r:id="rId39"/>
    <sheet name="CTR0" sheetId="259" r:id="rId40"/>
    <sheet name="BFER" sheetId="258" r:id="rId41"/>
    <sheet name="BFCA" sheetId="257" r:id="rId42"/>
    <sheet name="CPSP" sheetId="256" r:id="rId43"/>
    <sheet name="VTH0" sheetId="253" r:id="rId44"/>
    <sheet name="AJS0" sheetId="251" r:id="rId45"/>
    <sheet name="TBCA" sheetId="250" r:id="rId46"/>
    <sheet name="TBCM" sheetId="249" r:id="rId47"/>
    <sheet name="VTGM" sheetId="246" r:id="rId48"/>
    <sheet name="RXAH" sheetId="244" r:id="rId49"/>
    <sheet name="RXAE" sheetId="243" r:id="rId50"/>
    <sheet name="RXM0" sheetId="245" r:id="rId51"/>
    <sheet name="TME0" sheetId="241" r:id="rId52"/>
    <sheet name="FTA0" sheetId="235" r:id="rId53"/>
    <sheet name="CTF0" sheetId="228" r:id="rId54"/>
    <sheet name="FTP0" sheetId="226" r:id="rId55"/>
    <sheet name="REF0" sheetId="224" r:id="rId56"/>
    <sheet name="CPM0" sheetId="222" r:id="rId57"/>
    <sheet name="PG00" sheetId="220" r:id="rId58"/>
    <sheet name="PPS0" sheetId="218" r:id="rId59"/>
    <sheet name="CHR0" sheetId="217" r:id="rId60"/>
    <sheet name="CPSB" sheetId="216" r:id="rId61"/>
    <sheet name="DPA0" sheetId="215" r:id="rId62"/>
    <sheet name="CT00" sheetId="213" r:id="rId63"/>
    <sheet name="PFPT" sheetId="210" r:id="rId64"/>
    <sheet name="PFBD" sheetId="209" r:id="rId65"/>
    <sheet name="PFFS" sheetId="208" r:id="rId66"/>
    <sheet name="EGE0" sheetId="207" r:id="rId67"/>
    <sheet name="EGC0" sheetId="206" r:id="rId68"/>
    <sheet name="FP00" sheetId="205" r:id="rId69"/>
    <sheet name="LP00" sheetId="204" r:id="rId70"/>
    <sheet name="PHP0" sheetId="203" r:id="rId71"/>
    <sheet name="O2P0" sheetId="202" r:id="rId72"/>
    <sheet name="TBP0" sheetId="201" r:id="rId73"/>
    <sheet name="REP0" sheetId="200" r:id="rId74"/>
    <sheet name="TP00" sheetId="199" r:id="rId75"/>
    <sheet name="GS00" sheetId="170" r:id="rId76"/>
    <sheet name="ARN0" sheetId="169" r:id="rId77"/>
    <sheet name="PAC0" sheetId="168" r:id="rId78"/>
    <sheet name="GR00" sheetId="167" r:id="rId79"/>
    <sheet name="DR00" sheetId="166" r:id="rId80"/>
    <sheet name="EPI0" sheetId="165" r:id="rId81"/>
    <sheet name="TPD0" sheetId="164" r:id="rId82"/>
    <sheet name="BR00" sheetId="163" r:id="rId83"/>
    <sheet name="SR00" sheetId="162" r:id="rId84"/>
    <sheet name="SF00" sheetId="161" r:id="rId85"/>
    <sheet name="ELA0" sheetId="160" r:id="rId86"/>
    <sheet name="FL00" sheetId="159" r:id="rId87"/>
    <sheet name="RR00" sheetId="157" r:id="rId88"/>
    <sheet name="RU00" sheetId="156" r:id="rId89"/>
    <sheet name="PLL0" sheetId="155" r:id="rId90"/>
    <sheet name="EXI0" sheetId="154" r:id="rId91"/>
    <sheet name="DA00" sheetId="153" r:id="rId92"/>
    <sheet name="TX00" sheetId="151" r:id="rId93"/>
    <sheet name="AF00" sheetId="149" r:id="rId94"/>
    <sheet name="BCT0" sheetId="148" r:id="rId95"/>
    <sheet name="C000" sheetId="146" r:id="rId96"/>
    <sheet name="CR00" sheetId="145" r:id="rId97"/>
    <sheet name="GMM0" sheetId="144" r:id="rId98"/>
    <sheet name="MR00" sheetId="142" r:id="rId99"/>
    <sheet name="DB00" sheetId="141" r:id="rId100"/>
    <sheet name="CPRF" sheetId="140" r:id="rId101"/>
    <sheet name="LE00" sheetId="117" r:id="rId102"/>
    <sheet name="LB00" sheetId="116" r:id="rId103"/>
    <sheet name="LEF0" sheetId="115" r:id="rId104"/>
    <sheet name="LIN0" sheetId="114" r:id="rId105"/>
    <sheet name="LTR0" sheetId="113" r:id="rId106"/>
    <sheet name="LPC0" sheetId="112" r:id="rId107"/>
    <sheet name="LM00" sheetId="111" r:id="rId108"/>
    <sheet name="PRX0" sheetId="342" r:id="rId109"/>
    <sheet name="MTE0" sheetId="106" r:id="rId110"/>
    <sheet name="EAC0" sheetId="98" r:id="rId111"/>
    <sheet name="SCD0" sheetId="97" r:id="rId112"/>
    <sheet name="GH00" sheetId="95" r:id="rId113"/>
    <sheet name="VAT0" sheetId="92" r:id="rId114"/>
    <sheet name="CEX0" sheetId="91" r:id="rId115"/>
    <sheet name="TR00" sheetId="89" r:id="rId116"/>
    <sheet name="GE00" sheetId="88" r:id="rId117"/>
    <sheet name="PFTI" sheetId="87" r:id="rId118"/>
    <sheet name="PFTP" sheetId="86" r:id="rId119"/>
    <sheet name="PCVE" sheetId="85" r:id="rId120"/>
    <sheet name="SAB0" sheetId="83" r:id="rId121"/>
    <sheet name="MT00" sheetId="84" r:id="rId122"/>
    <sheet name="AE00" sheetId="80" r:id="rId123"/>
    <sheet name="BFB0" sheetId="341" r:id="rId124"/>
    <sheet name="MC00" sheetId="79" r:id="rId125"/>
    <sheet name="CMBT" sheetId="78" r:id="rId126"/>
    <sheet name="CTAT" sheetId="77" r:id="rId127"/>
    <sheet name="PLC0" sheetId="72" r:id="rId128"/>
    <sheet name="ERAI" sheetId="69" r:id="rId129"/>
    <sheet name="EHOC" sheetId="343" r:id="rId130"/>
    <sheet name="OCV0" sheetId="47" r:id="rId131"/>
    <sheet name="OCE0" sheetId="46" r:id="rId132"/>
    <sheet name="OCT0" sheetId="344" r:id="rId133"/>
    <sheet name="PMM0" sheetId="345" r:id="rId134"/>
  </sheets>
  <definedNames>
    <definedName name="_xlnm._FilterDatabase" localSheetId="0" hidden="1">'Actius PEB'!$A$2:$K$135</definedName>
    <definedName name="_xlnm.Print_Area" localSheetId="0">'Actius PEB'!$A$1:$K$135</definedName>
    <definedName name="_xlnm.Print_Area" localSheetId="122">AE00!$A$1:$D$8</definedName>
    <definedName name="_xlnm.Print_Area" localSheetId="93">AF00!$A$1:$D$8</definedName>
    <definedName name="_xlnm.Print_Area" localSheetId="11">AH00!$A$1:$D$18</definedName>
    <definedName name="_xlnm.Print_Area" localSheetId="44">AJS0!$A$1:$D$20</definedName>
    <definedName name="_xlnm.Print_Area" localSheetId="4">APF0!$A$1:$D$8</definedName>
    <definedName name="_xlnm.Print_Area" localSheetId="76">ARN0!$A$1:$D$9</definedName>
    <definedName name="_xlnm.Print_Area" localSheetId="6">ATM0!$A$1:$D$24</definedName>
    <definedName name="_xlnm.Print_Area" localSheetId="12">AV00!$A$1:$D$19</definedName>
    <definedName name="_xlnm.Print_Area" localSheetId="13">AVH0!$A$1:$D$18</definedName>
    <definedName name="_xlnm.Print_Area" localSheetId="25">BA00!$A$1:$D$21</definedName>
    <definedName name="_xlnm.Print_Area" localSheetId="34">BAA0!$A$1:$D$24</definedName>
    <definedName name="_xlnm.Print_Area" localSheetId="30">BCA0!$A$1:$D$20</definedName>
    <definedName name="_xlnm.Print_Area" localSheetId="20">BCCS!$A$1:$D$24</definedName>
    <definedName name="_xlnm.Print_Area" localSheetId="21">BCG0!$A$1:$D$21</definedName>
    <definedName name="_xlnm.Print_Area" localSheetId="31">BCRH!$A$1:$D$22</definedName>
    <definedName name="_xlnm.Print_Area" localSheetId="19">'BCS2'!$A$1:$D$23</definedName>
    <definedName name="_xlnm.Print_Area" localSheetId="94">BCT0!$A$1:$D$10</definedName>
    <definedName name="_xlnm.Print_Area" localSheetId="123">BFB0!$A$1:$D$19</definedName>
    <definedName name="_xlnm.Print_Area" localSheetId="41">BFCA!$A$1:$D$24</definedName>
    <definedName name="_xlnm.Print_Area" localSheetId="40">BFER!$A$1:$G$26</definedName>
    <definedName name="_xlnm.Print_Area" localSheetId="24">BGP0!$A$1:$D$22</definedName>
    <definedName name="_xlnm.Print_Area" localSheetId="28">BL00!$A$1:$D$22</definedName>
    <definedName name="_xlnm.Print_Area" localSheetId="32">BLL0!$A$1:$D$21</definedName>
    <definedName name="_xlnm.Print_Area" localSheetId="23">BM00!$A$1:$D$20</definedName>
    <definedName name="_xlnm.Print_Area" localSheetId="22">BP00!$A$1:$D$20</definedName>
    <definedName name="_xlnm.Print_Area" localSheetId="29">BPT0!$A$1:$D$22</definedName>
    <definedName name="_xlnm.Print_Area" localSheetId="82">BR00!$A$1:$D$8</definedName>
    <definedName name="_xlnm.Print_Area" localSheetId="26">BSA0!$A$1:$D$21</definedName>
    <definedName name="_xlnm.Print_Area" localSheetId="33">BT00!$A$1:$D$21</definedName>
    <definedName name="_xlnm.Print_Area" localSheetId="27">BV00!$A$1:$D$21</definedName>
    <definedName name="_xlnm.Print_Area" localSheetId="95">C000!$A$1:$D$25</definedName>
    <definedName name="_xlnm.Print_Area" localSheetId="1">Can_Galv!$A$1:$D$19</definedName>
    <definedName name="_xlnm.Print_Area" localSheetId="38">CB00!$A$1:$D$11</definedName>
    <definedName name="_xlnm.Print_Area" localSheetId="8">CDL0!$A$1:$D$12</definedName>
    <definedName name="_xlnm.Print_Area" localSheetId="114">CEX0!$A$1:$D$17</definedName>
    <definedName name="_xlnm.Print_Area" localSheetId="59">CHR0!$A$1:$C$19</definedName>
    <definedName name="_xlnm.Print_Area" localSheetId="125">CMBT!$A$1:$D$21</definedName>
    <definedName name="_xlnm.Print_Area" localSheetId="56">CPM0!$A$1:$D$12</definedName>
    <definedName name="_xlnm.Print_Area" localSheetId="100">CPRF!$A$1:$D$9</definedName>
    <definedName name="_xlnm.Print_Area" localSheetId="60">CPSB!$A$1:$D$25</definedName>
    <definedName name="_xlnm.Print_Area" localSheetId="42">CPSP!$A$1:$D$21</definedName>
    <definedName name="_xlnm.Print_Area" localSheetId="96">CR00!$A$1:$D$10</definedName>
    <definedName name="_xlnm.Print_Area" localSheetId="15">CSVF!$A$1:$D$25</definedName>
    <definedName name="_xlnm.Print_Area" localSheetId="62">CT00!$A$1:$D$11</definedName>
    <definedName name="_xlnm.Print_Area" localSheetId="126">CTAT!$A$1:$C$23</definedName>
    <definedName name="_xlnm.Print_Area" localSheetId="53">CTF0!$A$1:$D$23</definedName>
    <definedName name="_xlnm.Print_Area" localSheetId="36">CTP0!$A$1:$D$18</definedName>
    <definedName name="_xlnm.Print_Area" localSheetId="39">CTR0!$A$1:$D$22</definedName>
    <definedName name="_xlnm.Print_Area" localSheetId="91">DA00!$A$1:$D$14</definedName>
    <definedName name="_xlnm.Print_Area" localSheetId="99">DB00!$A$1:$D$43</definedName>
    <definedName name="_xlnm.Print_Area" localSheetId="61">DPA0!$A$1:$D$23</definedName>
    <definedName name="_xlnm.Print_Area" localSheetId="79">DR00!$A$1:$D$9</definedName>
    <definedName name="_xlnm.Print_Area" localSheetId="110">EAC0!$A$1:$D$22</definedName>
    <definedName name="_xlnm.Print_Area" localSheetId="67">EGC0!$A$1:$B$37</definedName>
    <definedName name="_xlnm.Print_Area" localSheetId="66">EGE0!$A$1:$D$9</definedName>
    <definedName name="_xlnm.Print_Area" localSheetId="85">ELA0!$A$1:$D$8</definedName>
    <definedName name="_xlnm.Print_Area" localSheetId="80">EPI0!$A$1:$D$8</definedName>
    <definedName name="_xlnm.Print_Area" localSheetId="128">ERAI!$A$1:$D$6</definedName>
    <definedName name="_xlnm.Print_Area" localSheetId="90">EXI0!$A$1:$D$11</definedName>
    <definedName name="_xlnm.Print_Area" localSheetId="86">FL00!$A$1:$D$9</definedName>
    <definedName name="_xlnm.Print_Area" localSheetId="68">FP00!$A$1:$C$13</definedName>
    <definedName name="_xlnm.Print_Area" localSheetId="52">FTA0!$A$1:$D$9</definedName>
    <definedName name="_xlnm.Print_Area" localSheetId="54">FTP0!$A$1:$D$19</definedName>
    <definedName name="_xlnm.Print_Area" localSheetId="116">GE00!$A$1:$D$29</definedName>
    <definedName name="_xlnm.Print_Area" localSheetId="112">GH00!$A$1:$D$9</definedName>
    <definedName name="_xlnm.Print_Area" localSheetId="97">GMM0!$A$1:$D$11</definedName>
    <definedName name="_xlnm.Print_Area" localSheetId="78">GR00!$A$1:$E$8</definedName>
    <definedName name="_xlnm.Print_Area" localSheetId="75">GS00!$A$1:$D$15</definedName>
    <definedName name="_xlnm.Print_Area" localSheetId="102">LB00!$A$1:$D$8</definedName>
    <definedName name="_xlnm.Print_Area" localSheetId="101">LE00!$A$1:$D$9</definedName>
    <definedName name="_xlnm.Print_Area" localSheetId="103">LEF0!$A$1:$D$8</definedName>
    <definedName name="_xlnm.Print_Area" localSheetId="104">LIN0!$A$1:$D$10</definedName>
    <definedName name="_xlnm.Print_Area" localSheetId="107">LM00!$A$1:$D$8</definedName>
    <definedName name="_xlnm.Print_Area" localSheetId="69">LP00!$A$1:$D$12</definedName>
    <definedName name="_xlnm.Print_Area" localSheetId="106">LPC0!$A$1:$C$8</definedName>
    <definedName name="_xlnm.Print_Area" localSheetId="105">LTR0!$A$1:$D$8</definedName>
    <definedName name="_xlnm.Print_Area" localSheetId="124">MC00!$A$1:$D$34</definedName>
    <definedName name="_xlnm.Print_Area" localSheetId="98">MR00!$A$1:$D$8</definedName>
    <definedName name="_xlnm.Print_Area" localSheetId="121">MT00!$A$1:$C$14</definedName>
    <definedName name="_xlnm.Print_Area" localSheetId="109">MTE0!$A$1:$D$21</definedName>
    <definedName name="_xlnm.Print_Area" localSheetId="71">O2P0!$A$1:$D$20</definedName>
    <definedName name="_xlnm.Print_Area" localSheetId="131">OCE0!$A$1:$D$9</definedName>
    <definedName name="_xlnm.Print_Area" localSheetId="132">OCT0!$A$1:$D$8</definedName>
    <definedName name="_xlnm.Print_Area" localSheetId="130">OCV0!$A$1:$D$9</definedName>
    <definedName name="_xlnm.Print_Area" localSheetId="77">PAC0!$A$1:$D$8</definedName>
    <definedName name="_xlnm.Print_Area" localSheetId="119">PCVE!$A$1:$D$10</definedName>
    <definedName name="_xlnm.Print_Area" localSheetId="7">PDC0!$A$1:$D$24</definedName>
    <definedName name="_xlnm.Print_Area" localSheetId="9">PDS0!$A$1:$D$29</definedName>
    <definedName name="_xlnm.Print_Area" localSheetId="10">PEPG!$A$1:$D$19</definedName>
    <definedName name="_xlnm.Print_Area" localSheetId="64">PFBD!$A$1:$D$18</definedName>
    <definedName name="_xlnm.Print_Area" localSheetId="65">PFFS!$A$1:$C$12</definedName>
    <definedName name="_xlnm.Print_Area" localSheetId="63">PFPT!$A$1:$D$49</definedName>
    <definedName name="_xlnm.Print_Area" localSheetId="117">PFTI!$A$1:$D$16</definedName>
    <definedName name="_xlnm.Print_Area" localSheetId="118">PFTP!$A$1:$D$8</definedName>
    <definedName name="_xlnm.Print_Area" localSheetId="57">PG00!$A$1:$D$12</definedName>
    <definedName name="_xlnm.Print_Area" localSheetId="70">PHP0!$A$1:$D$14</definedName>
    <definedName name="_xlnm.Print_Area" localSheetId="127">PLC0!$A$1:$D$7</definedName>
    <definedName name="_xlnm.Print_Area" localSheetId="89">PLL0!$A$1:$D$11</definedName>
    <definedName name="_xlnm.Print_Area" localSheetId="133">PMM0!$A$1:$D$12</definedName>
    <definedName name="_xlnm.Print_Area" localSheetId="35">PPL0!$A$1:$D$21</definedName>
    <definedName name="_xlnm.Print_Area" localSheetId="58">PPS0!$A$1:$D$12</definedName>
    <definedName name="_xlnm.Print_Area" localSheetId="37">PR00!$A$1:$D$29</definedName>
    <definedName name="_xlnm.Print_Area" localSheetId="108">PRX0!$A$1:$D$10</definedName>
    <definedName name="_xlnm.Print_Area" localSheetId="17">RA00!$A$1:$D$20</definedName>
    <definedName name="_xlnm.Print_Area" localSheetId="55">REF0!$A$1:$D$18</definedName>
    <definedName name="_xlnm.Print_Area" localSheetId="73">REP0!$A$1:$D$13</definedName>
    <definedName name="_xlnm.Print_Area" localSheetId="87">RR00!$A$1:$D$8</definedName>
    <definedName name="_xlnm.Print_Area" localSheetId="88">RU00!$A$1:$D$12</definedName>
    <definedName name="_xlnm.Print_Area" localSheetId="49">RXAE!$A$1:$D$17</definedName>
    <definedName name="_xlnm.Print_Area" localSheetId="48">RXAH!$A$1:$E$17</definedName>
    <definedName name="_xlnm.Print_Area" localSheetId="50">RXM0!$A$1:$D$9</definedName>
    <definedName name="_xlnm.Print_Area" localSheetId="120">SAB0!$A$1:$D$8</definedName>
    <definedName name="_xlnm.Print_Area" localSheetId="18">SCB0!$A$1:$B$23</definedName>
    <definedName name="_xlnm.Print_Area" localSheetId="111">SCD0!$A$1:$D$8</definedName>
    <definedName name="_xlnm.Print_Area" localSheetId="84">SF00!$A$1:$D$8</definedName>
    <definedName name="_xlnm.Print_Area" localSheetId="14">SGF0!$A$1:$D$18</definedName>
    <definedName name="_xlnm.Print_Area" localSheetId="83">SR00!$A$1:$D$7</definedName>
    <definedName name="_xlnm.Print_Area" localSheetId="16">TA00!$A$1:$D$18</definedName>
    <definedName name="_xlnm.Print_Area" localSheetId="45">TBCA!$A$1:$D$37</definedName>
    <definedName name="_xlnm.Print_Area" localSheetId="46">TBCM!$A$1:$D$23</definedName>
    <definedName name="_xlnm.Print_Area" localSheetId="72">TBP0!$A$1:$D$14</definedName>
    <definedName name="_xlnm.Print_Area" localSheetId="51">TME0!$A$1:$D$18</definedName>
    <definedName name="_xlnm.Print_Area" localSheetId="74">TP00!$A$1:$C$25</definedName>
    <definedName name="_xlnm.Print_Area" localSheetId="81">TPD0!$A$1:$D$8</definedName>
    <definedName name="_xlnm.Print_Area" localSheetId="115">TR00!$A$1:$D$15</definedName>
    <definedName name="_xlnm.Print_Area" localSheetId="92">TX00!$A$1:$D$16</definedName>
    <definedName name="_xlnm.Print_Area" localSheetId="113">VAT0!$A$1:$D$7</definedName>
    <definedName name="_xlnm.Print_Area" localSheetId="2">VCM0!$A$1:$D$13</definedName>
    <definedName name="_xlnm.Print_Area" localSheetId="3">VSB0!$A$1:$D$8</definedName>
    <definedName name="_xlnm.Print_Area" localSheetId="47">VTGM!$A$1:$B$18</definedName>
    <definedName name="_xlnm.Print_Area" localSheetId="43">VTH0!$A$1:$C$18</definedName>
    <definedName name="_xlnm.Print_Area" localSheetId="5">VV00!$A$1:$D$13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2" l="1"/>
  <c r="N7" i="2" s="1"/>
  <c r="O7" i="2" s="1"/>
  <c r="K7" i="2" s="1"/>
  <c r="L135" i="2"/>
  <c r="N135" i="2" s="1"/>
  <c r="O135" i="2" s="1"/>
  <c r="K135" i="2" s="1"/>
  <c r="L134" i="2" l="1"/>
  <c r="N134" i="2" s="1"/>
  <c r="O134" i="2" s="1"/>
  <c r="K134" i="2" s="1"/>
  <c r="D3" i="2" l="1"/>
  <c r="D4" i="2"/>
  <c r="D5" i="2"/>
  <c r="D6" i="2"/>
  <c r="D8" i="2"/>
  <c r="D9" i="2"/>
  <c r="D74" i="2"/>
  <c r="L74" i="2"/>
  <c r="L5" i="2"/>
  <c r="L6" i="2"/>
  <c r="L8" i="2"/>
  <c r="L9" i="2"/>
  <c r="D10" i="2"/>
  <c r="L10" i="2"/>
  <c r="D11" i="2"/>
  <c r="L11" i="2"/>
  <c r="D12" i="2"/>
  <c r="L12" i="2"/>
  <c r="D13" i="2"/>
  <c r="L13" i="2"/>
  <c r="D14" i="2"/>
  <c r="L14" i="2"/>
  <c r="D15" i="2"/>
  <c r="L15" i="2"/>
  <c r="D16" i="2"/>
  <c r="L16" i="2"/>
  <c r="D17" i="2"/>
  <c r="L17" i="2"/>
  <c r="D18" i="2"/>
  <c r="L18" i="2"/>
  <c r="D19" i="2"/>
  <c r="L19" i="2"/>
  <c r="D20" i="2"/>
  <c r="L20" i="2"/>
  <c r="L21" i="2"/>
  <c r="D22" i="2"/>
  <c r="L22" i="2"/>
  <c r="D23" i="2"/>
  <c r="L23" i="2"/>
  <c r="D24" i="2"/>
  <c r="L24" i="2"/>
  <c r="D25" i="2"/>
  <c r="L25" i="2"/>
  <c r="D26" i="2"/>
  <c r="L26" i="2"/>
  <c r="N74" i="2" l="1"/>
  <c r="O74" i="2" s="1"/>
  <c r="K74" i="2" s="1"/>
  <c r="D131" i="2"/>
  <c r="L131" i="2"/>
  <c r="N131" i="2" l="1"/>
  <c r="O131" i="2" s="1"/>
  <c r="K131" i="2" s="1"/>
  <c r="L128" i="2" l="1"/>
  <c r="D128" i="2"/>
  <c r="L127" i="2"/>
  <c r="D127" i="2"/>
  <c r="D100" i="2"/>
  <c r="N128" i="2" l="1"/>
  <c r="O128" i="2" s="1"/>
  <c r="K128" i="2" s="1"/>
  <c r="N127" i="2"/>
  <c r="O127" i="2" s="1"/>
  <c r="K127" i="2" s="1"/>
  <c r="D53" i="2"/>
  <c r="L53" i="2"/>
  <c r="N53" i="2" l="1"/>
  <c r="O53" i="2" s="1"/>
  <c r="K53" i="2" s="1"/>
  <c r="L110" i="2"/>
  <c r="D110" i="2"/>
  <c r="N110" i="2" l="1"/>
  <c r="O110" i="2" s="1"/>
  <c r="K110" i="2" s="1"/>
  <c r="L126" i="2"/>
  <c r="D126" i="2"/>
  <c r="N126" i="2" l="1"/>
  <c r="O126" i="2" s="1"/>
  <c r="K126" i="2" s="1"/>
  <c r="N21" i="2"/>
  <c r="O21" i="2" s="1"/>
  <c r="K21" i="2" s="1"/>
  <c r="L3" i="2"/>
  <c r="N3" i="2" s="1"/>
  <c r="N8" i="2"/>
  <c r="O8" i="2" s="1"/>
  <c r="K8" i="2" s="1"/>
  <c r="N19" i="2"/>
  <c r="N5" i="2"/>
  <c r="N6" i="2"/>
  <c r="O6" i="2" s="1"/>
  <c r="K6" i="2" s="1"/>
  <c r="N9" i="2"/>
  <c r="N10" i="2"/>
  <c r="N11" i="2"/>
  <c r="N12" i="2"/>
  <c r="N13" i="2"/>
  <c r="N14" i="2"/>
  <c r="N15" i="2"/>
  <c r="N16" i="2"/>
  <c r="O16" i="2" s="1"/>
  <c r="K16" i="2" s="1"/>
  <c r="N17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1" i="2"/>
  <c r="L103" i="2"/>
  <c r="L104" i="2"/>
  <c r="L105" i="2"/>
  <c r="L106" i="2"/>
  <c r="L107" i="2"/>
  <c r="L108" i="2"/>
  <c r="L109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9" i="2"/>
  <c r="L130" i="2"/>
  <c r="L132" i="2"/>
  <c r="L133" i="2"/>
  <c r="L4" i="2"/>
  <c r="N4" i="2" s="1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L100" i="2"/>
  <c r="D101" i="2"/>
  <c r="D102" i="2"/>
  <c r="L102" i="2" s="1"/>
  <c r="N102" i="2" s="1"/>
  <c r="D103" i="2"/>
  <c r="D104" i="2"/>
  <c r="D105" i="2"/>
  <c r="D106" i="2"/>
  <c r="D107" i="2"/>
  <c r="D108" i="2"/>
  <c r="D109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9" i="2"/>
  <c r="D130" i="2"/>
  <c r="D132" i="2"/>
  <c r="D133" i="2"/>
  <c r="N34" i="2" l="1"/>
  <c r="N47" i="2"/>
  <c r="O47" i="2" s="1"/>
  <c r="K47" i="2" s="1"/>
  <c r="N35" i="2"/>
  <c r="N82" i="2"/>
  <c r="N81" i="2"/>
  <c r="N77" i="2"/>
  <c r="O77" i="2" s="1"/>
  <c r="N119" i="2"/>
  <c r="N99" i="2"/>
  <c r="O99" i="2" s="1"/>
  <c r="K99" i="2" s="1"/>
  <c r="N84" i="2"/>
  <c r="O84" i="2" s="1"/>
  <c r="K84" i="2" s="1"/>
  <c r="N98" i="2"/>
  <c r="N83" i="2"/>
  <c r="N69" i="2"/>
  <c r="O69" i="2" s="1"/>
  <c r="K69" i="2" s="1"/>
  <c r="N56" i="2"/>
  <c r="O56" i="2" s="1"/>
  <c r="K56" i="2" s="1"/>
  <c r="N38" i="2"/>
  <c r="N61" i="2"/>
  <c r="O61" i="2" s="1"/>
  <c r="K61" i="2" s="1"/>
  <c r="N41" i="2"/>
  <c r="O41" i="2" s="1"/>
  <c r="K41" i="2" s="1"/>
  <c r="N26" i="2"/>
  <c r="N68" i="2"/>
  <c r="N49" i="2"/>
  <c r="O49" i="2" s="1"/>
  <c r="K49" i="2" s="1"/>
  <c r="N37" i="2"/>
  <c r="O37" i="2" s="1"/>
  <c r="K37" i="2" s="1"/>
  <c r="N132" i="2"/>
  <c r="N67" i="2"/>
  <c r="N48" i="2"/>
  <c r="O48" i="2" s="1"/>
  <c r="K48" i="2" s="1"/>
  <c r="N36" i="2"/>
  <c r="O36" i="2" s="1"/>
  <c r="K36" i="2" s="1"/>
  <c r="N101" i="2"/>
  <c r="O101" i="2" s="1"/>
  <c r="K101" i="2" s="1"/>
  <c r="N85" i="2"/>
  <c r="O85" i="2" s="1"/>
  <c r="K85" i="2" s="1"/>
  <c r="N43" i="2"/>
  <c r="N125" i="2"/>
  <c r="O125" i="2" s="1"/>
  <c r="K125" i="2" s="1"/>
  <c r="N75" i="2"/>
  <c r="O75" i="2" s="1"/>
  <c r="N123" i="2"/>
  <c r="L111" i="2"/>
  <c r="N111" i="2" s="1"/>
  <c r="N122" i="2"/>
  <c r="O122" i="2" s="1"/>
  <c r="K122" i="2" s="1"/>
  <c r="N60" i="2"/>
  <c r="O60" i="2" s="1"/>
  <c r="K60" i="2" s="1"/>
  <c r="N78" i="2"/>
  <c r="N91" i="2"/>
  <c r="O15" i="2"/>
  <c r="K15" i="2" s="1"/>
  <c r="O17" i="2"/>
  <c r="K17" i="2" s="1"/>
  <c r="N118" i="2"/>
  <c r="O118" i="2" s="1"/>
  <c r="K118" i="2" s="1"/>
  <c r="N33" i="2"/>
  <c r="N107" i="2"/>
  <c r="O107" i="2" s="1"/>
  <c r="K107" i="2" s="1"/>
  <c r="N55" i="2"/>
  <c r="N45" i="2"/>
  <c r="O45" i="2" s="1"/>
  <c r="K45" i="2" s="1"/>
  <c r="N63" i="2"/>
  <c r="O63" i="2" s="1"/>
  <c r="K63" i="2" s="1"/>
  <c r="N44" i="2"/>
  <c r="N29" i="2"/>
  <c r="O29" i="2" s="1"/>
  <c r="K29" i="2" s="1"/>
  <c r="N112" i="2"/>
  <c r="O112" i="2" s="1"/>
  <c r="K112" i="2" s="1"/>
  <c r="N76" i="2"/>
  <c r="O76" i="2" s="1"/>
  <c r="N46" i="2"/>
  <c r="O46" i="2" s="1"/>
  <c r="K46" i="2" s="1"/>
  <c r="N115" i="2"/>
  <c r="N32" i="2"/>
  <c r="N129" i="2"/>
  <c r="N94" i="2"/>
  <c r="O94" i="2" s="1"/>
  <c r="K94" i="2" s="1"/>
  <c r="N65" i="2"/>
  <c r="O65" i="2" s="1"/>
  <c r="K65" i="2" s="1"/>
  <c r="N59" i="2"/>
  <c r="N23" i="2"/>
  <c r="N106" i="2"/>
  <c r="O106" i="2" s="1"/>
  <c r="K106" i="2" s="1"/>
  <c r="N62" i="2"/>
  <c r="N28" i="2"/>
  <c r="O28" i="2" s="1"/>
  <c r="K28" i="2" s="1"/>
  <c r="N120" i="2"/>
  <c r="N66" i="2"/>
  <c r="O66" i="2" s="1"/>
  <c r="K66" i="2" s="1"/>
  <c r="N73" i="2"/>
  <c r="N108" i="2"/>
  <c r="N31" i="2"/>
  <c r="O31" i="2" s="1"/>
  <c r="K31" i="2" s="1"/>
  <c r="N93" i="2"/>
  <c r="O93" i="2" s="1"/>
  <c r="K93" i="2" s="1"/>
  <c r="N64" i="2"/>
  <c r="N30" i="2"/>
  <c r="O30" i="2" s="1"/>
  <c r="K30" i="2" s="1"/>
  <c r="N42" i="2"/>
  <c r="N27" i="2"/>
  <c r="O27" i="2" s="1"/>
  <c r="K27" i="2" s="1"/>
  <c r="N124" i="2"/>
  <c r="O124" i="2" s="1"/>
  <c r="K124" i="2" s="1"/>
  <c r="N88" i="2"/>
  <c r="O88" i="2" s="1"/>
  <c r="K88" i="2" s="1"/>
  <c r="N70" i="2"/>
  <c r="O70" i="2" s="1"/>
  <c r="K70" i="2" s="1"/>
  <c r="N79" i="2"/>
  <c r="O79" i="2" s="1"/>
  <c r="K79" i="2" s="1"/>
  <c r="O14" i="2"/>
  <c r="K14" i="2" s="1"/>
  <c r="N121" i="2"/>
  <c r="N97" i="2"/>
  <c r="N80" i="2"/>
  <c r="O80" i="2" s="1"/>
  <c r="K80" i="2" s="1"/>
  <c r="N117" i="2"/>
  <c r="N87" i="2"/>
  <c r="N96" i="2"/>
  <c r="O96" i="2" s="1"/>
  <c r="K96" i="2" s="1"/>
  <c r="O4" i="2"/>
  <c r="O102" i="2"/>
  <c r="K102" i="2" s="1"/>
  <c r="N92" i="2"/>
  <c r="O12" i="2"/>
  <c r="K12" i="2" s="1"/>
  <c r="O10" i="2"/>
  <c r="K10" i="2" s="1"/>
  <c r="O11" i="2"/>
  <c r="K11" i="2" s="1"/>
  <c r="N105" i="2"/>
  <c r="N90" i="2"/>
  <c r="N51" i="2"/>
  <c r="N133" i="2"/>
  <c r="O9" i="2"/>
  <c r="K9" i="2" s="1"/>
  <c r="N116" i="2"/>
  <c r="N109" i="2"/>
  <c r="N95" i="2"/>
  <c r="N104" i="2"/>
  <c r="N18" i="2"/>
  <c r="N114" i="2"/>
  <c r="N103" i="2"/>
  <c r="N113" i="2"/>
  <c r="O5" i="2"/>
  <c r="K5" i="2" s="1"/>
  <c r="O13" i="2"/>
  <c r="K13" i="2" s="1"/>
  <c r="N89" i="2"/>
  <c r="N25" i="2"/>
  <c r="N52" i="2"/>
  <c r="N24" i="2"/>
  <c r="N54" i="2"/>
  <c r="N100" i="2"/>
  <c r="N86" i="2"/>
  <c r="O3" i="2"/>
  <c r="K3" i="2" s="1"/>
  <c r="N71" i="2"/>
  <c r="N58" i="2"/>
  <c r="N50" i="2"/>
  <c r="N39" i="2"/>
  <c r="N20" i="2"/>
  <c r="N40" i="2"/>
  <c r="N22" i="2"/>
  <c r="N57" i="2"/>
  <c r="N72" i="2"/>
  <c r="N130" i="2"/>
  <c r="O34" i="2" l="1"/>
  <c r="K34" i="2" s="1"/>
  <c r="O35" i="2"/>
  <c r="K35" i="2" s="1"/>
  <c r="O82" i="2"/>
  <c r="K82" i="2" s="1"/>
  <c r="O81" i="2"/>
  <c r="K81" i="2" s="1"/>
  <c r="O83" i="2"/>
  <c r="K83" i="2" s="1"/>
  <c r="O91" i="2"/>
  <c r="K91" i="2" s="1"/>
  <c r="O43" i="2"/>
  <c r="K43" i="2" s="1"/>
  <c r="K75" i="2"/>
  <c r="O64" i="2"/>
  <c r="K64" i="2" s="1"/>
  <c r="O119" i="2"/>
  <c r="K119" i="2" s="1"/>
  <c r="O87" i="2"/>
  <c r="K87" i="2" s="1"/>
  <c r="O67" i="2"/>
  <c r="K67" i="2" s="1"/>
  <c r="O98" i="2"/>
  <c r="K98" i="2" s="1"/>
  <c r="O132" i="2"/>
  <c r="K132" i="2" s="1"/>
  <c r="O38" i="2"/>
  <c r="K38" i="2" s="1"/>
  <c r="O123" i="2"/>
  <c r="K123" i="2" s="1"/>
  <c r="O68" i="2"/>
  <c r="K68" i="2" s="1"/>
  <c r="O26" i="2"/>
  <c r="K26" i="2" s="1"/>
  <c r="O111" i="2"/>
  <c r="K111" i="2" s="1"/>
  <c r="O33" i="2"/>
  <c r="K33" i="2" s="1"/>
  <c r="O117" i="2"/>
  <c r="K117" i="2" s="1"/>
  <c r="O42" i="2"/>
  <c r="K42" i="2" s="1"/>
  <c r="O115" i="2"/>
  <c r="K115" i="2" s="1"/>
  <c r="O59" i="2"/>
  <c r="K59" i="2" s="1"/>
  <c r="O55" i="2"/>
  <c r="K55" i="2" s="1"/>
  <c r="O32" i="2"/>
  <c r="K32" i="2" s="1"/>
  <c r="O23" i="2"/>
  <c r="K23" i="2" s="1"/>
  <c r="O78" i="2"/>
  <c r="O44" i="2"/>
  <c r="K44" i="2" s="1"/>
  <c r="O108" i="2"/>
  <c r="K108" i="2" s="1"/>
  <c r="O129" i="2"/>
  <c r="K129" i="2" s="1"/>
  <c r="O62" i="2"/>
  <c r="K62" i="2" s="1"/>
  <c r="O73" i="2"/>
  <c r="O120" i="2"/>
  <c r="K120" i="2" s="1"/>
  <c r="O97" i="2"/>
  <c r="K97" i="2" s="1"/>
  <c r="O121" i="2"/>
  <c r="K121" i="2" s="1"/>
  <c r="O104" i="2"/>
  <c r="K104" i="2" s="1"/>
  <c r="O54" i="2"/>
  <c r="K54" i="2" s="1"/>
  <c r="O92" i="2"/>
  <c r="K92" i="2" s="1"/>
  <c r="O58" i="2"/>
  <c r="K58" i="2" s="1"/>
  <c r="O130" i="2"/>
  <c r="K130" i="2" s="1"/>
  <c r="O52" i="2"/>
  <c r="K52" i="2" s="1"/>
  <c r="O20" i="2"/>
  <c r="K20" i="2" s="1"/>
  <c r="O50" i="2"/>
  <c r="K50" i="2" s="1"/>
  <c r="O109" i="2"/>
  <c r="K109" i="2" s="1"/>
  <c r="O24" i="2"/>
  <c r="K24" i="2" s="1"/>
  <c r="O116" i="2"/>
  <c r="K116" i="2" s="1"/>
  <c r="K76" i="2"/>
  <c r="O51" i="2"/>
  <c r="K51" i="2" s="1"/>
  <c r="O133" i="2"/>
  <c r="K133" i="2" s="1"/>
  <c r="O71" i="2"/>
  <c r="K71" i="2" s="1"/>
  <c r="K77" i="2"/>
  <c r="K4" i="2"/>
  <c r="O72" i="2"/>
  <c r="O25" i="2"/>
  <c r="K25" i="2" s="1"/>
  <c r="O18" i="2"/>
  <c r="O90" i="2"/>
  <c r="K90" i="2" s="1"/>
  <c r="O39" i="2"/>
  <c r="K39" i="2" s="1"/>
  <c r="O89" i="2"/>
  <c r="K89" i="2" s="1"/>
  <c r="O105" i="2"/>
  <c r="K105" i="2" s="1"/>
  <c r="O113" i="2"/>
  <c r="K113" i="2" s="1"/>
  <c r="O57" i="2"/>
  <c r="K57" i="2" s="1"/>
  <c r="O86" i="2"/>
  <c r="K86" i="2" s="1"/>
  <c r="O100" i="2"/>
  <c r="K100" i="2" s="1"/>
  <c r="O103" i="2"/>
  <c r="K103" i="2" s="1"/>
  <c r="O22" i="2"/>
  <c r="K22" i="2" s="1"/>
  <c r="O114" i="2"/>
  <c r="K114" i="2" s="1"/>
  <c r="O40" i="2"/>
  <c r="K40" i="2" s="1"/>
  <c r="O95" i="2"/>
  <c r="K95" i="2" s="1"/>
  <c r="K78" i="2" l="1"/>
  <c r="K73" i="2"/>
  <c r="K18" i="2"/>
  <c r="O19" i="2"/>
  <c r="K19" i="2" s="1"/>
  <c r="K7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JAUME</author>
  </authors>
  <commentList>
    <comment ref="B13" authorId="0" shapeId="0" xr:uid="{1BEE45C2-6BE8-40A6-A1DD-C139BAB79A2E}">
      <text>
        <r>
          <rPr>
            <b/>
            <sz val="8"/>
            <color indexed="81"/>
            <rFont val="Tahoma"/>
            <family val="2"/>
          </rPr>
          <t xml:space="preserve">Payma:
</t>
        </r>
        <r>
          <rPr>
            <sz val="8"/>
            <color indexed="81"/>
            <rFont val="Tahoma"/>
            <family val="2"/>
          </rPr>
          <t>segons volvo penta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4" authorId="0" shapeId="0" xr:uid="{7E86A970-96F6-4267-B3DD-4ECA9FE210B5}">
      <text>
        <r>
          <rPr>
            <b/>
            <sz val="8"/>
            <color indexed="81"/>
            <rFont val="Tahoma"/>
            <family val="2"/>
          </rPr>
          <t>PAYMA:</t>
        </r>
        <r>
          <rPr>
            <sz val="8"/>
            <color indexed="81"/>
            <rFont val="Tahoma"/>
            <family val="2"/>
          </rPr>
          <t xml:space="preserve">
Segons Electra Molins:
anual o cada 3.000 hores
Segons Volvo Penta:
anual o cada 5.000 o 10.000 hores segons el model.</t>
        </r>
      </text>
    </comment>
    <comment ref="B15" authorId="0" shapeId="0" xr:uid="{2D93C23E-FABA-45A4-AB6C-0E02F9C7B57A}">
      <text>
        <r>
          <rPr>
            <sz val="8"/>
            <color indexed="81"/>
            <rFont val="Tahoma"/>
            <family val="2"/>
          </rPr>
          <t xml:space="preserve">Payma:
segons volvo penta
</t>
        </r>
      </text>
    </comment>
    <comment ref="B18" authorId="0" shapeId="0" xr:uid="{5AF2F826-7E4A-4AD6-AFEC-284423FD088A}">
      <text>
        <r>
          <rPr>
            <b/>
            <sz val="8"/>
            <color indexed="81"/>
            <rFont val="Tahoma"/>
            <family val="2"/>
          </rPr>
          <t>Payma:</t>
        </r>
        <r>
          <rPr>
            <sz val="8"/>
            <color indexed="81"/>
            <rFont val="Tahoma"/>
            <family val="2"/>
          </rPr>
          <t xml:space="preserve">
Segons Electra Molins:
3 anys o 20.000 hores</t>
        </r>
      </text>
    </comment>
  </commentList>
</comments>
</file>

<file path=xl/sharedStrings.xml><?xml version="1.0" encoding="utf-8"?>
<sst xmlns="http://schemas.openxmlformats.org/spreadsheetml/2006/main" count="5579" uniqueCount="1253">
  <si>
    <t>Compressor</t>
  </si>
  <si>
    <t>No</t>
  </si>
  <si>
    <t>Si</t>
  </si>
  <si>
    <t>Cargols d'Arquímedes</t>
  </si>
  <si>
    <t>Turbines d'aeració</t>
  </si>
  <si>
    <t>SCABA</t>
  </si>
  <si>
    <t>Turbocompressors de levitació per aire</t>
  </si>
  <si>
    <t>Turbocompressors de levitació magnètica</t>
  </si>
  <si>
    <t>Compressors</t>
  </si>
  <si>
    <t>Rotors</t>
  </si>
  <si>
    <t>Filtres premsa</t>
  </si>
  <si>
    <t>Aturades d'emergència</t>
  </si>
  <si>
    <t>Parallamps</t>
  </si>
  <si>
    <t>Extintors</t>
  </si>
  <si>
    <t>Calderes</t>
  </si>
  <si>
    <t>Polipast</t>
  </si>
  <si>
    <t>Cremadors</t>
  </si>
  <si>
    <t>Vàlvules de sobrepressió i de buit del digestor</t>
  </si>
  <si>
    <t>Apagaflames</t>
  </si>
  <si>
    <t>Vàlvules tèrmiques</t>
  </si>
  <si>
    <t>Concentrador de greixos</t>
  </si>
  <si>
    <t>Espessidor de gravetat estàtic</t>
  </si>
  <si>
    <t>Espessidor de flotació compacte</t>
  </si>
  <si>
    <t>Rotoespessidor de fang</t>
  </si>
  <si>
    <t>Microturbina de biogàs</t>
  </si>
  <si>
    <t>Compressor de biogàs</t>
  </si>
  <si>
    <t>Equips Generals</t>
  </si>
  <si>
    <t>Canonades</t>
  </si>
  <si>
    <t>90.10.10.10</t>
  </si>
  <si>
    <t>Valvules</t>
  </si>
  <si>
    <t>90.10.20.10</t>
  </si>
  <si>
    <t>Actuador</t>
  </si>
  <si>
    <t>90.10.50.10</t>
  </si>
  <si>
    <t>Manual</t>
  </si>
  <si>
    <t>Maquinaria</t>
  </si>
  <si>
    <t>Mecanismes i agitadors</t>
  </si>
  <si>
    <t>90.20.10.10</t>
  </si>
  <si>
    <t>Pont Decantadors</t>
  </si>
  <si>
    <t>90.20.10.20</t>
  </si>
  <si>
    <t>Decantador lamel·lar</t>
  </si>
  <si>
    <t>90.20.10.30</t>
  </si>
  <si>
    <t>Pont Dessorradors</t>
  </si>
  <si>
    <t>90.20.10.40</t>
  </si>
  <si>
    <t>Pont Espessidors</t>
  </si>
  <si>
    <t>90.20.10.50</t>
  </si>
  <si>
    <t>Agitadors</t>
  </si>
  <si>
    <t>90.20.10.60</t>
  </si>
  <si>
    <t>Turbina Aireacio</t>
  </si>
  <si>
    <t>90.20.10.70</t>
  </si>
  <si>
    <t>Separadors greixos flotants</t>
  </si>
  <si>
    <t>90.20.10.80</t>
  </si>
  <si>
    <t>Classificador Sorres</t>
  </si>
  <si>
    <t>90.20.10.90</t>
  </si>
  <si>
    <t>Rotors aireacio</t>
  </si>
  <si>
    <t>Bombes</t>
  </si>
  <si>
    <t>90.20.20.10</t>
  </si>
  <si>
    <t>Bombes centrifugues submergibles</t>
  </si>
  <si>
    <t>90.20.20.20</t>
  </si>
  <si>
    <t>Bombes centrifugues cambra seca</t>
  </si>
  <si>
    <t>90.20.20.30</t>
  </si>
  <si>
    <t>Bombes cargol</t>
  </si>
  <si>
    <t>90.20.20.50</t>
  </si>
  <si>
    <t>Bombes pisto</t>
  </si>
  <si>
    <t>90.20.20.60</t>
  </si>
  <si>
    <t>Bombes membrana</t>
  </si>
  <si>
    <t>90.20.20.70</t>
  </si>
  <si>
    <t>Bombes grup pressio</t>
  </si>
  <si>
    <t>90.20.20.80</t>
  </si>
  <si>
    <t>Bombes axials</t>
  </si>
  <si>
    <t>90.20.20.90</t>
  </si>
  <si>
    <t>Bombes semiaxials</t>
  </si>
  <si>
    <t>90.20.20.100</t>
  </si>
  <si>
    <t>Bombes verticals</t>
  </si>
  <si>
    <t>90.20.20.110</t>
  </si>
  <si>
    <t>Bombes lobulars</t>
  </si>
  <si>
    <t>90.20.20.120</t>
  </si>
  <si>
    <t>Bombes peristaltiques</t>
  </si>
  <si>
    <t>90.20.20.130</t>
  </si>
  <si>
    <t>Cargol arquimedes</t>
  </si>
  <si>
    <t>90.20.20.140</t>
  </si>
  <si>
    <t>Bombes circulatoria de rotor humit</t>
  </si>
  <si>
    <t>90.20.20.150</t>
  </si>
  <si>
    <t>Bombes llapis</t>
  </si>
  <si>
    <t>90.20.20.160</t>
  </si>
  <si>
    <t>Bombes trituradora</t>
  </si>
  <si>
    <t>90.20.20.170</t>
  </si>
  <si>
    <t>Bombes Autoaspirant</t>
  </si>
  <si>
    <t>Manipulacio solids</t>
  </si>
  <si>
    <t>90.20.30.10</t>
  </si>
  <si>
    <t>Preparadors polielectrolit</t>
  </si>
  <si>
    <t>90.20.30.30</t>
  </si>
  <si>
    <t>Cargols transportadors</t>
  </si>
  <si>
    <t>90.20.30.80</t>
  </si>
  <si>
    <t>Premsa residus</t>
  </si>
  <si>
    <t>90.20.30.90</t>
  </si>
  <si>
    <t>Culleres bivalva (Amfibia)</t>
  </si>
  <si>
    <t>Bufadors i Compresors</t>
  </si>
  <si>
    <t>90.20.40.10</t>
  </si>
  <si>
    <t>Bufadors</t>
  </si>
  <si>
    <t>90.20.40.20</t>
  </si>
  <si>
    <t>90.20.40.30</t>
  </si>
  <si>
    <t>Ventiladors</t>
  </si>
  <si>
    <t>90.20.40.40</t>
  </si>
  <si>
    <t>Airejadors submergits</t>
  </si>
  <si>
    <t>90.20.40.50</t>
  </si>
  <si>
    <t>Turbocompressors</t>
  </si>
  <si>
    <t>Tamissos i filtres</t>
  </si>
  <si>
    <t>90.20.50.10</t>
  </si>
  <si>
    <t>Reixes</t>
  </si>
  <si>
    <t>90.20.50.20</t>
  </si>
  <si>
    <t>Tamis</t>
  </si>
  <si>
    <t>90.20.50.30</t>
  </si>
  <si>
    <t>Filtres</t>
  </si>
  <si>
    <t>90.20.50.40</t>
  </si>
  <si>
    <t>Centrifugues</t>
  </si>
  <si>
    <t>90.20.50.50</t>
  </si>
  <si>
    <t>Filtres Banda</t>
  </si>
  <si>
    <t>90.20.50.60</t>
  </si>
  <si>
    <t>Filtres Premsa</t>
  </si>
  <si>
    <t>Organs tancament</t>
  </si>
  <si>
    <t>90.20.60.10</t>
  </si>
  <si>
    <t>Comportes</t>
  </si>
  <si>
    <t>Manteniment</t>
  </si>
  <si>
    <t>90.20.70.10</t>
  </si>
  <si>
    <t>Ponts grua</t>
  </si>
  <si>
    <t>Caldereria i estructures</t>
  </si>
  <si>
    <t>90.30.10.10</t>
  </si>
  <si>
    <t>Diposits</t>
  </si>
  <si>
    <t>90.30.10.20</t>
  </si>
  <si>
    <t>Sitges</t>
  </si>
  <si>
    <t>Processos prefabricats</t>
  </si>
  <si>
    <t>90.30.20.10</t>
  </si>
  <si>
    <t>Planta Pretractament Compacta</t>
  </si>
  <si>
    <t>90.30.20.20</t>
  </si>
  <si>
    <t>Biodiscs</t>
  </si>
  <si>
    <t>90.30.20.30</t>
  </si>
  <si>
    <t>Fosa septica-filtre prefabricat</t>
  </si>
  <si>
    <t>Control</t>
  </si>
  <si>
    <t>Instrumentacio</t>
  </si>
  <si>
    <t>90.40.10.10</t>
  </si>
  <si>
    <t>Cabalimetres</t>
  </si>
  <si>
    <t>90.40.10.20</t>
  </si>
  <si>
    <t>Mesuradors nivell</t>
  </si>
  <si>
    <t>90.40.10.30</t>
  </si>
  <si>
    <t>Mesuradors pH</t>
  </si>
  <si>
    <t>90.40.10.40</t>
  </si>
  <si>
    <t>Mesuradors oxigen dissolt</t>
  </si>
  <si>
    <t>90.40.10.60</t>
  </si>
  <si>
    <t>Mesuradors potencial redox</t>
  </si>
  <si>
    <t>90.40.10.70</t>
  </si>
  <si>
    <t>Seguretat</t>
  </si>
  <si>
    <t>90.40.20.10</t>
  </si>
  <si>
    <t>Detector gasos</t>
  </si>
  <si>
    <t>90.40.20.20</t>
  </si>
  <si>
    <t>Arnes</t>
  </si>
  <si>
    <t>90.40.20.30</t>
  </si>
  <si>
    <t>Punts Ancoratge</t>
  </si>
  <si>
    <t>90.40.20.40</t>
  </si>
  <si>
    <t>Grup respiracio autonoma</t>
  </si>
  <si>
    <t>90.40.20.50</t>
  </si>
  <si>
    <t>Dutxa Rentaulls</t>
  </si>
  <si>
    <t>90.40.20.60</t>
  </si>
  <si>
    <t>Equip proteccio individual</t>
  </si>
  <si>
    <t>90.40.20.70</t>
  </si>
  <si>
    <t>Tripode</t>
  </si>
  <si>
    <t>90.40.20.80</t>
  </si>
  <si>
    <t>Base rescatador</t>
  </si>
  <si>
    <t>90.40.20.90</t>
  </si>
  <si>
    <t>Senyalització de riscos</t>
  </si>
  <si>
    <t>90.40.20.100</t>
  </si>
  <si>
    <t>Farmaciola</t>
  </si>
  <si>
    <t>90.40.20.110</t>
  </si>
  <si>
    <t>Eslinga</t>
  </si>
  <si>
    <t>90.40.20.120</t>
  </si>
  <si>
    <t>Flotador</t>
  </si>
  <si>
    <t>90.40.20.140</t>
  </si>
  <si>
    <t>Rescatador</t>
  </si>
  <si>
    <t>Rentaulls</t>
  </si>
  <si>
    <t>Altres equips</t>
  </si>
  <si>
    <t>90.50.10.10</t>
  </si>
  <si>
    <t>Difussors aire</t>
  </si>
  <si>
    <t>90.50.10.30</t>
  </si>
  <si>
    <t>Torxes</t>
  </si>
  <si>
    <t>90.50.10.50</t>
  </si>
  <si>
    <t>Bescanviadors calor</t>
  </si>
  <si>
    <t>90.50.10.60</t>
  </si>
  <si>
    <t>90.50.10.70</t>
  </si>
  <si>
    <t>90.50.10.80</t>
  </si>
  <si>
    <t>Gasometres</t>
  </si>
  <si>
    <t>90.50.10.90</t>
  </si>
  <si>
    <t>Materials reblert</t>
  </si>
  <si>
    <t>90.50.10.100</t>
  </si>
  <si>
    <t>Desodoritzacio</t>
  </si>
  <si>
    <t>90.50.10.110</t>
  </si>
  <si>
    <t>Cobertes PRFV</t>
  </si>
  <si>
    <t>90.50.10.130</t>
  </si>
  <si>
    <t>Equips laboratori</t>
  </si>
  <si>
    <t>90.50.10.180</t>
  </si>
  <si>
    <t>Motors</t>
  </si>
  <si>
    <t>90.50.10.260</t>
  </si>
  <si>
    <t>Equip Aire acondicionat</t>
  </si>
  <si>
    <t>90.50.10.270</t>
  </si>
  <si>
    <t>Separador condensats</t>
  </si>
  <si>
    <t>90.50.10.290</t>
  </si>
  <si>
    <t>Guardes hidrauliques</t>
  </si>
  <si>
    <t>90.50.10.320</t>
  </si>
  <si>
    <t>Valvula termica</t>
  </si>
  <si>
    <t>90.50.10.330</t>
  </si>
  <si>
    <t>Campana extractora</t>
  </si>
  <si>
    <t>90.50.10.350</t>
  </si>
  <si>
    <t>Tramex</t>
  </si>
  <si>
    <t>90.50.20.10</t>
  </si>
  <si>
    <t>Panell Fotovoltaic</t>
  </si>
  <si>
    <t>90.50.20.20</t>
  </si>
  <si>
    <t>Punts carrega vehicle electric</t>
  </si>
  <si>
    <t>90.50.20.30</t>
  </si>
  <si>
    <t>Microturbines</t>
  </si>
  <si>
    <t>90.50.20.40</t>
  </si>
  <si>
    <t>Sistema antiabocaments</t>
  </si>
  <si>
    <t>Altres equips Comunicacions i Control</t>
  </si>
  <si>
    <t>90.50.30.70</t>
  </si>
  <si>
    <t>PLC</t>
  </si>
  <si>
    <t>90.50.30.100</t>
  </si>
  <si>
    <t>Obra civil</t>
  </si>
  <si>
    <t>Elements principals</t>
  </si>
  <si>
    <t>Elements secundaris</t>
  </si>
  <si>
    <t>90.60.20.60</t>
  </si>
  <si>
    <t>Vial</t>
  </si>
  <si>
    <t>Edificis</t>
  </si>
  <si>
    <t>Codi</t>
  </si>
  <si>
    <t>Familia</t>
  </si>
  <si>
    <t>Subfamilia</t>
  </si>
  <si>
    <t>Element</t>
  </si>
  <si>
    <t>Edificis de personal, control i industrials</t>
  </si>
  <si>
    <t>Apareix a l'actuall A3.3.?</t>
  </si>
  <si>
    <t>Comentari</t>
  </si>
  <si>
    <t>Zullig i genèrica</t>
  </si>
  <si>
    <t>Altres equips elèctrics</t>
  </si>
  <si>
    <t>Fix i portàtils</t>
  </si>
  <si>
    <t>Subelement</t>
  </si>
  <si>
    <t>VCM0</t>
  </si>
  <si>
    <t>ATM0</t>
  </si>
  <si>
    <t>Gravetat</t>
  </si>
  <si>
    <t>PEPG</t>
  </si>
  <si>
    <t>PDC0</t>
  </si>
  <si>
    <t>CDL0</t>
  </si>
  <si>
    <t>PDS0</t>
  </si>
  <si>
    <t>Horitzontals</t>
  </si>
  <si>
    <t>AH00</t>
  </si>
  <si>
    <t>Verticals</t>
  </si>
  <si>
    <t>AV00</t>
  </si>
  <si>
    <t>Vehiculadors</t>
  </si>
  <si>
    <t>AVH0</t>
  </si>
  <si>
    <t>TA00</t>
  </si>
  <si>
    <t>SGF0</t>
  </si>
  <si>
    <t>CSVF</t>
  </si>
  <si>
    <t>CSC0</t>
  </si>
  <si>
    <t>Vis sin fi</t>
  </si>
  <si>
    <t>Camell</t>
  </si>
  <si>
    <t>RA00</t>
  </si>
  <si>
    <t>2 velocitats</t>
  </si>
  <si>
    <t>BCS2</t>
  </si>
  <si>
    <t>BCCS</t>
  </si>
  <si>
    <t>BCG0</t>
  </si>
  <si>
    <t>BP00</t>
  </si>
  <si>
    <t>BM00</t>
  </si>
  <si>
    <t>BGP0</t>
  </si>
  <si>
    <t>BA00</t>
  </si>
  <si>
    <t>BSA0</t>
  </si>
  <si>
    <t>BV00</t>
  </si>
  <si>
    <t>BL00</t>
  </si>
  <si>
    <t>BPT0</t>
  </si>
  <si>
    <t>BCA0</t>
  </si>
  <si>
    <t>BCRH</t>
  </si>
  <si>
    <t>BLL0</t>
  </si>
  <si>
    <t>BT00</t>
  </si>
  <si>
    <t>BAA0</t>
  </si>
  <si>
    <t>PPL0</t>
  </si>
  <si>
    <t>CTP0</t>
  </si>
  <si>
    <t>PR00</t>
  </si>
  <si>
    <t>CB00</t>
  </si>
  <si>
    <t>CPSP</t>
  </si>
  <si>
    <t>Cargol</t>
  </si>
  <si>
    <t>Helicoidal</t>
  </si>
  <si>
    <t>VTH0</t>
  </si>
  <si>
    <t>AJS0</t>
  </si>
  <si>
    <t>RXM0</t>
  </si>
  <si>
    <t>TME0</t>
  </si>
  <si>
    <t>FTA0</t>
  </si>
  <si>
    <t>Membrana</t>
  </si>
  <si>
    <t>CTF0</t>
  </si>
  <si>
    <t>FTB0</t>
  </si>
  <si>
    <t>FTP0</t>
  </si>
  <si>
    <t>CPM0</t>
  </si>
  <si>
    <t>PG00</t>
  </si>
  <si>
    <t>Atmosferics</t>
  </si>
  <si>
    <t>DPA0</t>
  </si>
  <si>
    <t>CT00</t>
  </si>
  <si>
    <t>PFPT</t>
  </si>
  <si>
    <t>PFBD</t>
  </si>
  <si>
    <t>PFFS</t>
  </si>
  <si>
    <t>Sonda</t>
  </si>
  <si>
    <t>FP00</t>
  </si>
  <si>
    <t>LP00</t>
  </si>
  <si>
    <t>PHP0</t>
  </si>
  <si>
    <t>O2P0</t>
  </si>
  <si>
    <t>REP0</t>
  </si>
  <si>
    <t>TP00</t>
  </si>
  <si>
    <t>GS00</t>
  </si>
  <si>
    <t>ARN0</t>
  </si>
  <si>
    <t>PAC0</t>
  </si>
  <si>
    <t>GR00</t>
  </si>
  <si>
    <t>DR00</t>
  </si>
  <si>
    <t>EPI0</t>
  </si>
  <si>
    <t>TPD0</t>
  </si>
  <si>
    <t>BR00</t>
  </si>
  <si>
    <t>SR00</t>
  </si>
  <si>
    <t>SF00</t>
  </si>
  <si>
    <t>ELA0</t>
  </si>
  <si>
    <t>FL00</t>
  </si>
  <si>
    <t>RR00</t>
  </si>
  <si>
    <t>RU00</t>
  </si>
  <si>
    <t>DA00</t>
  </si>
  <si>
    <t>TX00</t>
  </si>
  <si>
    <t>BCT0</t>
  </si>
  <si>
    <t>C000</t>
  </si>
  <si>
    <t>CR00</t>
  </si>
  <si>
    <t>GMM0</t>
  </si>
  <si>
    <t>Biofiltre</t>
  </si>
  <si>
    <t>DB00</t>
  </si>
  <si>
    <t>Estufa</t>
  </si>
  <si>
    <t>LE00</t>
  </si>
  <si>
    <t>Balança</t>
  </si>
  <si>
    <t>LB00</t>
  </si>
  <si>
    <t>Espectrofotometre</t>
  </si>
  <si>
    <t>LEF0</t>
  </si>
  <si>
    <t>Incubador</t>
  </si>
  <si>
    <t>LIN0</t>
  </si>
  <si>
    <t>Termoreactor</t>
  </si>
  <si>
    <t>LTR0</t>
  </si>
  <si>
    <t>Placa calefactora</t>
  </si>
  <si>
    <t>LPC0</t>
  </si>
  <si>
    <t>Mufla</t>
  </si>
  <si>
    <t>LM00</t>
  </si>
  <si>
    <t>EAC0</t>
  </si>
  <si>
    <t>SCD0</t>
  </si>
  <si>
    <t>GH00</t>
  </si>
  <si>
    <t>VAT0</t>
  </si>
  <si>
    <t>CEX0</t>
  </si>
  <si>
    <t>TR00</t>
  </si>
  <si>
    <t>Inversor</t>
  </si>
  <si>
    <t>PFTI</t>
  </si>
  <si>
    <t>PCVE</t>
  </si>
  <si>
    <t>MT00</t>
  </si>
  <si>
    <t>SAB0</t>
  </si>
  <si>
    <t>PLC0</t>
  </si>
  <si>
    <t>ERAI</t>
  </si>
  <si>
    <t>OCV0</t>
  </si>
  <si>
    <t>OCE0</t>
  </si>
  <si>
    <t>Origen PEB?</t>
  </si>
  <si>
    <t>90.50.20.70</t>
  </si>
  <si>
    <t>Panell fotovoltaic</t>
  </si>
  <si>
    <t>PFTP</t>
  </si>
  <si>
    <t>90.20.40.80</t>
  </si>
  <si>
    <t>Èmbols Rotatius</t>
  </si>
  <si>
    <t>BFER</t>
  </si>
  <si>
    <t>BFCA</t>
  </si>
  <si>
    <t>Levitació per aire</t>
  </si>
  <si>
    <t>Levitació magnètica</t>
  </si>
  <si>
    <t>TBCA</t>
  </si>
  <si>
    <t>TBCM</t>
  </si>
  <si>
    <t>90.50.10.360</t>
  </si>
  <si>
    <t>Grup electrògen</t>
  </si>
  <si>
    <t>GE00</t>
  </si>
  <si>
    <t>Aturada d'emergència</t>
  </si>
  <si>
    <t>AE00</t>
  </si>
  <si>
    <t>90.40.20.150</t>
  </si>
  <si>
    <t>90.40.20.160</t>
  </si>
  <si>
    <t>90.40.20.170</t>
  </si>
  <si>
    <t>Extintor</t>
  </si>
  <si>
    <t>PLL0</t>
  </si>
  <si>
    <t>EXI0</t>
  </si>
  <si>
    <t>Co-generació</t>
  </si>
  <si>
    <t>90.20.80.10</t>
  </si>
  <si>
    <t>90.20.80.20</t>
  </si>
  <si>
    <t>Motor Cogeneració</t>
  </si>
  <si>
    <t>90.50.20.80</t>
  </si>
  <si>
    <t>MC00</t>
  </si>
  <si>
    <t>Chiller de refrigeració</t>
  </si>
  <si>
    <t>CHR0</t>
  </si>
  <si>
    <t>Compressor biogàs</t>
  </si>
  <si>
    <t>CPSB</t>
  </si>
  <si>
    <t>90.20.70.30</t>
  </si>
  <si>
    <t>PPS0</t>
  </si>
  <si>
    <t>Ventiladors gasómetre membrana</t>
  </si>
  <si>
    <t>VTGM</t>
  </si>
  <si>
    <t>90.10.20.170</t>
  </si>
  <si>
    <t>90.10.20.180</t>
  </si>
  <si>
    <t>VSB0</t>
  </si>
  <si>
    <t>APF0</t>
  </si>
  <si>
    <t>Automatica Elèctrica</t>
  </si>
  <si>
    <t>RXAE</t>
  </si>
  <si>
    <t>RXAH</t>
  </si>
  <si>
    <t>Cinta transportadora</t>
  </si>
  <si>
    <t>90.20.30.100</t>
  </si>
  <si>
    <t>CTR0</t>
  </si>
  <si>
    <t>90.30.20.40</t>
  </si>
  <si>
    <t>90.30.20.50</t>
  </si>
  <si>
    <t>EGE0</t>
  </si>
  <si>
    <t>EGC0</t>
  </si>
  <si>
    <t>SI</t>
  </si>
  <si>
    <t>90.20.50.80</t>
  </si>
  <si>
    <t>Rotoespessidor de fangs</t>
  </si>
  <si>
    <t>REF0</t>
  </si>
  <si>
    <t>Freqüència</t>
  </si>
  <si>
    <t>Operacions</t>
  </si>
  <si>
    <t>Crític</t>
  </si>
  <si>
    <t>Essencial</t>
  </si>
  <si>
    <t>General</t>
  </si>
  <si>
    <t>Comprovació del consum elèctric</t>
  </si>
  <si>
    <t>Setmanal</t>
  </si>
  <si>
    <t>Mensual</t>
  </si>
  <si>
    <t>Trimestral</t>
  </si>
  <si>
    <t>Mesura de la resistència de l’aïllament</t>
  </si>
  <si>
    <t>Semestral</t>
  </si>
  <si>
    <t>Anual</t>
  </si>
  <si>
    <t>Mesura de la resistència del bobinat</t>
  </si>
  <si>
    <t>Comprovació visual de l’estat i nivell de l’oli</t>
  </si>
  <si>
    <t xml:space="preserve">Realitzar el canvi d’oli </t>
  </si>
  <si>
    <t>Segons fabricant</t>
  </si>
  <si>
    <t>Inspecció visual de la bomba i del sistema d’elevació</t>
  </si>
  <si>
    <t>Comprovar estat dels cables i premsa-estopes</t>
  </si>
  <si>
    <t>Comprovar estat del rodet i substituir si cal</t>
  </si>
  <si>
    <t>Comprovar estat elements de desgast</t>
  </si>
  <si>
    <t>Comprovar bon funcionament elements reguladors de nivell</t>
  </si>
  <si>
    <t>Comprovar bon funcionament proteccions elèctriques de l’equip</t>
  </si>
  <si>
    <t>Comprovar bon funcionament vàlvules auxiliars</t>
  </si>
  <si>
    <t>Comprovar cabal i/o pressió manomètrica</t>
  </si>
  <si>
    <t>Comprovació visual de l’absència de vibracions i de l’estat de guies i anclatges</t>
  </si>
  <si>
    <t>Neteja del pou de bombament</t>
  </si>
  <si>
    <t>Neteja general i repàs de la pintura de protecció</t>
  </si>
  <si>
    <t>Cada 3 anys</t>
  </si>
  <si>
    <t>-</t>
  </si>
  <si>
    <t>Fitxa de manteniment creada?</t>
  </si>
  <si>
    <t>Bombes centrífugues submergibles</t>
  </si>
  <si>
    <t xml:space="preserve">Quinzenal </t>
  </si>
  <si>
    <t>Realitzar el canvi d’oli</t>
  </si>
  <si>
    <t>Realitzar engreix coixinets</t>
  </si>
  <si>
    <t>Comprovació de l'alineació i estat de l'acoplament</t>
  </si>
  <si>
    <t>Comprovar estat de l'eix i del rodet i substituir si cal</t>
  </si>
  <si>
    <t>Comprovar estat dels coixinets</t>
  </si>
  <si>
    <t>Comprovar estat tanques mecàniques o empaquetadura</t>
  </si>
  <si>
    <t>Comprovació visual de l’absència de vibracions i de l’estat dels anclatges</t>
  </si>
  <si>
    <t>Bombes centrífugues càmera seca</t>
  </si>
  <si>
    <t>Quinzenal</t>
  </si>
  <si>
    <t>Comprovar tensió i estat corretges o acoplament</t>
  </si>
  <si>
    <t>Comprovar elements de desgast (cargol, solera, …)</t>
  </si>
  <si>
    <t>Comprovació de l’absència de vibracions i de l’estat dels anclatges</t>
  </si>
  <si>
    <t>Bombes de cargol helicoidal</t>
  </si>
  <si>
    <t>Realitzar engreix</t>
  </si>
  <si>
    <t>Comprovar estat del estator i el rotor</t>
  </si>
  <si>
    <t>Bianual</t>
  </si>
  <si>
    <t>Comprovar estat articulació i canviar si convé</t>
  </si>
  <si>
    <t>Bombes dosificadores</t>
  </si>
  <si>
    <t>Comprovar estat elements mòbils (pistons, mebranes,…)</t>
  </si>
  <si>
    <t>Comprovació de la pressió manomètrica</t>
  </si>
  <si>
    <t xml:space="preserve">Realitzar l'engreix de bufant, motor i bàscula </t>
  </si>
  <si>
    <t>Observació dels sorolls o vibracions anòmals</t>
  </si>
  <si>
    <t>Controlar colmatació filtre d'aspiració i netejar si cal</t>
  </si>
  <si>
    <t>Neteja reixa d'aspiració de sala o cabina insonorització</t>
  </si>
  <si>
    <t>Canvi filtre d'aspiració</t>
  </si>
  <si>
    <t>Comprovar estat de les corretges</t>
  </si>
  <si>
    <t>Comprovar bon funcionament vàlvules auxiliars de la bufant i de les canonades</t>
  </si>
  <si>
    <t>Comprovació absència fuites canonada d'aire</t>
  </si>
  <si>
    <t>Comprovació bon estat elements de protecció de parts mòbils</t>
  </si>
  <si>
    <t>Comprovació temperatura aspiració i impulsió</t>
  </si>
  <si>
    <t>Comprovació alineació politges</t>
  </si>
  <si>
    <t>Reactor biològic</t>
  </si>
  <si>
    <t>Bufants d'èmbols rotatius</t>
  </si>
  <si>
    <t>Dessorrador</t>
  </si>
  <si>
    <t>Realitzar el canvi d’oli segons les instruccions del fabricant</t>
  </si>
  <si>
    <t>Realitzar engreix segons les instruccions del fabricant</t>
  </si>
  <si>
    <t>Comprovar absència de vibracions i sorolls anòmals</t>
  </si>
  <si>
    <t>Comprovar desgast turbina</t>
  </si>
  <si>
    <t>Comprovació de la tornilleria i de l’estat dels anclatges</t>
  </si>
  <si>
    <t>&lt;Torna a Índex</t>
  </si>
  <si>
    <t>Difusors</t>
  </si>
  <si>
    <t xml:space="preserve">Tipus de sistemes d'aireació per difusors </t>
  </si>
  <si>
    <t>Extraibles</t>
  </si>
  <si>
    <t>Fixes</t>
  </si>
  <si>
    <t>1 linia</t>
  </si>
  <si>
    <t>&gt; 2 linies</t>
  </si>
  <si>
    <t>Observació superfície del tanc per comprovació absència de fuites d'aire</t>
  </si>
  <si>
    <t>Purgar aigua de condensació del sistema</t>
  </si>
  <si>
    <t>Comprovació pressió d'aire del sistema</t>
  </si>
  <si>
    <t xml:space="preserve">Comprovació estat col·lectors d'aire i baixants </t>
  </si>
  <si>
    <t>Comprovació estat juntes</t>
  </si>
  <si>
    <t>**</t>
  </si>
  <si>
    <t>Neteja difusors</t>
  </si>
  <si>
    <t>Comprovació part submergida col·lectors d'aire i suports</t>
  </si>
  <si>
    <t>** Sol·licitar permís quan hi hagi alguna anomalia o amb una freqüència mínima de 2 anys.</t>
  </si>
  <si>
    <t>Comprovar estat elements d'elevació</t>
  </si>
  <si>
    <t>Neteja de l'hèlix</t>
  </si>
  <si>
    <t>Comprovació estat anell deflector de sòlids si en té i canvi si cal</t>
  </si>
  <si>
    <t>Comprovar i reapretar tornilleria</t>
  </si>
  <si>
    <t>Comprovació visual de l'estat de l'oli</t>
  </si>
  <si>
    <t>Comprovació de l’absència de vibracions i de l’estat dels anclatges i guies</t>
  </si>
  <si>
    <t>SCB0</t>
  </si>
  <si>
    <t xml:space="preserve">Comprovació de l’absència de vibracions </t>
  </si>
  <si>
    <t>Comprovar nivell líquid junta del laberint</t>
  </si>
  <si>
    <t>Engreix dels coixinets de l'eix</t>
  </si>
  <si>
    <t>Realització del canvi d'oli dels engranatges</t>
  </si>
  <si>
    <t>Neteja dels conductes de refrigeració del motor i control dels suports</t>
  </si>
  <si>
    <t xml:space="preserve">Comprovació nivell d'oli </t>
  </si>
  <si>
    <t>Revisió general del motor</t>
  </si>
  <si>
    <t>Cada 4 anys</t>
  </si>
  <si>
    <t>Vehiculadors i Acceleradors</t>
  </si>
  <si>
    <t>Comprovar consums</t>
  </si>
  <si>
    <t>Comprovar recorregut del servoactuador dels àlabs del difusor</t>
  </si>
  <si>
    <t>Comprovar el recorregut del servoactuador de la prerotació</t>
  </si>
  <si>
    <t>Comprovar ajust limitador per potència</t>
  </si>
  <si>
    <t>Medició de vibracions en màxim i mínim</t>
  </si>
  <si>
    <t>Comprovar funcions en servei</t>
  </si>
  <si>
    <t>Comprovar funcions en prova sense motor</t>
  </si>
  <si>
    <t>Comprovar la cadena de seguretat i el quadre local</t>
  </si>
  <si>
    <t>Comprovar funcions en control remot</t>
  </si>
  <si>
    <t>Comprovar refrigerador d'oli</t>
  </si>
  <si>
    <t>Comprovar estat filtres d'oli</t>
  </si>
  <si>
    <t>Comprovar nivell colmatació filtre d'oli</t>
  </si>
  <si>
    <t>Comprovar engreix motor</t>
  </si>
  <si>
    <t>Comprovar nivell d'oli</t>
  </si>
  <si>
    <t>Comprovar maniobra d'arrancada de motors</t>
  </si>
  <si>
    <t>seg. Fabr.</t>
  </si>
  <si>
    <t>Realitzar inspecció del filtre d'aspiració i del silenciador</t>
  </si>
  <si>
    <t>cada 18.000 h.</t>
  </si>
  <si>
    <t>Inspecció i neteja del sistema del difusor</t>
  </si>
  <si>
    <t>Comprovació de la geometria del difusor</t>
  </si>
  <si>
    <t>Inspecció i neteja dels àlabs guia d'aspiració</t>
  </si>
  <si>
    <t>Comprovació de la geometria dels àlabs guia d'aspiració</t>
  </si>
  <si>
    <t>Canvi de les juntes flexibles</t>
  </si>
  <si>
    <t>Neteja o canvi del filtre de l'oli</t>
  </si>
  <si>
    <t>Prova de funcions de seguretat (termostats i interruptors de pressió)</t>
  </si>
  <si>
    <t>Prova del funcionament del compressor inclòs accessoris i equipament elèctric</t>
  </si>
  <si>
    <t>Desmuntatge del multiplicador</t>
  </si>
  <si>
    <t>cada 36.000 h.</t>
  </si>
  <si>
    <t>Inspecció d'engranatges, coixinets i tanques</t>
  </si>
  <si>
    <t>Canvi de coixinets</t>
  </si>
  <si>
    <t>Control i canvi de l'oli de lubricació</t>
  </si>
  <si>
    <t>Inspecció del motor elèctric, bomba d'oli,  refrigerador d'oli, acoplament, etc.</t>
  </si>
  <si>
    <t>Purga del calderí</t>
  </si>
  <si>
    <t>Comprovació visual del nivell d'oli</t>
  </si>
  <si>
    <t>Comprovar bon funcionament proteccions elèctriques de l'equip</t>
  </si>
  <si>
    <t>Comprovar absència de fugues</t>
  </si>
  <si>
    <t>Comprovar estat i tensió de corretges</t>
  </si>
  <si>
    <t>Neteja interior del calderí</t>
  </si>
  <si>
    <t>Realitzar el canvi d'oli</t>
  </si>
  <si>
    <t>Seg. Fabr.</t>
  </si>
  <si>
    <t>Revisió de les vàlvules de seguretat</t>
  </si>
  <si>
    <t>Realitzar lubricació coixinets segons les instruccions del fabricant</t>
  </si>
  <si>
    <t>Comprovar estat elements de les pales</t>
  </si>
  <si>
    <t>Airejadors autoaspirants</t>
  </si>
  <si>
    <t>Comprovar estat de l'eix i de l'impulsor i substituir si cal</t>
  </si>
  <si>
    <t>Neteja de l'element filtrant si n'hi ha</t>
  </si>
  <si>
    <t xml:space="preserve">Revisar i reapretar brides subjecció i estat tub d'aspiració </t>
  </si>
  <si>
    <t xml:space="preserve">Centrífugues </t>
  </si>
  <si>
    <t>Comprovació elements de seguretat de l'equip</t>
  </si>
  <si>
    <t>Segons fab.</t>
  </si>
  <si>
    <t xml:space="preserve">Realitzar engreix coixinets </t>
  </si>
  <si>
    <t>Comprovació estat corretges si cal</t>
  </si>
  <si>
    <t>Comprovar estat anell sortida de fangs</t>
  </si>
  <si>
    <t>Comprovar temperatura superficial de l'allotjament dels coixinets</t>
  </si>
  <si>
    <t>Comprovar si la superfície exterior del rotor presenta erosió o corrosió</t>
  </si>
  <si>
    <t>Comprovar estat tornilleria i apretar si cal</t>
  </si>
  <si>
    <t>Comprovació visual de l’estat i nivell de l’oli dels reductors</t>
  </si>
  <si>
    <t>Comprovació circuit hidràulic (pressió, fugues,…)</t>
  </si>
  <si>
    <t>Realitzar engreix coixinets i sistema transport de plaques</t>
  </si>
  <si>
    <t>Comprovació estat de les teles plaques filtrants</t>
  </si>
  <si>
    <t>Comprovar actuació barrera fotoelèctrica i altres sistemes de seguretat</t>
  </si>
  <si>
    <t>Diari</t>
  </si>
  <si>
    <t>Calibració de l'electrode</t>
  </si>
  <si>
    <t>Substitució electrode</t>
  </si>
  <si>
    <t>Sondes potencial redox Züllig</t>
  </si>
  <si>
    <t>REDOX ZÜLLIG</t>
  </si>
  <si>
    <t>REDOX GENÈRIQUES</t>
  </si>
  <si>
    <t>Neteja de la sonda</t>
  </si>
  <si>
    <t>Calibració de l'electrode segons fabricant</t>
  </si>
  <si>
    <t>Substitució de la sonda segons fabricant</t>
  </si>
  <si>
    <t>Comprovar estat de la pedra "esmeril"</t>
  </si>
  <si>
    <t>Substitució pedra esmeril quan estigui desgastada</t>
  </si>
  <si>
    <t>Calibració de la sonda</t>
  </si>
  <si>
    <t>Grups electrogens</t>
  </si>
  <si>
    <t>Posta en marxa amb suministre de potència</t>
  </si>
  <si>
    <t>Netaja general i repàs de la pintura de protecció</t>
  </si>
  <si>
    <t>Revisió per empresa especialitzada</t>
  </si>
  <si>
    <t>Verificar els nivells d'oli del dipòsit i del càrter del motor</t>
  </si>
  <si>
    <t>Neteja del radiador</t>
  </si>
  <si>
    <t>Canvi d'oli i filtre</t>
  </si>
  <si>
    <t>Canvi del líquid refrigerant</t>
  </si>
  <si>
    <t>Canvi del filtre del refrigerant</t>
  </si>
  <si>
    <t>Neteja de les reixes d'aspiració i de descàrrega</t>
  </si>
  <si>
    <t>Bimensual</t>
  </si>
  <si>
    <t>Revisió dels coixinets</t>
  </si>
  <si>
    <t>Seg. Fab.</t>
  </si>
  <si>
    <t>Comprovació del funcionament dels automatismes</t>
  </si>
  <si>
    <t>Revisió de les connexions electriques (maniobra i potència)</t>
  </si>
  <si>
    <t>Neteja dels diferents components elèctrics</t>
  </si>
  <si>
    <t>Comprovació nivell electròlit</t>
  </si>
  <si>
    <t>Comprovació de la densitat de l'electròlit</t>
  </si>
  <si>
    <t>Neteja de les bornes</t>
  </si>
  <si>
    <t>Controlar l'estat dels bornes de les bateries</t>
  </si>
  <si>
    <t>Verificar neteja quadres de control</t>
  </si>
  <si>
    <t>Controlar l'existència de pèrdues en els diferentes circuits</t>
  </si>
  <si>
    <t>Comprovar el seu funcionament</t>
  </si>
  <si>
    <t>Revisar i mesurar la resistència de la posta a terra</t>
  </si>
  <si>
    <t>Comprovar l'estat del capçal i de la fixació</t>
  </si>
  <si>
    <t>Comprovar si existeix continuitat en la baixant</t>
  </si>
  <si>
    <t>Neteja general</t>
  </si>
  <si>
    <t>Revisió general del parallamps per empresa especialitzada</t>
  </si>
  <si>
    <t>Comprovació accessibilitat, senyalització i bon estat conservació</t>
  </si>
  <si>
    <t>Inspecció ocular de seguros, precintes, inscripcions, etc.</t>
  </si>
  <si>
    <t>Comprovació del pes i la pressió de l'extintor</t>
  </si>
  <si>
    <t>Inspecció ocular externa de les parts mecàniques (boquilla, …)</t>
  </si>
  <si>
    <t>Revisió general dels extintors per empresa especialitzada</t>
  </si>
  <si>
    <t>Mesura de la temperatura dels gasos de combustió</t>
  </si>
  <si>
    <t>Mesura de l'anhídrid carbònic en fums</t>
  </si>
  <si>
    <t>Neteja del circuit de fums de la caldera</t>
  </si>
  <si>
    <t>Neteja de la sortida de fums</t>
  </si>
  <si>
    <t>Neteja de filtres</t>
  </si>
  <si>
    <t>Revisió de l'estat de l'aïllament tèrmic</t>
  </si>
  <si>
    <t>Comprovar el material refractari i reparar si cal</t>
  </si>
  <si>
    <t>Comprovar l'estanqueïtat de les tanques</t>
  </si>
  <si>
    <t>Comprovar els automatismes</t>
  </si>
  <si>
    <t>Comprovar el consum d'energia</t>
  </si>
  <si>
    <t>Control de la temperatura de sortida</t>
  </si>
  <si>
    <t>Control de la temperatura del combustible</t>
  </si>
  <si>
    <t>Comprovar els termostats i les vàlvules de seguretat</t>
  </si>
  <si>
    <t>Detecció de fugues a la xarxa de combustible</t>
  </si>
  <si>
    <t>Comprovació nivells d'aigua en els circuits</t>
  </si>
  <si>
    <t>Comprovar els tarats i els elements de control</t>
  </si>
  <si>
    <t>Revisió i neteja de filtres i pilots</t>
  </si>
  <si>
    <t>Revisió general de la caldera per empresa especialitzada</t>
  </si>
  <si>
    <t>Comprovació visual del funcionament de l'equip</t>
  </si>
  <si>
    <t>Calibració i revisió de l'aparell pel fabricant</t>
  </si>
  <si>
    <t>Substitució dels sensors</t>
  </si>
  <si>
    <t>DETECTOR DE GASOS PORTÀTILS</t>
  </si>
  <si>
    <t>Detectors de gasos</t>
  </si>
  <si>
    <t>DETECTOR DE GASOS FIXOS</t>
  </si>
  <si>
    <t xml:space="preserve">Substitució dels sensors </t>
  </si>
  <si>
    <t>Motors de cogeneració (funcionament 24h)</t>
  </si>
  <si>
    <t>Verificar estat nivell líquid de bateries</t>
  </si>
  <si>
    <t>Verificar neteja exterior del motor, alternador i quadres de control</t>
  </si>
  <si>
    <t>Comprovar l'indicador de colmatació de filtres d'aire d'admissió</t>
  </si>
  <si>
    <t>Purgar els filtres d'entrada de gas</t>
  </si>
  <si>
    <t>Anotar les lectures que especifiqui el fabricant</t>
  </si>
  <si>
    <t>Realització anàlisis i/o canvi d'oli del motor</t>
  </si>
  <si>
    <t>Realització del canvi del filtre de l'oli</t>
  </si>
  <si>
    <t>Realització del canvi de bugies</t>
  </si>
  <si>
    <t>Realització del canvi del prefiltre d'aire</t>
  </si>
  <si>
    <t>Reglatge de les vàlvules</t>
  </si>
  <si>
    <t>Realització del canvi del filtre d'aire</t>
  </si>
  <si>
    <t>Realització inspecció/ajust encesa</t>
  </si>
  <si>
    <t>Realització inspecció elements regulació velocitat i càrrega del motor</t>
  </si>
  <si>
    <t>Realització neteja exterior dels radiadors</t>
  </si>
  <si>
    <t>Realització neteja dels filtres de gas</t>
  </si>
  <si>
    <t>Realització canvi cables alta tensió</t>
  </si>
  <si>
    <t>Realització canvi vàlvules i diafragma carburador</t>
  </si>
  <si>
    <t>Realització canvi manguitos-control termostats circuit aigua motor</t>
  </si>
  <si>
    <t>Inspecció i neteja de l'armari elèctric de control i maniobra</t>
  </si>
  <si>
    <t>Realització ajust carburació motor</t>
  </si>
  <si>
    <t>Realització inspecció/reacondicionament culates</t>
  </si>
  <si>
    <t>Realització inspecció i neteja de l'alternador</t>
  </si>
  <si>
    <t>Reparació general motor i alternador</t>
  </si>
  <si>
    <t>Inspecció visual de l'estat general del pont grua</t>
  </si>
  <si>
    <t>Inspecció visual de l'estat de les diferents soldadures</t>
  </si>
  <si>
    <t>Inspecció visual de tots els mecanismes i transmissions</t>
  </si>
  <si>
    <t>Inspecció visual del camí de rodadura del pont</t>
  </si>
  <si>
    <t>Inspecció visual dels circuits i quadres elèctrics</t>
  </si>
  <si>
    <t>Elaboració informe conforme cumpleix normativa de seguretat</t>
  </si>
  <si>
    <t>Polipasts</t>
  </si>
  <si>
    <t>Inspecció visual de l'estat general del polipast</t>
  </si>
  <si>
    <t>Inspecció visual de les vigues</t>
  </si>
  <si>
    <t>Gasòmetres de membrana</t>
  </si>
  <si>
    <t>Control del nivell de líquid de la vàlvula de seguretat</t>
  </si>
  <si>
    <t>Control visual dels cargols de fixació de l'anell</t>
  </si>
  <si>
    <t>Control visual de la corrosió de les estructures galvanitzades</t>
  </si>
  <si>
    <t>Inspecció del gasòmetre per personal especialitzat</t>
  </si>
  <si>
    <t>Neteja dels filtres de gas</t>
  </si>
  <si>
    <t>Neteja de la cèl·lula de detecció de flama</t>
  </si>
  <si>
    <t>Neteja presostat d'aire</t>
  </si>
  <si>
    <t>Inspeccionar i netejar la vàlvula</t>
  </si>
  <si>
    <t>Desmuntar l'apagaflames i netejar-lo interiorment</t>
  </si>
  <si>
    <t>Desmuntar i comprovar bon funcionament</t>
  </si>
  <si>
    <t>Separadors de sediments i purgadors de condensats</t>
  </si>
  <si>
    <t>Buidar els condensats</t>
  </si>
  <si>
    <t>Inspeccionar i netejar la part interna</t>
  </si>
  <si>
    <t>Comprovar el punt d'ajust de la calibració amb un manòmetre</t>
  </si>
  <si>
    <t>Comprovar estat diafragma i substituir si cal</t>
  </si>
  <si>
    <t>SONDA</t>
  </si>
  <si>
    <t>Inspecció de la sonda en busca de danys</t>
  </si>
  <si>
    <t>Comprovació del valor mesurat amb el valor de referència i correcció en cas necessari</t>
  </si>
  <si>
    <t>TRANSMISSOR / INDICADOR</t>
  </si>
  <si>
    <t>Neteja exterior del dispositiu</t>
  </si>
  <si>
    <t>Verificar les connexions per comprovar el seu correcte estat (cables no subjectats, òxid, etc.)</t>
  </si>
  <si>
    <t>Verficar la totalitat de cables, assegurant que no existeixen danys en ells</t>
  </si>
  <si>
    <t>Mesuradors de pH</t>
  </si>
  <si>
    <t>Substitució d'elements fungibles o assimilables (electrode, etc.)</t>
  </si>
  <si>
    <t>Segons desgast</t>
  </si>
  <si>
    <t>SONDA PER LUMINISCÈNCIA</t>
  </si>
  <si>
    <t>SONDA ZÜLLIG</t>
  </si>
  <si>
    <t>Sondes d'oxigen</t>
  </si>
  <si>
    <t>Mesuradors de Terbolesa</t>
  </si>
  <si>
    <t>Substitució d'elements fungibles o assimilables (rasquetes, juntes, etc.)</t>
  </si>
  <si>
    <t>Comprovació visual del correcte funcionament i absència de soroll</t>
  </si>
  <si>
    <t>Comprovació del correcte funcionament del mode automàtic</t>
  </si>
  <si>
    <t>Comprovació visual d'absència de desgast de peces mòbils</t>
  </si>
  <si>
    <t xml:space="preserve">Reapretar cargols de subjecció de l'equip. </t>
  </si>
  <si>
    <t>Comprovació que tots elements mòbils no presenten irregularitats</t>
  </si>
  <si>
    <t xml:space="preserve">Assegurar la tensió de les cadenes </t>
  </si>
  <si>
    <t>Comprovació visual del nivell de l'oli del reductor i absència de fuites</t>
  </si>
  <si>
    <t>Mesura del consum elèctric de l'equip</t>
  </si>
  <si>
    <t>Comprovació el funcionament del fre motor</t>
  </si>
  <si>
    <t>Canvi d'elements de desgast (cadenes, pinyons, rodaments, etc.)</t>
  </si>
  <si>
    <t>Engreix de cadenes, pinyons, rodaments, serparadors, etc.</t>
  </si>
  <si>
    <t>Comprovar l'estanqueitat del cos de la vàlvula</t>
  </si>
  <si>
    <t>Comprovar l'estanqueitat de la vàlvula al tancament de la mateixa</t>
  </si>
  <si>
    <t xml:space="preserve">Comprovar l'accionament de la vàlvula (tancament i apertura) sense necessitat d'extensions ni altres útils </t>
  </si>
  <si>
    <t xml:space="preserve">Engreix de l'eix / husillo </t>
  </si>
  <si>
    <t>Canvi de juntes, empaquetadura, estopada, etc.</t>
  </si>
  <si>
    <t>Reapretar els cargols de l'accionament (si existeix)</t>
  </si>
  <si>
    <t>Neteja de l'equip i respàs de pintura</t>
  </si>
  <si>
    <t>Canonades (trams visibles)</t>
  </si>
  <si>
    <t>Revisió de suports de la canonada</t>
  </si>
  <si>
    <t>Inspecció visual de l'absència de bruticia, punts d'òxid i punts malmesos</t>
  </si>
  <si>
    <t>Comprovació de l'estat de cargoleria associada i accesoris (valones, brides, juntes, etc.). Substitució o pintat (si cal)</t>
  </si>
  <si>
    <t>Comprovació visual de l'estat de conservació general, i repàs de pintura</t>
  </si>
  <si>
    <t>Vàlvules</t>
  </si>
  <si>
    <t>Agitadors Horitzontals</t>
  </si>
  <si>
    <t>Comprovar estat elements fixació i cargoleria</t>
  </si>
  <si>
    <t>Neteja del ventilador del motor</t>
  </si>
  <si>
    <t>Comprovació visual de l'estat de l'oli i substitució</t>
  </si>
  <si>
    <t>Comprovació de l'estat de conservació de pales i cadenes</t>
  </si>
  <si>
    <t>Agitadors Verticals</t>
  </si>
  <si>
    <t>Tensat de cadena</t>
  </si>
  <si>
    <t>Accionament</t>
  </si>
  <si>
    <t>Actuadors</t>
  </si>
  <si>
    <t>MANUAL</t>
  </si>
  <si>
    <t>ELÈCTRIC</t>
  </si>
  <si>
    <t>PNEUMÀTIC</t>
  </si>
  <si>
    <t>SERVOMOTORITZAT</t>
  </si>
  <si>
    <t xml:space="preserve">Comprovar l'accionament (tancament i apertura) sense necessitat d'extensions ni altres útils </t>
  </si>
  <si>
    <t>Comprovar la fixació de l'actuador (cargol, etc.)</t>
  </si>
  <si>
    <t xml:space="preserve">Comprovar l'estanqueitat dels cables i premsaestopes, taps, etc. </t>
  </si>
  <si>
    <t>Realitzar una maniobra de prova</t>
  </si>
  <si>
    <t>Pont Decantador</t>
  </si>
  <si>
    <t>MOTOREDUCTOR ACCIONAMENT</t>
  </si>
  <si>
    <t>ESTRUCTURA PONT (SUBMERGIDA I AEREA)</t>
  </si>
  <si>
    <t>Comprovar l'estat de lubricació dels rodaments</t>
  </si>
  <si>
    <t xml:space="preserve">RODAMENTS DE SUPORT I TRACCIÓ (RODES) </t>
  </si>
  <si>
    <t>Comprovar l'estat de les cadenes de tracció (si aplica) i tensar si cal</t>
  </si>
  <si>
    <t xml:space="preserve">COL·LECTOR D'ANELLES ROTATIU </t>
  </si>
  <si>
    <t>Comprovar l'estat de sulfatació de les pistes, i neteja de les mateixes</t>
  </si>
  <si>
    <t>Repàs de la pintura de protecció</t>
  </si>
  <si>
    <t xml:space="preserve">Comprovació de l'estat de l'estructura submergida i reposició d'elements (tipus rasquetes inferiors de goma, rodes, etc.) </t>
  </si>
  <si>
    <t>Segons Fabricant</t>
  </si>
  <si>
    <t>Decantador Lamel·lar</t>
  </si>
  <si>
    <t>Revisió estrcutura de suport</t>
  </si>
  <si>
    <t>Revisió de mensules de suport de l'estructura</t>
  </si>
  <si>
    <t>Revisió del correcte posicionament dels elements de les lameles</t>
  </si>
  <si>
    <t>Revisió de l'absència d'obturacions en els canals de les lameles</t>
  </si>
  <si>
    <t>REVISIONS EN CONDICIONES BUIDES</t>
  </si>
  <si>
    <t xml:space="preserve">Revisió del fons de decantador. </t>
  </si>
  <si>
    <t>Pont Dessorrador</t>
  </si>
  <si>
    <t>Comprovar el correcte funcionament dels finals de carrera</t>
  </si>
  <si>
    <t>Comprovar el desgast de la superficie de contacte de la roda</t>
  </si>
  <si>
    <t>Comprovació visual de l'alineament de les vies per on circula el pont (si existeixen)</t>
  </si>
  <si>
    <t>SISTEMA DE D'EXTRACCIÓ DE SORRES</t>
  </si>
  <si>
    <t>Extracció de la part sumergida del sistema d'extracció (bomba, canonada aspiració, etc) per evaluar l'estat de desgast d'aquest</t>
  </si>
  <si>
    <t>SISTEMA DE DESPLAÇAMENT DE SURANTS</t>
  </si>
  <si>
    <t>Pont Espessidor (gravetat i flotació)</t>
  </si>
  <si>
    <t>Neteja de la carcassa i protecctor ventilador del motor</t>
  </si>
  <si>
    <t>ESTRUCTURA SUBMERGIDA</t>
  </si>
  <si>
    <t>Concentrador de sorres</t>
  </si>
  <si>
    <t>Comprovació visual de l'estat de desgast del llit del cargol</t>
  </si>
  <si>
    <t>Comprovació visual de l'interior de l'equip</t>
  </si>
  <si>
    <t>Comprovació visual de l'estat del cargol i eix</t>
  </si>
  <si>
    <t>Neteja general i repàs de pintura de protecció</t>
  </si>
  <si>
    <t>Realitzar engreix dels rodaments</t>
  </si>
  <si>
    <t xml:space="preserve">Comprovació de l'estat de l'estructura inferior i reposició d'elements (rasquetes inferiors de goma, etc.) </t>
  </si>
  <si>
    <t>Bombes grup a pressió</t>
  </si>
  <si>
    <t>Comprovació de l'absència de fuites pels segells i tanques</t>
  </si>
  <si>
    <t>Bombes peristàltiques</t>
  </si>
  <si>
    <t xml:space="preserve">Canvi de les manigues </t>
  </si>
  <si>
    <t>Bombes circuladores de rotor humit</t>
  </si>
  <si>
    <t>Comprovació visual de l’absència de vibracions</t>
  </si>
  <si>
    <t>Comprovació visual de l’absència de vibracions i de l’estat d'anclatges</t>
  </si>
  <si>
    <t>Bombes de llapis</t>
  </si>
  <si>
    <t>Inspecció visual de la bomba</t>
  </si>
  <si>
    <t>Bombes Autoaspirants</t>
  </si>
  <si>
    <t>Comprovar estat dels rodets i substituir si cal</t>
  </si>
  <si>
    <t>Bombes trituradores</t>
  </si>
  <si>
    <t>Comprovar estat elements de desgast (fulles de tall, etc.)</t>
  </si>
  <si>
    <t>Preparador de polielectrolit</t>
  </si>
  <si>
    <t>Neteja de motors</t>
  </si>
  <si>
    <t>Revisar el correcte funcionament dels elements auxiliars 
(cabalimetre, electrovàlvula aigua, etc.)</t>
  </si>
  <si>
    <t>Revisar el cargol de decàrrega de pols, verificant que no existeixen obturacions ni acumulacions de producte</t>
  </si>
  <si>
    <t>Buidat i neteja de les càmbres interiors</t>
  </si>
  <si>
    <t>Neteja exterior de l'equip</t>
  </si>
  <si>
    <t>Comprovació visual de l’absència de vibracions en els agitadors i de l’estat dels anclatges d'aquests</t>
  </si>
  <si>
    <t>Cargol transportador</t>
  </si>
  <si>
    <t>Vis sens fi</t>
  </si>
  <si>
    <t>Cullera Bivalva</t>
  </si>
  <si>
    <t>Engreix dels punts necessaris (segons especificacions del fabricant)</t>
  </si>
  <si>
    <t>Revisió del correcte funcionament del grup hidràulic</t>
  </si>
  <si>
    <t>Comprovar el nivell d'oli del grup hidràulic i estat d'aquest</t>
  </si>
  <si>
    <t>Canvi d'oli hidràulic</t>
  </si>
  <si>
    <t>Canvi de tanques i juntes tòriques pistó d'accionament</t>
  </si>
  <si>
    <t>Cinta i cos</t>
  </si>
  <si>
    <t>Comprovar el desgast dels rodaments</t>
  </si>
  <si>
    <t>Revisió de l'estat de desgast de la cinta i absència de danys (fisures, etc.)</t>
  </si>
  <si>
    <t>Tensar la cinta, si procedeix</t>
  </si>
  <si>
    <t>Comprovar el funcionament dels elements de segueretat de l'equip per persones i màquina</t>
  </si>
  <si>
    <t>Neteja general per evitar l'acumulació de residus sobre cinta o cos equip</t>
  </si>
  <si>
    <t>Repàs de pintura de protecció</t>
  </si>
  <si>
    <t>Comprovació del correcte funcionament dels dispositius de mesura de pressió</t>
  </si>
  <si>
    <t>Revisió del correcte funcionament del rodament magnètic i dels seus sistemes de control</t>
  </si>
  <si>
    <t>Revisió del correcte funcionament de bateries</t>
  </si>
  <si>
    <t>Comprovació del funcionament de sistemes de ventilació</t>
  </si>
  <si>
    <t>Comprovació dels ventiladors dels variadors</t>
  </si>
  <si>
    <t>Verificació del correcte funcionament de les proteccions del l'equip</t>
  </si>
  <si>
    <t>Revisió general per empresa especialitzada</t>
  </si>
  <si>
    <t>Canvi de bateries</t>
  </si>
  <si>
    <t>Substitució de ventiladors variadors i condensadors</t>
  </si>
  <si>
    <t>Substitució ventiladors de refrigeració</t>
  </si>
  <si>
    <t>Substitució bateries</t>
  </si>
  <si>
    <t>Trianual</t>
  </si>
  <si>
    <t>Quatrianual</t>
  </si>
  <si>
    <t>Quinquenal</t>
  </si>
  <si>
    <t>Comprovació del sistema de ventilació del motor i sistema de canonades</t>
  </si>
  <si>
    <t>Comprovació del la vàlvula d'escapament</t>
  </si>
  <si>
    <t>Comprovació de l'absència d'avisos de fallida en la pantalla de l'equip</t>
  </si>
  <si>
    <t>Verificació del l'estat dels filtres, i substitució si es necessari</t>
  </si>
  <si>
    <t xml:space="preserve">Neteja del quadre elèctric de l'equip i interior del mateix </t>
  </si>
  <si>
    <t>Accionament elèctric</t>
  </si>
  <si>
    <t>Accionament hidràulic</t>
  </si>
  <si>
    <t>Comprovació de l'absència de vibracions i de l'estat dels anclatges</t>
  </si>
  <si>
    <t>Comprovació visual de l'estat i nivell de l'oli</t>
  </si>
  <si>
    <t>Comprovar elements de desgast (cargol, solera, etc.)</t>
  </si>
  <si>
    <t>Comprovar l'estat dels cables i premsa-estopes</t>
  </si>
  <si>
    <t>Comprovar elements de desgast (guies relliscament, tambor, etc.)</t>
  </si>
  <si>
    <t>Comprovació de l'estat dels fuetons</t>
  </si>
  <si>
    <t>Comprovació de l'absència de fuites d'oli.</t>
  </si>
  <si>
    <t>Premsa de residus</t>
  </si>
  <si>
    <t>Comprovació visual correcte estat de conservació</t>
  </si>
  <si>
    <t>Tamís de fins</t>
  </si>
  <si>
    <t>Tots</t>
  </si>
  <si>
    <t xml:space="preserve">Comprovació de nivell de soroll i vibracions anormals </t>
  </si>
  <si>
    <t>Comprovació visual de l'estat de la transmissió (politges, corretges, eixos, etc.)</t>
  </si>
  <si>
    <t>Comprovació de l'estat de rodaments</t>
  </si>
  <si>
    <t>Engreix de rodaments i elements mòbils</t>
  </si>
  <si>
    <t>Filtres d'aigua</t>
  </si>
  <si>
    <t>Neteja de la superficie filtrant</t>
  </si>
  <si>
    <t>Neteja de l'allotjament del filtre</t>
  </si>
  <si>
    <t>Revisió i substitució de les juntes i segellants de la carcasa del filtre</t>
  </si>
  <si>
    <t>Substitució d'elements filtrants</t>
  </si>
  <si>
    <t>Neteja general i repàs de la pintura de protecció, sense afectar a juntes ni sistemes de seguretat ATEX</t>
  </si>
  <si>
    <t>Ventiladors gasómetre de biogás</t>
  </si>
  <si>
    <t>Chiller</t>
  </si>
  <si>
    <t>Verificar la pressió del circuit d'aigua</t>
  </si>
  <si>
    <t>Verificar la pressió del circuit de refrigerant</t>
  </si>
  <si>
    <t>Comprovar l'absència de soroll anomals</t>
  </si>
  <si>
    <t>Neteja de les aspes del ventilador superior</t>
  </si>
  <si>
    <t>Canvi del rodament del ventilador superior</t>
  </si>
  <si>
    <t>20.000h</t>
  </si>
  <si>
    <t>Comprovar l'absència de fuites</t>
  </si>
  <si>
    <t>Comprovar pressió entrada i sortida</t>
  </si>
  <si>
    <t>Purga de condensats</t>
  </si>
  <si>
    <t>Comprovar el nivell d'oli de l'equip</t>
  </si>
  <si>
    <t>Canvi d'oli de l'equip</t>
  </si>
  <si>
    <t>4.000h</t>
  </si>
  <si>
    <t>Canvi de filtres d'oli exterior i interior</t>
  </si>
  <si>
    <t>Canvi de separador d'oli</t>
  </si>
  <si>
    <t>8.000h</t>
  </si>
  <si>
    <t>Canvi de termostat</t>
  </si>
  <si>
    <t>Control visual i acústic del motor</t>
  </si>
  <si>
    <t>Control del funcionament dels presostats i controladors temperatura</t>
  </si>
  <si>
    <t>Canvi dels rodaments del motor i equip</t>
  </si>
  <si>
    <t>20.000 h</t>
  </si>
  <si>
    <t>Canvi de l'acoblament elàstic</t>
  </si>
  <si>
    <t>Comprovar pressió d'entrada</t>
  </si>
  <si>
    <t>Comprovar absència d'aigua i/o oli en el purgador d'entrada de biogàs</t>
  </si>
  <si>
    <t>Neteja/canvi del filtre d'aire de combustió</t>
  </si>
  <si>
    <t>Canvi del dispositiu d'encessa</t>
  </si>
  <si>
    <t>Canvi del filtre d'aire de la electrònica</t>
  </si>
  <si>
    <t>Canvi dels injectors</t>
  </si>
  <si>
    <t>Canvi dels termopars</t>
  </si>
  <si>
    <t>Overhaul</t>
  </si>
  <si>
    <t>Bufant de biogàs</t>
  </si>
  <si>
    <t>90.50.20.90</t>
  </si>
  <si>
    <t>BFB0</t>
  </si>
  <si>
    <t>Comprovar l'absència de soroll i/o sobreescalfament de l'equip</t>
  </si>
  <si>
    <t>Control de la pèrdua de càrrega del bescanviador</t>
  </si>
  <si>
    <t>Desmuntatge i neteja del bescanviador</t>
  </si>
  <si>
    <t>Bescanviador de calor de qualsevol tipus</t>
  </si>
  <si>
    <t>Comprovació visual de l'absència d'incrustracions i/o perforacions en l'àrea de bescanvi</t>
  </si>
  <si>
    <t>Control de les temperatures d'entrada i sortida</t>
  </si>
  <si>
    <t>Aigua-Aigua</t>
  </si>
  <si>
    <t>Aigua-Fang</t>
  </si>
  <si>
    <t>Aigua-biogàs</t>
  </si>
  <si>
    <t>Realitzar el canvi d’oli motor</t>
  </si>
  <si>
    <t>Neteja general de l'equip</t>
  </si>
  <si>
    <t>Comprovar l'estat dels elements d'arriostrament interiors</t>
  </si>
  <si>
    <t>Verificació, segons les especificacions del PPTP</t>
  </si>
  <si>
    <t>Cabalímetre</t>
  </si>
  <si>
    <t>Revisió de tots els edificis del Sistema</t>
  </si>
  <si>
    <t>Reparació de punts malmesos</t>
  </si>
  <si>
    <t>Repintat dels edificis</t>
  </si>
  <si>
    <t>Conservació i manteniment del bon estat de teulada i accès (si existeixen plaques FV)</t>
  </si>
  <si>
    <t>Vials</t>
  </si>
  <si>
    <t>Neteja dels vials de les instal·lacions</t>
  </si>
  <si>
    <t>Conservació de la jardineria de les instal·lacions (tallar gespa)</t>
  </si>
  <si>
    <t>Comprovar el pes dels elements que fan de contrapes</t>
  </si>
  <si>
    <t>Pistola RX Fangs</t>
  </si>
  <si>
    <t>PRX0</t>
  </si>
  <si>
    <t>Pistola RX per anàlisi metalls fang deshidratat</t>
  </si>
  <si>
    <t>Substitució de la finestra de mesura</t>
  </si>
  <si>
    <t>Dosimetria de RX de l'equip amb el banc de treball</t>
  </si>
  <si>
    <t>Calibració de l'equip</t>
  </si>
  <si>
    <t xml:space="preserve">Verificar la vida de la bateria de l'equip, substituint-la si cal. </t>
  </si>
  <si>
    <t>Mesuradors de qualsevol paràmetre</t>
  </si>
  <si>
    <t>Sonda i analitzador</t>
  </si>
  <si>
    <t>EQUIP ANALITZADOR</t>
  </si>
  <si>
    <t>Revisió de tot els sistema per veure si hi ha danys mecànics, en les canonades i/o cables mecànics.</t>
  </si>
  <si>
    <t>Neteja de l'analitzador</t>
  </si>
  <si>
    <t>Substitució de filtres de ventiladors (o similars)</t>
  </si>
  <si>
    <t>Substitució de fusibles font d'alimentació</t>
  </si>
  <si>
    <t>Comprovació de bombes internes, i substitució si cal</t>
  </si>
  <si>
    <t xml:space="preserve">Comprovació del correcte funcionament de electrovàvules, agitadors, emisors de llum, etc. </t>
  </si>
  <si>
    <t>Comprovar l'absència d'alarmes en la pantalla de l'equip</t>
  </si>
  <si>
    <t>Dipòsits</t>
  </si>
  <si>
    <t>Comprovació d'elements de seguretat (ventejos, apagaflames, sensors, etc.)</t>
  </si>
  <si>
    <t>Comprovació d'elements de protecció de les instal·lacions, tipus proteccions catòdiques, protecció contra les descàrregues electrostàtiques, continuïtat elèctrica,</t>
  </si>
  <si>
    <t>Comprovació d'elements de seguretat auxiliar (rentaulls, dutxes, etc.)</t>
  </si>
  <si>
    <t>Comprovació d'elements de protecció contra incendis</t>
  </si>
  <si>
    <t>Revisió interior de dipòsit</t>
  </si>
  <si>
    <t>Inspecció per Organisme Competent Acreditat</t>
  </si>
  <si>
    <t>Quinquennal</t>
  </si>
  <si>
    <t>Mesura d'espessors en dipòsits metàl·lics i canonades associades</t>
  </si>
  <si>
    <t>Dipòsits fixos de productes inflamables, corrosius i/o tóxics (APQ-1, APQ-6 i APQ-7)</t>
  </si>
  <si>
    <t>Dipòsits mòbils (APQ-9)</t>
  </si>
  <si>
    <t>Comprovació de continuitat elèctrica i preses a terra</t>
  </si>
  <si>
    <t>Comprovació de l'estat de les ventilacions</t>
  </si>
  <si>
    <t>Disposició de fitxa de dades de seguretat a peu del dipòsit</t>
  </si>
  <si>
    <t>Comprovació de l'estat de conservació de recipients i cubeto (si aplica)</t>
  </si>
  <si>
    <t xml:space="preserve">Nota: Totes les tasques de manteniment preventiu de dipòsits d'emmagatzematge de productes químics s'adapten als requeriments del RD 656/2017, tenint que ser realitzades per un inspector propi (amb la formació mínima necessària) i per OCA. 
Aquestes es veurán modificades en funció de la legislació vigent en cada moment. </t>
  </si>
  <si>
    <t>Comprovació de l'estat de conservació de la sitja</t>
  </si>
  <si>
    <t>Comprovació d'elements de seguretat (ventejos, sensors, etc.)</t>
  </si>
  <si>
    <t>Comprovació d'escales d'accés i sistemes anticaigudes</t>
  </si>
  <si>
    <t>Repàs de pintura general</t>
  </si>
  <si>
    <t>Repàs de pintura general (si aplica)</t>
  </si>
  <si>
    <t>Biodiscos</t>
  </si>
  <si>
    <t>Neteja general del interior del mòdul</t>
  </si>
  <si>
    <t>Comprovació nivell de greix dels rodaments</t>
  </si>
  <si>
    <t>Engreix de rodaments</t>
  </si>
  <si>
    <t>Canvi d'oli motoreductor</t>
  </si>
  <si>
    <t>Comprovació estat dels discos</t>
  </si>
  <si>
    <t>Comprovar actuació aturada d'emergència i altres sistemes de seguretat</t>
  </si>
  <si>
    <t>Fossa sèptica / Tanc Polivalent / Filtre prefabricat</t>
  </si>
  <si>
    <t>Neteja de la arqueta d'entrada</t>
  </si>
  <si>
    <t>Comprovació de l'estat dels sifons</t>
  </si>
  <si>
    <t>Neteja de sifons</t>
  </si>
  <si>
    <t>Comprovació de nivell de fangs</t>
  </si>
  <si>
    <t>Buidat de fangs</t>
  </si>
  <si>
    <t>Comprovació del correcte funcionament de la vàlvuleria associada</t>
  </si>
  <si>
    <t>Assegurar que no existeixen residus acumulats entre els sistemes de retenció</t>
  </si>
  <si>
    <t>Tamís de fins cargol en falca</t>
  </si>
  <si>
    <t>Comprovació de l'estat de conservació de la malla filtrant perimetral i de raspall del cargol</t>
  </si>
  <si>
    <t>Cargol extractor de sorres</t>
  </si>
  <si>
    <t>Extractor greixos</t>
  </si>
  <si>
    <t>Comprovació de l'estat de conservació de pales i transmissió</t>
  </si>
  <si>
    <t>Tensat de transmissió de moviment</t>
  </si>
  <si>
    <t>General equip</t>
  </si>
  <si>
    <t>Planta de Pretractament Compacta</t>
  </si>
  <si>
    <t>Reapretar els cargols de subjecció</t>
  </si>
  <si>
    <t>Comprovar l'estat de conservació de l'impulsor</t>
  </si>
  <si>
    <t>Engreix del rodament</t>
  </si>
  <si>
    <t>Bufant canal lateral</t>
  </si>
  <si>
    <t>Arnès</t>
  </si>
  <si>
    <t>Comprovació visual de l'estat de l'equip</t>
  </si>
  <si>
    <t>Comprovació visual de l'estat de l'equip (cintes, costures , punts d'anclatge, sistemes d'ajust)</t>
  </si>
  <si>
    <t>Revisió per empresa homologada</t>
  </si>
  <si>
    <t>Substitució de l'equip</t>
  </si>
  <si>
    <t>Punt d'ancoratge / Linia de vida</t>
  </si>
  <si>
    <t>Equip de respiració autònom o semiautònom</t>
  </si>
  <si>
    <t>Dutxa rentaulls</t>
  </si>
  <si>
    <t>Apertura del flux d'aigua per la part de la dutxa, fins que surti transllúcida</t>
  </si>
  <si>
    <t>Apertura del flux d'aigua per la part del rentaulls, fins que surti transllúcida</t>
  </si>
  <si>
    <t>Revisió de l'estat de la senyalització d'emergència</t>
  </si>
  <si>
    <t>Equips de Protecció Individual</t>
  </si>
  <si>
    <t>Revisió de l'estat per part del treballador, i substitució de cada equip en concret si cal</t>
  </si>
  <si>
    <t>Revisió de dates de caducitat (filtres, etc.).</t>
  </si>
  <si>
    <t>Substitució de l'ampolla</t>
  </si>
  <si>
    <t xml:space="preserve">Seg. Fab. </t>
  </si>
  <si>
    <t>Trípode de rescat</t>
  </si>
  <si>
    <t>Comprovació visual de l'estat del cab de subjecció</t>
  </si>
  <si>
    <t>Comprovació visual de l'estat del flotador</t>
  </si>
  <si>
    <t>Comprovació visual de l'estat del suport</t>
  </si>
  <si>
    <t>Rescatador treballs en alçada</t>
  </si>
  <si>
    <t>Comprovació visual de l'estat de les senyals de seguretat</t>
  </si>
  <si>
    <t>Revisió de disponibilitat dels elements mínims, i resposar en cas d'haver-se consumit</t>
  </si>
  <si>
    <t>Revisió de dates de caducitat (filtres, etc.), i reposició en cas necessari.</t>
  </si>
  <si>
    <t>Mesurador de nivell</t>
  </si>
  <si>
    <t>MESURADOR</t>
  </si>
  <si>
    <t>Comprovació de l'estat del suport</t>
  </si>
  <si>
    <t>Reixa gruixos accionament elèctric</t>
  </si>
  <si>
    <t>Reglatge de la cadena motriu</t>
  </si>
  <si>
    <t xml:space="preserve">Revisió per comprovació general de l'equip </t>
  </si>
  <si>
    <t>Reixa gruixos accionament hidáulic</t>
  </si>
  <si>
    <t>Realitzar el canvi d’oli i filtre</t>
  </si>
  <si>
    <t>Realitzar engreix de pistons i elements mòbils</t>
  </si>
  <si>
    <t>Quinzennal</t>
  </si>
  <si>
    <t>Reixa gruixos manual</t>
  </si>
  <si>
    <t>Neteja de l'acumulació de residus</t>
  </si>
  <si>
    <t>Comprovació de guies d'extracció, cadena i element de subjecció</t>
  </si>
  <si>
    <t xml:space="preserve">Comprovació de la correcta fixació (en cas de no ser extraible). </t>
  </si>
  <si>
    <t>Anotar totalitzador</t>
  </si>
  <si>
    <t>Espessidor per flotació compacte</t>
  </si>
  <si>
    <t>Comprovar correcte funcionament de l'equip i els seus components</t>
  </si>
  <si>
    <t>Revisió de valor de treball de paràmetres</t>
  </si>
  <si>
    <t>Comprovar correcte funcionament purga del calderí del compressor</t>
  </si>
  <si>
    <t>Purga del filtre d'aire</t>
  </si>
  <si>
    <t>Comrpovar que la pressió d'aire desprès de la vàlvula reguladora es adequada</t>
  </si>
  <si>
    <t>Bomba pressurització</t>
  </si>
  <si>
    <t>Buidat complert i comprovació visual de l'estat dels elements interiors (rasquetes, cadenes, etc.)</t>
  </si>
  <si>
    <t>Espessidor per gravetat estàtic</t>
  </si>
  <si>
    <t>Buidat complert i comprovació visual de l'estat dels elements interiors (campanes, sobreeixidor perimetral, etc.)</t>
  </si>
  <si>
    <t>Comprovació del correcte funcionament de les vàlvules associades</t>
  </si>
  <si>
    <t>Comprovació visual de l’estat dels anclatges</t>
  </si>
  <si>
    <t xml:space="preserve">Engreix del "husillo" </t>
  </si>
  <si>
    <t>Canvi del quadradet de coure de desgast</t>
  </si>
  <si>
    <t>Comporta mural / Llavi regulador</t>
  </si>
  <si>
    <t>Mural / Llavi regulador</t>
  </si>
  <si>
    <t>MR00</t>
  </si>
  <si>
    <r>
      <t>Mesura de concentració de gasos a la sortida de l'aire intermembranes (CH</t>
    </r>
    <r>
      <rPr>
        <vertAlign val="sub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>, H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S, 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i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</si>
  <si>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Material de reblert</t>
  </si>
  <si>
    <t>Revisió de morfologia dels elements de reblert</t>
  </si>
  <si>
    <t>Revisió visual de l'estat de retenidors i/o suports del reblert</t>
  </si>
  <si>
    <t>Comprovació visual de l'estat estructural dels elements interiors i exteriors</t>
  </si>
  <si>
    <t>Estufa de laboratori</t>
  </si>
  <si>
    <t>Neteja de l'equip</t>
  </si>
  <si>
    <t xml:space="preserve">Demuntatge del rivet de la porta, i neteja. </t>
  </si>
  <si>
    <t>Calibració i/o verificació, segons freqüencia i procediments establerts de qualitat</t>
  </si>
  <si>
    <t>Mufla de laboratori</t>
  </si>
  <si>
    <t>Balança analítica</t>
  </si>
  <si>
    <t>Neteja de l'equip (plat de pesat, talla-aire, planca inferior, caixa balança, etc.)</t>
  </si>
  <si>
    <t>Neteja de l'equip (exterior i porta-cubetes)</t>
  </si>
  <si>
    <t>Termoreactor de vials</t>
  </si>
  <si>
    <t xml:space="preserve">Neteja de l'equip </t>
  </si>
  <si>
    <t>Incubadora</t>
  </si>
  <si>
    <t>Neteja interior de l'equip</t>
  </si>
  <si>
    <t>Neteja exterior de l'equip, inclòs radiador</t>
  </si>
  <si>
    <t>Verficació de cables, assegurant que no existeixen danys en ells</t>
  </si>
  <si>
    <t>Placa calefactora laboratori</t>
  </si>
  <si>
    <t>CPRF</t>
  </si>
  <si>
    <t>Coberta PRFV (ondulada o plana)</t>
  </si>
  <si>
    <t>Comprovació de l'absència d'òxid en l'estructura de subjecció</t>
  </si>
  <si>
    <t>Comprovació del correcte estat de la cargoleria i fixacions</t>
  </si>
  <si>
    <t>Revisió visual de l'estat general</t>
  </si>
  <si>
    <t>Pintat en cas de que resulti necessari</t>
  </si>
  <si>
    <t>MTE0</t>
  </si>
  <si>
    <t>Inspecció visual de l'estat general del motor</t>
  </si>
  <si>
    <t>Inspecció visual i neteja del sistema de ventilació (reixeta, ventilador, etc.)</t>
  </si>
  <si>
    <t>Comprovar estat de l'eix, xaveta i xavetero, i substituir si cal</t>
  </si>
  <si>
    <t>Comprovar estat dels cables, connexions i premsa-estopes</t>
  </si>
  <si>
    <t>Aires acondicionats</t>
  </si>
  <si>
    <t>Neteja d'unitat exterior</t>
  </si>
  <si>
    <t xml:space="preserve">Comprovació i regulació pressions de treball </t>
  </si>
  <si>
    <t>Neteja de safata de drenatge</t>
  </si>
  <si>
    <t>Comprovació circuits elèctrics, maniobra unitat, i potència absorvida</t>
  </si>
  <si>
    <t>Neteja de bateries unitats exteriors</t>
  </si>
  <si>
    <t>Comprovació alimentació elèctrica a máquina</t>
  </si>
  <si>
    <t>Comprovació estaqueitat circuit frigorífic</t>
  </si>
  <si>
    <t>Comprovació de temperatures d'impulsió i retorn</t>
  </si>
  <si>
    <t>Comprovació funcionament termostat</t>
  </si>
  <si>
    <r>
      <t xml:space="preserve">Pot. </t>
    </r>
    <r>
      <rPr>
        <sz val="11"/>
        <color theme="1"/>
        <rFont val="Calibri"/>
        <family val="2"/>
      </rPr>
      <t>≤</t>
    </r>
    <r>
      <rPr>
        <sz val="11"/>
        <color theme="1"/>
        <rFont val="Arial"/>
        <family val="2"/>
      </rPr>
      <t>70 kW</t>
    </r>
  </si>
  <si>
    <t>Pot. &gt;70 kW</t>
  </si>
  <si>
    <t xml:space="preserve">Nota: Potència es refereix a la suma de les màximes unitaries dels equips instal·lats en un mateix edifici. 
Totes les tasques de manteniment preventiu d'aires acondicionats s'adapten als requerimets del RD 178/2021. 
Aquestes es veurán modificades en funció de la legislació vigent en cada moment. </t>
  </si>
  <si>
    <t>Guarda hidràulica</t>
  </si>
  <si>
    <t>Comprovar el nivell de líquid en l'interior, i que evacua correctament l'excès</t>
  </si>
  <si>
    <t>Inspeccionar i netejar la part interna de l'equip</t>
  </si>
  <si>
    <t>Revisió general de l'estat de l'equip</t>
  </si>
  <si>
    <t>Campana extractora laboratori</t>
  </si>
  <si>
    <t>Substitució de filtres (si existeixen)</t>
  </si>
  <si>
    <t>Mesura velocitat d'aspiració frontal amb anenmòmetre</t>
  </si>
  <si>
    <t>Control visual de la velocitat de rotació de l'extractor</t>
  </si>
  <si>
    <t>Verificar les cordes dels contrapesos de la pantalla de guillotina, i sustituir si cal</t>
  </si>
  <si>
    <t>Engreix de les politges</t>
  </si>
  <si>
    <t>Comprovar els bloquejos de seguretat</t>
  </si>
  <si>
    <t>Comprovar els cables d'acer del vidre</t>
  </si>
  <si>
    <t>Verificar el correcte funcionament de la iluminació interior</t>
  </si>
  <si>
    <t>Control visual de la integritat del revestiment intern</t>
  </si>
  <si>
    <t>Control visual de l'estat de conservació extern de l'equip</t>
  </si>
  <si>
    <t>Revisió visual de l'estat general i de la seva estabilitat</t>
  </si>
  <si>
    <t>90.50.20.100</t>
  </si>
  <si>
    <t>90.50.20.110</t>
  </si>
  <si>
    <t>Quadre Control Motors Baixa Tensió</t>
  </si>
  <si>
    <t>CMBT</t>
  </si>
  <si>
    <t>Centre transformador Alta tensió</t>
  </si>
  <si>
    <t>CTAT</t>
  </si>
  <si>
    <t>Realitzar inspecció de l'estat general del quadre i estat dels mecanismes de comanament i protecció</t>
  </si>
  <si>
    <t>Verificar tots els paràmetres de regulació i mecanismes (Intenistat, Sensibilitat, Temps de retard, etc.)</t>
  </si>
  <si>
    <t>Comprovar que les seccions de cable corresponen amb les intensitats màximes dels dipositius de protecció</t>
  </si>
  <si>
    <t>Realitzar mesura de la resistència de posada a terra en l'equip</t>
  </si>
  <si>
    <t>Comprovar l'existència, disponibilitat i actualització d'esquemes unifilars, advertencies i informacions similars</t>
  </si>
  <si>
    <t>Comprovar les connexios i collat de dels conductors en bornes</t>
  </si>
  <si>
    <t>Realitzar neteja interior de l'equip amb aire a pressió</t>
  </si>
  <si>
    <t xml:space="preserve">Quadre elèctric Baixa Tensió </t>
  </si>
  <si>
    <t>Prova mecànica de l'acutació dels interruptors i comprovació del correcte tall</t>
  </si>
  <si>
    <t>Simulació de defecte a terra per a comprovar el correcte tall de diferencials</t>
  </si>
  <si>
    <t>Proba mecànica de l'actuació de guardamotors</t>
  </si>
  <si>
    <t>Elaboració d'informe descriptiu de l'estat del quadre, amb valors mesurats i imatges</t>
  </si>
  <si>
    <t>Revisió per Organisme de Control Autoritzat (OCA)</t>
  </si>
  <si>
    <t>Nota: Les tasques de manteniment preventiu de quadres elèctrics i instal·lacions de BT s'adapten al REBT (RD 842/2002). Aquestes, per tant, es veurán modificades en funció de la legislació vigent.
Totes les tasques de manteniment han de ser realitzades per un instal·lador autoritzat.</t>
  </si>
  <si>
    <t>Centre d'Alta Tensió</t>
  </si>
  <si>
    <t>Realitzar termografia del quadre</t>
  </si>
  <si>
    <t>Disjuntors: Comprovació de l'estat dels contacte de treball i de ruptura, i nivell d'oli en càmbres</t>
  </si>
  <si>
    <t>Disjuntors: Comprovació de resitència de contactes, sincronismes de tancament i d'obertura i aïllaments de les càmeres,entre elles i amb terra</t>
  </si>
  <si>
    <t>Neteja i lubricació de disjuntors, seccionadors i interruptors.</t>
  </si>
  <si>
    <t>Seccionadors: Comprovació del seu estat i correcte funcionament</t>
  </si>
  <si>
    <t>Verificar la pressió de mordasses i estat de connexions de seccionadors i interruptors</t>
  </si>
  <si>
    <t>Verificar estat de relés indirectes</t>
  </si>
  <si>
    <t>Verificar l'estat general de l'aïllant, connexions, posades a terra, etc.</t>
  </si>
  <si>
    <t>Verificar la relació de transformació dels trafos d'intesitat</t>
  </si>
  <si>
    <t>Comprovació dels nivells de líquid refrigerant, efectuant assajos de rigidesa elèctrica</t>
  </si>
  <si>
    <t>Comprovació de l'estat dels elements dels transformador de potència</t>
  </si>
  <si>
    <t>Verificació de les proteccions de temperatura del transformador de potència</t>
  </si>
  <si>
    <t>Verificació dels nivells d'aïllament entre debanatges i contramassa</t>
  </si>
  <si>
    <t>Substitució de les càrregues de sal hidroscòpica de silicagel</t>
  </si>
  <si>
    <t>Triennal</t>
  </si>
  <si>
    <t>Nota: Les tasques de manteniment preventiu de Centres d'AT s'adapten al RAT (RD 337/2014). Aquestes, per tant, es veurán modificades en funció de la legislació vigent.
Totes les tasques de manteniment han de ser realitzades per un instal·lador autoritzat.</t>
  </si>
  <si>
    <t>Elaboració d'informe descriptiu de l'estat del centre d'AT, amb valors mesurats i imatges</t>
  </si>
  <si>
    <t>Collat cargoleria i substituir si cal</t>
  </si>
  <si>
    <t>90.60.10</t>
  </si>
  <si>
    <t>Elements hidràulics d'Obra Civil</t>
  </si>
  <si>
    <t>EHOC</t>
  </si>
  <si>
    <t>Inspecció visual del estat de les instal·lacions (cubetos, fonaments, drenatges, etc.), dipòsits i canonades associades</t>
  </si>
  <si>
    <t>Motors d'accionament</t>
  </si>
  <si>
    <t>(Inversor i cablejat)</t>
  </si>
  <si>
    <t>Comprovació visual i neteja de pols dels disipadors de calor</t>
  </si>
  <si>
    <t>Comprovació visual de funcionament, alarmes, sorolls anòmals i configuració</t>
  </si>
  <si>
    <t>Comprovació de connexionat ferm estat correcte del cablejat, fusibles i portafusibles</t>
  </si>
  <si>
    <t>Comprovació visual de les canalitzacions de cablejat, recolzaments, danys, humitat, corrosió....</t>
  </si>
  <si>
    <t>Comprovació d'operació correcta de magnetotèrmics, diferencials i protecció a terra</t>
  </si>
  <si>
    <t>Comprovació visual del correcte etiquetat dels equips, sistema d'apagat i dispositiu de desconnexió</t>
  </si>
  <si>
    <t>Mesurament de l' aïllament i de les caigudes de tensió en el cablejat CC i CA</t>
  </si>
  <si>
    <t>Mesurament del corrent i voltatge CC, test de parada d'emergència, neteja de caixes protecció CC i CA</t>
  </si>
  <si>
    <t>Revisió de les tensions de comandament i auxiliars de 230V i 24V</t>
  </si>
  <si>
    <t>Comprovació de sensors meteorològics, si s' escau</t>
  </si>
  <si>
    <t>(Panell i suport)</t>
  </si>
  <si>
    <t>Comprovació visual de la zona d'instal.lació dels panells: neteja dels voltants i ombres de jardineria</t>
  </si>
  <si>
    <t>Comprovació visual de neteja, defectes visuals (cops i esquerdes), decoloració i corrosió al marc de cada mòdul</t>
  </si>
  <si>
    <t>Comprovació de segellat del sostre de suport per entrades d'humitat, si s'escau.</t>
  </si>
  <si>
    <t>Revisió anual de la instal.lació: corrosió estructura i suports, inspecció de punts calents (fallada de diode de bypass), test de voltatge de circuit obert de les sèries de string i prova de corrent de curcircuit.</t>
  </si>
  <si>
    <t>Comprovació de sensibilitat de l'interruptor diferencial</t>
  </si>
  <si>
    <t>Comprovació visual parts externes carregador armari, cables i oxidació general</t>
  </si>
  <si>
    <t>Comprovació funcionament display/pantalla i neteja exterior.</t>
  </si>
  <si>
    <t>Verificació de l'estat general dels conductors i  cargols de connexionat</t>
  </si>
  <si>
    <t>Verificació dels pilots dels protectors de sobretensions (si s'escau)</t>
  </si>
  <si>
    <t>Revisió anual autoritzada segons REBT, ITC-BT-04-19-22-24-52</t>
  </si>
  <si>
    <t>Sistema Antiabocaments</t>
  </si>
  <si>
    <t>Comprovació de lectures de generació, consumida i excedents a l'inversor</t>
  </si>
  <si>
    <t>* El sistema antiabocament ha de complir els requisits de les normes UNE-27001 i UNE-27002 i els assajos determinats a UNE-EN ISO/IEC 17025</t>
  </si>
  <si>
    <t>Comprovar que la rotulació de l'element al que correspon es llegible i entendible</t>
  </si>
  <si>
    <t>Neteja de filtres d'aspiració o substitució si s'escau</t>
  </si>
  <si>
    <t>Verificació del correcte collat de les connexions a mòduls E/S</t>
  </si>
  <si>
    <t>Comprovació del correcte funcionament de LEDS de comunicació i funcionament</t>
  </si>
  <si>
    <t>Còpia de seguretat del programa</t>
  </si>
  <si>
    <t>Elements hidràulics d'obra civil</t>
  </si>
  <si>
    <t xml:space="preserve">Buidat, netejai revisió de l'estat de conservació de tots els elements d'obra civil. </t>
  </si>
  <si>
    <t>Reparació dels punts malmesos</t>
  </si>
  <si>
    <t>Emisió d'informe de conservació d'obra civil de les instal.lacions</t>
  </si>
  <si>
    <t>RELACIÓ D'ACTIUS</t>
  </si>
  <si>
    <t>Estació remota industrial</t>
  </si>
  <si>
    <t>Revisió empresa especialitzada per comprovació estat general bufant</t>
  </si>
  <si>
    <t>Revisió per comprovació general amb emissió d'informe</t>
  </si>
  <si>
    <t>Automatica Hidràulica</t>
  </si>
  <si>
    <t>Bombes de Pistó</t>
  </si>
  <si>
    <t>Verificar la neteja i ordre del local, exitència d'obstacles a l'accés i absència d'humitats.</t>
  </si>
  <si>
    <t>Comprovació del correcte funcionament de les linies, mitjançant la producció</t>
  </si>
  <si>
    <t>Comprovació de l'absència vorades trencades, i l'absència de sots i esvorancs</t>
  </si>
  <si>
    <t>Tancament perimetral</t>
  </si>
  <si>
    <t>OCT0</t>
  </si>
  <si>
    <t>Tanca perimetral</t>
  </si>
  <si>
    <t>Revisió de l'estat del tancament perimetral (suportació i tanca)</t>
  </si>
  <si>
    <t>Repintat dels trams necessaris (suportació i tanca)</t>
  </si>
  <si>
    <t>Portes motoritzades i manuals</t>
  </si>
  <si>
    <t>MANIGUET MESURADOR</t>
  </si>
  <si>
    <t>Ventoses</t>
  </si>
  <si>
    <t>90,10,20,120</t>
  </si>
  <si>
    <t>VV00</t>
  </si>
  <si>
    <t>90.60.30.30</t>
  </si>
  <si>
    <t>90.60.30.10</t>
  </si>
  <si>
    <t>90.60.30.20</t>
  </si>
  <si>
    <t>PMM0</t>
  </si>
  <si>
    <t>Portes Motoritzades i Manuals</t>
  </si>
  <si>
    <t>Freqüencia</t>
  </si>
  <si>
    <t>Vàlvules de sobrepressió i de buit</t>
  </si>
  <si>
    <t>Comprovar el correcte funcionament de la vàlvula en totes les fases de funcionament</t>
  </si>
  <si>
    <t>Comprovar l'estat dels elements interns (flotadors)</t>
  </si>
  <si>
    <t>TOTS ELS MATERIALS</t>
  </si>
  <si>
    <t>EQUIP</t>
  </si>
  <si>
    <t>ACCIONAMENT</t>
  </si>
  <si>
    <t>EQUIP TIPUS VIS SENS FI</t>
  </si>
  <si>
    <t>EQUIP TIPUS "CAMELL"</t>
  </si>
  <si>
    <t>Comprovació nivell aïgua segell laberintic</t>
  </si>
  <si>
    <t>Segons indicacions plec</t>
  </si>
  <si>
    <t>Bufants de cargol o híbrides</t>
  </si>
  <si>
    <t>Revisió empresa especialitzada per comprovació estat general</t>
  </si>
  <si>
    <t>Cada 5 anys</t>
  </si>
  <si>
    <t>Revisió per empresa especialitzada i emissió d'informe</t>
  </si>
  <si>
    <t>TIPUS "TOT/RES"</t>
  </si>
  <si>
    <t>DE REGULACIÓ</t>
  </si>
  <si>
    <t>Elaboració informe empresa especialitzada conforme cumpleix normativa de seguretat</t>
  </si>
  <si>
    <t>Seg. Fabr. 
(5 o 10 anys)</t>
  </si>
  <si>
    <t>Revisió per empresa acreditada</t>
  </si>
  <si>
    <t>CONNEXTAT A XARXA AIGUA</t>
  </si>
  <si>
    <t>PORTÀTIL</t>
  </si>
  <si>
    <t>BOMBA HUMECTACIÓ</t>
  </si>
  <si>
    <t>VENTILADOR</t>
  </si>
  <si>
    <t>REBLERT</t>
  </si>
  <si>
    <t>EQUIP GENERAL</t>
  </si>
  <si>
    <t>UNITATS EXTERIORS</t>
  </si>
  <si>
    <t>UNITATS INTERIORS</t>
  </si>
  <si>
    <t>ESTRUCTURA SUBJECCIÓ</t>
  </si>
  <si>
    <t>TRAMEX PRFV</t>
  </si>
  <si>
    <t>TRAMEX ACER / GALVANITZAT</t>
  </si>
  <si>
    <t>MOTOR DIÉSEL</t>
  </si>
  <si>
    <t>ALTERNADOR</t>
  </si>
  <si>
    <t>EQUIP ELÈCTRIC</t>
  </si>
  <si>
    <t>BATERIES</t>
  </si>
  <si>
    <t>ACTUACIONS PER EMPRESA ESPECIALITZADA</t>
  </si>
  <si>
    <t>Revisió de la correcta apertura de la porta de forma manual</t>
  </si>
  <si>
    <t xml:space="preserve">Neteja de guies, rodes, i elements mòbils </t>
  </si>
  <si>
    <t>Comprovació del correcte funcionament del motor i elements d'aturada d'aquest (finals de carrera, sensors, etc.)</t>
  </si>
  <si>
    <t>Comprovar bon funcionament proteccions elèctriques del motor</t>
  </si>
  <si>
    <t>REGULADORS DE PRESSIÓ DE LA TORXA</t>
  </si>
  <si>
    <t>Torxa de biogàs</t>
  </si>
  <si>
    <t>TORXA</t>
  </si>
  <si>
    <t>Comprovar el correcte funcionament de l'electrode d'ignició</t>
  </si>
  <si>
    <t>Comprovar que la flama en funcionament sigui normal</t>
  </si>
  <si>
    <t>Revisió d'emissions de gasos i olors segons CAPCA o normativa aplicable</t>
  </si>
  <si>
    <t>Segons determini normativa</t>
  </si>
  <si>
    <t>Seg. Fabricant</t>
  </si>
  <si>
    <t>Agitador digestor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</si>
</sst>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B05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u/>
      <sz val="11"/>
      <name val="Calibri"/>
      <family val="2"/>
      <scheme val="minor"/>
    </font>
    <font>
      <i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rgb="FFD9EAD3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E699"/>
        <bgColor rgb="FFFFE699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6AA84F"/>
      </patternFill>
    </fill>
    <fill>
      <patternFill patternType="solid">
        <fgColor theme="4" tint="0.59999389629810485"/>
        <bgColor rgb="FFCCFFFF"/>
      </patternFill>
    </fill>
    <fill>
      <patternFill patternType="solid">
        <fgColor rgb="FF00B0F0"/>
        <bgColor rgb="FFFFE699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rgb="FF9BC2E6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2" fillId="0" borderId="0" applyNumberForma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0" xfId="0" applyFont="1"/>
    <xf numFmtId="0" fontId="1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 applyAlignment="1">
      <alignment horizontal="center"/>
    </xf>
    <xf numFmtId="0" fontId="12" fillId="0" borderId="1" xfId="3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3" fillId="0" borderId="1" xfId="3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/>
    <xf numFmtId="0" fontId="1" fillId="0" borderId="1" xfId="0" applyFont="1" applyBorder="1" applyAlignment="1">
      <alignment horizontal="center"/>
    </xf>
    <xf numFmtId="0" fontId="1" fillId="0" borderId="25" xfId="0" applyFont="1" applyBorder="1"/>
    <xf numFmtId="0" fontId="1" fillId="0" borderId="26" xfId="0" applyFont="1" applyBorder="1" applyAlignment="1">
      <alignment horizontal="center"/>
    </xf>
    <xf numFmtId="0" fontId="4" fillId="0" borderId="8" xfId="0" applyFont="1" applyBorder="1"/>
    <xf numFmtId="0" fontId="1" fillId="0" borderId="27" xfId="0" applyFont="1" applyBorder="1"/>
    <xf numFmtId="0" fontId="1" fillId="0" borderId="28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/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quotePrefix="1" applyFont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29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30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31" xfId="0" applyFont="1" applyBorder="1"/>
    <xf numFmtId="0" fontId="1" fillId="0" borderId="3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7" fillId="0" borderId="1" xfId="3" applyFont="1" applyBorder="1" applyAlignment="1">
      <alignment horizontal="center"/>
    </xf>
    <xf numFmtId="0" fontId="1" fillId="0" borderId="16" xfId="0" applyFont="1" applyBorder="1"/>
    <xf numFmtId="0" fontId="1" fillId="0" borderId="33" xfId="0" applyFont="1" applyBorder="1"/>
    <xf numFmtId="0" fontId="1" fillId="0" borderId="3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/>
    <xf numFmtId="0" fontId="1" fillId="0" borderId="1" xfId="0" applyFont="1" applyBorder="1" applyAlignment="1">
      <alignment vertical="center"/>
    </xf>
    <xf numFmtId="0" fontId="1" fillId="0" borderId="33" xfId="0" applyFont="1" applyBorder="1" applyAlignment="1"/>
    <xf numFmtId="0" fontId="1" fillId="0" borderId="1" xfId="0" applyFont="1" applyFill="1" applyBorder="1" applyAlignment="1"/>
    <xf numFmtId="0" fontId="1" fillId="0" borderId="34" xfId="0" applyFont="1" applyFill="1" applyBorder="1" applyAlignment="1"/>
    <xf numFmtId="0" fontId="1" fillId="0" borderId="11" xfId="0" applyFont="1" applyBorder="1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33" xfId="0" applyFont="1" applyBorder="1" applyAlignment="1">
      <alignment wrapText="1"/>
    </xf>
    <xf numFmtId="0" fontId="1" fillId="0" borderId="33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8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3" borderId="1" xfId="0" applyFont="1" applyFill="1" applyBorder="1" applyAlignment="1">
      <alignment horizontal="center"/>
    </xf>
    <xf numFmtId="0" fontId="4" fillId="4" borderId="1" xfId="2" applyFont="1" applyFill="1" applyBorder="1" applyAlignment="1">
      <alignment horizontal="center"/>
    </xf>
    <xf numFmtId="0" fontId="4" fillId="5" borderId="1" xfId="2" applyFont="1" applyFill="1" applyBorder="1" applyAlignment="1">
      <alignment horizontal="center"/>
    </xf>
    <xf numFmtId="0" fontId="21" fillId="0" borderId="1" xfId="3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Font="1" applyBorder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1" xfId="0" applyFont="1" applyBorder="1"/>
    <xf numFmtId="0" fontId="1" fillId="0" borderId="41" xfId="0" applyFont="1" applyBorder="1" applyAlignment="1">
      <alignment horizontal="center"/>
    </xf>
    <xf numFmtId="0" fontId="12" fillId="0" borderId="0" xfId="3" applyBorder="1" applyAlignment="1">
      <alignment horizontal="center"/>
    </xf>
    <xf numFmtId="0" fontId="0" fillId="0" borderId="0" xfId="0" applyBorder="1"/>
    <xf numFmtId="0" fontId="1" fillId="0" borderId="21" xfId="0" applyFont="1" applyBorder="1"/>
    <xf numFmtId="0" fontId="4" fillId="7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1" fillId="0" borderId="42" xfId="0" applyFont="1" applyBorder="1"/>
    <xf numFmtId="0" fontId="6" fillId="0" borderId="1" xfId="0" applyFont="1" applyBorder="1" applyAlignment="1">
      <alignment horizontal="center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1" xfId="2" applyFont="1" applyFill="1" applyBorder="1" applyAlignment="1">
      <alignment horizontal="center"/>
    </xf>
    <xf numFmtId="0" fontId="4" fillId="9" borderId="1" xfId="2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9" borderId="1" xfId="2" applyFont="1" applyFill="1" applyBorder="1"/>
    <xf numFmtId="0" fontId="4" fillId="11" borderId="1" xfId="2" applyFont="1" applyFill="1" applyBorder="1" applyAlignment="1">
      <alignment horizontal="center"/>
    </xf>
    <xf numFmtId="0" fontId="5" fillId="6" borderId="1" xfId="0" quotePrefix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6" borderId="39" xfId="0" applyFont="1" applyFill="1" applyBorder="1" applyAlignment="1">
      <alignment horizontal="center"/>
    </xf>
    <xf numFmtId="0" fontId="1" fillId="6" borderId="36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6" borderId="16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4">
    <cellStyle name="Enllaç" xfId="3" builtinId="8"/>
    <cellStyle name="Normal" xfId="0" builtinId="0"/>
    <cellStyle name="Normal 2 2" xfId="1" xr:uid="{53C05CCF-46A8-487D-BEE6-E385DCEE5D9B}"/>
    <cellStyle name="Normal 3" xfId="2" xr:uid="{5DAB986F-ED2F-4D9A-BD40-C52ED0A6C219}"/>
  </cellStyles>
  <dxfs count="140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FF"/>
      </font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305496"/>
          <bgColor rgb="FF30549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FF"/>
      </font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305496"/>
          <bgColor rgb="FF30549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305496"/>
          <bgColor rgb="FF30549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305496"/>
          <bgColor rgb="FF30549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305496"/>
          <bgColor rgb="FF30549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305496"/>
          <bgColor rgb="FF30549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305496"/>
          <bgColor rgb="FF30549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2060"/>
          <bgColor rgb="FF002060"/>
        </patternFill>
      </fill>
    </dxf>
    <dxf>
      <font>
        <color rgb="FFFFFFFF"/>
      </font>
      <fill>
        <patternFill patternType="solid">
          <fgColor rgb="FF305496"/>
          <bgColor rgb="FF30549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54C26-F449-4AFC-82B3-61B2542D38C8}">
  <sheetPr codeName="Full3"/>
  <dimension ref="A1:O135"/>
  <sheetViews>
    <sheetView tabSelected="1" view="pageBreakPreview" zoomScaleNormal="70" zoomScaleSheetLayoutView="100" workbookViewId="0">
      <selection activeCell="B11" sqref="B11"/>
    </sheetView>
  </sheetViews>
  <sheetFormatPr defaultRowHeight="13.2" x14ac:dyDescent="0.25"/>
  <cols>
    <col min="1" max="1" width="20.21875" style="5" customWidth="1"/>
    <col min="2" max="2" width="32.44140625" style="5" customWidth="1"/>
    <col min="3" max="3" width="11.6640625" style="5" hidden="1" customWidth="1"/>
    <col min="4" max="4" width="50.109375" style="5" bestFit="1" customWidth="1"/>
    <col min="5" max="5" width="39.44140625" style="5" customWidth="1"/>
    <col min="6" max="6" width="39.44140625" style="5" hidden="1" customWidth="1"/>
    <col min="7" max="7" width="7.21875" style="5" customWidth="1"/>
    <col min="8" max="8" width="22.21875" style="5" hidden="1" customWidth="1"/>
    <col min="9" max="9" width="21.109375" style="5" hidden="1" customWidth="1"/>
    <col min="10" max="10" width="14.109375" style="5" hidden="1" customWidth="1"/>
    <col min="11" max="11" width="25.77734375" style="5" bestFit="1" customWidth="1"/>
    <col min="12" max="12" width="11.21875" style="5" hidden="1" customWidth="1"/>
    <col min="13" max="14" width="8.88671875" style="5" hidden="1" customWidth="1"/>
    <col min="15" max="15" width="18.5546875" style="5" hidden="1" customWidth="1"/>
    <col min="16" max="16384" width="8.88671875" style="5"/>
  </cols>
  <sheetData>
    <row r="1" spans="1:15" x14ac:dyDescent="0.25">
      <c r="A1" s="178" t="s">
        <v>1180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5" x14ac:dyDescent="0.25">
      <c r="A2" s="35" t="s">
        <v>230</v>
      </c>
      <c r="B2" s="35" t="s">
        <v>231</v>
      </c>
      <c r="C2" s="35" t="s">
        <v>229</v>
      </c>
      <c r="D2" s="8"/>
      <c r="E2" s="7" t="s">
        <v>232</v>
      </c>
      <c r="F2" s="6" t="s">
        <v>239</v>
      </c>
      <c r="G2" s="6" t="s">
        <v>229</v>
      </c>
      <c r="H2" s="8" t="s">
        <v>234</v>
      </c>
      <c r="I2" s="8" t="s">
        <v>359</v>
      </c>
      <c r="J2" s="9" t="s">
        <v>235</v>
      </c>
      <c r="K2" s="9" t="s">
        <v>443</v>
      </c>
    </row>
    <row r="3" spans="1:15" ht="14.4" x14ac:dyDescent="0.3">
      <c r="A3" s="161" t="s">
        <v>26</v>
      </c>
      <c r="B3" s="162" t="s">
        <v>27</v>
      </c>
      <c r="C3" s="3" t="s">
        <v>28</v>
      </c>
      <c r="D3" s="9" t="str">
        <f t="shared" ref="D3:D9" si="0">CONCATENATE(E3," ",F3)</f>
        <v xml:space="preserve">Canonades </v>
      </c>
      <c r="E3" s="3" t="s">
        <v>27</v>
      </c>
      <c r="F3" s="3"/>
      <c r="G3" s="168"/>
      <c r="H3" s="141" t="s">
        <v>2</v>
      </c>
      <c r="I3" s="103" t="s">
        <v>2</v>
      </c>
      <c r="J3" s="9"/>
      <c r="K3" s="104" t="str">
        <f t="shared" ref="K3:K35" si="1">HYPERLINK("#"&amp;O3,"Fitxa Manteniment")</f>
        <v>Fitxa Manteniment</v>
      </c>
      <c r="L3" s="5" t="str">
        <f t="shared" ref="L3:L35" si="2">IF(G3="",D3,G3)</f>
        <v xml:space="preserve">Canonades </v>
      </c>
      <c r="N3" s="5" t="str">
        <f t="shared" ref="N3:N35" si="3">IF(D3="","",L3)</f>
        <v xml:space="preserve">Canonades </v>
      </c>
      <c r="O3" s="5" t="str">
        <f t="shared" ref="O3:O18" si="4">CONCATENATE(N3,"!A1")</f>
        <v>Canonades !A1</v>
      </c>
    </row>
    <row r="4" spans="1:15" ht="14.4" x14ac:dyDescent="0.3">
      <c r="A4" s="161" t="s">
        <v>26</v>
      </c>
      <c r="B4" s="162" t="s">
        <v>29</v>
      </c>
      <c r="C4" s="3" t="s">
        <v>30</v>
      </c>
      <c r="D4" s="9" t="str">
        <f t="shared" si="0"/>
        <v>Valvules Manual</v>
      </c>
      <c r="E4" s="3" t="s">
        <v>29</v>
      </c>
      <c r="F4" s="9" t="s">
        <v>33</v>
      </c>
      <c r="G4" s="169" t="s">
        <v>240</v>
      </c>
      <c r="H4" s="141" t="s">
        <v>2</v>
      </c>
      <c r="I4" s="103" t="s">
        <v>2</v>
      </c>
      <c r="J4" s="9"/>
      <c r="K4" s="104" t="str">
        <f t="shared" si="1"/>
        <v>Fitxa Manteniment</v>
      </c>
      <c r="L4" s="5" t="str">
        <f t="shared" si="2"/>
        <v>VCM0</v>
      </c>
      <c r="N4" s="5" t="str">
        <f t="shared" si="3"/>
        <v>VCM0</v>
      </c>
      <c r="O4" s="5" t="str">
        <f t="shared" si="4"/>
        <v>VCM0!A1</v>
      </c>
    </row>
    <row r="5" spans="1:15" ht="14.4" x14ac:dyDescent="0.3">
      <c r="A5" s="161" t="s">
        <v>26</v>
      </c>
      <c r="B5" s="162" t="s">
        <v>29</v>
      </c>
      <c r="C5" s="3" t="s">
        <v>396</v>
      </c>
      <c r="D5" s="9" t="str">
        <f t="shared" si="0"/>
        <v xml:space="preserve">Vàlvules de sobrepressió i de buit del digestor </v>
      </c>
      <c r="E5" s="3" t="s">
        <v>17</v>
      </c>
      <c r="F5" s="9"/>
      <c r="G5" s="169" t="s">
        <v>398</v>
      </c>
      <c r="H5" s="141" t="s">
        <v>2</v>
      </c>
      <c r="I5" s="103" t="s">
        <v>1</v>
      </c>
      <c r="J5" s="9"/>
      <c r="K5" s="104" t="str">
        <f t="shared" si="1"/>
        <v>Fitxa Manteniment</v>
      </c>
      <c r="L5" s="5" t="str">
        <f t="shared" si="2"/>
        <v>VSB0</v>
      </c>
      <c r="N5" s="5" t="str">
        <f t="shared" si="3"/>
        <v>VSB0</v>
      </c>
      <c r="O5" s="5" t="str">
        <f t="shared" si="4"/>
        <v>VSB0!A1</v>
      </c>
    </row>
    <row r="6" spans="1:15" ht="14.4" x14ac:dyDescent="0.3">
      <c r="A6" s="161" t="s">
        <v>26</v>
      </c>
      <c r="B6" s="162" t="s">
        <v>29</v>
      </c>
      <c r="C6" s="3" t="s">
        <v>397</v>
      </c>
      <c r="D6" s="9" t="str">
        <f t="shared" si="0"/>
        <v xml:space="preserve">Apagaflames </v>
      </c>
      <c r="E6" s="3" t="s">
        <v>18</v>
      </c>
      <c r="F6" s="9"/>
      <c r="G6" s="169" t="s">
        <v>399</v>
      </c>
      <c r="H6" s="141" t="s">
        <v>2</v>
      </c>
      <c r="I6" s="103" t="s">
        <v>1</v>
      </c>
      <c r="J6" s="9"/>
      <c r="K6" s="104" t="str">
        <f t="shared" si="1"/>
        <v>Fitxa Manteniment</v>
      </c>
      <c r="L6" s="5" t="str">
        <f t="shared" si="2"/>
        <v>APF0</v>
      </c>
      <c r="N6" s="5" t="str">
        <f t="shared" si="3"/>
        <v>APF0</v>
      </c>
      <c r="O6" s="5" t="str">
        <f t="shared" si="4"/>
        <v>APF0!A1</v>
      </c>
    </row>
    <row r="7" spans="1:15" ht="14.4" x14ac:dyDescent="0.3">
      <c r="A7" s="161" t="s">
        <v>26</v>
      </c>
      <c r="B7" s="162" t="s">
        <v>29</v>
      </c>
      <c r="C7" s="3" t="s">
        <v>1197</v>
      </c>
      <c r="D7" s="9" t="s">
        <v>1196</v>
      </c>
      <c r="E7" s="3"/>
      <c r="F7" s="9"/>
      <c r="G7" s="169" t="s">
        <v>1198</v>
      </c>
      <c r="H7" s="141" t="s">
        <v>2</v>
      </c>
      <c r="I7" s="103" t="s">
        <v>2</v>
      </c>
      <c r="J7" s="9"/>
      <c r="K7" s="104" t="str">
        <f t="shared" ref="K7" si="5">HYPERLINK("#"&amp;O7,"Fitxa Manteniment")</f>
        <v>Fitxa Manteniment</v>
      </c>
      <c r="L7" s="5" t="str">
        <f t="shared" ref="L7" si="6">IF(G7="",D7,G7)</f>
        <v>VV00</v>
      </c>
      <c r="N7" s="5" t="str">
        <f t="shared" ref="N7" si="7">IF(D7="","",L7)</f>
        <v>VV00</v>
      </c>
      <c r="O7" s="5" t="str">
        <f t="shared" ref="O7" si="8">CONCATENATE(N7,"!A1")</f>
        <v>VV00!A1</v>
      </c>
    </row>
    <row r="8" spans="1:15" ht="14.4" x14ac:dyDescent="0.3">
      <c r="A8" s="161" t="s">
        <v>26</v>
      </c>
      <c r="B8" s="162" t="s">
        <v>31</v>
      </c>
      <c r="C8" s="3" t="s">
        <v>32</v>
      </c>
      <c r="D8" s="9" t="str">
        <f t="shared" si="0"/>
        <v xml:space="preserve">Manual </v>
      </c>
      <c r="E8" s="3" t="s">
        <v>33</v>
      </c>
      <c r="F8" s="3"/>
      <c r="G8" s="169" t="s">
        <v>241</v>
      </c>
      <c r="H8" s="141" t="s">
        <v>2</v>
      </c>
      <c r="I8" s="103" t="s">
        <v>2</v>
      </c>
      <c r="J8" s="9"/>
      <c r="K8" s="104" t="str">
        <f t="shared" si="1"/>
        <v>Fitxa Manteniment</v>
      </c>
      <c r="L8" s="5" t="str">
        <f t="shared" si="2"/>
        <v>ATM0</v>
      </c>
      <c r="N8" s="5" t="str">
        <f t="shared" si="3"/>
        <v>ATM0</v>
      </c>
      <c r="O8" s="5" t="str">
        <f t="shared" si="4"/>
        <v>ATM0!A1</v>
      </c>
    </row>
    <row r="9" spans="1:15" ht="14.4" x14ac:dyDescent="0.3">
      <c r="A9" s="161" t="s">
        <v>34</v>
      </c>
      <c r="B9" s="162" t="s">
        <v>35</v>
      </c>
      <c r="C9" s="3" t="s">
        <v>36</v>
      </c>
      <c r="D9" s="9" t="str">
        <f t="shared" si="0"/>
        <v xml:space="preserve">Pont Decantadors </v>
      </c>
      <c r="E9" s="3" t="s">
        <v>37</v>
      </c>
      <c r="F9" s="3"/>
      <c r="G9" s="169" t="s">
        <v>244</v>
      </c>
      <c r="H9" s="141" t="s">
        <v>2</v>
      </c>
      <c r="I9" s="103" t="s">
        <v>2</v>
      </c>
      <c r="J9" s="9"/>
      <c r="K9" s="104" t="str">
        <f t="shared" si="1"/>
        <v>Fitxa Manteniment</v>
      </c>
      <c r="L9" s="5" t="str">
        <f t="shared" si="2"/>
        <v>PDC0</v>
      </c>
      <c r="N9" s="5" t="str">
        <f t="shared" si="3"/>
        <v>PDC0</v>
      </c>
      <c r="O9" s="5" t="str">
        <f t="shared" si="4"/>
        <v>PDC0!A1</v>
      </c>
    </row>
    <row r="10" spans="1:15" ht="14.4" x14ac:dyDescent="0.3">
      <c r="A10" s="161" t="s">
        <v>34</v>
      </c>
      <c r="B10" s="162" t="s">
        <v>35</v>
      </c>
      <c r="C10" s="3" t="s">
        <v>38</v>
      </c>
      <c r="D10" s="9" t="str">
        <f t="shared" ref="D10:D41" si="9">CONCATENATE(E10," ",F10)</f>
        <v xml:space="preserve">Decantador lamel·lar </v>
      </c>
      <c r="E10" s="3" t="s">
        <v>39</v>
      </c>
      <c r="F10" s="3"/>
      <c r="G10" s="169" t="s">
        <v>245</v>
      </c>
      <c r="H10" s="141" t="s">
        <v>2</v>
      </c>
      <c r="I10" s="103" t="s">
        <v>2</v>
      </c>
      <c r="J10" s="9"/>
      <c r="K10" s="104" t="str">
        <f t="shared" si="1"/>
        <v>Fitxa Manteniment</v>
      </c>
      <c r="L10" s="5" t="str">
        <f t="shared" si="2"/>
        <v>CDL0</v>
      </c>
      <c r="N10" s="5" t="str">
        <f t="shared" si="3"/>
        <v>CDL0</v>
      </c>
      <c r="O10" s="5" t="str">
        <f t="shared" si="4"/>
        <v>CDL0!A1</v>
      </c>
    </row>
    <row r="11" spans="1:15" ht="14.4" x14ac:dyDescent="0.3">
      <c r="A11" s="161" t="s">
        <v>34</v>
      </c>
      <c r="B11" s="162" t="s">
        <v>35</v>
      </c>
      <c r="C11" s="3" t="s">
        <v>40</v>
      </c>
      <c r="D11" s="9" t="str">
        <f t="shared" si="9"/>
        <v xml:space="preserve">Pont Dessorradors </v>
      </c>
      <c r="E11" s="3" t="s">
        <v>41</v>
      </c>
      <c r="F11" s="3"/>
      <c r="G11" s="169" t="s">
        <v>246</v>
      </c>
      <c r="H11" s="141" t="s">
        <v>2</v>
      </c>
      <c r="I11" s="103" t="s">
        <v>2</v>
      </c>
      <c r="J11" s="9"/>
      <c r="K11" s="104" t="str">
        <f t="shared" si="1"/>
        <v>Fitxa Manteniment</v>
      </c>
      <c r="L11" s="5" t="str">
        <f t="shared" si="2"/>
        <v>PDS0</v>
      </c>
      <c r="N11" s="5" t="str">
        <f t="shared" si="3"/>
        <v>PDS0</v>
      </c>
      <c r="O11" s="5" t="str">
        <f t="shared" si="4"/>
        <v>PDS0!A1</v>
      </c>
    </row>
    <row r="12" spans="1:15" ht="14.4" x14ac:dyDescent="0.3">
      <c r="A12" s="161" t="s">
        <v>34</v>
      </c>
      <c r="B12" s="162" t="s">
        <v>35</v>
      </c>
      <c r="C12" s="3" t="s">
        <v>42</v>
      </c>
      <c r="D12" s="9" t="str">
        <f t="shared" si="9"/>
        <v>Pont Espessidors Gravetat</v>
      </c>
      <c r="E12" s="3" t="s">
        <v>43</v>
      </c>
      <c r="F12" s="102" t="s">
        <v>242</v>
      </c>
      <c r="G12" s="170" t="s">
        <v>243</v>
      </c>
      <c r="H12" s="141" t="s">
        <v>2</v>
      </c>
      <c r="I12" s="103" t="s">
        <v>2</v>
      </c>
      <c r="J12" s="9"/>
      <c r="K12" s="104" t="str">
        <f t="shared" si="1"/>
        <v>Fitxa Manteniment</v>
      </c>
      <c r="L12" s="5" t="str">
        <f t="shared" si="2"/>
        <v>PEPG</v>
      </c>
      <c r="N12" s="5" t="str">
        <f t="shared" si="3"/>
        <v>PEPG</v>
      </c>
      <c r="O12" s="5" t="str">
        <f t="shared" si="4"/>
        <v>PEPG!A1</v>
      </c>
    </row>
    <row r="13" spans="1:15" ht="14.4" x14ac:dyDescent="0.3">
      <c r="A13" s="161" t="s">
        <v>34</v>
      </c>
      <c r="B13" s="162" t="s">
        <v>35</v>
      </c>
      <c r="C13" s="3" t="s">
        <v>44</v>
      </c>
      <c r="D13" s="9" t="str">
        <f t="shared" si="9"/>
        <v>Agitadors Horitzontals</v>
      </c>
      <c r="E13" s="3" t="s">
        <v>45</v>
      </c>
      <c r="F13" s="102" t="s">
        <v>247</v>
      </c>
      <c r="G13" s="170" t="s">
        <v>248</v>
      </c>
      <c r="H13" s="141" t="s">
        <v>2</v>
      </c>
      <c r="I13" s="103" t="s">
        <v>2</v>
      </c>
      <c r="J13" s="9"/>
      <c r="K13" s="104" t="str">
        <f t="shared" si="1"/>
        <v>Fitxa Manteniment</v>
      </c>
      <c r="L13" s="5" t="str">
        <f t="shared" si="2"/>
        <v>AH00</v>
      </c>
      <c r="N13" s="5" t="str">
        <f t="shared" si="3"/>
        <v>AH00</v>
      </c>
      <c r="O13" s="5" t="str">
        <f t="shared" si="4"/>
        <v>AH00!A1</v>
      </c>
    </row>
    <row r="14" spans="1:15" ht="14.4" x14ac:dyDescent="0.3">
      <c r="A14" s="161" t="s">
        <v>34</v>
      </c>
      <c r="B14" s="162" t="s">
        <v>35</v>
      </c>
      <c r="C14" s="3" t="s">
        <v>44</v>
      </c>
      <c r="D14" s="9" t="str">
        <f t="shared" si="9"/>
        <v>Agitadors Verticals</v>
      </c>
      <c r="E14" s="3" t="s">
        <v>45</v>
      </c>
      <c r="F14" s="102" t="s">
        <v>249</v>
      </c>
      <c r="G14" s="170" t="s">
        <v>250</v>
      </c>
      <c r="H14" s="141" t="s">
        <v>2</v>
      </c>
      <c r="I14" s="103" t="s">
        <v>2</v>
      </c>
      <c r="J14" s="9"/>
      <c r="K14" s="104" t="str">
        <f t="shared" si="1"/>
        <v>Fitxa Manteniment</v>
      </c>
      <c r="L14" s="5" t="str">
        <f t="shared" si="2"/>
        <v>AV00</v>
      </c>
      <c r="N14" s="5" t="str">
        <f t="shared" si="3"/>
        <v>AV00</v>
      </c>
      <c r="O14" s="5" t="str">
        <f t="shared" si="4"/>
        <v>AV00!A1</v>
      </c>
    </row>
    <row r="15" spans="1:15" ht="14.4" x14ac:dyDescent="0.3">
      <c r="A15" s="161" t="s">
        <v>34</v>
      </c>
      <c r="B15" s="162" t="s">
        <v>35</v>
      </c>
      <c r="C15" s="3" t="s">
        <v>44</v>
      </c>
      <c r="D15" s="9" t="str">
        <f t="shared" si="9"/>
        <v>Agitadors Vehiculadors</v>
      </c>
      <c r="E15" s="3" t="s">
        <v>45</v>
      </c>
      <c r="F15" s="102" t="s">
        <v>251</v>
      </c>
      <c r="G15" s="170" t="s">
        <v>252</v>
      </c>
      <c r="H15" s="141" t="s">
        <v>2</v>
      </c>
      <c r="I15" s="103" t="s">
        <v>2</v>
      </c>
      <c r="J15" s="9"/>
      <c r="K15" s="104" t="str">
        <f t="shared" si="1"/>
        <v>Fitxa Manteniment</v>
      </c>
      <c r="L15" s="5" t="str">
        <f t="shared" si="2"/>
        <v>AVH0</v>
      </c>
      <c r="N15" s="5" t="str">
        <f t="shared" si="3"/>
        <v>AVH0</v>
      </c>
      <c r="O15" s="5" t="str">
        <f t="shared" si="4"/>
        <v>AVH0!A1</v>
      </c>
    </row>
    <row r="16" spans="1:15" ht="14.4" x14ac:dyDescent="0.3">
      <c r="A16" s="161" t="s">
        <v>34</v>
      </c>
      <c r="B16" s="162" t="s">
        <v>35</v>
      </c>
      <c r="C16" s="3" t="s">
        <v>46</v>
      </c>
      <c r="D16" s="9" t="str">
        <f t="shared" si="9"/>
        <v xml:space="preserve">Turbina Aireacio </v>
      </c>
      <c r="E16" s="3" t="s">
        <v>47</v>
      </c>
      <c r="F16" s="3"/>
      <c r="G16" s="169" t="s">
        <v>253</v>
      </c>
      <c r="H16" s="141" t="s">
        <v>2</v>
      </c>
      <c r="I16" s="103" t="s">
        <v>2</v>
      </c>
      <c r="J16" s="9"/>
      <c r="K16" s="104" t="str">
        <f t="shared" si="1"/>
        <v>Fitxa Manteniment</v>
      </c>
      <c r="L16" s="5" t="str">
        <f t="shared" si="2"/>
        <v>TA00</v>
      </c>
      <c r="N16" s="5" t="str">
        <f t="shared" si="3"/>
        <v>TA00</v>
      </c>
      <c r="O16" s="5" t="str">
        <f t="shared" si="4"/>
        <v>TA00!A1</v>
      </c>
    </row>
    <row r="17" spans="1:15" ht="14.4" x14ac:dyDescent="0.3">
      <c r="A17" s="161" t="s">
        <v>34</v>
      </c>
      <c r="B17" s="162" t="s">
        <v>35</v>
      </c>
      <c r="C17" s="3" t="s">
        <v>48</v>
      </c>
      <c r="D17" s="9" t="str">
        <f t="shared" si="9"/>
        <v xml:space="preserve">Separadors greixos flotants </v>
      </c>
      <c r="E17" s="3" t="s">
        <v>49</v>
      </c>
      <c r="F17" s="3"/>
      <c r="G17" s="169" t="s">
        <v>254</v>
      </c>
      <c r="H17" s="141" t="s">
        <v>2</v>
      </c>
      <c r="I17" s="103" t="s">
        <v>2</v>
      </c>
      <c r="J17" s="9"/>
      <c r="K17" s="104" t="str">
        <f t="shared" si="1"/>
        <v>Fitxa Manteniment</v>
      </c>
      <c r="L17" s="5" t="str">
        <f t="shared" si="2"/>
        <v>SGF0</v>
      </c>
      <c r="N17" s="5" t="str">
        <f t="shared" si="3"/>
        <v>SGF0</v>
      </c>
      <c r="O17" s="5" t="str">
        <f t="shared" si="4"/>
        <v>SGF0!A1</v>
      </c>
    </row>
    <row r="18" spans="1:15" ht="14.4" x14ac:dyDescent="0.3">
      <c r="A18" s="161" t="s">
        <v>34</v>
      </c>
      <c r="B18" s="162" t="s">
        <v>35</v>
      </c>
      <c r="C18" s="3" t="s">
        <v>50</v>
      </c>
      <c r="D18" s="9" t="str">
        <f t="shared" si="9"/>
        <v>Classificador Sorres Vis sin fi</v>
      </c>
      <c r="E18" s="3" t="s">
        <v>51</v>
      </c>
      <c r="F18" s="102" t="s">
        <v>257</v>
      </c>
      <c r="G18" s="170" t="s">
        <v>255</v>
      </c>
      <c r="H18" s="141" t="s">
        <v>2</v>
      </c>
      <c r="I18" s="103" t="s">
        <v>2</v>
      </c>
      <c r="J18" s="9"/>
      <c r="K18" s="104" t="str">
        <f t="shared" si="1"/>
        <v>Fitxa Manteniment</v>
      </c>
      <c r="L18" s="5" t="str">
        <f t="shared" si="2"/>
        <v>CSVF</v>
      </c>
      <c r="N18" s="5" t="str">
        <f t="shared" si="3"/>
        <v>CSVF</v>
      </c>
      <c r="O18" s="5" t="str">
        <f t="shared" si="4"/>
        <v>CSVF!A1</v>
      </c>
    </row>
    <row r="19" spans="1:15" ht="14.4" x14ac:dyDescent="0.3">
      <c r="A19" s="161" t="s">
        <v>34</v>
      </c>
      <c r="B19" s="162" t="s">
        <v>35</v>
      </c>
      <c r="C19" s="3" t="s">
        <v>50</v>
      </c>
      <c r="D19" s="9" t="str">
        <f t="shared" si="9"/>
        <v>Classificador Sorres Camell</v>
      </c>
      <c r="E19" s="3" t="s">
        <v>51</v>
      </c>
      <c r="F19" s="102" t="s">
        <v>258</v>
      </c>
      <c r="G19" s="170" t="s">
        <v>256</v>
      </c>
      <c r="H19" s="141" t="s">
        <v>2</v>
      </c>
      <c r="I19" s="103" t="s">
        <v>2</v>
      </c>
      <c r="J19" s="9"/>
      <c r="K19" s="104" t="str">
        <f t="shared" si="1"/>
        <v>Fitxa Manteniment</v>
      </c>
      <c r="L19" s="5" t="str">
        <f t="shared" si="2"/>
        <v>CSC0</v>
      </c>
      <c r="N19" s="5" t="str">
        <f t="shared" si="3"/>
        <v>CSC0</v>
      </c>
      <c r="O19" s="5" t="str">
        <f>+O18</f>
        <v>CSVF!A1</v>
      </c>
    </row>
    <row r="20" spans="1:15" ht="14.4" x14ac:dyDescent="0.3">
      <c r="A20" s="161" t="s">
        <v>34</v>
      </c>
      <c r="B20" s="162" t="s">
        <v>35</v>
      </c>
      <c r="C20" s="3" t="s">
        <v>52</v>
      </c>
      <c r="D20" s="9" t="str">
        <f t="shared" si="9"/>
        <v xml:space="preserve">Rotors aireacio </v>
      </c>
      <c r="E20" s="3" t="s">
        <v>53</v>
      </c>
      <c r="F20" s="3"/>
      <c r="G20" s="169" t="s">
        <v>259</v>
      </c>
      <c r="H20" s="141" t="s">
        <v>2</v>
      </c>
      <c r="I20" s="103" t="s">
        <v>2</v>
      </c>
      <c r="J20" s="9"/>
      <c r="K20" s="104" t="str">
        <f t="shared" si="1"/>
        <v>Fitxa Manteniment</v>
      </c>
      <c r="L20" s="5" t="str">
        <f t="shared" si="2"/>
        <v>RA00</v>
      </c>
      <c r="N20" s="5" t="str">
        <f t="shared" si="3"/>
        <v>RA00</v>
      </c>
      <c r="O20" s="5" t="str">
        <f t="shared" ref="O20:O59" si="10">CONCATENATE(N20,"!A1")</f>
        <v>RA00!A1</v>
      </c>
    </row>
    <row r="21" spans="1:15" ht="14.4" x14ac:dyDescent="0.3">
      <c r="A21" s="161" t="s">
        <v>34</v>
      </c>
      <c r="B21" s="162" t="s">
        <v>35</v>
      </c>
      <c r="C21" s="3" t="s">
        <v>52</v>
      </c>
      <c r="D21" s="9" t="s">
        <v>1252</v>
      </c>
      <c r="E21" s="3" t="s">
        <v>5</v>
      </c>
      <c r="F21" s="3"/>
      <c r="G21" s="169" t="s">
        <v>507</v>
      </c>
      <c r="H21" s="141" t="s">
        <v>2</v>
      </c>
      <c r="I21" s="103" t="s">
        <v>1</v>
      </c>
      <c r="J21" s="9"/>
      <c r="K21" s="104" t="str">
        <f t="shared" si="1"/>
        <v>Fitxa Manteniment</v>
      </c>
      <c r="L21" s="5" t="str">
        <f t="shared" si="2"/>
        <v>SCB0</v>
      </c>
      <c r="N21" s="5" t="str">
        <f t="shared" si="3"/>
        <v>SCB0</v>
      </c>
      <c r="O21" s="5" t="str">
        <f t="shared" si="10"/>
        <v>SCB0!A1</v>
      </c>
    </row>
    <row r="22" spans="1:15" ht="14.4" x14ac:dyDescent="0.3">
      <c r="A22" s="161" t="s">
        <v>34</v>
      </c>
      <c r="B22" s="162" t="s">
        <v>54</v>
      </c>
      <c r="C22" s="3" t="s">
        <v>55</v>
      </c>
      <c r="D22" s="9" t="str">
        <f t="shared" si="9"/>
        <v>Bombes centrifugues submergibles 2 velocitats</v>
      </c>
      <c r="E22" s="3" t="s">
        <v>56</v>
      </c>
      <c r="F22" s="102" t="s">
        <v>260</v>
      </c>
      <c r="G22" s="170" t="s">
        <v>261</v>
      </c>
      <c r="H22" s="141" t="s">
        <v>2</v>
      </c>
      <c r="I22" s="103" t="s">
        <v>2</v>
      </c>
      <c r="J22" s="9"/>
      <c r="K22" s="104" t="str">
        <f t="shared" si="1"/>
        <v>Fitxa Manteniment</v>
      </c>
      <c r="L22" s="5" t="str">
        <f t="shared" si="2"/>
        <v>BCS2</v>
      </c>
      <c r="N22" s="5" t="str">
        <f t="shared" si="3"/>
        <v>BCS2</v>
      </c>
      <c r="O22" s="5" t="str">
        <f t="shared" si="10"/>
        <v>BCS2!A1</v>
      </c>
    </row>
    <row r="23" spans="1:15" ht="14.4" x14ac:dyDescent="0.3">
      <c r="A23" s="161" t="s">
        <v>34</v>
      </c>
      <c r="B23" s="162" t="s">
        <v>54</v>
      </c>
      <c r="C23" s="3" t="s">
        <v>57</v>
      </c>
      <c r="D23" s="9" t="str">
        <f t="shared" si="9"/>
        <v xml:space="preserve">Bombes centrifugues cambra seca </v>
      </c>
      <c r="E23" s="3" t="s">
        <v>58</v>
      </c>
      <c r="F23" s="3"/>
      <c r="G23" s="169" t="s">
        <v>262</v>
      </c>
      <c r="H23" s="141" t="s">
        <v>2</v>
      </c>
      <c r="I23" s="103" t="s">
        <v>2</v>
      </c>
      <c r="J23" s="9"/>
      <c r="K23" s="104" t="str">
        <f t="shared" si="1"/>
        <v>Fitxa Manteniment</v>
      </c>
      <c r="L23" s="5" t="str">
        <f t="shared" si="2"/>
        <v>BCCS</v>
      </c>
      <c r="N23" s="5" t="str">
        <f t="shared" si="3"/>
        <v>BCCS</v>
      </c>
      <c r="O23" s="5" t="str">
        <f t="shared" si="10"/>
        <v>BCCS!A1</v>
      </c>
    </row>
    <row r="24" spans="1:15" ht="14.4" x14ac:dyDescent="0.3">
      <c r="A24" s="161" t="s">
        <v>34</v>
      </c>
      <c r="B24" s="162" t="s">
        <v>54</v>
      </c>
      <c r="C24" s="3" t="s">
        <v>59</v>
      </c>
      <c r="D24" s="9" t="str">
        <f t="shared" si="9"/>
        <v xml:space="preserve">Bombes cargol </v>
      </c>
      <c r="E24" s="3" t="s">
        <v>60</v>
      </c>
      <c r="F24" s="3"/>
      <c r="G24" s="169" t="s">
        <v>263</v>
      </c>
      <c r="H24" s="141" t="s">
        <v>2</v>
      </c>
      <c r="I24" s="103" t="s">
        <v>2</v>
      </c>
      <c r="J24" s="9"/>
      <c r="K24" s="104" t="str">
        <f t="shared" si="1"/>
        <v>Fitxa Manteniment</v>
      </c>
      <c r="L24" s="5" t="str">
        <f t="shared" si="2"/>
        <v>BCG0</v>
      </c>
      <c r="N24" s="5" t="str">
        <f t="shared" si="3"/>
        <v>BCG0</v>
      </c>
      <c r="O24" s="5" t="str">
        <f t="shared" si="10"/>
        <v>BCG0!A1</v>
      </c>
    </row>
    <row r="25" spans="1:15" ht="14.4" x14ac:dyDescent="0.3">
      <c r="A25" s="161" t="s">
        <v>34</v>
      </c>
      <c r="B25" s="162" t="s">
        <v>54</v>
      </c>
      <c r="C25" s="3" t="s">
        <v>61</v>
      </c>
      <c r="D25" s="9" t="str">
        <f t="shared" si="9"/>
        <v xml:space="preserve">Bombes pisto </v>
      </c>
      <c r="E25" s="3" t="s">
        <v>62</v>
      </c>
      <c r="F25" s="3"/>
      <c r="G25" s="169" t="s">
        <v>264</v>
      </c>
      <c r="H25" s="141" t="s">
        <v>2</v>
      </c>
      <c r="I25" s="103" t="s">
        <v>2</v>
      </c>
      <c r="J25" s="9"/>
      <c r="K25" s="104" t="str">
        <f t="shared" si="1"/>
        <v>Fitxa Manteniment</v>
      </c>
      <c r="L25" s="5" t="str">
        <f t="shared" si="2"/>
        <v>BP00</v>
      </c>
      <c r="N25" s="5" t="str">
        <f t="shared" si="3"/>
        <v>BP00</v>
      </c>
      <c r="O25" s="5" t="str">
        <f t="shared" si="10"/>
        <v>BP00!A1</v>
      </c>
    </row>
    <row r="26" spans="1:15" ht="14.4" x14ac:dyDescent="0.3">
      <c r="A26" s="161" t="s">
        <v>34</v>
      </c>
      <c r="B26" s="162" t="s">
        <v>54</v>
      </c>
      <c r="C26" s="3" t="s">
        <v>63</v>
      </c>
      <c r="D26" s="9" t="str">
        <f t="shared" si="9"/>
        <v xml:space="preserve">Bombes membrana </v>
      </c>
      <c r="E26" s="3" t="s">
        <v>64</v>
      </c>
      <c r="F26" s="3"/>
      <c r="G26" s="169" t="s">
        <v>265</v>
      </c>
      <c r="H26" s="141" t="s">
        <v>2</v>
      </c>
      <c r="I26" s="103" t="s">
        <v>2</v>
      </c>
      <c r="J26" s="9"/>
      <c r="K26" s="104" t="str">
        <f t="shared" si="1"/>
        <v>Fitxa Manteniment</v>
      </c>
      <c r="L26" s="5" t="str">
        <f t="shared" si="2"/>
        <v>BM00</v>
      </c>
      <c r="N26" s="5" t="str">
        <f t="shared" si="3"/>
        <v>BM00</v>
      </c>
      <c r="O26" s="5" t="str">
        <f t="shared" si="10"/>
        <v>BM00!A1</v>
      </c>
    </row>
    <row r="27" spans="1:15" ht="14.4" x14ac:dyDescent="0.3">
      <c r="A27" s="161" t="s">
        <v>34</v>
      </c>
      <c r="B27" s="162" t="s">
        <v>54</v>
      </c>
      <c r="C27" s="3" t="s">
        <v>65</v>
      </c>
      <c r="D27" s="9" t="str">
        <f t="shared" si="9"/>
        <v xml:space="preserve">Bombes grup pressio </v>
      </c>
      <c r="E27" s="3" t="s">
        <v>66</v>
      </c>
      <c r="F27" s="3"/>
      <c r="G27" s="169" t="s">
        <v>266</v>
      </c>
      <c r="H27" s="141" t="s">
        <v>2</v>
      </c>
      <c r="I27" s="103" t="s">
        <v>2</v>
      </c>
      <c r="J27" s="9"/>
      <c r="K27" s="104" t="str">
        <f t="shared" si="1"/>
        <v>Fitxa Manteniment</v>
      </c>
      <c r="L27" s="5" t="str">
        <f t="shared" si="2"/>
        <v>BGP0</v>
      </c>
      <c r="N27" s="5" t="str">
        <f t="shared" si="3"/>
        <v>BGP0</v>
      </c>
      <c r="O27" s="5" t="str">
        <f t="shared" si="10"/>
        <v>BGP0!A1</v>
      </c>
    </row>
    <row r="28" spans="1:15" ht="14.4" x14ac:dyDescent="0.3">
      <c r="A28" s="161" t="s">
        <v>34</v>
      </c>
      <c r="B28" s="162" t="s">
        <v>54</v>
      </c>
      <c r="C28" s="3" t="s">
        <v>67</v>
      </c>
      <c r="D28" s="9" t="str">
        <f t="shared" si="9"/>
        <v xml:space="preserve">Bombes axials </v>
      </c>
      <c r="E28" s="3" t="s">
        <v>68</v>
      </c>
      <c r="F28" s="3"/>
      <c r="G28" s="169" t="s">
        <v>267</v>
      </c>
      <c r="H28" s="141" t="s">
        <v>2</v>
      </c>
      <c r="I28" s="103" t="s">
        <v>2</v>
      </c>
      <c r="J28" s="9"/>
      <c r="K28" s="104" t="str">
        <f t="shared" si="1"/>
        <v>Fitxa Manteniment</v>
      </c>
      <c r="L28" s="5" t="str">
        <f t="shared" si="2"/>
        <v>BA00</v>
      </c>
      <c r="N28" s="5" t="str">
        <f t="shared" si="3"/>
        <v>BA00</v>
      </c>
      <c r="O28" s="5" t="str">
        <f t="shared" si="10"/>
        <v>BA00!A1</v>
      </c>
    </row>
    <row r="29" spans="1:15" ht="14.4" x14ac:dyDescent="0.3">
      <c r="A29" s="161" t="s">
        <v>34</v>
      </c>
      <c r="B29" s="162" t="s">
        <v>54</v>
      </c>
      <c r="C29" s="3" t="s">
        <v>69</v>
      </c>
      <c r="D29" s="9" t="str">
        <f t="shared" si="9"/>
        <v xml:space="preserve">Bombes semiaxials </v>
      </c>
      <c r="E29" s="3" t="s">
        <v>70</v>
      </c>
      <c r="F29" s="3"/>
      <c r="G29" s="169" t="s">
        <v>268</v>
      </c>
      <c r="H29" s="141" t="s">
        <v>2</v>
      </c>
      <c r="I29" s="103" t="s">
        <v>2</v>
      </c>
      <c r="J29" s="9"/>
      <c r="K29" s="104" t="str">
        <f t="shared" si="1"/>
        <v>Fitxa Manteniment</v>
      </c>
      <c r="L29" s="5" t="str">
        <f t="shared" si="2"/>
        <v>BSA0</v>
      </c>
      <c r="N29" s="5" t="str">
        <f t="shared" si="3"/>
        <v>BSA0</v>
      </c>
      <c r="O29" s="5" t="str">
        <f t="shared" si="10"/>
        <v>BSA0!A1</v>
      </c>
    </row>
    <row r="30" spans="1:15" ht="14.4" x14ac:dyDescent="0.3">
      <c r="A30" s="161" t="s">
        <v>34</v>
      </c>
      <c r="B30" s="162" t="s">
        <v>54</v>
      </c>
      <c r="C30" s="3" t="s">
        <v>71</v>
      </c>
      <c r="D30" s="9" t="str">
        <f t="shared" si="9"/>
        <v xml:space="preserve">Bombes verticals </v>
      </c>
      <c r="E30" s="3" t="s">
        <v>72</v>
      </c>
      <c r="F30" s="3"/>
      <c r="G30" s="169" t="s">
        <v>269</v>
      </c>
      <c r="H30" s="141" t="s">
        <v>2</v>
      </c>
      <c r="I30" s="103" t="s">
        <v>2</v>
      </c>
      <c r="J30" s="9"/>
      <c r="K30" s="104" t="str">
        <f t="shared" si="1"/>
        <v>Fitxa Manteniment</v>
      </c>
      <c r="L30" s="5" t="str">
        <f t="shared" si="2"/>
        <v>BV00</v>
      </c>
      <c r="N30" s="5" t="str">
        <f t="shared" si="3"/>
        <v>BV00</v>
      </c>
      <c r="O30" s="5" t="str">
        <f t="shared" si="10"/>
        <v>BV00!A1</v>
      </c>
    </row>
    <row r="31" spans="1:15" ht="14.4" x14ac:dyDescent="0.3">
      <c r="A31" s="161" t="s">
        <v>34</v>
      </c>
      <c r="B31" s="162" t="s">
        <v>54</v>
      </c>
      <c r="C31" s="3" t="s">
        <v>73</v>
      </c>
      <c r="D31" s="9" t="str">
        <f t="shared" si="9"/>
        <v xml:space="preserve">Bombes lobulars </v>
      </c>
      <c r="E31" s="3" t="s">
        <v>74</v>
      </c>
      <c r="F31" s="3"/>
      <c r="G31" s="169" t="s">
        <v>270</v>
      </c>
      <c r="H31" s="141" t="s">
        <v>2</v>
      </c>
      <c r="I31" s="103" t="s">
        <v>2</v>
      </c>
      <c r="J31" s="9"/>
      <c r="K31" s="104" t="str">
        <f t="shared" si="1"/>
        <v>Fitxa Manteniment</v>
      </c>
      <c r="L31" s="5" t="str">
        <f t="shared" si="2"/>
        <v>BL00</v>
      </c>
      <c r="N31" s="5" t="str">
        <f t="shared" si="3"/>
        <v>BL00</v>
      </c>
      <c r="O31" s="5" t="str">
        <f t="shared" si="10"/>
        <v>BL00!A1</v>
      </c>
    </row>
    <row r="32" spans="1:15" ht="14.4" x14ac:dyDescent="0.3">
      <c r="A32" s="161" t="s">
        <v>34</v>
      </c>
      <c r="B32" s="162" t="s">
        <v>54</v>
      </c>
      <c r="C32" s="3" t="s">
        <v>75</v>
      </c>
      <c r="D32" s="9" t="str">
        <f t="shared" si="9"/>
        <v xml:space="preserve">Bombes peristaltiques </v>
      </c>
      <c r="E32" s="3" t="s">
        <v>76</v>
      </c>
      <c r="F32" s="3"/>
      <c r="G32" s="169" t="s">
        <v>271</v>
      </c>
      <c r="H32" s="141" t="s">
        <v>2</v>
      </c>
      <c r="I32" s="103" t="s">
        <v>2</v>
      </c>
      <c r="J32" s="9"/>
      <c r="K32" s="104" t="str">
        <f t="shared" si="1"/>
        <v>Fitxa Manteniment</v>
      </c>
      <c r="L32" s="5" t="str">
        <f t="shared" si="2"/>
        <v>BPT0</v>
      </c>
      <c r="N32" s="5" t="str">
        <f t="shared" si="3"/>
        <v>BPT0</v>
      </c>
      <c r="O32" s="5" t="str">
        <f t="shared" si="10"/>
        <v>BPT0!A1</v>
      </c>
    </row>
    <row r="33" spans="1:15" ht="14.4" x14ac:dyDescent="0.3">
      <c r="A33" s="161" t="s">
        <v>34</v>
      </c>
      <c r="B33" s="162" t="s">
        <v>54</v>
      </c>
      <c r="C33" s="3" t="s">
        <v>77</v>
      </c>
      <c r="D33" s="9" t="str">
        <f t="shared" si="9"/>
        <v xml:space="preserve">Cargol arquimedes </v>
      </c>
      <c r="E33" s="3" t="s">
        <v>78</v>
      </c>
      <c r="F33" s="3"/>
      <c r="G33" s="169" t="s">
        <v>272</v>
      </c>
      <c r="H33" s="141" t="s">
        <v>2</v>
      </c>
      <c r="I33" s="103" t="s">
        <v>2</v>
      </c>
      <c r="J33" s="9"/>
      <c r="K33" s="104" t="str">
        <f t="shared" si="1"/>
        <v>Fitxa Manteniment</v>
      </c>
      <c r="L33" s="5" t="str">
        <f t="shared" si="2"/>
        <v>BCA0</v>
      </c>
      <c r="N33" s="5" t="str">
        <f t="shared" si="3"/>
        <v>BCA0</v>
      </c>
      <c r="O33" s="5" t="str">
        <f t="shared" si="10"/>
        <v>BCA0!A1</v>
      </c>
    </row>
    <row r="34" spans="1:15" ht="14.4" x14ac:dyDescent="0.3">
      <c r="A34" s="161" t="s">
        <v>34</v>
      </c>
      <c r="B34" s="162" t="s">
        <v>54</v>
      </c>
      <c r="C34" s="3" t="s">
        <v>79</v>
      </c>
      <c r="D34" s="9" t="str">
        <f t="shared" si="9"/>
        <v xml:space="preserve">Bombes circulatoria de rotor humit </v>
      </c>
      <c r="E34" s="3" t="s">
        <v>80</v>
      </c>
      <c r="F34" s="3"/>
      <c r="G34" s="169" t="s">
        <v>273</v>
      </c>
      <c r="H34" s="141" t="s">
        <v>2</v>
      </c>
      <c r="I34" s="103" t="s">
        <v>2</v>
      </c>
      <c r="J34" s="9"/>
      <c r="K34" s="104" t="str">
        <f t="shared" si="1"/>
        <v>Fitxa Manteniment</v>
      </c>
      <c r="L34" s="5" t="str">
        <f t="shared" si="2"/>
        <v>BCRH</v>
      </c>
      <c r="N34" s="5" t="str">
        <f t="shared" si="3"/>
        <v>BCRH</v>
      </c>
      <c r="O34" s="5" t="str">
        <f t="shared" si="10"/>
        <v>BCRH!A1</v>
      </c>
    </row>
    <row r="35" spans="1:15" ht="14.4" x14ac:dyDescent="0.3">
      <c r="A35" s="161" t="s">
        <v>34</v>
      </c>
      <c r="B35" s="162" t="s">
        <v>54</v>
      </c>
      <c r="C35" s="3" t="s">
        <v>81</v>
      </c>
      <c r="D35" s="9" t="str">
        <f t="shared" si="9"/>
        <v xml:space="preserve">Bombes llapis </v>
      </c>
      <c r="E35" s="3" t="s">
        <v>82</v>
      </c>
      <c r="F35" s="3"/>
      <c r="G35" s="169" t="s">
        <v>274</v>
      </c>
      <c r="H35" s="141" t="s">
        <v>2</v>
      </c>
      <c r="I35" s="103" t="s">
        <v>2</v>
      </c>
      <c r="J35" s="9"/>
      <c r="K35" s="104" t="str">
        <f t="shared" si="1"/>
        <v>Fitxa Manteniment</v>
      </c>
      <c r="L35" s="5" t="str">
        <f t="shared" si="2"/>
        <v>BLL0</v>
      </c>
      <c r="N35" s="5" t="str">
        <f t="shared" si="3"/>
        <v>BLL0</v>
      </c>
      <c r="O35" s="5" t="str">
        <f t="shared" si="10"/>
        <v>BLL0!A1</v>
      </c>
    </row>
    <row r="36" spans="1:15" ht="14.4" x14ac:dyDescent="0.3">
      <c r="A36" s="161" t="s">
        <v>34</v>
      </c>
      <c r="B36" s="162" t="s">
        <v>54</v>
      </c>
      <c r="C36" s="3" t="s">
        <v>83</v>
      </c>
      <c r="D36" s="9" t="str">
        <f t="shared" si="9"/>
        <v xml:space="preserve">Bombes trituradora </v>
      </c>
      <c r="E36" s="3" t="s">
        <v>84</v>
      </c>
      <c r="F36" s="3"/>
      <c r="G36" s="169" t="s">
        <v>275</v>
      </c>
      <c r="H36" s="141" t="s">
        <v>2</v>
      </c>
      <c r="I36" s="103" t="s">
        <v>2</v>
      </c>
      <c r="J36" s="9"/>
      <c r="K36" s="104" t="str">
        <f t="shared" ref="K36:K66" si="11">HYPERLINK("#"&amp;O36,"Fitxa Manteniment")</f>
        <v>Fitxa Manteniment</v>
      </c>
      <c r="L36" s="5" t="str">
        <f t="shared" ref="L36:L66" si="12">IF(G36="",D36,G36)</f>
        <v>BT00</v>
      </c>
      <c r="N36" s="5" t="str">
        <f t="shared" ref="N36:N66" si="13">IF(D36="","",L36)</f>
        <v>BT00</v>
      </c>
      <c r="O36" s="5" t="str">
        <f t="shared" si="10"/>
        <v>BT00!A1</v>
      </c>
    </row>
    <row r="37" spans="1:15" ht="14.4" x14ac:dyDescent="0.3">
      <c r="A37" s="161" t="s">
        <v>34</v>
      </c>
      <c r="B37" s="162" t="s">
        <v>54</v>
      </c>
      <c r="C37" s="3" t="s">
        <v>85</v>
      </c>
      <c r="D37" s="9" t="str">
        <f t="shared" si="9"/>
        <v xml:space="preserve">Bombes Autoaspirant </v>
      </c>
      <c r="E37" s="3" t="s">
        <v>86</v>
      </c>
      <c r="F37" s="3"/>
      <c r="G37" s="169" t="s">
        <v>276</v>
      </c>
      <c r="H37" s="141" t="s">
        <v>2</v>
      </c>
      <c r="I37" s="103" t="s">
        <v>2</v>
      </c>
      <c r="J37" s="9"/>
      <c r="K37" s="104" t="str">
        <f t="shared" si="11"/>
        <v>Fitxa Manteniment</v>
      </c>
      <c r="L37" s="5" t="str">
        <f t="shared" si="12"/>
        <v>BAA0</v>
      </c>
      <c r="N37" s="5" t="str">
        <f t="shared" si="13"/>
        <v>BAA0</v>
      </c>
      <c r="O37" s="5" t="str">
        <f t="shared" si="10"/>
        <v>BAA0!A1</v>
      </c>
    </row>
    <row r="38" spans="1:15" ht="14.4" x14ac:dyDescent="0.3">
      <c r="A38" s="161" t="s">
        <v>34</v>
      </c>
      <c r="B38" s="162" t="s">
        <v>87</v>
      </c>
      <c r="C38" s="3" t="s">
        <v>88</v>
      </c>
      <c r="D38" s="9" t="str">
        <f t="shared" si="9"/>
        <v xml:space="preserve">Preparadors polielectrolit </v>
      </c>
      <c r="E38" s="3" t="s">
        <v>89</v>
      </c>
      <c r="F38" s="3"/>
      <c r="G38" s="169" t="s">
        <v>277</v>
      </c>
      <c r="H38" s="141" t="s">
        <v>2</v>
      </c>
      <c r="I38" s="103" t="s">
        <v>2</v>
      </c>
      <c r="J38" s="9"/>
      <c r="K38" s="104" t="str">
        <f t="shared" si="11"/>
        <v>Fitxa Manteniment</v>
      </c>
      <c r="L38" s="5" t="str">
        <f t="shared" si="12"/>
        <v>PPL0</v>
      </c>
      <c r="N38" s="5" t="str">
        <f t="shared" si="13"/>
        <v>PPL0</v>
      </c>
      <c r="O38" s="5" t="str">
        <f t="shared" si="10"/>
        <v>PPL0!A1</v>
      </c>
    </row>
    <row r="39" spans="1:15" ht="14.4" x14ac:dyDescent="0.3">
      <c r="A39" s="161" t="s">
        <v>34</v>
      </c>
      <c r="B39" s="162" t="s">
        <v>87</v>
      </c>
      <c r="C39" s="3" t="s">
        <v>90</v>
      </c>
      <c r="D39" s="9" t="str">
        <f t="shared" si="9"/>
        <v xml:space="preserve">Cargols transportadors </v>
      </c>
      <c r="E39" s="3" t="s">
        <v>91</v>
      </c>
      <c r="F39" s="3"/>
      <c r="G39" s="169" t="s">
        <v>278</v>
      </c>
      <c r="H39" s="141" t="s">
        <v>2</v>
      </c>
      <c r="I39" s="103" t="s">
        <v>2</v>
      </c>
      <c r="J39" s="9"/>
      <c r="K39" s="104" t="str">
        <f t="shared" si="11"/>
        <v>Fitxa Manteniment</v>
      </c>
      <c r="L39" s="5" t="str">
        <f t="shared" si="12"/>
        <v>CTP0</v>
      </c>
      <c r="N39" s="5" t="str">
        <f t="shared" si="13"/>
        <v>CTP0</v>
      </c>
      <c r="O39" s="5" t="str">
        <f t="shared" si="10"/>
        <v>CTP0!A1</v>
      </c>
    </row>
    <row r="40" spans="1:15" ht="14.4" x14ac:dyDescent="0.3">
      <c r="A40" s="161" t="s">
        <v>34</v>
      </c>
      <c r="B40" s="162" t="s">
        <v>87</v>
      </c>
      <c r="C40" s="3" t="s">
        <v>92</v>
      </c>
      <c r="D40" s="9" t="str">
        <f t="shared" si="9"/>
        <v xml:space="preserve">Premsa residus </v>
      </c>
      <c r="E40" s="3" t="s">
        <v>93</v>
      </c>
      <c r="F40" s="3"/>
      <c r="G40" s="169" t="s">
        <v>279</v>
      </c>
      <c r="H40" s="141" t="s">
        <v>2</v>
      </c>
      <c r="I40" s="103" t="s">
        <v>2</v>
      </c>
      <c r="J40" s="9"/>
      <c r="K40" s="104" t="str">
        <f t="shared" si="11"/>
        <v>Fitxa Manteniment</v>
      </c>
      <c r="L40" s="5" t="str">
        <f t="shared" si="12"/>
        <v>PR00</v>
      </c>
      <c r="N40" s="5" t="str">
        <f t="shared" si="13"/>
        <v>PR00</v>
      </c>
      <c r="O40" s="5" t="str">
        <f t="shared" si="10"/>
        <v>PR00!A1</v>
      </c>
    </row>
    <row r="41" spans="1:15" ht="14.4" x14ac:dyDescent="0.3">
      <c r="A41" s="161" t="s">
        <v>34</v>
      </c>
      <c r="B41" s="162" t="s">
        <v>87</v>
      </c>
      <c r="C41" s="3" t="s">
        <v>94</v>
      </c>
      <c r="D41" s="9" t="str">
        <f t="shared" si="9"/>
        <v xml:space="preserve">Culleres bivalva (Amfibia) </v>
      </c>
      <c r="E41" s="3" t="s">
        <v>95</v>
      </c>
      <c r="F41" s="3"/>
      <c r="G41" s="169" t="s">
        <v>280</v>
      </c>
      <c r="H41" s="141" t="s">
        <v>2</v>
      </c>
      <c r="I41" s="103" t="s">
        <v>2</v>
      </c>
      <c r="J41" s="9"/>
      <c r="K41" s="104" t="str">
        <f t="shared" si="11"/>
        <v>Fitxa Manteniment</v>
      </c>
      <c r="L41" s="5" t="str">
        <f t="shared" si="12"/>
        <v>CB00</v>
      </c>
      <c r="N41" s="5" t="str">
        <f t="shared" si="13"/>
        <v>CB00</v>
      </c>
      <c r="O41" s="5" t="str">
        <f t="shared" si="10"/>
        <v>CB00!A1</v>
      </c>
    </row>
    <row r="42" spans="1:15" ht="14.4" x14ac:dyDescent="0.3">
      <c r="A42" s="161" t="s">
        <v>34</v>
      </c>
      <c r="B42" s="162" t="s">
        <v>87</v>
      </c>
      <c r="C42" s="3" t="s">
        <v>404</v>
      </c>
      <c r="D42" s="9" t="str">
        <f t="shared" ref="D42:D70" si="14">CONCATENATE(E42," ",F42)</f>
        <v xml:space="preserve">Cinta transportadora </v>
      </c>
      <c r="E42" s="3" t="s">
        <v>403</v>
      </c>
      <c r="F42" s="3"/>
      <c r="G42" s="169" t="s">
        <v>405</v>
      </c>
      <c r="H42" s="141" t="s">
        <v>2</v>
      </c>
      <c r="I42" s="103" t="s">
        <v>1</v>
      </c>
      <c r="J42" s="9"/>
      <c r="K42" s="104" t="str">
        <f t="shared" si="11"/>
        <v>Fitxa Manteniment</v>
      </c>
      <c r="L42" s="5" t="str">
        <f t="shared" si="12"/>
        <v>CTR0</v>
      </c>
      <c r="N42" s="5" t="str">
        <f t="shared" si="13"/>
        <v>CTR0</v>
      </c>
      <c r="O42" s="5" t="str">
        <f t="shared" si="10"/>
        <v>CTR0!A1</v>
      </c>
    </row>
    <row r="43" spans="1:15" ht="14.4" x14ac:dyDescent="0.3">
      <c r="A43" s="161" t="s">
        <v>34</v>
      </c>
      <c r="B43" s="162" t="s">
        <v>96</v>
      </c>
      <c r="C43" s="3" t="s">
        <v>97</v>
      </c>
      <c r="D43" s="9" t="str">
        <f t="shared" si="14"/>
        <v>Bufadors Èmbols Rotatius</v>
      </c>
      <c r="E43" s="3" t="s">
        <v>98</v>
      </c>
      <c r="F43" s="3" t="s">
        <v>364</v>
      </c>
      <c r="G43" s="169" t="s">
        <v>365</v>
      </c>
      <c r="H43" s="141" t="s">
        <v>2</v>
      </c>
      <c r="I43" s="103" t="s">
        <v>2</v>
      </c>
      <c r="J43" s="9"/>
      <c r="K43" s="104" t="str">
        <f t="shared" si="11"/>
        <v>Fitxa Manteniment</v>
      </c>
      <c r="L43" s="5" t="str">
        <f t="shared" si="12"/>
        <v>BFER</v>
      </c>
      <c r="N43" s="5" t="str">
        <f t="shared" si="13"/>
        <v>BFER</v>
      </c>
      <c r="O43" s="5" t="str">
        <f t="shared" si="10"/>
        <v>BFER!A1</v>
      </c>
    </row>
    <row r="44" spans="1:15" ht="14.4" x14ac:dyDescent="0.3">
      <c r="A44" s="161" t="s">
        <v>34</v>
      </c>
      <c r="B44" s="162" t="s">
        <v>96</v>
      </c>
      <c r="C44" s="3" t="s">
        <v>97</v>
      </c>
      <c r="D44" s="9" t="str">
        <f t="shared" si="14"/>
        <v>Bufadors Cargol</v>
      </c>
      <c r="E44" s="3" t="s">
        <v>98</v>
      </c>
      <c r="F44" s="3" t="s">
        <v>282</v>
      </c>
      <c r="G44" s="169" t="s">
        <v>366</v>
      </c>
      <c r="H44" s="141" t="s">
        <v>2</v>
      </c>
      <c r="I44" s="103" t="s">
        <v>1</v>
      </c>
      <c r="J44" s="9"/>
      <c r="K44" s="104" t="str">
        <f t="shared" si="11"/>
        <v>Fitxa Manteniment</v>
      </c>
      <c r="L44" s="5" t="str">
        <f t="shared" si="12"/>
        <v>BFCA</v>
      </c>
      <c r="N44" s="5" t="str">
        <f t="shared" si="13"/>
        <v>BFCA</v>
      </c>
      <c r="O44" s="5" t="str">
        <f t="shared" si="10"/>
        <v>BFCA!A1</v>
      </c>
    </row>
    <row r="45" spans="1:15" ht="14.4" x14ac:dyDescent="0.3">
      <c r="A45" s="161" t="s">
        <v>34</v>
      </c>
      <c r="B45" s="162" t="s">
        <v>96</v>
      </c>
      <c r="C45" s="3" t="s">
        <v>99</v>
      </c>
      <c r="D45" s="9" t="str">
        <f t="shared" si="14"/>
        <v xml:space="preserve">Compressors </v>
      </c>
      <c r="E45" s="3" t="s">
        <v>8</v>
      </c>
      <c r="F45" s="102"/>
      <c r="G45" s="170" t="s">
        <v>281</v>
      </c>
      <c r="H45" s="141" t="s">
        <v>2</v>
      </c>
      <c r="I45" s="103" t="s">
        <v>2</v>
      </c>
      <c r="J45" s="9"/>
      <c r="K45" s="104" t="str">
        <f t="shared" si="11"/>
        <v>Fitxa Manteniment</v>
      </c>
      <c r="L45" s="5" t="str">
        <f t="shared" si="12"/>
        <v>CPSP</v>
      </c>
      <c r="N45" s="5" t="str">
        <f t="shared" si="13"/>
        <v>CPSP</v>
      </c>
      <c r="O45" s="5" t="str">
        <f t="shared" si="10"/>
        <v>CPSP!A1</v>
      </c>
    </row>
    <row r="46" spans="1:15" ht="14.4" x14ac:dyDescent="0.3">
      <c r="A46" s="161" t="s">
        <v>34</v>
      </c>
      <c r="B46" s="162" t="s">
        <v>96</v>
      </c>
      <c r="C46" s="3" t="s">
        <v>100</v>
      </c>
      <c r="D46" s="9" t="str">
        <f t="shared" si="14"/>
        <v>Ventiladors Helicoidal</v>
      </c>
      <c r="E46" s="3" t="s">
        <v>101</v>
      </c>
      <c r="F46" s="102" t="s">
        <v>283</v>
      </c>
      <c r="G46" s="170" t="s">
        <v>284</v>
      </c>
      <c r="H46" s="141" t="s">
        <v>2</v>
      </c>
      <c r="I46" s="103" t="s">
        <v>2</v>
      </c>
      <c r="J46" s="9"/>
      <c r="K46" s="104" t="str">
        <f t="shared" si="11"/>
        <v>Fitxa Manteniment</v>
      </c>
      <c r="L46" s="5" t="str">
        <f t="shared" si="12"/>
        <v>VTH0</v>
      </c>
      <c r="N46" s="5" t="str">
        <f t="shared" si="13"/>
        <v>VTH0</v>
      </c>
      <c r="O46" s="5" t="str">
        <f t="shared" si="10"/>
        <v>VTH0!A1</v>
      </c>
    </row>
    <row r="47" spans="1:15" ht="14.4" x14ac:dyDescent="0.3">
      <c r="A47" s="161" t="s">
        <v>34</v>
      </c>
      <c r="B47" s="162" t="s">
        <v>96</v>
      </c>
      <c r="C47" s="3" t="s">
        <v>102</v>
      </c>
      <c r="D47" s="9" t="str">
        <f t="shared" si="14"/>
        <v xml:space="preserve">Airejadors submergits </v>
      </c>
      <c r="E47" s="3" t="s">
        <v>103</v>
      </c>
      <c r="F47" s="3"/>
      <c r="G47" s="169" t="s">
        <v>285</v>
      </c>
      <c r="H47" s="141" t="s">
        <v>2</v>
      </c>
      <c r="I47" s="103" t="s">
        <v>2</v>
      </c>
      <c r="J47" s="9"/>
      <c r="K47" s="104" t="str">
        <f t="shared" si="11"/>
        <v>Fitxa Manteniment</v>
      </c>
      <c r="L47" s="5" t="str">
        <f t="shared" si="12"/>
        <v>AJS0</v>
      </c>
      <c r="N47" s="5" t="str">
        <f t="shared" si="13"/>
        <v>AJS0</v>
      </c>
      <c r="O47" s="5" t="str">
        <f t="shared" si="10"/>
        <v>AJS0!A1</v>
      </c>
    </row>
    <row r="48" spans="1:15" ht="14.4" x14ac:dyDescent="0.3">
      <c r="A48" s="161" t="s">
        <v>34</v>
      </c>
      <c r="B48" s="162" t="s">
        <v>96</v>
      </c>
      <c r="C48" s="3" t="s">
        <v>104</v>
      </c>
      <c r="D48" s="9" t="str">
        <f t="shared" si="14"/>
        <v>Turbocompressors Levitació per aire</v>
      </c>
      <c r="E48" s="3" t="s">
        <v>105</v>
      </c>
      <c r="F48" s="3" t="s">
        <v>367</v>
      </c>
      <c r="G48" s="169" t="s">
        <v>369</v>
      </c>
      <c r="H48" s="141" t="s">
        <v>2</v>
      </c>
      <c r="I48" s="103" t="s">
        <v>2</v>
      </c>
      <c r="J48" s="9"/>
      <c r="K48" s="104" t="str">
        <f t="shared" si="11"/>
        <v>Fitxa Manteniment</v>
      </c>
      <c r="L48" s="5" t="str">
        <f t="shared" si="12"/>
        <v>TBCA</v>
      </c>
      <c r="N48" s="5" t="str">
        <f t="shared" si="13"/>
        <v>TBCA</v>
      </c>
      <c r="O48" s="5" t="str">
        <f t="shared" si="10"/>
        <v>TBCA!A1</v>
      </c>
    </row>
    <row r="49" spans="1:15" ht="14.4" x14ac:dyDescent="0.3">
      <c r="A49" s="161" t="s">
        <v>34</v>
      </c>
      <c r="B49" s="162" t="s">
        <v>96</v>
      </c>
      <c r="C49" s="3" t="s">
        <v>104</v>
      </c>
      <c r="D49" s="9" t="str">
        <f t="shared" si="14"/>
        <v>Turbocompressors Levitació magnètica</v>
      </c>
      <c r="E49" s="3" t="s">
        <v>105</v>
      </c>
      <c r="F49" s="3" t="s">
        <v>368</v>
      </c>
      <c r="G49" s="169" t="s">
        <v>370</v>
      </c>
      <c r="H49" s="141" t="s">
        <v>2</v>
      </c>
      <c r="I49" s="103" t="s">
        <v>1</v>
      </c>
      <c r="J49" s="9"/>
      <c r="K49" s="104" t="str">
        <f t="shared" si="11"/>
        <v>Fitxa Manteniment</v>
      </c>
      <c r="L49" s="5" t="str">
        <f t="shared" si="12"/>
        <v>TBCM</v>
      </c>
      <c r="N49" s="5" t="str">
        <f t="shared" si="13"/>
        <v>TBCM</v>
      </c>
      <c r="O49" s="5" t="str">
        <f t="shared" si="10"/>
        <v>TBCM!A1</v>
      </c>
    </row>
    <row r="50" spans="1:15" ht="14.4" x14ac:dyDescent="0.3">
      <c r="A50" s="161" t="s">
        <v>34</v>
      </c>
      <c r="B50" s="162" t="s">
        <v>96</v>
      </c>
      <c r="C50" s="3" t="s">
        <v>363</v>
      </c>
      <c r="D50" s="9" t="str">
        <f t="shared" si="14"/>
        <v xml:space="preserve">Ventiladors gasómetre membrana </v>
      </c>
      <c r="E50" s="3" t="s">
        <v>394</v>
      </c>
      <c r="F50" s="3"/>
      <c r="G50" s="169" t="s">
        <v>395</v>
      </c>
      <c r="H50" s="141" t="s">
        <v>2</v>
      </c>
      <c r="I50" s="103" t="s">
        <v>1</v>
      </c>
      <c r="J50" s="9"/>
      <c r="K50" s="104" t="str">
        <f t="shared" si="11"/>
        <v>Fitxa Manteniment</v>
      </c>
      <c r="L50" s="5" t="str">
        <f t="shared" si="12"/>
        <v>VTGM</v>
      </c>
      <c r="N50" s="5" t="str">
        <f t="shared" si="13"/>
        <v>VTGM</v>
      </c>
      <c r="O50" s="5" t="str">
        <f t="shared" si="10"/>
        <v>VTGM!A1</v>
      </c>
    </row>
    <row r="51" spans="1:15" ht="14.4" x14ac:dyDescent="0.3">
      <c r="A51" s="161" t="s">
        <v>34</v>
      </c>
      <c r="B51" s="162" t="s">
        <v>106</v>
      </c>
      <c r="C51" s="3" t="s">
        <v>107</v>
      </c>
      <c r="D51" s="9" t="str">
        <f t="shared" si="14"/>
        <v>Reixes Automatica Hidràulica</v>
      </c>
      <c r="E51" s="3" t="s">
        <v>108</v>
      </c>
      <c r="F51" s="102" t="s">
        <v>1184</v>
      </c>
      <c r="G51" s="170" t="s">
        <v>402</v>
      </c>
      <c r="H51" s="141" t="s">
        <v>2</v>
      </c>
      <c r="I51" s="103" t="s">
        <v>2</v>
      </c>
      <c r="J51" s="9"/>
      <c r="K51" s="104" t="str">
        <f t="shared" si="11"/>
        <v>Fitxa Manteniment</v>
      </c>
      <c r="L51" s="5" t="str">
        <f t="shared" si="12"/>
        <v>RXAH</v>
      </c>
      <c r="N51" s="5" t="str">
        <f t="shared" si="13"/>
        <v>RXAH</v>
      </c>
      <c r="O51" s="5" t="str">
        <f t="shared" si="10"/>
        <v>RXAH!A1</v>
      </c>
    </row>
    <row r="52" spans="1:15" ht="14.4" x14ac:dyDescent="0.3">
      <c r="A52" s="161" t="s">
        <v>34</v>
      </c>
      <c r="B52" s="162" t="s">
        <v>106</v>
      </c>
      <c r="C52" s="3" t="s">
        <v>107</v>
      </c>
      <c r="D52" s="9" t="str">
        <f t="shared" si="14"/>
        <v>Reixes Automatica Elèctrica</v>
      </c>
      <c r="E52" s="3" t="s">
        <v>108</v>
      </c>
      <c r="F52" s="102" t="s">
        <v>400</v>
      </c>
      <c r="G52" s="170" t="s">
        <v>401</v>
      </c>
      <c r="H52" s="141" t="s">
        <v>2</v>
      </c>
      <c r="I52" s="103" t="s">
        <v>1</v>
      </c>
      <c r="J52" s="9"/>
      <c r="K52" s="104" t="str">
        <f t="shared" si="11"/>
        <v>Fitxa Manteniment</v>
      </c>
      <c r="L52" s="5" t="str">
        <f t="shared" si="12"/>
        <v>RXAE</v>
      </c>
      <c r="N52" s="5" t="str">
        <f t="shared" si="13"/>
        <v>RXAE</v>
      </c>
      <c r="O52" s="5" t="str">
        <f t="shared" si="10"/>
        <v>RXAE!A1</v>
      </c>
    </row>
    <row r="53" spans="1:15" ht="14.4" x14ac:dyDescent="0.3">
      <c r="A53" s="161" t="s">
        <v>34</v>
      </c>
      <c r="B53" s="162" t="s">
        <v>106</v>
      </c>
      <c r="C53" s="3" t="s">
        <v>107</v>
      </c>
      <c r="D53" s="9" t="str">
        <f t="shared" si="14"/>
        <v>Reixes Manual</v>
      </c>
      <c r="E53" s="3" t="s">
        <v>108</v>
      </c>
      <c r="F53" s="102" t="s">
        <v>33</v>
      </c>
      <c r="G53" s="170" t="s">
        <v>286</v>
      </c>
      <c r="H53" s="141" t="s">
        <v>2</v>
      </c>
      <c r="I53" s="103" t="s">
        <v>1</v>
      </c>
      <c r="J53" s="9"/>
      <c r="K53" s="104" t="str">
        <f t="shared" si="11"/>
        <v>Fitxa Manteniment</v>
      </c>
      <c r="L53" s="5" t="str">
        <f t="shared" si="12"/>
        <v>RXM0</v>
      </c>
      <c r="N53" s="5" t="str">
        <f t="shared" si="13"/>
        <v>RXM0</v>
      </c>
      <c r="O53" s="5" t="str">
        <f t="shared" ref="O53" si="15">CONCATENATE(N53,"!A1")</f>
        <v>RXM0!A1</v>
      </c>
    </row>
    <row r="54" spans="1:15" ht="14.4" x14ac:dyDescent="0.3">
      <c r="A54" s="161" t="s">
        <v>34</v>
      </c>
      <c r="B54" s="162" t="s">
        <v>106</v>
      </c>
      <c r="C54" s="3" t="s">
        <v>109</v>
      </c>
      <c r="D54" s="9" t="str">
        <f t="shared" si="14"/>
        <v>Tamis Tots</v>
      </c>
      <c r="E54" s="3" t="s">
        <v>110</v>
      </c>
      <c r="F54" s="102" t="s">
        <v>854</v>
      </c>
      <c r="G54" s="170" t="s">
        <v>287</v>
      </c>
      <c r="H54" s="141" t="s">
        <v>2</v>
      </c>
      <c r="I54" s="103" t="s">
        <v>2</v>
      </c>
      <c r="J54" s="9"/>
      <c r="K54" s="104" t="str">
        <f t="shared" si="11"/>
        <v>Fitxa Manteniment</v>
      </c>
      <c r="L54" s="5" t="str">
        <f t="shared" si="12"/>
        <v>TME0</v>
      </c>
      <c r="N54" s="5" t="str">
        <f t="shared" si="13"/>
        <v>TME0</v>
      </c>
      <c r="O54" s="5" t="str">
        <f t="shared" si="10"/>
        <v>TME0!A1</v>
      </c>
    </row>
    <row r="55" spans="1:15" ht="14.4" x14ac:dyDescent="0.3">
      <c r="A55" s="161" t="s">
        <v>34</v>
      </c>
      <c r="B55" s="162" t="s">
        <v>106</v>
      </c>
      <c r="C55" s="3" t="s">
        <v>111</v>
      </c>
      <c r="D55" s="9" t="str">
        <f t="shared" si="14"/>
        <v>Filtres Tots</v>
      </c>
      <c r="E55" s="3" t="s">
        <v>112</v>
      </c>
      <c r="F55" s="102" t="s">
        <v>854</v>
      </c>
      <c r="G55" s="170" t="s">
        <v>288</v>
      </c>
      <c r="H55" s="141" t="s">
        <v>2</v>
      </c>
      <c r="I55" s="103" t="s">
        <v>2</v>
      </c>
      <c r="J55" s="9"/>
      <c r="K55" s="104" t="str">
        <f t="shared" si="11"/>
        <v>Fitxa Manteniment</v>
      </c>
      <c r="L55" s="5" t="str">
        <f t="shared" si="12"/>
        <v>FTA0</v>
      </c>
      <c r="N55" s="5" t="str">
        <f t="shared" si="13"/>
        <v>FTA0</v>
      </c>
      <c r="O55" s="5" t="str">
        <f t="shared" si="10"/>
        <v>FTA0!A1</v>
      </c>
    </row>
    <row r="56" spans="1:15" ht="14.4" x14ac:dyDescent="0.3">
      <c r="A56" s="161" t="s">
        <v>34</v>
      </c>
      <c r="B56" s="162" t="s">
        <v>106</v>
      </c>
      <c r="C56" s="3" t="s">
        <v>113</v>
      </c>
      <c r="D56" s="9" t="str">
        <f t="shared" si="14"/>
        <v xml:space="preserve">Centrifugues </v>
      </c>
      <c r="E56" s="3" t="s">
        <v>114</v>
      </c>
      <c r="F56" s="3"/>
      <c r="G56" s="169" t="s">
        <v>290</v>
      </c>
      <c r="H56" s="141" t="s">
        <v>2</v>
      </c>
      <c r="I56" s="103" t="s">
        <v>2</v>
      </c>
      <c r="J56" s="9"/>
      <c r="K56" s="104" t="str">
        <f t="shared" si="11"/>
        <v>Fitxa Manteniment</v>
      </c>
      <c r="L56" s="5" t="str">
        <f t="shared" si="12"/>
        <v>CTF0</v>
      </c>
      <c r="N56" s="5" t="str">
        <f t="shared" si="13"/>
        <v>CTF0</v>
      </c>
      <c r="O56" s="5" t="str">
        <f t="shared" si="10"/>
        <v>CTF0!A1</v>
      </c>
    </row>
    <row r="57" spans="1:15" ht="14.4" x14ac:dyDescent="0.3">
      <c r="A57" s="161" t="s">
        <v>34</v>
      </c>
      <c r="B57" s="162" t="s">
        <v>106</v>
      </c>
      <c r="C57" s="3" t="s">
        <v>115</v>
      </c>
      <c r="D57" s="9" t="str">
        <f t="shared" si="14"/>
        <v xml:space="preserve">Filtres Banda </v>
      </c>
      <c r="E57" s="3" t="s">
        <v>116</v>
      </c>
      <c r="F57" s="3"/>
      <c r="G57" s="169" t="s">
        <v>291</v>
      </c>
      <c r="H57" s="141" t="s">
        <v>2</v>
      </c>
      <c r="I57" s="103" t="s">
        <v>2</v>
      </c>
      <c r="J57" s="9"/>
      <c r="K57" s="104" t="str">
        <f t="shared" si="11"/>
        <v>Fitxa Manteniment</v>
      </c>
      <c r="L57" s="5" t="str">
        <f t="shared" si="12"/>
        <v>FTB0</v>
      </c>
      <c r="N57" s="5" t="str">
        <f t="shared" si="13"/>
        <v>FTB0</v>
      </c>
      <c r="O57" s="5" t="str">
        <f t="shared" si="10"/>
        <v>FTB0!A1</v>
      </c>
    </row>
    <row r="58" spans="1:15" ht="14.4" x14ac:dyDescent="0.3">
      <c r="A58" s="161" t="s">
        <v>34</v>
      </c>
      <c r="B58" s="162" t="s">
        <v>106</v>
      </c>
      <c r="C58" s="3" t="s">
        <v>117</v>
      </c>
      <c r="D58" s="9" t="str">
        <f t="shared" si="14"/>
        <v xml:space="preserve">Filtres Premsa </v>
      </c>
      <c r="E58" s="3" t="s">
        <v>118</v>
      </c>
      <c r="F58" s="3"/>
      <c r="G58" s="169" t="s">
        <v>292</v>
      </c>
      <c r="H58" s="141" t="s">
        <v>410</v>
      </c>
      <c r="I58" s="103" t="s">
        <v>2</v>
      </c>
      <c r="J58" s="9"/>
      <c r="K58" s="104" t="str">
        <f t="shared" si="11"/>
        <v>Fitxa Manteniment</v>
      </c>
      <c r="L58" s="5" t="str">
        <f t="shared" si="12"/>
        <v>FTP0</v>
      </c>
      <c r="N58" s="5" t="str">
        <f t="shared" si="13"/>
        <v>FTP0</v>
      </c>
      <c r="O58" s="5" t="str">
        <f t="shared" si="10"/>
        <v>FTP0!A1</v>
      </c>
    </row>
    <row r="59" spans="1:15" ht="14.4" x14ac:dyDescent="0.3">
      <c r="A59" s="161" t="s">
        <v>34</v>
      </c>
      <c r="B59" s="162" t="s">
        <v>106</v>
      </c>
      <c r="C59" s="3" t="s">
        <v>411</v>
      </c>
      <c r="D59" s="9" t="str">
        <f t="shared" si="14"/>
        <v xml:space="preserve">Rotoespessidor de fangs </v>
      </c>
      <c r="E59" s="3" t="s">
        <v>412</v>
      </c>
      <c r="F59" s="3"/>
      <c r="G59" s="169" t="s">
        <v>413</v>
      </c>
      <c r="H59" s="141" t="s">
        <v>410</v>
      </c>
      <c r="I59" s="103" t="s">
        <v>1</v>
      </c>
      <c r="J59" s="9"/>
      <c r="K59" s="104" t="str">
        <f t="shared" si="11"/>
        <v>Fitxa Manteniment</v>
      </c>
      <c r="L59" s="5" t="str">
        <f t="shared" si="12"/>
        <v>REF0</v>
      </c>
      <c r="N59" s="5" t="str">
        <f t="shared" si="13"/>
        <v>REF0</v>
      </c>
      <c r="O59" s="5" t="str">
        <f t="shared" si="10"/>
        <v>REF0!A1</v>
      </c>
    </row>
    <row r="60" spans="1:15" ht="14.4" x14ac:dyDescent="0.3">
      <c r="A60" s="161" t="s">
        <v>34</v>
      </c>
      <c r="B60" s="162" t="s">
        <v>119</v>
      </c>
      <c r="C60" s="3" t="s">
        <v>120</v>
      </c>
      <c r="D60" s="9" t="str">
        <f t="shared" si="14"/>
        <v>Comportes Mural / Llavi regulador</v>
      </c>
      <c r="E60" s="3" t="s">
        <v>121</v>
      </c>
      <c r="F60" s="102" t="s">
        <v>1040</v>
      </c>
      <c r="G60" s="170" t="s">
        <v>293</v>
      </c>
      <c r="H60" s="141" t="s">
        <v>410</v>
      </c>
      <c r="I60" s="103" t="s">
        <v>2</v>
      </c>
      <c r="J60" s="9"/>
      <c r="K60" s="104" t="str">
        <f t="shared" si="11"/>
        <v>Fitxa Manteniment</v>
      </c>
      <c r="L60" s="5" t="str">
        <f t="shared" si="12"/>
        <v>CPM0</v>
      </c>
      <c r="N60" s="5" t="str">
        <f t="shared" si="13"/>
        <v>CPM0</v>
      </c>
      <c r="O60" s="5" t="str">
        <f t="shared" ref="O60:O77" si="16">CONCATENATE(N60,"!A1")</f>
        <v>CPM0!A1</v>
      </c>
    </row>
    <row r="61" spans="1:15" ht="14.4" x14ac:dyDescent="0.3">
      <c r="A61" s="161" t="s">
        <v>34</v>
      </c>
      <c r="B61" s="162" t="s">
        <v>122</v>
      </c>
      <c r="C61" s="3" t="s">
        <v>123</v>
      </c>
      <c r="D61" s="9" t="str">
        <f t="shared" si="14"/>
        <v xml:space="preserve">Ponts grua </v>
      </c>
      <c r="E61" s="3" t="s">
        <v>124</v>
      </c>
      <c r="F61" s="3"/>
      <c r="G61" s="169" t="s">
        <v>294</v>
      </c>
      <c r="H61" s="141" t="s">
        <v>2</v>
      </c>
      <c r="I61" s="103" t="s">
        <v>2</v>
      </c>
      <c r="J61" s="9"/>
      <c r="K61" s="104" t="str">
        <f t="shared" si="11"/>
        <v>Fitxa Manteniment</v>
      </c>
      <c r="L61" s="5" t="str">
        <f t="shared" si="12"/>
        <v>PG00</v>
      </c>
      <c r="N61" s="5" t="str">
        <f t="shared" si="13"/>
        <v>PG00</v>
      </c>
      <c r="O61" s="5" t="str">
        <f t="shared" si="16"/>
        <v>PG00!A1</v>
      </c>
    </row>
    <row r="62" spans="1:15" ht="14.4" x14ac:dyDescent="0.3">
      <c r="A62" s="161" t="s">
        <v>34</v>
      </c>
      <c r="B62" s="162" t="s">
        <v>122</v>
      </c>
      <c r="C62" s="3" t="s">
        <v>392</v>
      </c>
      <c r="D62" s="9" t="str">
        <f t="shared" si="14"/>
        <v xml:space="preserve">Polipast </v>
      </c>
      <c r="E62" s="3" t="s">
        <v>15</v>
      </c>
      <c r="F62" s="3"/>
      <c r="G62" s="169" t="s">
        <v>393</v>
      </c>
      <c r="H62" s="141" t="s">
        <v>2</v>
      </c>
      <c r="I62" s="103" t="s">
        <v>1</v>
      </c>
      <c r="J62" s="9"/>
      <c r="K62" s="104" t="str">
        <f t="shared" si="11"/>
        <v>Fitxa Manteniment</v>
      </c>
      <c r="L62" s="5" t="str">
        <f t="shared" si="12"/>
        <v>PPS0</v>
      </c>
      <c r="N62" s="5" t="str">
        <f t="shared" si="13"/>
        <v>PPS0</v>
      </c>
      <c r="O62" s="5" t="str">
        <f t="shared" si="16"/>
        <v>PPS0!A1</v>
      </c>
    </row>
    <row r="63" spans="1:15" ht="14.4" x14ac:dyDescent="0.3">
      <c r="A63" s="161" t="s">
        <v>34</v>
      </c>
      <c r="B63" s="162" t="s">
        <v>382</v>
      </c>
      <c r="C63" s="3" t="s">
        <v>383</v>
      </c>
      <c r="D63" s="9" t="str">
        <f t="shared" si="14"/>
        <v xml:space="preserve">Chiller de refrigeració </v>
      </c>
      <c r="E63" s="3" t="s">
        <v>388</v>
      </c>
      <c r="F63" s="3"/>
      <c r="G63" s="169" t="s">
        <v>389</v>
      </c>
      <c r="H63" s="141" t="s">
        <v>2</v>
      </c>
      <c r="I63" s="103" t="s">
        <v>1</v>
      </c>
      <c r="J63" s="9"/>
      <c r="K63" s="104" t="str">
        <f t="shared" si="11"/>
        <v>Fitxa Manteniment</v>
      </c>
      <c r="L63" s="5" t="str">
        <f t="shared" si="12"/>
        <v>CHR0</v>
      </c>
      <c r="N63" s="5" t="str">
        <f t="shared" si="13"/>
        <v>CHR0</v>
      </c>
      <c r="O63" s="5" t="str">
        <f t="shared" si="16"/>
        <v>CHR0!A1</v>
      </c>
    </row>
    <row r="64" spans="1:15" ht="14.4" x14ac:dyDescent="0.3">
      <c r="A64" s="161" t="s">
        <v>34</v>
      </c>
      <c r="B64" s="162" t="s">
        <v>382</v>
      </c>
      <c r="C64" s="3" t="s">
        <v>384</v>
      </c>
      <c r="D64" s="9" t="str">
        <f t="shared" si="14"/>
        <v xml:space="preserve">Compressor biogàs </v>
      </c>
      <c r="E64" s="3" t="s">
        <v>390</v>
      </c>
      <c r="F64" s="3"/>
      <c r="G64" s="169" t="s">
        <v>391</v>
      </c>
      <c r="H64" s="141" t="s">
        <v>2</v>
      </c>
      <c r="I64" s="103" t="s">
        <v>1</v>
      </c>
      <c r="J64" s="9"/>
      <c r="K64" s="104" t="str">
        <f t="shared" si="11"/>
        <v>Fitxa Manteniment</v>
      </c>
      <c r="L64" s="5" t="str">
        <f t="shared" si="12"/>
        <v>CPSB</v>
      </c>
      <c r="N64" s="5" t="str">
        <f t="shared" si="13"/>
        <v>CPSB</v>
      </c>
      <c r="O64" s="5" t="str">
        <f t="shared" si="16"/>
        <v>CPSB!A1</v>
      </c>
    </row>
    <row r="65" spans="1:15" ht="14.4" x14ac:dyDescent="0.3">
      <c r="A65" s="161" t="s">
        <v>125</v>
      </c>
      <c r="B65" s="162" t="s">
        <v>125</v>
      </c>
      <c r="C65" s="3" t="s">
        <v>126</v>
      </c>
      <c r="D65" s="9" t="str">
        <f t="shared" si="14"/>
        <v>Diposits Atmosferics</v>
      </c>
      <c r="E65" s="3" t="s">
        <v>127</v>
      </c>
      <c r="F65" s="102" t="s">
        <v>295</v>
      </c>
      <c r="G65" s="170" t="s">
        <v>296</v>
      </c>
      <c r="H65" s="141" t="s">
        <v>2</v>
      </c>
      <c r="I65" s="103" t="s">
        <v>2</v>
      </c>
      <c r="J65" s="9"/>
      <c r="K65" s="104" t="str">
        <f t="shared" si="11"/>
        <v>Fitxa Manteniment</v>
      </c>
      <c r="L65" s="5" t="str">
        <f t="shared" si="12"/>
        <v>DPA0</v>
      </c>
      <c r="N65" s="5" t="str">
        <f t="shared" si="13"/>
        <v>DPA0</v>
      </c>
      <c r="O65" s="5" t="str">
        <f t="shared" si="16"/>
        <v>DPA0!A1</v>
      </c>
    </row>
    <row r="66" spans="1:15" ht="14.4" x14ac:dyDescent="0.3">
      <c r="A66" s="161" t="s">
        <v>125</v>
      </c>
      <c r="B66" s="162" t="s">
        <v>125</v>
      </c>
      <c r="C66" s="3" t="s">
        <v>128</v>
      </c>
      <c r="D66" s="9" t="str">
        <f t="shared" si="14"/>
        <v xml:space="preserve">Sitges </v>
      </c>
      <c r="E66" s="3" t="s">
        <v>129</v>
      </c>
      <c r="F66" s="3"/>
      <c r="G66" s="169" t="s">
        <v>297</v>
      </c>
      <c r="H66" s="141" t="s">
        <v>2</v>
      </c>
      <c r="I66" s="103" t="s">
        <v>2</v>
      </c>
      <c r="J66" s="9"/>
      <c r="K66" s="104" t="str">
        <f t="shared" si="11"/>
        <v>Fitxa Manteniment</v>
      </c>
      <c r="L66" s="5" t="str">
        <f t="shared" si="12"/>
        <v>CT00</v>
      </c>
      <c r="N66" s="5" t="str">
        <f t="shared" si="13"/>
        <v>CT00</v>
      </c>
      <c r="O66" s="5" t="str">
        <f t="shared" si="16"/>
        <v>CT00!A1</v>
      </c>
    </row>
    <row r="67" spans="1:15" ht="14.4" x14ac:dyDescent="0.3">
      <c r="A67" s="161" t="s">
        <v>125</v>
      </c>
      <c r="B67" s="162" t="s">
        <v>130</v>
      </c>
      <c r="C67" s="3" t="s">
        <v>131</v>
      </c>
      <c r="D67" s="9" t="str">
        <f t="shared" si="14"/>
        <v xml:space="preserve">Planta Pretractament Compacta </v>
      </c>
      <c r="E67" s="3" t="s">
        <v>132</v>
      </c>
      <c r="F67" s="3"/>
      <c r="G67" s="169" t="s">
        <v>298</v>
      </c>
      <c r="H67" s="141" t="s">
        <v>2</v>
      </c>
      <c r="I67" s="103" t="s">
        <v>2</v>
      </c>
      <c r="J67" s="9"/>
      <c r="K67" s="104" t="str">
        <f t="shared" ref="K67:K95" si="17">HYPERLINK("#"&amp;O67,"Fitxa Manteniment")</f>
        <v>Fitxa Manteniment</v>
      </c>
      <c r="L67" s="5" t="str">
        <f t="shared" ref="L67:L95" si="18">IF(G67="",D67,G67)</f>
        <v>PFPT</v>
      </c>
      <c r="N67" s="5" t="str">
        <f t="shared" ref="N67:N97" si="19">IF(D67="","",L67)</f>
        <v>PFPT</v>
      </c>
      <c r="O67" s="5" t="str">
        <f t="shared" si="16"/>
        <v>PFPT!A1</v>
      </c>
    </row>
    <row r="68" spans="1:15" ht="14.4" x14ac:dyDescent="0.3">
      <c r="A68" s="161" t="s">
        <v>125</v>
      </c>
      <c r="B68" s="162" t="s">
        <v>130</v>
      </c>
      <c r="C68" s="3" t="s">
        <v>133</v>
      </c>
      <c r="D68" s="9" t="str">
        <f t="shared" si="14"/>
        <v xml:space="preserve">Biodiscs </v>
      </c>
      <c r="E68" s="3" t="s">
        <v>134</v>
      </c>
      <c r="F68" s="3"/>
      <c r="G68" s="169" t="s">
        <v>299</v>
      </c>
      <c r="H68" s="141" t="s">
        <v>2</v>
      </c>
      <c r="I68" s="103" t="s">
        <v>2</v>
      </c>
      <c r="J68" s="9"/>
      <c r="K68" s="104" t="str">
        <f t="shared" si="17"/>
        <v>Fitxa Manteniment</v>
      </c>
      <c r="L68" s="5" t="str">
        <f t="shared" si="18"/>
        <v>PFBD</v>
      </c>
      <c r="N68" s="5" t="str">
        <f t="shared" si="19"/>
        <v>PFBD</v>
      </c>
      <c r="O68" s="5" t="str">
        <f t="shared" si="16"/>
        <v>PFBD!A1</v>
      </c>
    </row>
    <row r="69" spans="1:15" ht="14.4" x14ac:dyDescent="0.3">
      <c r="A69" s="161" t="s">
        <v>125</v>
      </c>
      <c r="B69" s="162" t="s">
        <v>130</v>
      </c>
      <c r="C69" s="3" t="s">
        <v>135</v>
      </c>
      <c r="D69" s="9" t="str">
        <f t="shared" si="14"/>
        <v xml:space="preserve">Fosa septica-filtre prefabricat </v>
      </c>
      <c r="E69" s="3" t="s">
        <v>136</v>
      </c>
      <c r="F69" s="3"/>
      <c r="G69" s="169" t="s">
        <v>300</v>
      </c>
      <c r="H69" s="141" t="s">
        <v>2</v>
      </c>
      <c r="I69" s="103" t="s">
        <v>2</v>
      </c>
      <c r="J69" s="9"/>
      <c r="K69" s="104" t="str">
        <f t="shared" si="17"/>
        <v>Fitxa Manteniment</v>
      </c>
      <c r="L69" s="5" t="str">
        <f t="shared" si="18"/>
        <v>PFFS</v>
      </c>
      <c r="N69" s="5" t="str">
        <f t="shared" si="19"/>
        <v>PFFS</v>
      </c>
      <c r="O69" s="5" t="str">
        <f t="shared" si="16"/>
        <v>PFFS!A1</v>
      </c>
    </row>
    <row r="70" spans="1:15" ht="14.4" x14ac:dyDescent="0.3">
      <c r="A70" s="161" t="s">
        <v>125</v>
      </c>
      <c r="B70" s="162" t="s">
        <v>130</v>
      </c>
      <c r="C70" s="3" t="s">
        <v>406</v>
      </c>
      <c r="D70" s="9" t="str">
        <f t="shared" si="14"/>
        <v xml:space="preserve">Espessidor de gravetat estàtic </v>
      </c>
      <c r="E70" s="3" t="s">
        <v>21</v>
      </c>
      <c r="F70" s="3"/>
      <c r="G70" s="169" t="s">
        <v>408</v>
      </c>
      <c r="H70" s="141" t="s">
        <v>2</v>
      </c>
      <c r="I70" s="103" t="s">
        <v>1</v>
      </c>
      <c r="J70" s="9"/>
      <c r="K70" s="104" t="str">
        <f t="shared" si="17"/>
        <v>Fitxa Manteniment</v>
      </c>
      <c r="L70" s="5" t="str">
        <f t="shared" si="18"/>
        <v>EGE0</v>
      </c>
      <c r="N70" s="5" t="str">
        <f t="shared" si="19"/>
        <v>EGE0</v>
      </c>
      <c r="O70" s="5" t="str">
        <f t="shared" si="16"/>
        <v>EGE0!A1</v>
      </c>
    </row>
    <row r="71" spans="1:15" ht="14.4" x14ac:dyDescent="0.3">
      <c r="A71" s="161" t="s">
        <v>125</v>
      </c>
      <c r="B71" s="162" t="s">
        <v>130</v>
      </c>
      <c r="C71" s="3" t="s">
        <v>407</v>
      </c>
      <c r="D71" s="9" t="str">
        <f t="shared" ref="D71:D101" si="20">CONCATENATE(E71," ",F71)</f>
        <v xml:space="preserve">Espessidor de flotació compacte </v>
      </c>
      <c r="E71" s="3" t="s">
        <v>22</v>
      </c>
      <c r="F71" s="3"/>
      <c r="G71" s="169" t="s">
        <v>409</v>
      </c>
      <c r="H71" s="141" t="s">
        <v>2</v>
      </c>
      <c r="I71" s="103" t="s">
        <v>1</v>
      </c>
      <c r="J71" s="9"/>
      <c r="K71" s="104" t="str">
        <f t="shared" si="17"/>
        <v>Fitxa Manteniment</v>
      </c>
      <c r="L71" s="5" t="str">
        <f t="shared" si="18"/>
        <v>EGC0</v>
      </c>
      <c r="N71" s="5" t="str">
        <f t="shared" si="19"/>
        <v>EGC0</v>
      </c>
      <c r="O71" s="5" t="str">
        <f t="shared" si="16"/>
        <v>EGC0!A1</v>
      </c>
    </row>
    <row r="72" spans="1:15" ht="14.4" x14ac:dyDescent="0.3">
      <c r="A72" s="161" t="s">
        <v>137</v>
      </c>
      <c r="B72" s="162" t="s">
        <v>138</v>
      </c>
      <c r="C72" s="3" t="s">
        <v>139</v>
      </c>
      <c r="D72" s="9" t="str">
        <f t="shared" si="20"/>
        <v>Cabalimetres Sonda</v>
      </c>
      <c r="E72" s="3" t="s">
        <v>140</v>
      </c>
      <c r="F72" s="102" t="s">
        <v>301</v>
      </c>
      <c r="G72" s="170" t="s">
        <v>302</v>
      </c>
      <c r="H72" s="141" t="s">
        <v>2</v>
      </c>
      <c r="I72" s="103" t="s">
        <v>2</v>
      </c>
      <c r="J72" s="9"/>
      <c r="K72" s="104" t="str">
        <f t="shared" si="17"/>
        <v>Fitxa Manteniment</v>
      </c>
      <c r="L72" s="5" t="str">
        <f t="shared" si="18"/>
        <v>FP00</v>
      </c>
      <c r="N72" s="5" t="str">
        <f t="shared" si="19"/>
        <v>FP00</v>
      </c>
      <c r="O72" s="5" t="str">
        <f t="shared" si="16"/>
        <v>FP00!A1</v>
      </c>
    </row>
    <row r="73" spans="1:15" ht="14.4" x14ac:dyDescent="0.3">
      <c r="A73" s="161" t="s">
        <v>137</v>
      </c>
      <c r="B73" s="162" t="s">
        <v>138</v>
      </c>
      <c r="C73" s="3" t="s">
        <v>141</v>
      </c>
      <c r="D73" s="144" t="str">
        <f t="shared" si="20"/>
        <v>Mesuradors nivell Sonda</v>
      </c>
      <c r="E73" s="3" t="s">
        <v>142</v>
      </c>
      <c r="F73" s="102" t="s">
        <v>301</v>
      </c>
      <c r="G73" s="170" t="s">
        <v>303</v>
      </c>
      <c r="H73" s="141" t="s">
        <v>2</v>
      </c>
      <c r="I73" s="103" t="s">
        <v>2</v>
      </c>
      <c r="J73" s="9"/>
      <c r="K73" s="104" t="str">
        <f t="shared" si="17"/>
        <v>Fitxa Manteniment</v>
      </c>
      <c r="L73" s="5" t="str">
        <f t="shared" si="18"/>
        <v>LP00</v>
      </c>
      <c r="N73" s="5" t="str">
        <f t="shared" si="19"/>
        <v>LP00</v>
      </c>
      <c r="O73" s="5" t="str">
        <f t="shared" si="16"/>
        <v>LP00!A1</v>
      </c>
    </row>
    <row r="74" spans="1:15" s="95" customFormat="1" ht="14.4" x14ac:dyDescent="0.3">
      <c r="A74" s="161" t="s">
        <v>137</v>
      </c>
      <c r="B74" s="162" t="s">
        <v>138</v>
      </c>
      <c r="C74" s="3" t="s">
        <v>143</v>
      </c>
      <c r="D74" s="9" t="str">
        <f t="shared" si="20"/>
        <v>Mesuradors pH Sonda</v>
      </c>
      <c r="E74" s="3" t="s">
        <v>144</v>
      </c>
      <c r="F74" s="102" t="s">
        <v>301</v>
      </c>
      <c r="G74" s="170" t="s">
        <v>304</v>
      </c>
      <c r="H74" s="141"/>
      <c r="I74" s="103" t="s">
        <v>2</v>
      </c>
      <c r="J74" s="9"/>
      <c r="K74" s="104" t="str">
        <f t="shared" si="17"/>
        <v>Fitxa Manteniment</v>
      </c>
      <c r="L74" s="95" t="str">
        <f t="shared" si="18"/>
        <v>PHP0</v>
      </c>
      <c r="N74" s="95" t="str">
        <f t="shared" si="19"/>
        <v>PHP0</v>
      </c>
      <c r="O74" s="95" t="str">
        <f t="shared" si="16"/>
        <v>PHP0!A1</v>
      </c>
    </row>
    <row r="75" spans="1:15" ht="14.4" x14ac:dyDescent="0.3">
      <c r="A75" s="161" t="s">
        <v>137</v>
      </c>
      <c r="B75" s="162" t="s">
        <v>138</v>
      </c>
      <c r="C75" s="3" t="s">
        <v>145</v>
      </c>
      <c r="D75" s="9" t="str">
        <f t="shared" si="20"/>
        <v>Mesuradors oxigen dissolt Sonda</v>
      </c>
      <c r="E75" s="3" t="s">
        <v>146</v>
      </c>
      <c r="F75" s="102" t="s">
        <v>301</v>
      </c>
      <c r="G75" s="170" t="s">
        <v>305</v>
      </c>
      <c r="H75" s="141" t="s">
        <v>2</v>
      </c>
      <c r="I75" s="103" t="s">
        <v>2</v>
      </c>
      <c r="J75" s="9" t="s">
        <v>236</v>
      </c>
      <c r="K75" s="104" t="str">
        <f t="shared" si="17"/>
        <v>Fitxa Manteniment</v>
      </c>
      <c r="L75" s="5" t="str">
        <f t="shared" si="18"/>
        <v>O2P0</v>
      </c>
      <c r="N75" s="5" t="str">
        <f t="shared" si="19"/>
        <v>O2P0</v>
      </c>
      <c r="O75" s="5" t="str">
        <f t="shared" si="16"/>
        <v>O2P0!A1</v>
      </c>
    </row>
    <row r="76" spans="1:15" ht="14.4" x14ac:dyDescent="0.3">
      <c r="A76" s="161" t="s">
        <v>137</v>
      </c>
      <c r="B76" s="162" t="s">
        <v>138</v>
      </c>
      <c r="C76" s="3" t="s">
        <v>147</v>
      </c>
      <c r="D76" s="9" t="str">
        <f t="shared" si="20"/>
        <v>Mesuradors potencial redox Sonda</v>
      </c>
      <c r="E76" s="3" t="s">
        <v>148</v>
      </c>
      <c r="F76" s="102" t="s">
        <v>301</v>
      </c>
      <c r="G76" s="170" t="s">
        <v>306</v>
      </c>
      <c r="H76" s="141" t="s">
        <v>2</v>
      </c>
      <c r="I76" s="103" t="s">
        <v>2</v>
      </c>
      <c r="J76" s="9" t="s">
        <v>236</v>
      </c>
      <c r="K76" s="104" t="str">
        <f t="shared" si="17"/>
        <v>Fitxa Manteniment</v>
      </c>
      <c r="L76" s="5" t="str">
        <f t="shared" si="18"/>
        <v>REP0</v>
      </c>
      <c r="N76" s="5" t="str">
        <f t="shared" si="19"/>
        <v>REP0</v>
      </c>
      <c r="O76" s="5" t="str">
        <f t="shared" si="16"/>
        <v>REP0!A1</v>
      </c>
    </row>
    <row r="77" spans="1:15" s="8" customFormat="1" ht="14.4" x14ac:dyDescent="0.3">
      <c r="A77" s="161" t="s">
        <v>137</v>
      </c>
      <c r="B77" s="162" t="s">
        <v>138</v>
      </c>
      <c r="C77" s="3" t="s">
        <v>149</v>
      </c>
      <c r="D77" s="9" t="str">
        <f t="shared" si="20"/>
        <v>Mesuradors de qualsevol paràmetre Sonda i analitzador</v>
      </c>
      <c r="E77" s="3" t="s">
        <v>928</v>
      </c>
      <c r="F77" s="102" t="s">
        <v>929</v>
      </c>
      <c r="G77" s="170" t="s">
        <v>307</v>
      </c>
      <c r="H77" s="141" t="s">
        <v>2</v>
      </c>
      <c r="I77" s="103" t="s">
        <v>2</v>
      </c>
      <c r="J77" s="9"/>
      <c r="K77" s="104" t="str">
        <f t="shared" si="17"/>
        <v>Fitxa Manteniment</v>
      </c>
      <c r="L77" s="8" t="str">
        <f t="shared" si="18"/>
        <v>TP00</v>
      </c>
      <c r="N77" s="8" t="str">
        <f t="shared" si="19"/>
        <v>TP00</v>
      </c>
      <c r="O77" s="8" t="str">
        <f t="shared" si="16"/>
        <v>TP00!A1</v>
      </c>
    </row>
    <row r="78" spans="1:15" ht="14.4" x14ac:dyDescent="0.3">
      <c r="A78" s="161" t="s">
        <v>137</v>
      </c>
      <c r="B78" s="162" t="s">
        <v>150</v>
      </c>
      <c r="C78" s="3" t="s">
        <v>151</v>
      </c>
      <c r="D78" s="9" t="str">
        <f t="shared" si="20"/>
        <v>Detector gasos Sonda</v>
      </c>
      <c r="E78" s="3" t="s">
        <v>152</v>
      </c>
      <c r="F78" s="142" t="s">
        <v>301</v>
      </c>
      <c r="G78" s="171" t="s">
        <v>308</v>
      </c>
      <c r="H78" s="141" t="s">
        <v>2</v>
      </c>
      <c r="I78" s="103" t="s">
        <v>2</v>
      </c>
      <c r="J78" s="9" t="s">
        <v>238</v>
      </c>
      <c r="K78" s="104" t="str">
        <f t="shared" si="17"/>
        <v>Fitxa Manteniment</v>
      </c>
      <c r="L78" s="5" t="str">
        <f t="shared" si="18"/>
        <v>GS00</v>
      </c>
      <c r="N78" s="5" t="str">
        <f t="shared" si="19"/>
        <v>GS00</v>
      </c>
      <c r="O78" s="5" t="str">
        <f t="shared" ref="O78:O79" si="21">CONCATENATE(N78,"!A1")</f>
        <v>GS00!A1</v>
      </c>
    </row>
    <row r="79" spans="1:15" ht="14.4" x14ac:dyDescent="0.3">
      <c r="A79" s="161" t="s">
        <v>137</v>
      </c>
      <c r="B79" s="162" t="s">
        <v>150</v>
      </c>
      <c r="C79" s="3" t="s">
        <v>153</v>
      </c>
      <c r="D79" s="9" t="str">
        <f t="shared" si="20"/>
        <v xml:space="preserve">Arnes </v>
      </c>
      <c r="E79" s="3" t="s">
        <v>154</v>
      </c>
      <c r="F79" s="3"/>
      <c r="G79" s="172" t="s">
        <v>309</v>
      </c>
      <c r="H79" s="141" t="s">
        <v>2</v>
      </c>
      <c r="I79" s="103" t="s">
        <v>2</v>
      </c>
      <c r="J79" s="9"/>
      <c r="K79" s="104" t="str">
        <f t="shared" si="17"/>
        <v>Fitxa Manteniment</v>
      </c>
      <c r="L79" s="5" t="str">
        <f t="shared" si="18"/>
        <v>ARN0</v>
      </c>
      <c r="N79" s="5" t="str">
        <f t="shared" si="19"/>
        <v>ARN0</v>
      </c>
      <c r="O79" s="5" t="str">
        <f t="shared" si="21"/>
        <v>ARN0!A1</v>
      </c>
    </row>
    <row r="80" spans="1:15" ht="14.4" x14ac:dyDescent="0.3">
      <c r="A80" s="161" t="s">
        <v>137</v>
      </c>
      <c r="B80" s="162" t="s">
        <v>150</v>
      </c>
      <c r="C80" s="3" t="s">
        <v>155</v>
      </c>
      <c r="D80" s="9" t="str">
        <f t="shared" si="20"/>
        <v xml:space="preserve">Punts Ancoratge </v>
      </c>
      <c r="E80" s="3" t="s">
        <v>156</v>
      </c>
      <c r="F80" s="3"/>
      <c r="G80" s="172" t="s">
        <v>310</v>
      </c>
      <c r="H80" s="141" t="s">
        <v>2</v>
      </c>
      <c r="I80" s="103" t="s">
        <v>2</v>
      </c>
      <c r="J80" s="9"/>
      <c r="K80" s="104" t="str">
        <f t="shared" si="17"/>
        <v>Fitxa Manteniment</v>
      </c>
      <c r="L80" s="5" t="str">
        <f t="shared" si="18"/>
        <v>PAC0</v>
      </c>
      <c r="N80" s="5" t="str">
        <f t="shared" si="19"/>
        <v>PAC0</v>
      </c>
      <c r="O80" s="5" t="str">
        <f t="shared" ref="O80:O111" si="22">CONCATENATE(N80,"!A1")</f>
        <v>PAC0!A1</v>
      </c>
    </row>
    <row r="81" spans="1:15" ht="14.4" x14ac:dyDescent="0.3">
      <c r="A81" s="161" t="s">
        <v>137</v>
      </c>
      <c r="B81" s="162" t="s">
        <v>150</v>
      </c>
      <c r="C81" s="3" t="s">
        <v>157</v>
      </c>
      <c r="D81" s="9" t="str">
        <f t="shared" si="20"/>
        <v xml:space="preserve">Grup respiracio autonoma </v>
      </c>
      <c r="E81" s="3" t="s">
        <v>158</v>
      </c>
      <c r="F81" s="3"/>
      <c r="G81" s="172" t="s">
        <v>311</v>
      </c>
      <c r="H81" s="141" t="s">
        <v>2</v>
      </c>
      <c r="I81" s="103" t="s">
        <v>2</v>
      </c>
      <c r="J81" s="9"/>
      <c r="K81" s="104" t="str">
        <f t="shared" si="17"/>
        <v>Fitxa Manteniment</v>
      </c>
      <c r="L81" s="5" t="str">
        <f t="shared" si="18"/>
        <v>GR00</v>
      </c>
      <c r="N81" s="5" t="str">
        <f t="shared" si="19"/>
        <v>GR00</v>
      </c>
      <c r="O81" s="5" t="str">
        <f t="shared" si="22"/>
        <v>GR00!A1</v>
      </c>
    </row>
    <row r="82" spans="1:15" ht="14.4" x14ac:dyDescent="0.3">
      <c r="A82" s="161" t="s">
        <v>137</v>
      </c>
      <c r="B82" s="162" t="s">
        <v>150</v>
      </c>
      <c r="C82" s="3" t="s">
        <v>159</v>
      </c>
      <c r="D82" s="9" t="str">
        <f t="shared" si="20"/>
        <v xml:space="preserve">Dutxa Rentaulls </v>
      </c>
      <c r="E82" s="3" t="s">
        <v>160</v>
      </c>
      <c r="F82" s="3"/>
      <c r="G82" s="172" t="s">
        <v>312</v>
      </c>
      <c r="H82" s="141" t="s">
        <v>2</v>
      </c>
      <c r="I82" s="103" t="s">
        <v>2</v>
      </c>
      <c r="J82" s="9"/>
      <c r="K82" s="104" t="str">
        <f t="shared" si="17"/>
        <v>Fitxa Manteniment</v>
      </c>
      <c r="L82" s="5" t="str">
        <f t="shared" si="18"/>
        <v>DR00</v>
      </c>
      <c r="N82" s="5" t="str">
        <f t="shared" si="19"/>
        <v>DR00</v>
      </c>
      <c r="O82" s="5" t="str">
        <f t="shared" si="22"/>
        <v>DR00!A1</v>
      </c>
    </row>
    <row r="83" spans="1:15" ht="14.4" x14ac:dyDescent="0.3">
      <c r="A83" s="161" t="s">
        <v>137</v>
      </c>
      <c r="B83" s="162" t="s">
        <v>150</v>
      </c>
      <c r="C83" s="3" t="s">
        <v>161</v>
      </c>
      <c r="D83" s="9" t="str">
        <f t="shared" si="20"/>
        <v xml:space="preserve">Equip proteccio individual </v>
      </c>
      <c r="E83" s="3" t="s">
        <v>162</v>
      </c>
      <c r="F83" s="3"/>
      <c r="G83" s="172" t="s">
        <v>313</v>
      </c>
      <c r="H83" s="141" t="s">
        <v>2</v>
      </c>
      <c r="I83" s="103" t="s">
        <v>2</v>
      </c>
      <c r="J83" s="9"/>
      <c r="K83" s="104" t="str">
        <f t="shared" si="17"/>
        <v>Fitxa Manteniment</v>
      </c>
      <c r="L83" s="5" t="str">
        <f t="shared" si="18"/>
        <v>EPI0</v>
      </c>
      <c r="N83" s="5" t="str">
        <f t="shared" si="19"/>
        <v>EPI0</v>
      </c>
      <c r="O83" s="5" t="str">
        <f t="shared" si="22"/>
        <v>EPI0!A1</v>
      </c>
    </row>
    <row r="84" spans="1:15" ht="14.4" x14ac:dyDescent="0.3">
      <c r="A84" s="161" t="s">
        <v>137</v>
      </c>
      <c r="B84" s="162" t="s">
        <v>150</v>
      </c>
      <c r="C84" s="3" t="s">
        <v>163</v>
      </c>
      <c r="D84" s="9" t="str">
        <f t="shared" si="20"/>
        <v xml:space="preserve">Tripode </v>
      </c>
      <c r="E84" s="3" t="s">
        <v>164</v>
      </c>
      <c r="F84" s="3"/>
      <c r="G84" s="172" t="s">
        <v>314</v>
      </c>
      <c r="H84" s="141" t="s">
        <v>2</v>
      </c>
      <c r="I84" s="103" t="s">
        <v>2</v>
      </c>
      <c r="J84" s="9"/>
      <c r="K84" s="104" t="str">
        <f t="shared" si="17"/>
        <v>Fitxa Manteniment</v>
      </c>
      <c r="L84" s="5" t="str">
        <f t="shared" si="18"/>
        <v>TPD0</v>
      </c>
      <c r="N84" s="5" t="str">
        <f t="shared" si="19"/>
        <v>TPD0</v>
      </c>
      <c r="O84" s="5" t="str">
        <f t="shared" si="22"/>
        <v>TPD0!A1</v>
      </c>
    </row>
    <row r="85" spans="1:15" ht="14.4" x14ac:dyDescent="0.3">
      <c r="A85" s="161" t="s">
        <v>137</v>
      </c>
      <c r="B85" s="162" t="s">
        <v>150</v>
      </c>
      <c r="C85" s="3" t="s">
        <v>165</v>
      </c>
      <c r="D85" s="9" t="str">
        <f t="shared" si="20"/>
        <v xml:space="preserve">Base rescatador </v>
      </c>
      <c r="E85" s="3" t="s">
        <v>166</v>
      </c>
      <c r="F85" s="3"/>
      <c r="G85" s="172" t="s">
        <v>315</v>
      </c>
      <c r="H85" s="141" t="s">
        <v>2</v>
      </c>
      <c r="I85" s="103" t="s">
        <v>2</v>
      </c>
      <c r="J85" s="9"/>
      <c r="K85" s="104" t="str">
        <f t="shared" si="17"/>
        <v>Fitxa Manteniment</v>
      </c>
      <c r="L85" s="5" t="str">
        <f t="shared" si="18"/>
        <v>BR00</v>
      </c>
      <c r="N85" s="5" t="str">
        <f t="shared" si="19"/>
        <v>BR00</v>
      </c>
      <c r="O85" s="5" t="str">
        <f t="shared" si="22"/>
        <v>BR00!A1</v>
      </c>
    </row>
    <row r="86" spans="1:15" ht="14.4" x14ac:dyDescent="0.3">
      <c r="A86" s="161" t="s">
        <v>137</v>
      </c>
      <c r="B86" s="162" t="s">
        <v>150</v>
      </c>
      <c r="C86" s="3" t="s">
        <v>167</v>
      </c>
      <c r="D86" s="9" t="str">
        <f t="shared" si="20"/>
        <v xml:space="preserve">Senyalització de riscos </v>
      </c>
      <c r="E86" s="3" t="s">
        <v>168</v>
      </c>
      <c r="F86" s="3"/>
      <c r="G86" s="172" t="s">
        <v>316</v>
      </c>
      <c r="H86" s="141" t="s">
        <v>2</v>
      </c>
      <c r="I86" s="103" t="s">
        <v>2</v>
      </c>
      <c r="J86" s="9"/>
      <c r="K86" s="104" t="str">
        <f t="shared" si="17"/>
        <v>Fitxa Manteniment</v>
      </c>
      <c r="L86" s="5" t="str">
        <f t="shared" si="18"/>
        <v>SR00</v>
      </c>
      <c r="N86" s="5" t="str">
        <f t="shared" si="19"/>
        <v>SR00</v>
      </c>
      <c r="O86" s="5" t="str">
        <f t="shared" si="22"/>
        <v>SR00!A1</v>
      </c>
    </row>
    <row r="87" spans="1:15" ht="14.4" x14ac:dyDescent="0.3">
      <c r="A87" s="161" t="s">
        <v>137</v>
      </c>
      <c r="B87" s="162" t="s">
        <v>150</v>
      </c>
      <c r="C87" s="3" t="s">
        <v>169</v>
      </c>
      <c r="D87" s="9" t="str">
        <f t="shared" si="20"/>
        <v xml:space="preserve">Farmaciola </v>
      </c>
      <c r="E87" s="3" t="s">
        <v>170</v>
      </c>
      <c r="F87" s="3"/>
      <c r="G87" s="172" t="s">
        <v>317</v>
      </c>
      <c r="H87" s="141" t="s">
        <v>2</v>
      </c>
      <c r="I87" s="103" t="s">
        <v>2</v>
      </c>
      <c r="J87" s="9"/>
      <c r="K87" s="104" t="str">
        <f t="shared" si="17"/>
        <v>Fitxa Manteniment</v>
      </c>
      <c r="L87" s="5" t="str">
        <f t="shared" si="18"/>
        <v>SF00</v>
      </c>
      <c r="N87" s="5" t="str">
        <f t="shared" si="19"/>
        <v>SF00</v>
      </c>
      <c r="O87" s="5" t="str">
        <f t="shared" si="22"/>
        <v>SF00!A1</v>
      </c>
    </row>
    <row r="88" spans="1:15" ht="14.4" x14ac:dyDescent="0.3">
      <c r="A88" s="161" t="s">
        <v>137</v>
      </c>
      <c r="B88" s="162" t="s">
        <v>150</v>
      </c>
      <c r="C88" s="3" t="s">
        <v>171</v>
      </c>
      <c r="D88" s="9" t="str">
        <f t="shared" si="20"/>
        <v xml:space="preserve">Eslinga </v>
      </c>
      <c r="E88" s="3" t="s">
        <v>172</v>
      </c>
      <c r="F88" s="3"/>
      <c r="G88" s="172" t="s">
        <v>318</v>
      </c>
      <c r="H88" s="141" t="s">
        <v>2</v>
      </c>
      <c r="I88" s="103" t="s">
        <v>2</v>
      </c>
      <c r="J88" s="9"/>
      <c r="K88" s="104" t="str">
        <f t="shared" si="17"/>
        <v>Fitxa Manteniment</v>
      </c>
      <c r="L88" s="5" t="str">
        <f t="shared" si="18"/>
        <v>ELA0</v>
      </c>
      <c r="N88" s="5" t="str">
        <f t="shared" si="19"/>
        <v>ELA0</v>
      </c>
      <c r="O88" s="5" t="str">
        <f t="shared" si="22"/>
        <v>ELA0!A1</v>
      </c>
    </row>
    <row r="89" spans="1:15" ht="14.4" x14ac:dyDescent="0.3">
      <c r="A89" s="161" t="s">
        <v>137</v>
      </c>
      <c r="B89" s="162" t="s">
        <v>150</v>
      </c>
      <c r="C89" s="3" t="s">
        <v>173</v>
      </c>
      <c r="D89" s="9" t="str">
        <f t="shared" si="20"/>
        <v xml:space="preserve">Flotador </v>
      </c>
      <c r="E89" s="3" t="s">
        <v>174</v>
      </c>
      <c r="F89" s="3"/>
      <c r="G89" s="172" t="s">
        <v>319</v>
      </c>
      <c r="H89" s="141" t="s">
        <v>2</v>
      </c>
      <c r="I89" s="103" t="s">
        <v>2</v>
      </c>
      <c r="J89" s="9"/>
      <c r="K89" s="104" t="str">
        <f t="shared" si="17"/>
        <v>Fitxa Manteniment</v>
      </c>
      <c r="L89" s="5" t="str">
        <f t="shared" si="18"/>
        <v>FL00</v>
      </c>
      <c r="N89" s="5" t="str">
        <f t="shared" si="19"/>
        <v>FL00</v>
      </c>
      <c r="O89" s="5" t="str">
        <f t="shared" si="22"/>
        <v>FL00!A1</v>
      </c>
    </row>
    <row r="90" spans="1:15" ht="14.4" x14ac:dyDescent="0.3">
      <c r="A90" s="161" t="s">
        <v>137</v>
      </c>
      <c r="B90" s="162" t="s">
        <v>150</v>
      </c>
      <c r="C90" s="3" t="s">
        <v>175</v>
      </c>
      <c r="D90" s="9" t="str">
        <f t="shared" si="20"/>
        <v xml:space="preserve">Rescatador </v>
      </c>
      <c r="E90" s="3" t="s">
        <v>176</v>
      </c>
      <c r="F90" s="3"/>
      <c r="G90" s="172" t="s">
        <v>320</v>
      </c>
      <c r="H90" s="141" t="s">
        <v>2</v>
      </c>
      <c r="I90" s="103" t="s">
        <v>2</v>
      </c>
      <c r="J90" s="9"/>
      <c r="K90" s="104" t="str">
        <f t="shared" si="17"/>
        <v>Fitxa Manteniment</v>
      </c>
      <c r="L90" s="5" t="str">
        <f t="shared" si="18"/>
        <v>RR00</v>
      </c>
      <c r="N90" s="5" t="str">
        <f t="shared" si="19"/>
        <v>RR00</v>
      </c>
      <c r="O90" s="5" t="str">
        <f t="shared" si="22"/>
        <v>RR00!A1</v>
      </c>
    </row>
    <row r="91" spans="1:15" ht="14.4" x14ac:dyDescent="0.3">
      <c r="A91" s="161" t="s">
        <v>137</v>
      </c>
      <c r="B91" s="162" t="s">
        <v>150</v>
      </c>
      <c r="C91" s="3" t="s">
        <v>376</v>
      </c>
      <c r="D91" s="9" t="str">
        <f t="shared" si="20"/>
        <v xml:space="preserve">Rentaulls </v>
      </c>
      <c r="E91" s="3" t="s">
        <v>177</v>
      </c>
      <c r="F91" s="3"/>
      <c r="G91" s="172" t="s">
        <v>321</v>
      </c>
      <c r="H91" s="141" t="s">
        <v>2</v>
      </c>
      <c r="I91" s="103" t="s">
        <v>2</v>
      </c>
      <c r="J91" s="9"/>
      <c r="K91" s="104" t="str">
        <f t="shared" si="17"/>
        <v>Fitxa Manteniment</v>
      </c>
      <c r="L91" s="5" t="str">
        <f t="shared" si="18"/>
        <v>RU00</v>
      </c>
      <c r="N91" s="5" t="str">
        <f t="shared" si="19"/>
        <v>RU00</v>
      </c>
      <c r="O91" s="5" t="str">
        <f t="shared" si="22"/>
        <v>RU00!A1</v>
      </c>
    </row>
    <row r="92" spans="1:15" ht="14.4" x14ac:dyDescent="0.3">
      <c r="A92" s="161" t="s">
        <v>137</v>
      </c>
      <c r="B92" s="162" t="s">
        <v>150</v>
      </c>
      <c r="C92" s="3" t="s">
        <v>377</v>
      </c>
      <c r="D92" s="9" t="str">
        <f t="shared" si="20"/>
        <v xml:space="preserve">Parallamps </v>
      </c>
      <c r="E92" s="3" t="s">
        <v>12</v>
      </c>
      <c r="F92" s="3"/>
      <c r="G92" s="172" t="s">
        <v>380</v>
      </c>
      <c r="H92" s="141" t="s">
        <v>2</v>
      </c>
      <c r="I92" s="103" t="s">
        <v>1</v>
      </c>
      <c r="J92" s="9"/>
      <c r="K92" s="104" t="str">
        <f t="shared" si="17"/>
        <v>Fitxa Manteniment</v>
      </c>
      <c r="L92" s="5" t="str">
        <f t="shared" si="18"/>
        <v>PLL0</v>
      </c>
      <c r="N92" s="5" t="str">
        <f t="shared" si="19"/>
        <v>PLL0</v>
      </c>
      <c r="O92" s="5" t="str">
        <f t="shared" si="22"/>
        <v>PLL0!A1</v>
      </c>
    </row>
    <row r="93" spans="1:15" ht="14.4" x14ac:dyDescent="0.3">
      <c r="A93" s="161" t="s">
        <v>137</v>
      </c>
      <c r="B93" s="162" t="s">
        <v>150</v>
      </c>
      <c r="C93" s="3" t="s">
        <v>378</v>
      </c>
      <c r="D93" s="9" t="str">
        <f t="shared" si="20"/>
        <v xml:space="preserve">Extintor </v>
      </c>
      <c r="E93" s="3" t="s">
        <v>379</v>
      </c>
      <c r="F93" s="3"/>
      <c r="G93" s="172" t="s">
        <v>381</v>
      </c>
      <c r="H93" s="141" t="s">
        <v>2</v>
      </c>
      <c r="I93" s="103" t="s">
        <v>1</v>
      </c>
      <c r="J93" s="9"/>
      <c r="K93" s="104" t="str">
        <f t="shared" si="17"/>
        <v>Fitxa Manteniment</v>
      </c>
      <c r="L93" s="5" t="str">
        <f t="shared" si="18"/>
        <v>EXI0</v>
      </c>
      <c r="N93" s="5" t="str">
        <f t="shared" si="19"/>
        <v>EXI0</v>
      </c>
      <c r="O93" s="5" t="str">
        <f t="shared" si="22"/>
        <v>EXI0!A1</v>
      </c>
    </row>
    <row r="94" spans="1:15" ht="14.4" x14ac:dyDescent="0.3">
      <c r="A94" s="161" t="s">
        <v>178</v>
      </c>
      <c r="B94" s="162" t="s">
        <v>178</v>
      </c>
      <c r="C94" s="3" t="s">
        <v>179</v>
      </c>
      <c r="D94" s="9" t="str">
        <f t="shared" si="20"/>
        <v xml:space="preserve">Difussors aire </v>
      </c>
      <c r="E94" s="3" t="s">
        <v>180</v>
      </c>
      <c r="F94" s="3"/>
      <c r="G94" s="172" t="s">
        <v>322</v>
      </c>
      <c r="H94" s="141" t="s">
        <v>2</v>
      </c>
      <c r="I94" s="103" t="s">
        <v>2</v>
      </c>
      <c r="J94" s="9"/>
      <c r="K94" s="104" t="str">
        <f t="shared" si="17"/>
        <v>Fitxa Manteniment</v>
      </c>
      <c r="L94" s="5" t="str">
        <f t="shared" si="18"/>
        <v>DA00</v>
      </c>
      <c r="N94" s="5" t="str">
        <f t="shared" si="19"/>
        <v>DA00</v>
      </c>
      <c r="O94" s="5" t="str">
        <f t="shared" si="22"/>
        <v>DA00!A1</v>
      </c>
    </row>
    <row r="95" spans="1:15" ht="14.4" x14ac:dyDescent="0.3">
      <c r="A95" s="161" t="s">
        <v>178</v>
      </c>
      <c r="B95" s="162" t="s">
        <v>178</v>
      </c>
      <c r="C95" s="3" t="s">
        <v>181</v>
      </c>
      <c r="D95" s="9" t="str">
        <f t="shared" si="20"/>
        <v xml:space="preserve">Torxes </v>
      </c>
      <c r="E95" s="3" t="s">
        <v>182</v>
      </c>
      <c r="F95" s="3"/>
      <c r="G95" s="172" t="s">
        <v>323</v>
      </c>
      <c r="H95" s="141" t="s">
        <v>2</v>
      </c>
      <c r="I95" s="103" t="s">
        <v>2</v>
      </c>
      <c r="J95" s="9"/>
      <c r="K95" s="104" t="str">
        <f t="shared" si="17"/>
        <v>Fitxa Manteniment</v>
      </c>
      <c r="L95" s="5" t="str">
        <f t="shared" si="18"/>
        <v>TX00</v>
      </c>
      <c r="N95" s="5" t="str">
        <f t="shared" si="19"/>
        <v>TX00</v>
      </c>
      <c r="O95" s="5" t="str">
        <f t="shared" si="22"/>
        <v>TX00!A1</v>
      </c>
    </row>
    <row r="96" spans="1:15" ht="14.4" x14ac:dyDescent="0.3">
      <c r="A96" s="161" t="s">
        <v>178</v>
      </c>
      <c r="B96" s="162" t="s">
        <v>178</v>
      </c>
      <c r="C96" s="3" t="s">
        <v>183</v>
      </c>
      <c r="D96" s="9" t="str">
        <f t="shared" si="20"/>
        <v>Bescanviadors calor Tots</v>
      </c>
      <c r="E96" s="3" t="s">
        <v>184</v>
      </c>
      <c r="F96" s="142" t="s">
        <v>854</v>
      </c>
      <c r="G96" s="171" t="s">
        <v>324</v>
      </c>
      <c r="H96" s="141" t="s">
        <v>2</v>
      </c>
      <c r="I96" s="103" t="s">
        <v>2</v>
      </c>
      <c r="J96" s="9"/>
      <c r="K96" s="104" t="str">
        <f t="shared" ref="K96:K132" si="23">HYPERLINK("#"&amp;O96,"Fitxa Manteniment")</f>
        <v>Fitxa Manteniment</v>
      </c>
      <c r="L96" s="5" t="str">
        <f t="shared" ref="L96:L127" si="24">IF(G96="",D96,G96)</f>
        <v>BCT0</v>
      </c>
      <c r="N96" s="5" t="str">
        <f t="shared" si="19"/>
        <v>BCT0</v>
      </c>
      <c r="O96" s="5" t="str">
        <f t="shared" si="22"/>
        <v>BCT0!A1</v>
      </c>
    </row>
    <row r="97" spans="1:15" ht="14.4" x14ac:dyDescent="0.3">
      <c r="A97" s="161" t="s">
        <v>178</v>
      </c>
      <c r="B97" s="162" t="s">
        <v>178</v>
      </c>
      <c r="C97" s="3" t="s">
        <v>185</v>
      </c>
      <c r="D97" s="9" t="str">
        <f t="shared" si="20"/>
        <v xml:space="preserve">Calderes </v>
      </c>
      <c r="E97" s="3" t="s">
        <v>14</v>
      </c>
      <c r="F97" s="3"/>
      <c r="G97" s="172" t="s">
        <v>325</v>
      </c>
      <c r="H97" s="141" t="s">
        <v>2</v>
      </c>
      <c r="I97" s="103" t="s">
        <v>2</v>
      </c>
      <c r="J97" s="9"/>
      <c r="K97" s="104" t="str">
        <f t="shared" si="23"/>
        <v>Fitxa Manteniment</v>
      </c>
      <c r="L97" s="5" t="str">
        <f t="shared" si="24"/>
        <v>C000</v>
      </c>
      <c r="N97" s="5" t="str">
        <f t="shared" si="19"/>
        <v>C000</v>
      </c>
      <c r="O97" s="5" t="str">
        <f t="shared" si="22"/>
        <v>C000!A1</v>
      </c>
    </row>
    <row r="98" spans="1:15" ht="14.4" x14ac:dyDescent="0.3">
      <c r="A98" s="161" t="s">
        <v>178</v>
      </c>
      <c r="B98" s="162" t="s">
        <v>178</v>
      </c>
      <c r="C98" s="3" t="s">
        <v>186</v>
      </c>
      <c r="D98" s="9" t="str">
        <f t="shared" si="20"/>
        <v xml:space="preserve">Cremadors </v>
      </c>
      <c r="E98" s="3" t="s">
        <v>16</v>
      </c>
      <c r="F98" s="3"/>
      <c r="G98" s="172" t="s">
        <v>326</v>
      </c>
      <c r="H98" s="141" t="s">
        <v>2</v>
      </c>
      <c r="I98" s="103" t="s">
        <v>2</v>
      </c>
      <c r="J98" s="9"/>
      <c r="K98" s="104" t="str">
        <f t="shared" si="23"/>
        <v>Fitxa Manteniment</v>
      </c>
      <c r="L98" s="5" t="str">
        <f t="shared" si="24"/>
        <v>CR00</v>
      </c>
      <c r="N98" s="5" t="str">
        <f t="shared" ref="N98:N133" si="25">IF(D98="","",L98)</f>
        <v>CR00</v>
      </c>
      <c r="O98" s="5" t="str">
        <f t="shared" si="22"/>
        <v>CR00!A1</v>
      </c>
    </row>
    <row r="99" spans="1:15" ht="14.4" x14ac:dyDescent="0.3">
      <c r="A99" s="161" t="s">
        <v>178</v>
      </c>
      <c r="B99" s="162" t="s">
        <v>178</v>
      </c>
      <c r="C99" s="3" t="s">
        <v>187</v>
      </c>
      <c r="D99" s="9" t="str">
        <f t="shared" si="20"/>
        <v>Gasometres Membrana</v>
      </c>
      <c r="E99" s="3" t="s">
        <v>188</v>
      </c>
      <c r="F99" s="142" t="s">
        <v>289</v>
      </c>
      <c r="G99" s="171" t="s">
        <v>327</v>
      </c>
      <c r="H99" s="141" t="s">
        <v>2</v>
      </c>
      <c r="I99" s="103" t="s">
        <v>2</v>
      </c>
      <c r="J99" s="9"/>
      <c r="K99" s="104" t="str">
        <f t="shared" si="23"/>
        <v>Fitxa Manteniment</v>
      </c>
      <c r="L99" s="5" t="str">
        <f t="shared" si="24"/>
        <v>GMM0</v>
      </c>
      <c r="N99" s="5" t="str">
        <f t="shared" si="25"/>
        <v>GMM0</v>
      </c>
      <c r="O99" s="5" t="str">
        <f t="shared" si="22"/>
        <v>GMM0!A1</v>
      </c>
    </row>
    <row r="100" spans="1:15" ht="14.4" x14ac:dyDescent="0.3">
      <c r="A100" s="161" t="s">
        <v>178</v>
      </c>
      <c r="B100" s="162" t="s">
        <v>178</v>
      </c>
      <c r="C100" s="3" t="s">
        <v>189</v>
      </c>
      <c r="D100" s="9" t="str">
        <f t="shared" si="20"/>
        <v xml:space="preserve">Materials reblert </v>
      </c>
      <c r="E100" s="3" t="s">
        <v>190</v>
      </c>
      <c r="F100" s="3"/>
      <c r="G100" s="173" t="s">
        <v>1041</v>
      </c>
      <c r="H100" s="141" t="s">
        <v>2</v>
      </c>
      <c r="I100" s="103" t="s">
        <v>2</v>
      </c>
      <c r="J100" s="9"/>
      <c r="K100" s="104" t="str">
        <f t="shared" si="23"/>
        <v>Fitxa Manteniment</v>
      </c>
      <c r="L100" s="5" t="str">
        <f t="shared" si="24"/>
        <v>MR00</v>
      </c>
      <c r="N100" s="5" t="str">
        <f t="shared" si="25"/>
        <v>MR00</v>
      </c>
      <c r="O100" s="5" t="str">
        <f t="shared" si="22"/>
        <v>MR00!A1</v>
      </c>
    </row>
    <row r="101" spans="1:15" ht="14.4" x14ac:dyDescent="0.3">
      <c r="A101" s="161" t="s">
        <v>178</v>
      </c>
      <c r="B101" s="162" t="s">
        <v>178</v>
      </c>
      <c r="C101" s="3" t="s">
        <v>191</v>
      </c>
      <c r="D101" s="9" t="str">
        <f t="shared" si="20"/>
        <v>Desodoritzacio Biofiltre</v>
      </c>
      <c r="E101" s="3" t="s">
        <v>192</v>
      </c>
      <c r="F101" s="142" t="s">
        <v>328</v>
      </c>
      <c r="G101" s="171" t="s">
        <v>329</v>
      </c>
      <c r="H101" s="141" t="s">
        <v>2</v>
      </c>
      <c r="I101" s="103" t="s">
        <v>2</v>
      </c>
      <c r="J101" s="9"/>
      <c r="K101" s="104" t="str">
        <f t="shared" si="23"/>
        <v>Fitxa Manteniment</v>
      </c>
      <c r="L101" s="5" t="str">
        <f t="shared" si="24"/>
        <v>DB00</v>
      </c>
      <c r="N101" s="5" t="str">
        <f t="shared" si="25"/>
        <v>DB00</v>
      </c>
      <c r="O101" s="5" t="str">
        <f t="shared" si="22"/>
        <v>DB00!A1</v>
      </c>
    </row>
    <row r="102" spans="1:15" ht="14.4" x14ac:dyDescent="0.3">
      <c r="A102" s="161" t="s">
        <v>178</v>
      </c>
      <c r="B102" s="162" t="s">
        <v>178</v>
      </c>
      <c r="C102" s="3" t="s">
        <v>193</v>
      </c>
      <c r="D102" s="9" t="str">
        <f t="shared" ref="D102:D133" si="26">CONCATENATE(E102," ",F102)</f>
        <v xml:space="preserve">Cobertes PRFV </v>
      </c>
      <c r="E102" s="3" t="s">
        <v>194</v>
      </c>
      <c r="F102" s="3"/>
      <c r="G102" s="173" t="s">
        <v>1062</v>
      </c>
      <c r="H102" s="141" t="s">
        <v>2</v>
      </c>
      <c r="I102" s="103" t="s">
        <v>2</v>
      </c>
      <c r="J102" s="9"/>
      <c r="K102" s="104" t="str">
        <f t="shared" si="23"/>
        <v>Fitxa Manteniment</v>
      </c>
      <c r="L102" s="5" t="str">
        <f t="shared" si="24"/>
        <v>CPRF</v>
      </c>
      <c r="N102" s="5" t="str">
        <f t="shared" si="25"/>
        <v>CPRF</v>
      </c>
      <c r="O102" s="5" t="str">
        <f t="shared" si="22"/>
        <v>CPRF!A1</v>
      </c>
    </row>
    <row r="103" spans="1:15" ht="14.4" x14ac:dyDescent="0.3">
      <c r="A103" s="161" t="s">
        <v>178</v>
      </c>
      <c r="B103" s="162" t="s">
        <v>178</v>
      </c>
      <c r="C103" s="3" t="s">
        <v>195</v>
      </c>
      <c r="D103" s="9" t="str">
        <f t="shared" si="26"/>
        <v>Equips laboratori Estufa</v>
      </c>
      <c r="E103" s="3" t="s">
        <v>196</v>
      </c>
      <c r="F103" s="142" t="s">
        <v>330</v>
      </c>
      <c r="G103" s="171" t="s">
        <v>331</v>
      </c>
      <c r="H103" s="141" t="s">
        <v>2</v>
      </c>
      <c r="I103" s="103" t="s">
        <v>2</v>
      </c>
      <c r="J103" s="9"/>
      <c r="K103" s="104" t="str">
        <f t="shared" si="23"/>
        <v>Fitxa Manteniment</v>
      </c>
      <c r="L103" s="5" t="str">
        <f t="shared" si="24"/>
        <v>LE00</v>
      </c>
      <c r="N103" s="5" t="str">
        <f t="shared" si="25"/>
        <v>LE00</v>
      </c>
      <c r="O103" s="5" t="str">
        <f t="shared" si="22"/>
        <v>LE00!A1</v>
      </c>
    </row>
    <row r="104" spans="1:15" ht="14.4" x14ac:dyDescent="0.3">
      <c r="A104" s="161" t="s">
        <v>178</v>
      </c>
      <c r="B104" s="162" t="s">
        <v>178</v>
      </c>
      <c r="C104" s="3" t="s">
        <v>195</v>
      </c>
      <c r="D104" s="9" t="str">
        <f t="shared" si="26"/>
        <v>Equips laboratori Balança</v>
      </c>
      <c r="E104" s="3" t="s">
        <v>196</v>
      </c>
      <c r="F104" s="142" t="s">
        <v>332</v>
      </c>
      <c r="G104" s="171" t="s">
        <v>333</v>
      </c>
      <c r="H104" s="141" t="s">
        <v>2</v>
      </c>
      <c r="I104" s="103" t="s">
        <v>2</v>
      </c>
      <c r="J104" s="9"/>
      <c r="K104" s="104" t="str">
        <f t="shared" si="23"/>
        <v>Fitxa Manteniment</v>
      </c>
      <c r="L104" s="5" t="str">
        <f t="shared" si="24"/>
        <v>LB00</v>
      </c>
      <c r="N104" s="5" t="str">
        <f t="shared" si="25"/>
        <v>LB00</v>
      </c>
      <c r="O104" s="5" t="str">
        <f t="shared" si="22"/>
        <v>LB00!A1</v>
      </c>
    </row>
    <row r="105" spans="1:15" ht="14.4" x14ac:dyDescent="0.3">
      <c r="A105" s="161" t="s">
        <v>178</v>
      </c>
      <c r="B105" s="162" t="s">
        <v>178</v>
      </c>
      <c r="C105" s="3" t="s">
        <v>195</v>
      </c>
      <c r="D105" s="9" t="str">
        <f t="shared" si="26"/>
        <v>Equips laboratori Espectrofotometre</v>
      </c>
      <c r="E105" s="3" t="s">
        <v>196</v>
      </c>
      <c r="F105" s="142" t="s">
        <v>334</v>
      </c>
      <c r="G105" s="171" t="s">
        <v>335</v>
      </c>
      <c r="H105" s="141" t="s">
        <v>2</v>
      </c>
      <c r="I105" s="103" t="s">
        <v>2</v>
      </c>
      <c r="J105" s="9"/>
      <c r="K105" s="104" t="str">
        <f t="shared" si="23"/>
        <v>Fitxa Manteniment</v>
      </c>
      <c r="L105" s="5" t="str">
        <f t="shared" si="24"/>
        <v>LEF0</v>
      </c>
      <c r="N105" s="5" t="str">
        <f t="shared" si="25"/>
        <v>LEF0</v>
      </c>
      <c r="O105" s="5" t="str">
        <f t="shared" si="22"/>
        <v>LEF0!A1</v>
      </c>
    </row>
    <row r="106" spans="1:15" ht="14.4" x14ac:dyDescent="0.3">
      <c r="A106" s="161" t="s">
        <v>178</v>
      </c>
      <c r="B106" s="162" t="s">
        <v>178</v>
      </c>
      <c r="C106" s="3" t="s">
        <v>195</v>
      </c>
      <c r="D106" s="9" t="str">
        <f t="shared" si="26"/>
        <v>Equips laboratori Incubador</v>
      </c>
      <c r="E106" s="3" t="s">
        <v>196</v>
      </c>
      <c r="F106" s="142" t="s">
        <v>336</v>
      </c>
      <c r="G106" s="171" t="s">
        <v>337</v>
      </c>
      <c r="H106" s="141" t="s">
        <v>2</v>
      </c>
      <c r="I106" s="103" t="s">
        <v>2</v>
      </c>
      <c r="J106" s="9"/>
      <c r="K106" s="104" t="str">
        <f t="shared" si="23"/>
        <v>Fitxa Manteniment</v>
      </c>
      <c r="L106" s="5" t="str">
        <f t="shared" si="24"/>
        <v>LIN0</v>
      </c>
      <c r="N106" s="5" t="str">
        <f t="shared" si="25"/>
        <v>LIN0</v>
      </c>
      <c r="O106" s="5" t="str">
        <f t="shared" si="22"/>
        <v>LIN0!A1</v>
      </c>
    </row>
    <row r="107" spans="1:15" ht="14.4" x14ac:dyDescent="0.3">
      <c r="A107" s="161" t="s">
        <v>178</v>
      </c>
      <c r="B107" s="162" t="s">
        <v>178</v>
      </c>
      <c r="C107" s="3" t="s">
        <v>195</v>
      </c>
      <c r="D107" s="9" t="str">
        <f t="shared" si="26"/>
        <v>Equips laboratori Termoreactor</v>
      </c>
      <c r="E107" s="3" t="s">
        <v>196</v>
      </c>
      <c r="F107" s="142" t="s">
        <v>338</v>
      </c>
      <c r="G107" s="171" t="s">
        <v>339</v>
      </c>
      <c r="H107" s="141" t="s">
        <v>2</v>
      </c>
      <c r="I107" s="103" t="s">
        <v>2</v>
      </c>
      <c r="J107" s="9"/>
      <c r="K107" s="104" t="str">
        <f t="shared" si="23"/>
        <v>Fitxa Manteniment</v>
      </c>
      <c r="L107" s="5" t="str">
        <f t="shared" si="24"/>
        <v>LTR0</v>
      </c>
      <c r="N107" s="5" t="str">
        <f t="shared" si="25"/>
        <v>LTR0</v>
      </c>
      <c r="O107" s="5" t="str">
        <f t="shared" si="22"/>
        <v>LTR0!A1</v>
      </c>
    </row>
    <row r="108" spans="1:15" ht="14.4" x14ac:dyDescent="0.3">
      <c r="A108" s="161" t="s">
        <v>178</v>
      </c>
      <c r="B108" s="162" t="s">
        <v>178</v>
      </c>
      <c r="C108" s="3" t="s">
        <v>195</v>
      </c>
      <c r="D108" s="9" t="str">
        <f t="shared" si="26"/>
        <v>Equips laboratori Placa calefactora</v>
      </c>
      <c r="E108" s="3" t="s">
        <v>196</v>
      </c>
      <c r="F108" s="142" t="s">
        <v>340</v>
      </c>
      <c r="G108" s="171" t="s">
        <v>341</v>
      </c>
      <c r="H108" s="141" t="s">
        <v>2</v>
      </c>
      <c r="I108" s="103" t="s">
        <v>2</v>
      </c>
      <c r="J108" s="9"/>
      <c r="K108" s="104" t="str">
        <f t="shared" si="23"/>
        <v>Fitxa Manteniment</v>
      </c>
      <c r="L108" s="5" t="str">
        <f t="shared" si="24"/>
        <v>LPC0</v>
      </c>
      <c r="N108" s="5" t="str">
        <f t="shared" si="25"/>
        <v>LPC0</v>
      </c>
      <c r="O108" s="5" t="str">
        <f t="shared" si="22"/>
        <v>LPC0!A1</v>
      </c>
    </row>
    <row r="109" spans="1:15" ht="14.4" x14ac:dyDescent="0.3">
      <c r="A109" s="161" t="s">
        <v>178</v>
      </c>
      <c r="B109" s="162" t="s">
        <v>178</v>
      </c>
      <c r="C109" s="3" t="s">
        <v>195</v>
      </c>
      <c r="D109" s="9" t="str">
        <f t="shared" si="26"/>
        <v>Equips laboratori Mufla</v>
      </c>
      <c r="E109" s="3" t="s">
        <v>196</v>
      </c>
      <c r="F109" s="142" t="s">
        <v>342</v>
      </c>
      <c r="G109" s="171" t="s">
        <v>343</v>
      </c>
      <c r="H109" s="141" t="s">
        <v>2</v>
      </c>
      <c r="I109" s="103" t="s">
        <v>2</v>
      </c>
      <c r="J109" s="9"/>
      <c r="K109" s="104" t="str">
        <f t="shared" si="23"/>
        <v>Fitxa Manteniment</v>
      </c>
      <c r="L109" s="5" t="str">
        <f t="shared" si="24"/>
        <v>LM00</v>
      </c>
      <c r="N109" s="5" t="str">
        <f t="shared" si="25"/>
        <v>LM00</v>
      </c>
      <c r="O109" s="5" t="str">
        <f t="shared" si="22"/>
        <v>LM00!A1</v>
      </c>
    </row>
    <row r="110" spans="1:15" ht="14.4" x14ac:dyDescent="0.3">
      <c r="A110" s="161" t="s">
        <v>178</v>
      </c>
      <c r="B110" s="162" t="s">
        <v>178</v>
      </c>
      <c r="C110" s="3" t="s">
        <v>195</v>
      </c>
      <c r="D110" s="9" t="str">
        <f t="shared" si="26"/>
        <v>Equips laboratori Pistola RX Fangs</v>
      </c>
      <c r="E110" s="3" t="s">
        <v>196</v>
      </c>
      <c r="F110" s="142" t="s">
        <v>921</v>
      </c>
      <c r="G110" s="171" t="s">
        <v>922</v>
      </c>
      <c r="H110" s="141" t="s">
        <v>2</v>
      </c>
      <c r="I110" s="103" t="s">
        <v>2</v>
      </c>
      <c r="J110" s="9"/>
      <c r="K110" s="104" t="str">
        <f t="shared" si="23"/>
        <v>Fitxa Manteniment</v>
      </c>
      <c r="L110" s="98" t="str">
        <f t="shared" si="24"/>
        <v>PRX0</v>
      </c>
      <c r="M110" s="98"/>
      <c r="N110" s="98" t="str">
        <f t="shared" si="25"/>
        <v>PRX0</v>
      </c>
      <c r="O110" s="98" t="str">
        <f t="shared" si="22"/>
        <v>PRX0!A1</v>
      </c>
    </row>
    <row r="111" spans="1:15" ht="14.4" x14ac:dyDescent="0.3">
      <c r="A111" s="161" t="s">
        <v>178</v>
      </c>
      <c r="B111" s="162" t="s">
        <v>178</v>
      </c>
      <c r="C111" s="3" t="s">
        <v>197</v>
      </c>
      <c r="D111" s="9" t="str">
        <f t="shared" si="26"/>
        <v xml:space="preserve">Motors </v>
      </c>
      <c r="E111" s="3" t="s">
        <v>198</v>
      </c>
      <c r="F111" s="3"/>
      <c r="G111" s="174" t="s">
        <v>1068</v>
      </c>
      <c r="H111" s="141" t="s">
        <v>2</v>
      </c>
      <c r="I111" s="103" t="s">
        <v>2</v>
      </c>
      <c r="J111" s="9"/>
      <c r="K111" s="104" t="str">
        <f t="shared" si="23"/>
        <v>Fitxa Manteniment</v>
      </c>
      <c r="L111" s="5" t="str">
        <f t="shared" si="24"/>
        <v>MTE0</v>
      </c>
      <c r="N111" s="5" t="str">
        <f t="shared" si="25"/>
        <v>MTE0</v>
      </c>
      <c r="O111" s="5" t="str">
        <f t="shared" si="22"/>
        <v>MTE0!A1</v>
      </c>
    </row>
    <row r="112" spans="1:15" ht="14.4" x14ac:dyDescent="0.3">
      <c r="A112" s="161" t="s">
        <v>178</v>
      </c>
      <c r="B112" s="162" t="s">
        <v>178</v>
      </c>
      <c r="C112" s="3" t="s">
        <v>199</v>
      </c>
      <c r="D112" s="9" t="str">
        <f t="shared" si="26"/>
        <v xml:space="preserve">Equip Aire acondicionat </v>
      </c>
      <c r="E112" s="3" t="s">
        <v>200</v>
      </c>
      <c r="F112" s="3"/>
      <c r="G112" s="172" t="s">
        <v>344</v>
      </c>
      <c r="H112" s="141" t="s">
        <v>2</v>
      </c>
      <c r="I112" s="103" t="s">
        <v>2</v>
      </c>
      <c r="J112" s="9"/>
      <c r="K112" s="104" t="str">
        <f t="shared" si="23"/>
        <v>Fitxa Manteniment</v>
      </c>
      <c r="L112" s="5" t="str">
        <f t="shared" si="24"/>
        <v>EAC0</v>
      </c>
      <c r="N112" s="5" t="str">
        <f t="shared" si="25"/>
        <v>EAC0</v>
      </c>
      <c r="O112" s="5" t="str">
        <f t="shared" ref="O112:O130" si="27">CONCATENATE(N112,"!A1")</f>
        <v>EAC0!A1</v>
      </c>
    </row>
    <row r="113" spans="1:15" ht="14.4" x14ac:dyDescent="0.3">
      <c r="A113" s="161" t="s">
        <v>178</v>
      </c>
      <c r="B113" s="162" t="s">
        <v>178</v>
      </c>
      <c r="C113" s="3" t="s">
        <v>201</v>
      </c>
      <c r="D113" s="9" t="str">
        <f t="shared" si="26"/>
        <v xml:space="preserve">Separador condensats </v>
      </c>
      <c r="E113" s="3" t="s">
        <v>202</v>
      </c>
      <c r="F113" s="3"/>
      <c r="G113" s="172" t="s">
        <v>345</v>
      </c>
      <c r="H113" s="141" t="s">
        <v>2</v>
      </c>
      <c r="I113" s="103" t="s">
        <v>2</v>
      </c>
      <c r="J113" s="9"/>
      <c r="K113" s="104" t="str">
        <f t="shared" si="23"/>
        <v>Fitxa Manteniment</v>
      </c>
      <c r="L113" s="5" t="str">
        <f t="shared" si="24"/>
        <v>SCD0</v>
      </c>
      <c r="N113" s="5" t="str">
        <f t="shared" si="25"/>
        <v>SCD0</v>
      </c>
      <c r="O113" s="5" t="str">
        <f t="shared" si="27"/>
        <v>SCD0!A1</v>
      </c>
    </row>
    <row r="114" spans="1:15" ht="14.4" x14ac:dyDescent="0.3">
      <c r="A114" s="161" t="s">
        <v>178</v>
      </c>
      <c r="B114" s="162" t="s">
        <v>178</v>
      </c>
      <c r="C114" s="3" t="s">
        <v>203</v>
      </c>
      <c r="D114" s="9" t="str">
        <f t="shared" si="26"/>
        <v xml:space="preserve">Guardes hidrauliques </v>
      </c>
      <c r="E114" s="3" t="s">
        <v>204</v>
      </c>
      <c r="F114" s="3"/>
      <c r="G114" s="172" t="s">
        <v>346</v>
      </c>
      <c r="H114" s="141" t="s">
        <v>2</v>
      </c>
      <c r="I114" s="103" t="s">
        <v>2</v>
      </c>
      <c r="J114" s="9"/>
      <c r="K114" s="104" t="str">
        <f t="shared" si="23"/>
        <v>Fitxa Manteniment</v>
      </c>
      <c r="L114" s="5" t="str">
        <f t="shared" si="24"/>
        <v>GH00</v>
      </c>
      <c r="N114" s="5" t="str">
        <f t="shared" si="25"/>
        <v>GH00</v>
      </c>
      <c r="O114" s="5" t="str">
        <f t="shared" si="27"/>
        <v>GH00!A1</v>
      </c>
    </row>
    <row r="115" spans="1:15" ht="14.4" x14ac:dyDescent="0.3">
      <c r="A115" s="161" t="s">
        <v>178</v>
      </c>
      <c r="B115" s="162" t="s">
        <v>178</v>
      </c>
      <c r="C115" s="3" t="s">
        <v>205</v>
      </c>
      <c r="D115" s="9" t="str">
        <f t="shared" si="26"/>
        <v xml:space="preserve">Valvula termica </v>
      </c>
      <c r="E115" s="3" t="s">
        <v>206</v>
      </c>
      <c r="F115" s="3"/>
      <c r="G115" s="172" t="s">
        <v>347</v>
      </c>
      <c r="H115" s="141" t="s">
        <v>2</v>
      </c>
      <c r="I115" s="103" t="s">
        <v>2</v>
      </c>
      <c r="J115" s="9"/>
      <c r="K115" s="104" t="str">
        <f t="shared" si="23"/>
        <v>Fitxa Manteniment</v>
      </c>
      <c r="L115" s="5" t="str">
        <f t="shared" si="24"/>
        <v>VAT0</v>
      </c>
      <c r="N115" s="5" t="str">
        <f t="shared" si="25"/>
        <v>VAT0</v>
      </c>
      <c r="O115" s="5" t="str">
        <f t="shared" si="27"/>
        <v>VAT0!A1</v>
      </c>
    </row>
    <row r="116" spans="1:15" ht="14.4" x14ac:dyDescent="0.3">
      <c r="A116" s="161" t="s">
        <v>178</v>
      </c>
      <c r="B116" s="162" t="s">
        <v>178</v>
      </c>
      <c r="C116" s="3" t="s">
        <v>207</v>
      </c>
      <c r="D116" s="9" t="str">
        <f t="shared" si="26"/>
        <v xml:space="preserve">Campana extractora </v>
      </c>
      <c r="E116" s="3" t="s">
        <v>208</v>
      </c>
      <c r="F116" s="3"/>
      <c r="G116" s="172" t="s">
        <v>348</v>
      </c>
      <c r="H116" s="141" t="s">
        <v>2</v>
      </c>
      <c r="I116" s="103" t="s">
        <v>2</v>
      </c>
      <c r="J116" s="9"/>
      <c r="K116" s="104" t="str">
        <f t="shared" si="23"/>
        <v>Fitxa Manteniment</v>
      </c>
      <c r="L116" s="5" t="str">
        <f t="shared" si="24"/>
        <v>CEX0</v>
      </c>
      <c r="N116" s="5" t="str">
        <f t="shared" si="25"/>
        <v>CEX0</v>
      </c>
      <c r="O116" s="5" t="str">
        <f t="shared" si="27"/>
        <v>CEX0!A1</v>
      </c>
    </row>
    <row r="117" spans="1:15" ht="14.4" x14ac:dyDescent="0.3">
      <c r="A117" s="161" t="s">
        <v>178</v>
      </c>
      <c r="B117" s="162" t="s">
        <v>178</v>
      </c>
      <c r="C117" s="3" t="s">
        <v>209</v>
      </c>
      <c r="D117" s="9" t="str">
        <f t="shared" si="26"/>
        <v xml:space="preserve">Tramex </v>
      </c>
      <c r="E117" s="3" t="s">
        <v>210</v>
      </c>
      <c r="F117" s="3"/>
      <c r="G117" s="172" t="s">
        <v>349</v>
      </c>
      <c r="H117" s="141" t="s">
        <v>2</v>
      </c>
      <c r="I117" s="103" t="s">
        <v>2</v>
      </c>
      <c r="J117" s="9"/>
      <c r="K117" s="104" t="str">
        <f t="shared" si="23"/>
        <v>Fitxa Manteniment</v>
      </c>
      <c r="L117" s="5" t="str">
        <f t="shared" si="24"/>
        <v>TR00</v>
      </c>
      <c r="N117" s="5" t="str">
        <f t="shared" si="25"/>
        <v>TR00</v>
      </c>
      <c r="O117" s="5" t="str">
        <f t="shared" si="27"/>
        <v>TR00!A1</v>
      </c>
    </row>
    <row r="118" spans="1:15" ht="14.4" x14ac:dyDescent="0.3">
      <c r="A118" s="161" t="s">
        <v>178</v>
      </c>
      <c r="B118" s="162" t="s">
        <v>178</v>
      </c>
      <c r="C118" s="3" t="s">
        <v>371</v>
      </c>
      <c r="D118" s="9" t="str">
        <f t="shared" si="26"/>
        <v xml:space="preserve">Grup electrògen </v>
      </c>
      <c r="E118" s="3" t="s">
        <v>372</v>
      </c>
      <c r="F118" s="3"/>
      <c r="G118" s="172" t="s">
        <v>373</v>
      </c>
      <c r="H118" s="141" t="s">
        <v>2</v>
      </c>
      <c r="I118" s="103" t="s">
        <v>1</v>
      </c>
      <c r="J118" s="9"/>
      <c r="K118" s="104" t="str">
        <f t="shared" si="23"/>
        <v>Fitxa Manteniment</v>
      </c>
      <c r="L118" s="5" t="str">
        <f t="shared" si="24"/>
        <v>GE00</v>
      </c>
      <c r="N118" s="5" t="str">
        <f t="shared" si="25"/>
        <v>GE00</v>
      </c>
      <c r="O118" s="5" t="str">
        <f t="shared" si="27"/>
        <v>GE00!A1</v>
      </c>
    </row>
    <row r="119" spans="1:15" ht="14.4" x14ac:dyDescent="0.3">
      <c r="A119" s="161" t="s">
        <v>178</v>
      </c>
      <c r="B119" s="162" t="s">
        <v>237</v>
      </c>
      <c r="C119" s="3" t="s">
        <v>211</v>
      </c>
      <c r="D119" s="9" t="str">
        <f t="shared" si="26"/>
        <v>Panell Fotovoltaic Inversor</v>
      </c>
      <c r="E119" s="3" t="s">
        <v>212</v>
      </c>
      <c r="F119" s="143" t="s">
        <v>350</v>
      </c>
      <c r="G119" s="172" t="s">
        <v>351</v>
      </c>
      <c r="H119" s="141" t="s">
        <v>2</v>
      </c>
      <c r="I119" s="103" t="s">
        <v>2</v>
      </c>
      <c r="J119" s="9"/>
      <c r="K119" s="104" t="str">
        <f t="shared" si="23"/>
        <v>Fitxa Manteniment</v>
      </c>
      <c r="L119" s="5" t="str">
        <f t="shared" si="24"/>
        <v>PFTI</v>
      </c>
      <c r="N119" s="5" t="str">
        <f t="shared" si="25"/>
        <v>PFTI</v>
      </c>
      <c r="O119" s="5" t="str">
        <f t="shared" si="27"/>
        <v>PFTI!A1</v>
      </c>
    </row>
    <row r="120" spans="1:15" ht="14.4" x14ac:dyDescent="0.3">
      <c r="A120" s="161" t="s">
        <v>178</v>
      </c>
      <c r="B120" s="162" t="s">
        <v>237</v>
      </c>
      <c r="C120" s="3" t="s">
        <v>211</v>
      </c>
      <c r="D120" s="9" t="str">
        <f t="shared" si="26"/>
        <v>Panell Fotovoltaic Panell fotovoltaic</v>
      </c>
      <c r="E120" s="3" t="s">
        <v>212</v>
      </c>
      <c r="F120" s="143" t="s">
        <v>361</v>
      </c>
      <c r="G120" s="172" t="s">
        <v>362</v>
      </c>
      <c r="H120" s="141" t="s">
        <v>2</v>
      </c>
      <c r="I120" s="103" t="s">
        <v>1</v>
      </c>
      <c r="J120" s="9"/>
      <c r="K120" s="104" t="str">
        <f t="shared" si="23"/>
        <v>Fitxa Manteniment</v>
      </c>
      <c r="L120" s="5" t="str">
        <f t="shared" si="24"/>
        <v>PFTP</v>
      </c>
      <c r="N120" s="5" t="str">
        <f t="shared" si="25"/>
        <v>PFTP</v>
      </c>
      <c r="O120" s="5" t="str">
        <f t="shared" si="27"/>
        <v>PFTP!A1</v>
      </c>
    </row>
    <row r="121" spans="1:15" ht="14.4" x14ac:dyDescent="0.3">
      <c r="A121" s="161" t="s">
        <v>178</v>
      </c>
      <c r="B121" s="162" t="s">
        <v>237</v>
      </c>
      <c r="C121" s="3" t="s">
        <v>213</v>
      </c>
      <c r="D121" s="9" t="str">
        <f t="shared" si="26"/>
        <v xml:space="preserve">Punts carrega vehicle electric </v>
      </c>
      <c r="E121" s="3" t="s">
        <v>214</v>
      </c>
      <c r="F121" s="143"/>
      <c r="G121" s="172" t="s">
        <v>352</v>
      </c>
      <c r="H121" s="141" t="s">
        <v>2</v>
      </c>
      <c r="I121" s="103" t="s">
        <v>2</v>
      </c>
      <c r="J121" s="9"/>
      <c r="K121" s="104" t="str">
        <f t="shared" si="23"/>
        <v>Fitxa Manteniment</v>
      </c>
      <c r="L121" s="5" t="str">
        <f t="shared" si="24"/>
        <v>PCVE</v>
      </c>
      <c r="N121" s="5" t="str">
        <f t="shared" si="25"/>
        <v>PCVE</v>
      </c>
      <c r="O121" s="5" t="str">
        <f t="shared" si="27"/>
        <v>PCVE!A1</v>
      </c>
    </row>
    <row r="122" spans="1:15" ht="14.4" x14ac:dyDescent="0.3">
      <c r="A122" s="161" t="s">
        <v>178</v>
      </c>
      <c r="B122" s="162" t="s">
        <v>237</v>
      </c>
      <c r="C122" s="3" t="s">
        <v>215</v>
      </c>
      <c r="D122" s="9" t="str">
        <f t="shared" si="26"/>
        <v xml:space="preserve">Microturbines </v>
      </c>
      <c r="E122" s="3" t="s">
        <v>216</v>
      </c>
      <c r="F122" s="143"/>
      <c r="G122" s="172" t="s">
        <v>353</v>
      </c>
      <c r="H122" s="141" t="s">
        <v>2</v>
      </c>
      <c r="I122" s="103" t="s">
        <v>2</v>
      </c>
      <c r="J122" s="9"/>
      <c r="K122" s="104" t="str">
        <f t="shared" si="23"/>
        <v>Fitxa Manteniment</v>
      </c>
      <c r="L122" s="5" t="str">
        <f t="shared" si="24"/>
        <v>MT00</v>
      </c>
      <c r="N122" s="5" t="str">
        <f t="shared" si="25"/>
        <v>MT00</v>
      </c>
      <c r="O122" s="5" t="str">
        <f t="shared" si="27"/>
        <v>MT00!A1</v>
      </c>
    </row>
    <row r="123" spans="1:15" ht="14.4" x14ac:dyDescent="0.3">
      <c r="A123" s="161" t="s">
        <v>178</v>
      </c>
      <c r="B123" s="162" t="s">
        <v>237</v>
      </c>
      <c r="C123" s="3" t="s">
        <v>217</v>
      </c>
      <c r="D123" s="9" t="str">
        <f t="shared" si="26"/>
        <v xml:space="preserve">Sistema antiabocaments </v>
      </c>
      <c r="E123" s="3" t="s">
        <v>218</v>
      </c>
      <c r="F123" s="143"/>
      <c r="G123" s="172" t="s">
        <v>354</v>
      </c>
      <c r="H123" s="141" t="s">
        <v>2</v>
      </c>
      <c r="I123" s="103" t="s">
        <v>2</v>
      </c>
      <c r="J123" s="9"/>
      <c r="K123" s="104" t="str">
        <f t="shared" si="23"/>
        <v>Fitxa Manteniment</v>
      </c>
      <c r="L123" s="5" t="str">
        <f t="shared" si="24"/>
        <v>SAB0</v>
      </c>
      <c r="N123" s="5" t="str">
        <f t="shared" si="25"/>
        <v>SAB0</v>
      </c>
      <c r="O123" s="5" t="str">
        <f t="shared" si="27"/>
        <v>SAB0!A1</v>
      </c>
    </row>
    <row r="124" spans="1:15" ht="14.4" x14ac:dyDescent="0.3">
      <c r="A124" s="161" t="s">
        <v>178</v>
      </c>
      <c r="B124" s="162" t="s">
        <v>237</v>
      </c>
      <c r="C124" s="3" t="s">
        <v>360</v>
      </c>
      <c r="D124" s="9" t="str">
        <f t="shared" si="26"/>
        <v xml:space="preserve">Aturada d'emergència </v>
      </c>
      <c r="E124" s="3" t="s">
        <v>374</v>
      </c>
      <c r="F124" s="143"/>
      <c r="G124" s="172" t="s">
        <v>375</v>
      </c>
      <c r="H124" s="141" t="s">
        <v>2</v>
      </c>
      <c r="I124" s="103" t="s">
        <v>1</v>
      </c>
      <c r="J124" s="9"/>
      <c r="K124" s="104" t="str">
        <f t="shared" si="23"/>
        <v>Fitxa Manteniment</v>
      </c>
      <c r="L124" s="5" t="str">
        <f t="shared" si="24"/>
        <v>AE00</v>
      </c>
      <c r="N124" s="5" t="str">
        <f t="shared" si="25"/>
        <v>AE00</v>
      </c>
      <c r="O124" s="5" t="str">
        <f t="shared" si="27"/>
        <v>AE00!A1</v>
      </c>
    </row>
    <row r="125" spans="1:15" ht="14.4" x14ac:dyDescent="0.3">
      <c r="A125" s="161" t="s">
        <v>178</v>
      </c>
      <c r="B125" s="162" t="s">
        <v>237</v>
      </c>
      <c r="C125" s="3" t="s">
        <v>386</v>
      </c>
      <c r="D125" s="9" t="str">
        <f t="shared" si="26"/>
        <v xml:space="preserve">Motor Cogeneració </v>
      </c>
      <c r="E125" s="3" t="s">
        <v>385</v>
      </c>
      <c r="F125" s="143"/>
      <c r="G125" s="172" t="s">
        <v>387</v>
      </c>
      <c r="H125" s="141" t="s">
        <v>2</v>
      </c>
      <c r="I125" s="103" t="s">
        <v>1</v>
      </c>
      <c r="J125" s="9"/>
      <c r="K125" s="104" t="str">
        <f t="shared" si="23"/>
        <v>Fitxa Manteniment</v>
      </c>
      <c r="L125" s="5" t="str">
        <f t="shared" si="24"/>
        <v>MC00</v>
      </c>
      <c r="N125" s="5" t="str">
        <f t="shared" si="25"/>
        <v>MC00</v>
      </c>
      <c r="O125" s="5" t="str">
        <f t="shared" si="27"/>
        <v>MC00!A1</v>
      </c>
    </row>
    <row r="126" spans="1:15" ht="14.4" x14ac:dyDescent="0.3">
      <c r="A126" s="161" t="s">
        <v>178</v>
      </c>
      <c r="B126" s="162" t="s">
        <v>237</v>
      </c>
      <c r="C126" s="3" t="s">
        <v>897</v>
      </c>
      <c r="D126" s="9" t="str">
        <f t="shared" si="26"/>
        <v xml:space="preserve">Bufant de biogàs </v>
      </c>
      <c r="E126" s="3" t="s">
        <v>896</v>
      </c>
      <c r="F126" s="143"/>
      <c r="G126" s="172" t="s">
        <v>898</v>
      </c>
      <c r="H126" s="141" t="s">
        <v>2</v>
      </c>
      <c r="I126" s="103"/>
      <c r="J126" s="9"/>
      <c r="K126" s="104" t="str">
        <f t="shared" si="23"/>
        <v>Fitxa Manteniment</v>
      </c>
      <c r="L126" s="5" t="str">
        <f t="shared" si="24"/>
        <v>BFB0</v>
      </c>
      <c r="N126" s="5" t="str">
        <f t="shared" si="25"/>
        <v>BFB0</v>
      </c>
      <c r="O126" s="5" t="str">
        <f t="shared" si="27"/>
        <v>BFB0!A1</v>
      </c>
    </row>
    <row r="127" spans="1:15" ht="14.4" x14ac:dyDescent="0.3">
      <c r="A127" s="161" t="s">
        <v>178</v>
      </c>
      <c r="B127" s="162" t="s">
        <v>237</v>
      </c>
      <c r="C127" s="3" t="s">
        <v>1102</v>
      </c>
      <c r="D127" s="9" t="str">
        <f t="shared" si="26"/>
        <v xml:space="preserve">Quadre Control Motors Baixa Tensió </v>
      </c>
      <c r="E127" s="3" t="s">
        <v>1104</v>
      </c>
      <c r="F127" s="143"/>
      <c r="G127" s="172" t="s">
        <v>1105</v>
      </c>
      <c r="H127" s="141" t="s">
        <v>2</v>
      </c>
      <c r="I127" s="103"/>
      <c r="J127" s="9"/>
      <c r="K127" s="104" t="str">
        <f t="shared" si="23"/>
        <v>Fitxa Manteniment</v>
      </c>
      <c r="L127" s="98" t="str">
        <f t="shared" si="24"/>
        <v>CMBT</v>
      </c>
      <c r="N127" s="5" t="str">
        <f t="shared" si="25"/>
        <v>CMBT</v>
      </c>
      <c r="O127" s="5" t="str">
        <f t="shared" si="27"/>
        <v>CMBT!A1</v>
      </c>
    </row>
    <row r="128" spans="1:15" ht="14.4" x14ac:dyDescent="0.3">
      <c r="A128" s="161" t="s">
        <v>178</v>
      </c>
      <c r="B128" s="162" t="s">
        <v>237</v>
      </c>
      <c r="C128" s="3" t="s">
        <v>1103</v>
      </c>
      <c r="D128" s="9" t="str">
        <f t="shared" si="26"/>
        <v xml:space="preserve">Centre transformador Alta tensió </v>
      </c>
      <c r="E128" s="3" t="s">
        <v>1106</v>
      </c>
      <c r="F128" s="143"/>
      <c r="G128" s="172" t="s">
        <v>1107</v>
      </c>
      <c r="H128" s="141" t="s">
        <v>2</v>
      </c>
      <c r="I128" s="103"/>
      <c r="J128" s="9"/>
      <c r="K128" s="104" t="str">
        <f t="shared" si="23"/>
        <v>Fitxa Manteniment</v>
      </c>
      <c r="L128" s="98" t="str">
        <f t="shared" ref="L128:L133" si="28">IF(G128="",D128,G128)</f>
        <v>CTAT</v>
      </c>
      <c r="N128" s="5" t="str">
        <f t="shared" si="25"/>
        <v>CTAT</v>
      </c>
      <c r="O128" s="5" t="str">
        <f t="shared" si="27"/>
        <v>CTAT!A1</v>
      </c>
    </row>
    <row r="129" spans="1:15" ht="14.4" x14ac:dyDescent="0.3">
      <c r="A129" s="161" t="s">
        <v>178</v>
      </c>
      <c r="B129" s="162" t="s">
        <v>219</v>
      </c>
      <c r="C129" s="3" t="s">
        <v>220</v>
      </c>
      <c r="D129" s="9" t="str">
        <f t="shared" si="26"/>
        <v xml:space="preserve">PLC </v>
      </c>
      <c r="E129" s="3" t="s">
        <v>221</v>
      </c>
      <c r="F129" s="143"/>
      <c r="G129" s="172" t="s">
        <v>355</v>
      </c>
      <c r="H129" s="141" t="s">
        <v>2</v>
      </c>
      <c r="I129" s="103" t="s">
        <v>2</v>
      </c>
      <c r="J129" s="9"/>
      <c r="K129" s="104" t="str">
        <f t="shared" si="23"/>
        <v>Fitxa Manteniment</v>
      </c>
      <c r="L129" s="5" t="str">
        <f t="shared" si="28"/>
        <v>PLC0</v>
      </c>
      <c r="N129" s="5" t="str">
        <f t="shared" si="25"/>
        <v>PLC0</v>
      </c>
      <c r="O129" s="5" t="str">
        <f t="shared" si="27"/>
        <v>PLC0!A1</v>
      </c>
    </row>
    <row r="130" spans="1:15" ht="14.4" x14ac:dyDescent="0.3">
      <c r="A130" s="161" t="s">
        <v>178</v>
      </c>
      <c r="B130" s="162" t="s">
        <v>219</v>
      </c>
      <c r="C130" s="3" t="s">
        <v>222</v>
      </c>
      <c r="D130" s="9" t="str">
        <f t="shared" si="26"/>
        <v xml:space="preserve">Estació remota industrial </v>
      </c>
      <c r="E130" s="3" t="s">
        <v>1181</v>
      </c>
      <c r="F130" s="143"/>
      <c r="G130" s="172" t="s">
        <v>356</v>
      </c>
      <c r="H130" s="141" t="s">
        <v>2</v>
      </c>
      <c r="I130" s="103" t="s">
        <v>2</v>
      </c>
      <c r="J130" s="9"/>
      <c r="K130" s="104" t="str">
        <f t="shared" si="23"/>
        <v>Fitxa Manteniment</v>
      </c>
      <c r="L130" s="5" t="str">
        <f t="shared" si="28"/>
        <v>ERAI</v>
      </c>
      <c r="N130" s="5" t="str">
        <f t="shared" si="25"/>
        <v>ERAI</v>
      </c>
      <c r="O130" s="5" t="str">
        <f t="shared" si="27"/>
        <v>ERAI!A1</v>
      </c>
    </row>
    <row r="131" spans="1:15" s="95" customFormat="1" ht="14.4" x14ac:dyDescent="0.3">
      <c r="A131" s="161" t="s">
        <v>223</v>
      </c>
      <c r="B131" s="162" t="s">
        <v>224</v>
      </c>
      <c r="C131" s="3" t="s">
        <v>1141</v>
      </c>
      <c r="D131" s="9" t="str">
        <f t="shared" si="26"/>
        <v xml:space="preserve">Elements hidràulics d'Obra Civil </v>
      </c>
      <c r="E131" s="3" t="s">
        <v>1142</v>
      </c>
      <c r="F131" s="9"/>
      <c r="G131" s="172" t="s">
        <v>1143</v>
      </c>
      <c r="H131" s="141" t="s">
        <v>2</v>
      </c>
      <c r="I131" s="103"/>
      <c r="J131" s="9"/>
      <c r="K131" s="104" t="str">
        <f t="shared" si="23"/>
        <v>Fitxa Manteniment</v>
      </c>
      <c r="L131" s="5" t="str">
        <f t="shared" si="28"/>
        <v>EHOC</v>
      </c>
      <c r="M131" s="5"/>
      <c r="N131" s="5" t="str">
        <f t="shared" si="25"/>
        <v>EHOC</v>
      </c>
      <c r="O131" s="5" t="str">
        <f t="shared" ref="O131" si="29">CONCATENATE(N131,"!A1")</f>
        <v>EHOC!A1</v>
      </c>
    </row>
    <row r="132" spans="1:15" ht="14.4" x14ac:dyDescent="0.3">
      <c r="A132" s="161" t="s">
        <v>223</v>
      </c>
      <c r="B132" s="162" t="s">
        <v>225</v>
      </c>
      <c r="C132" s="3" t="s">
        <v>226</v>
      </c>
      <c r="D132" s="9" t="str">
        <f t="shared" si="26"/>
        <v xml:space="preserve">Vial </v>
      </c>
      <c r="E132" s="3" t="s">
        <v>227</v>
      </c>
      <c r="F132" s="3"/>
      <c r="G132" s="172" t="s">
        <v>357</v>
      </c>
      <c r="H132" s="141" t="s">
        <v>2</v>
      </c>
      <c r="I132" s="103" t="s">
        <v>2</v>
      </c>
      <c r="J132" s="9"/>
      <c r="K132" s="104" t="str">
        <f t="shared" si="23"/>
        <v>Fitxa Manteniment</v>
      </c>
      <c r="L132" s="5" t="str">
        <f t="shared" si="28"/>
        <v>OCV0</v>
      </c>
      <c r="N132" s="5" t="str">
        <f t="shared" si="25"/>
        <v>OCV0</v>
      </c>
      <c r="O132" s="5" t="str">
        <f t="shared" ref="O132:O133" si="30">CONCATENATE(N132,"!A1")</f>
        <v>OCV0!A1</v>
      </c>
    </row>
    <row r="133" spans="1:15" ht="14.4" x14ac:dyDescent="0.3">
      <c r="A133" s="161" t="s">
        <v>223</v>
      </c>
      <c r="B133" s="162" t="s">
        <v>228</v>
      </c>
      <c r="C133" s="9" t="s">
        <v>1200</v>
      </c>
      <c r="D133" s="9" t="str">
        <f t="shared" si="26"/>
        <v xml:space="preserve">Edificis de personal, control i industrials </v>
      </c>
      <c r="E133" s="4" t="s">
        <v>233</v>
      </c>
      <c r="F133" s="4"/>
      <c r="G133" s="175" t="s">
        <v>358</v>
      </c>
      <c r="H133" s="141" t="s">
        <v>2</v>
      </c>
      <c r="I133" s="103" t="s">
        <v>2</v>
      </c>
      <c r="J133" s="9"/>
      <c r="K133" s="104" t="str">
        <f t="shared" ref="K133:K135" si="31">HYPERLINK("#"&amp;O133,"Fitxa Manteniment")</f>
        <v>Fitxa Manteniment</v>
      </c>
      <c r="L133" s="5" t="str">
        <f t="shared" si="28"/>
        <v>OCE0</v>
      </c>
      <c r="N133" s="5" t="str">
        <f t="shared" si="25"/>
        <v>OCE0</v>
      </c>
      <c r="O133" s="5" t="str">
        <f t="shared" si="30"/>
        <v>OCE0!A1</v>
      </c>
    </row>
    <row r="134" spans="1:15" ht="14.4" x14ac:dyDescent="0.3">
      <c r="A134" s="161" t="s">
        <v>223</v>
      </c>
      <c r="B134" s="162" t="s">
        <v>228</v>
      </c>
      <c r="C134" s="9" t="s">
        <v>1201</v>
      </c>
      <c r="D134" s="9" t="s">
        <v>1189</v>
      </c>
      <c r="E134" s="145" t="s">
        <v>1189</v>
      </c>
      <c r="F134" s="145"/>
      <c r="G134" s="176" t="s">
        <v>1190</v>
      </c>
      <c r="H134" s="141" t="s">
        <v>2</v>
      </c>
      <c r="I134" s="9" t="s">
        <v>2</v>
      </c>
      <c r="J134" s="145"/>
      <c r="K134" s="104" t="str">
        <f t="shared" si="31"/>
        <v>Fitxa Manteniment</v>
      </c>
      <c r="L134" s="5" t="str">
        <f t="shared" ref="L134" si="32">IF(G134="",D134,G134)</f>
        <v>OCT0</v>
      </c>
      <c r="N134" s="5" t="str">
        <f t="shared" ref="N134" si="33">IF(D134="","",L134)</f>
        <v>OCT0</v>
      </c>
      <c r="O134" s="5" t="str">
        <f t="shared" ref="O134" si="34">CONCATENATE(N134,"!A1")</f>
        <v>OCT0!A1</v>
      </c>
    </row>
    <row r="135" spans="1:15" ht="14.4" x14ac:dyDescent="0.3">
      <c r="A135" s="161" t="s">
        <v>223</v>
      </c>
      <c r="B135" s="162" t="s">
        <v>228</v>
      </c>
      <c r="C135" s="145" t="s">
        <v>1199</v>
      </c>
      <c r="D135" s="9" t="s">
        <v>1194</v>
      </c>
      <c r="E135" s="9" t="s">
        <v>1194</v>
      </c>
      <c r="F135" s="145"/>
      <c r="G135" s="177" t="s">
        <v>1202</v>
      </c>
      <c r="H135" s="141" t="s">
        <v>2</v>
      </c>
      <c r="I135" s="145"/>
      <c r="J135" s="145"/>
      <c r="K135" s="104" t="str">
        <f t="shared" si="31"/>
        <v>Fitxa Manteniment</v>
      </c>
      <c r="L135" s="5" t="str">
        <f t="shared" ref="L135" si="35">IF(G135="",D135,G135)</f>
        <v>PMM0</v>
      </c>
      <c r="N135" s="5" t="str">
        <f t="shared" ref="N135" si="36">IF(D135="","",L135)</f>
        <v>PMM0</v>
      </c>
      <c r="O135" s="5" t="str">
        <f t="shared" ref="O135" si="37">CONCATENATE(N135,"!A1")</f>
        <v>PMM0!A1</v>
      </c>
    </row>
  </sheetData>
  <sheetProtection autoFilter="0"/>
  <autoFilter ref="A2:K135" xr:uid="{EE610D8F-7640-41BF-AD6D-D88414B152E0}"/>
  <mergeCells count="1">
    <mergeCell ref="A1:K1"/>
  </mergeCells>
  <phoneticPr fontId="7" type="noConversion"/>
  <conditionalFormatting sqref="C16:F17 C18:E18 C22:E22 C60:E60 C65:E65 C102:F102 C100:F100 C99:E99 C101:E101 C12:E13 C45:E46 C55:E55 E97:F98 A103:E103 C47:F48 F44 E49:F49 E21:F21 B126:D128 C3 A8 C10:F11 A9:B13 C23:F43 A22:B42 C50:F50 A54:E54 C56:F59 A55:B59 C72:E78 A79:B91 A111:F118 A121:B123 C119:E128 A129 B129:E130 A131:B131 A132:F132 A20:F20 A45:B48 A63:B63 E52 C5:C9 E8:F9 E5:E7 E3:F3 D3:D9 C67:F71 A66:F66 C61:F64 A61 C79:F96 A95:B102">
    <cfRule type="expression" dxfId="139" priority="434">
      <formula>$K3="NO"</formula>
    </cfRule>
  </conditionalFormatting>
  <conditionalFormatting sqref="E67:F67">
    <cfRule type="expression" dxfId="138" priority="435">
      <formula>#REF!="NO"</formula>
    </cfRule>
  </conditionalFormatting>
  <conditionalFormatting sqref="E133:F133">
    <cfRule type="expression" dxfId="137" priority="432">
      <formula>$K133="NO"</formula>
    </cfRule>
  </conditionalFormatting>
  <conditionalFormatting sqref="A3">
    <cfRule type="expression" dxfId="136" priority="421">
      <formula>$K3="NO"</formula>
    </cfRule>
  </conditionalFormatting>
  <conditionalFormatting sqref="B3">
    <cfRule type="expression" dxfId="135" priority="420">
      <formula>#REF!="NO"</formula>
    </cfRule>
  </conditionalFormatting>
  <conditionalFormatting sqref="B8">
    <cfRule type="expression" dxfId="134" priority="410">
      <formula>$K8="NO"</formula>
    </cfRule>
  </conditionalFormatting>
  <conditionalFormatting sqref="A16:A18">
    <cfRule type="expression" dxfId="133" priority="406">
      <formula>$K16="NO"</formula>
    </cfRule>
  </conditionalFormatting>
  <conditionalFormatting sqref="A43">
    <cfRule type="expression" dxfId="132" priority="403">
      <formula>$K43="NO"</formula>
    </cfRule>
  </conditionalFormatting>
  <conditionalFormatting sqref="A60">
    <cfRule type="expression" dxfId="131" priority="401">
      <formula>$K60="NO"</formula>
    </cfRule>
  </conditionalFormatting>
  <conditionalFormatting sqref="B16:B18">
    <cfRule type="expression" dxfId="130" priority="399">
      <formula>$K16="NO"</formula>
    </cfRule>
  </conditionalFormatting>
  <conditionalFormatting sqref="B43">
    <cfRule type="expression" dxfId="129" priority="396">
      <formula>$K43="NO"</formula>
    </cfRule>
  </conditionalFormatting>
  <conditionalFormatting sqref="B60">
    <cfRule type="expression" dxfId="128" priority="394">
      <formula>$K60="NO"</formula>
    </cfRule>
  </conditionalFormatting>
  <conditionalFormatting sqref="B61">
    <cfRule type="expression" dxfId="127" priority="393">
      <formula>$K61="NO"</formula>
    </cfRule>
  </conditionalFormatting>
  <conditionalFormatting sqref="A65">
    <cfRule type="expression" dxfId="126" priority="391">
      <formula>$K65="NO"</formula>
    </cfRule>
  </conditionalFormatting>
  <conditionalFormatting sqref="B65">
    <cfRule type="expression" dxfId="125" priority="390">
      <formula>$K65="NO"</formula>
    </cfRule>
  </conditionalFormatting>
  <conditionalFormatting sqref="A67:A69">
    <cfRule type="expression" dxfId="124" priority="387">
      <formula>$K67="NO"</formula>
    </cfRule>
  </conditionalFormatting>
  <conditionalFormatting sqref="B67:B69">
    <cfRule type="expression" dxfId="123" priority="386">
      <formula>$K67="NO"</formula>
    </cfRule>
  </conditionalFormatting>
  <conditionalFormatting sqref="A72">
    <cfRule type="expression" dxfId="122" priority="385">
      <formula>$K72="NO"</formula>
    </cfRule>
  </conditionalFormatting>
  <conditionalFormatting sqref="B72">
    <cfRule type="expression" dxfId="121" priority="384">
      <formula>$K72="NO"</formula>
    </cfRule>
  </conditionalFormatting>
  <conditionalFormatting sqref="A73:A77">
    <cfRule type="expression" dxfId="120" priority="383">
      <formula>$K73="NO"</formula>
    </cfRule>
  </conditionalFormatting>
  <conditionalFormatting sqref="B73:B77">
    <cfRule type="expression" dxfId="119" priority="382">
      <formula>$K73="NO"</formula>
    </cfRule>
  </conditionalFormatting>
  <conditionalFormatting sqref="B78">
    <cfRule type="expression" dxfId="118" priority="381">
      <formula>$K78="NO"</formula>
    </cfRule>
  </conditionalFormatting>
  <conditionalFormatting sqref="A78">
    <cfRule type="expression" dxfId="117" priority="380">
      <formula>$K78="NO"</formula>
    </cfRule>
  </conditionalFormatting>
  <conditionalFormatting sqref="A94">
    <cfRule type="expression" dxfId="116" priority="377">
      <formula>$K94="NO"</formula>
    </cfRule>
  </conditionalFormatting>
  <conditionalFormatting sqref="B94">
    <cfRule type="expression" dxfId="115" priority="376">
      <formula>$K94="NO"</formula>
    </cfRule>
  </conditionalFormatting>
  <conditionalFormatting sqref="A119">
    <cfRule type="expression" dxfId="114" priority="373">
      <formula>$K119="NO"</formula>
    </cfRule>
  </conditionalFormatting>
  <conditionalFormatting sqref="B119">
    <cfRule type="expression" dxfId="113" priority="372">
      <formula>$K119="NO"</formula>
    </cfRule>
  </conditionalFormatting>
  <conditionalFormatting sqref="A130">
    <cfRule type="expression" dxfId="112" priority="365">
      <formula>#REF!="NO"</formula>
    </cfRule>
  </conditionalFormatting>
  <conditionalFormatting sqref="A133">
    <cfRule type="expression" dxfId="111" priority="351">
      <formula>$K133="NO"</formula>
    </cfRule>
  </conditionalFormatting>
  <conditionalFormatting sqref="B133">
    <cfRule type="expression" dxfId="110" priority="350">
      <formula>$K133="NO"</formula>
    </cfRule>
  </conditionalFormatting>
  <conditionalFormatting sqref="C97:F98">
    <cfRule type="expression" dxfId="109" priority="347">
      <formula>$K97="NO"</formula>
    </cfRule>
  </conditionalFormatting>
  <conditionalFormatting sqref="A1">
    <cfRule type="expression" dxfId="108" priority="442">
      <formula>#REF!="NO"</formula>
    </cfRule>
  </conditionalFormatting>
  <conditionalFormatting sqref="F78:G78 F129:G130">
    <cfRule type="expression" dxfId="107" priority="330">
      <formula>#REF!=""</formula>
    </cfRule>
  </conditionalFormatting>
  <conditionalFormatting sqref="F78:G78 F129:G130">
    <cfRule type="expression" dxfId="106" priority="331">
      <formula>#REF!=5</formula>
    </cfRule>
  </conditionalFormatting>
  <conditionalFormatting sqref="F78:G78 G79:G95 G111:G118 F119:G130 G132">
    <cfRule type="expression" dxfId="105" priority="332">
      <formula>#REF!=4</formula>
    </cfRule>
  </conditionalFormatting>
  <conditionalFormatting sqref="F78:G78 G79:G95 G111:G118 F119:G130 G132">
    <cfRule type="expression" dxfId="104" priority="333">
      <formula>#REF!=3</formula>
    </cfRule>
  </conditionalFormatting>
  <conditionalFormatting sqref="F78:G78 G79:G95 G111:G118 F119:G130 G132">
    <cfRule type="expression" dxfId="103" priority="334">
      <formula>#REF!=2</formula>
    </cfRule>
  </conditionalFormatting>
  <conditionalFormatting sqref="F78:G78 G79:G95 G111:G118 F119:G130 G132">
    <cfRule type="expression" dxfId="102" priority="335">
      <formula>#REF!=1</formula>
    </cfRule>
  </conditionalFormatting>
  <conditionalFormatting sqref="G79:G95 G111:G118 F119:G128 G132">
    <cfRule type="expression" dxfId="101" priority="324">
      <formula>#REF!=""</formula>
    </cfRule>
  </conditionalFormatting>
  <conditionalFormatting sqref="G79:G95 G111:G118 F119:G128 G132">
    <cfRule type="expression" dxfId="100" priority="325">
      <formula>#REF!=5</formula>
    </cfRule>
  </conditionalFormatting>
  <conditionalFormatting sqref="F96:G96">
    <cfRule type="expression" dxfId="99" priority="312">
      <formula>#REF!=""</formula>
    </cfRule>
  </conditionalFormatting>
  <conditionalFormatting sqref="F96:G96">
    <cfRule type="expression" dxfId="98" priority="313">
      <formula>#REF!=5</formula>
    </cfRule>
  </conditionalFormatting>
  <conditionalFormatting sqref="F96:G96">
    <cfRule type="expression" dxfId="97" priority="314">
      <formula>#REF!=4</formula>
    </cfRule>
  </conditionalFormatting>
  <conditionalFormatting sqref="F96:G96">
    <cfRule type="expression" dxfId="96" priority="315">
      <formula>#REF!=3</formula>
    </cfRule>
  </conditionalFormatting>
  <conditionalFormatting sqref="F96:G96">
    <cfRule type="expression" dxfId="95" priority="316">
      <formula>#REF!=2</formula>
    </cfRule>
  </conditionalFormatting>
  <conditionalFormatting sqref="F96:G96">
    <cfRule type="expression" dxfId="94" priority="317">
      <formula>#REF!=1</formula>
    </cfRule>
  </conditionalFormatting>
  <conditionalFormatting sqref="G97:G98">
    <cfRule type="expression" dxfId="93" priority="306">
      <formula>#REF!=""</formula>
    </cfRule>
  </conditionalFormatting>
  <conditionalFormatting sqref="G97:G98">
    <cfRule type="expression" dxfId="92" priority="307">
      <formula>#REF!=5</formula>
    </cfRule>
  </conditionalFormatting>
  <conditionalFormatting sqref="G97:G98">
    <cfRule type="expression" dxfId="91" priority="308">
      <formula>#REF!=4</formula>
    </cfRule>
  </conditionalFormatting>
  <conditionalFormatting sqref="G97:G98">
    <cfRule type="expression" dxfId="90" priority="309">
      <formula>#REF!=3</formula>
    </cfRule>
  </conditionalFormatting>
  <conditionalFormatting sqref="G97:G98">
    <cfRule type="expression" dxfId="89" priority="310">
      <formula>#REF!=2</formula>
    </cfRule>
  </conditionalFormatting>
  <conditionalFormatting sqref="G97:G98">
    <cfRule type="expression" dxfId="88" priority="311">
      <formula>#REF!=1</formula>
    </cfRule>
  </conditionalFormatting>
  <conditionalFormatting sqref="F99:G99">
    <cfRule type="expression" dxfId="87" priority="300">
      <formula>#REF!=""</formula>
    </cfRule>
  </conditionalFormatting>
  <conditionalFormatting sqref="F99:G99">
    <cfRule type="expression" dxfId="86" priority="301">
      <formula>#REF!=5</formula>
    </cfRule>
  </conditionalFormatting>
  <conditionalFormatting sqref="F99:G99">
    <cfRule type="expression" dxfId="85" priority="302">
      <formula>#REF!=4</formula>
    </cfRule>
  </conditionalFormatting>
  <conditionalFormatting sqref="F99:G99">
    <cfRule type="expression" dxfId="84" priority="303">
      <formula>#REF!=3</formula>
    </cfRule>
  </conditionalFormatting>
  <conditionalFormatting sqref="F99:G99">
    <cfRule type="expression" dxfId="83" priority="304">
      <formula>#REF!=2</formula>
    </cfRule>
  </conditionalFormatting>
  <conditionalFormatting sqref="F99:G99">
    <cfRule type="expression" dxfId="82" priority="305">
      <formula>#REF!=1</formula>
    </cfRule>
  </conditionalFormatting>
  <conditionalFormatting sqref="F101:G101">
    <cfRule type="expression" dxfId="81" priority="294">
      <formula>#REF!=""</formula>
    </cfRule>
  </conditionalFormatting>
  <conditionalFormatting sqref="F101:G101">
    <cfRule type="expression" dxfId="80" priority="295">
      <formula>#REF!=5</formula>
    </cfRule>
  </conditionalFormatting>
  <conditionalFormatting sqref="F101:G101">
    <cfRule type="expression" dxfId="79" priority="296">
      <formula>#REF!=4</formula>
    </cfRule>
  </conditionalFormatting>
  <conditionalFormatting sqref="F101:G101">
    <cfRule type="expression" dxfId="78" priority="297">
      <formula>#REF!=3</formula>
    </cfRule>
  </conditionalFormatting>
  <conditionalFormatting sqref="F101:G101">
    <cfRule type="expression" dxfId="77" priority="298">
      <formula>#REF!=2</formula>
    </cfRule>
  </conditionalFormatting>
  <conditionalFormatting sqref="F101:G101">
    <cfRule type="expression" dxfId="76" priority="299">
      <formula>#REF!=1</formula>
    </cfRule>
  </conditionalFormatting>
  <conditionalFormatting sqref="F103:G110">
    <cfRule type="expression" dxfId="75" priority="282">
      <formula>#REF!=""</formula>
    </cfRule>
  </conditionalFormatting>
  <conditionalFormatting sqref="F103:G110">
    <cfRule type="expression" dxfId="74" priority="283">
      <formula>#REF!=5</formula>
    </cfRule>
  </conditionalFormatting>
  <conditionalFormatting sqref="F103:G110">
    <cfRule type="expression" dxfId="73" priority="284">
      <formula>#REF!=4</formula>
    </cfRule>
  </conditionalFormatting>
  <conditionalFormatting sqref="F103:G110">
    <cfRule type="expression" dxfId="72" priority="285">
      <formula>#REF!=3</formula>
    </cfRule>
  </conditionalFormatting>
  <conditionalFormatting sqref="F103:G110">
    <cfRule type="expression" dxfId="71" priority="286">
      <formula>#REF!=2</formula>
    </cfRule>
  </conditionalFormatting>
  <conditionalFormatting sqref="F103:G110">
    <cfRule type="expression" dxfId="70" priority="287">
      <formula>#REF!=1</formula>
    </cfRule>
  </conditionalFormatting>
  <conditionalFormatting sqref="G133">
    <cfRule type="expression" dxfId="69" priority="222">
      <formula>#REF!=""</formula>
    </cfRule>
  </conditionalFormatting>
  <conditionalFormatting sqref="G133">
    <cfRule type="expression" dxfId="68" priority="223">
      <formula>#REF!=5</formula>
    </cfRule>
  </conditionalFormatting>
  <conditionalFormatting sqref="G133">
    <cfRule type="expression" dxfId="67" priority="224">
      <formula>#REF!=4</formula>
    </cfRule>
  </conditionalFormatting>
  <conditionalFormatting sqref="G133">
    <cfRule type="expression" dxfId="66" priority="225">
      <formula>#REF!=3</formula>
    </cfRule>
  </conditionalFormatting>
  <conditionalFormatting sqref="G133">
    <cfRule type="expression" dxfId="65" priority="226">
      <formula>#REF!=2</formula>
    </cfRule>
  </conditionalFormatting>
  <conditionalFormatting sqref="G133">
    <cfRule type="expression" dxfId="64" priority="227">
      <formula>#REF!=1</formula>
    </cfRule>
  </conditionalFormatting>
  <conditionalFormatting sqref="C14:E14">
    <cfRule type="expression" dxfId="63" priority="210">
      <formula>$K14="NO"</formula>
    </cfRule>
  </conditionalFormatting>
  <conditionalFormatting sqref="A14">
    <cfRule type="expression" dxfId="62" priority="209">
      <formula>$K14="NO"</formula>
    </cfRule>
  </conditionalFormatting>
  <conditionalFormatting sqref="B14">
    <cfRule type="expression" dxfId="61" priority="208">
      <formula>$K14="NO"</formula>
    </cfRule>
  </conditionalFormatting>
  <conditionalFormatting sqref="C15:E15">
    <cfRule type="expression" dxfId="60" priority="207">
      <formula>$K15="NO"</formula>
    </cfRule>
  </conditionalFormatting>
  <conditionalFormatting sqref="A15">
    <cfRule type="expression" dxfId="59" priority="206">
      <formula>$K15="NO"</formula>
    </cfRule>
  </conditionalFormatting>
  <conditionalFormatting sqref="B15">
    <cfRule type="expression" dxfId="58" priority="205">
      <formula>$K15="NO"</formula>
    </cfRule>
  </conditionalFormatting>
  <conditionalFormatting sqref="C19:E19">
    <cfRule type="expression" dxfId="57" priority="204">
      <formula>$K19="NO"</formula>
    </cfRule>
  </conditionalFormatting>
  <conditionalFormatting sqref="A19">
    <cfRule type="expression" dxfId="56" priority="203">
      <formula>$K19="NO"</formula>
    </cfRule>
  </conditionalFormatting>
  <conditionalFormatting sqref="B19">
    <cfRule type="expression" dxfId="55" priority="202">
      <formula>$K19="NO"</formula>
    </cfRule>
  </conditionalFormatting>
  <conditionalFormatting sqref="C51:E51">
    <cfRule type="expression" dxfId="54" priority="195">
      <formula>$K51="NO"</formula>
    </cfRule>
  </conditionalFormatting>
  <conditionalFormatting sqref="A51">
    <cfRule type="expression" dxfId="53" priority="194">
      <formula>$K51="NO"</formula>
    </cfRule>
  </conditionalFormatting>
  <conditionalFormatting sqref="B51">
    <cfRule type="expression" dxfId="52" priority="193">
      <formula>$K51="NO"</formula>
    </cfRule>
  </conditionalFormatting>
  <conditionalFormatting sqref="B120">
    <cfRule type="expression" dxfId="51" priority="54">
      <formula>$K120="NO"</formula>
    </cfRule>
  </conditionalFormatting>
  <conditionalFormatting sqref="B50">
    <cfRule type="expression" dxfId="50" priority="52">
      <formula>$K50="NO"</formula>
    </cfRule>
  </conditionalFormatting>
  <conditionalFormatting sqref="A104:E110">
    <cfRule type="expression" dxfId="49" priority="71">
      <formula>$K104="NO"</formula>
    </cfRule>
  </conditionalFormatting>
  <conditionalFormatting sqref="B44">
    <cfRule type="expression" dxfId="48" priority="49">
      <formula>$K44="NO"</formula>
    </cfRule>
  </conditionalFormatting>
  <conditionalFormatting sqref="A120">
    <cfRule type="expression" dxfId="47" priority="55">
      <formula>$K120="NO"</formula>
    </cfRule>
  </conditionalFormatting>
  <conditionalFormatting sqref="B49">
    <cfRule type="expression" dxfId="46" priority="46">
      <formula>$K49="NO"</formula>
    </cfRule>
  </conditionalFormatting>
  <conditionalFormatting sqref="A50">
    <cfRule type="expression" dxfId="45" priority="53">
      <formula>$K50="NO"</formula>
    </cfRule>
  </conditionalFormatting>
  <conditionalFormatting sqref="B124">
    <cfRule type="expression" dxfId="44" priority="43">
      <formula>$K124="NO"</formula>
    </cfRule>
  </conditionalFormatting>
  <conditionalFormatting sqref="C44:E44">
    <cfRule type="expression" dxfId="43" priority="51">
      <formula>$K44="NO"</formula>
    </cfRule>
  </conditionalFormatting>
  <conditionalFormatting sqref="A44">
    <cfRule type="expression" dxfId="42" priority="50">
      <formula>$K44="NO"</formula>
    </cfRule>
  </conditionalFormatting>
  <conditionalFormatting sqref="A93">
    <cfRule type="expression" dxfId="41" priority="39">
      <formula>$K93="NO"</formula>
    </cfRule>
  </conditionalFormatting>
  <conditionalFormatting sqref="C49:D49">
    <cfRule type="expression" dxfId="40" priority="48">
      <formula>$K49="NO"</formula>
    </cfRule>
  </conditionalFormatting>
  <conditionalFormatting sqref="A49">
    <cfRule type="expression" dxfId="39" priority="47">
      <formula>$K49="NO"</formula>
    </cfRule>
  </conditionalFormatting>
  <conditionalFormatting sqref="B64">
    <cfRule type="expression" dxfId="38" priority="37">
      <formula>$K64="NO"</formula>
    </cfRule>
  </conditionalFormatting>
  <conditionalFormatting sqref="A124">
    <cfRule type="expression" dxfId="37" priority="44">
      <formula>$K124="NO"</formula>
    </cfRule>
  </conditionalFormatting>
  <conditionalFormatting sqref="B125">
    <cfRule type="expression" dxfId="36" priority="35">
      <formula>$K125="NO"</formula>
    </cfRule>
  </conditionalFormatting>
  <conditionalFormatting sqref="B92">
    <cfRule type="expression" dxfId="35" priority="42">
      <formula>$K92="NO"</formula>
    </cfRule>
  </conditionalFormatting>
  <conditionalFormatting sqref="A92">
    <cfRule type="expression" dxfId="34" priority="41">
      <formula>$K92="NO"</formula>
    </cfRule>
  </conditionalFormatting>
  <conditionalFormatting sqref="B93">
    <cfRule type="expression" dxfId="33" priority="40">
      <formula>$K93="NO"</formula>
    </cfRule>
  </conditionalFormatting>
  <conditionalFormatting sqref="B62">
    <cfRule type="expression" dxfId="32" priority="33">
      <formula>$K62="NO"</formula>
    </cfRule>
  </conditionalFormatting>
  <conditionalFormatting sqref="A64">
    <cfRule type="expression" dxfId="31" priority="38">
      <formula>$K64="NO"</formula>
    </cfRule>
  </conditionalFormatting>
  <conditionalFormatting sqref="A5:B7">
    <cfRule type="expression" dxfId="30" priority="32">
      <formula>$K5="NO"</formula>
    </cfRule>
  </conditionalFormatting>
  <conditionalFormatting sqref="B52">
    <cfRule type="expression" dxfId="29" priority="29">
      <formula>$K52="NO"</formula>
    </cfRule>
  </conditionalFormatting>
  <conditionalFormatting sqref="A125">
    <cfRule type="expression" dxfId="28" priority="36">
      <formula>$K125="NO"</formula>
    </cfRule>
  </conditionalFormatting>
  <conditionalFormatting sqref="A62">
    <cfRule type="expression" dxfId="27" priority="34">
      <formula>$K62="NO"</formula>
    </cfRule>
  </conditionalFormatting>
  <conditionalFormatting sqref="B70:B71">
    <cfRule type="expression" dxfId="26" priority="24">
      <formula>$K70="NO"</formula>
    </cfRule>
  </conditionalFormatting>
  <conditionalFormatting sqref="C52:D52">
    <cfRule type="expression" dxfId="25" priority="31">
      <formula>$K52="NO"</formula>
    </cfRule>
  </conditionalFormatting>
  <conditionalFormatting sqref="A52">
    <cfRule type="expression" dxfId="24" priority="30">
      <formula>$K52="NO"</formula>
    </cfRule>
  </conditionalFormatting>
  <conditionalFormatting sqref="A70:A71">
    <cfRule type="expression" dxfId="23" priority="25">
      <formula>$K70="NO"</formula>
    </cfRule>
  </conditionalFormatting>
  <conditionalFormatting sqref="C21:D21">
    <cfRule type="expression" dxfId="22" priority="23">
      <formula>$K21="NO"</formula>
    </cfRule>
  </conditionalFormatting>
  <conditionalFormatting sqref="A21">
    <cfRule type="expression" dxfId="21" priority="22">
      <formula>$K21="NO"</formula>
    </cfRule>
  </conditionalFormatting>
  <conditionalFormatting sqref="B21">
    <cfRule type="expression" dxfId="20" priority="21">
      <formula>$K21="NO"</formula>
    </cfRule>
  </conditionalFormatting>
  <conditionalFormatting sqref="A4:C4 E4">
    <cfRule type="expression" dxfId="19" priority="20">
      <formula>$K4="NO"</formula>
    </cfRule>
  </conditionalFormatting>
  <conditionalFormatting sqref="A126">
    <cfRule type="expression" dxfId="18" priority="19">
      <formula>$K126="NO"</formula>
    </cfRule>
  </conditionalFormatting>
  <conditionalFormatting sqref="B53">
    <cfRule type="expression" dxfId="17" priority="14">
      <formula>$K53="NO"</formula>
    </cfRule>
  </conditionalFormatting>
  <conditionalFormatting sqref="E53">
    <cfRule type="expression" dxfId="16" priority="17">
      <formula>$K53="NO"</formula>
    </cfRule>
  </conditionalFormatting>
  <conditionalFormatting sqref="C53:D53">
    <cfRule type="expression" dxfId="15" priority="16">
      <formula>$K53="NO"</formula>
    </cfRule>
  </conditionalFormatting>
  <conditionalFormatting sqref="A53">
    <cfRule type="expression" dxfId="14" priority="15">
      <formula>$K53="NO"</formula>
    </cfRule>
  </conditionalFormatting>
  <conditionalFormatting sqref="A127">
    <cfRule type="expression" dxfId="13" priority="13">
      <formula>$K127="NO"</formula>
    </cfRule>
  </conditionalFormatting>
  <conditionalFormatting sqref="A128">
    <cfRule type="expression" dxfId="12" priority="12">
      <formula>$K128="NO"</formula>
    </cfRule>
  </conditionalFormatting>
  <conditionalFormatting sqref="C131:E131">
    <cfRule type="expression" dxfId="11" priority="11">
      <formula>$K131="NO"</formula>
    </cfRule>
  </conditionalFormatting>
  <conditionalFormatting sqref="G131">
    <cfRule type="expression" dxfId="10" priority="5">
      <formula>#REF!=""</formula>
    </cfRule>
  </conditionalFormatting>
  <conditionalFormatting sqref="G131">
    <cfRule type="expression" dxfId="9" priority="6">
      <formula>#REF!=5</formula>
    </cfRule>
  </conditionalFormatting>
  <conditionalFormatting sqref="G131">
    <cfRule type="expression" dxfId="8" priority="7">
      <formula>#REF!=4</formula>
    </cfRule>
  </conditionalFormatting>
  <conditionalFormatting sqref="G131">
    <cfRule type="expression" dxfId="7" priority="8">
      <formula>#REF!=3</formula>
    </cfRule>
  </conditionalFormatting>
  <conditionalFormatting sqref="G131">
    <cfRule type="expression" dxfId="6" priority="9">
      <formula>#REF!=2</formula>
    </cfRule>
  </conditionalFormatting>
  <conditionalFormatting sqref="G131">
    <cfRule type="expression" dxfId="5" priority="10">
      <formula>#REF!=1</formula>
    </cfRule>
  </conditionalFormatting>
  <conditionalFormatting sqref="F72:F77">
    <cfRule type="expression" dxfId="4" priority="447">
      <formula>#REF!="NO"</formula>
    </cfRule>
  </conditionalFormatting>
  <conditionalFormatting sqref="A134">
    <cfRule type="expression" dxfId="3" priority="4">
      <formula>$K134="NO"</formula>
    </cfRule>
  </conditionalFormatting>
  <conditionalFormatting sqref="B134">
    <cfRule type="expression" dxfId="2" priority="3">
      <formula>$K134="NO"</formula>
    </cfRule>
  </conditionalFormatting>
  <conditionalFormatting sqref="A135">
    <cfRule type="expression" dxfId="1" priority="2">
      <formula>$K135="NO"</formula>
    </cfRule>
  </conditionalFormatting>
  <conditionalFormatting sqref="B135">
    <cfRule type="expression" dxfId="0" priority="1">
      <formula>$K135="NO"</formula>
    </cfRule>
  </conditionalFormatting>
  <pageMargins left="0.7" right="0.7" top="0.75" bottom="0.75" header="0.3" footer="0.3"/>
  <pageSetup paperSize="9" scale="4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253B5-6C92-4070-8877-364093AE73A6}">
  <sheetPr codeName="Full295"/>
  <dimension ref="A1:E29"/>
  <sheetViews>
    <sheetView view="pageBreakPreview" zoomScale="85" zoomScaleNormal="100" zoomScaleSheetLayoutView="85" workbookViewId="0">
      <selection activeCell="D15" sqref="D15"/>
    </sheetView>
  </sheetViews>
  <sheetFormatPr defaultRowHeight="14.4" x14ac:dyDescent="0.3"/>
  <cols>
    <col min="1" max="1" width="77.44140625" bestFit="1" customWidth="1"/>
    <col min="2" max="2" width="17.21875" bestFit="1" customWidth="1"/>
    <col min="3" max="4" width="17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771</v>
      </c>
      <c r="B3" s="1"/>
    </row>
    <row r="4" spans="1:5" x14ac:dyDescent="0.3">
      <c r="A4" s="1"/>
      <c r="B4" s="1"/>
    </row>
    <row r="5" spans="1:5" x14ac:dyDescent="0.3">
      <c r="A5" s="68"/>
      <c r="B5" s="191" t="s">
        <v>414</v>
      </c>
      <c r="C5" s="191"/>
      <c r="D5" s="191"/>
    </row>
    <row r="6" spans="1:5" x14ac:dyDescent="0.3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192" t="s">
        <v>754</v>
      </c>
      <c r="B7" s="193"/>
      <c r="C7" s="193"/>
      <c r="D7" s="193"/>
    </row>
    <row r="8" spans="1:5" x14ac:dyDescent="0.3">
      <c r="A8" s="45" t="s">
        <v>419</v>
      </c>
      <c r="B8" s="52" t="s">
        <v>421</v>
      </c>
      <c r="C8" s="52" t="s">
        <v>422</v>
      </c>
      <c r="D8" s="52" t="s">
        <v>424</v>
      </c>
    </row>
    <row r="9" spans="1:5" x14ac:dyDescent="0.3">
      <c r="A9" s="45" t="s">
        <v>423</v>
      </c>
      <c r="B9" s="52" t="s">
        <v>421</v>
      </c>
      <c r="C9" s="52" t="s">
        <v>422</v>
      </c>
      <c r="D9" s="52" t="s">
        <v>424</v>
      </c>
    </row>
    <row r="10" spans="1:5" x14ac:dyDescent="0.3">
      <c r="A10" s="45" t="s">
        <v>426</v>
      </c>
      <c r="B10" s="52" t="s">
        <v>421</v>
      </c>
      <c r="C10" s="52" t="s">
        <v>422</v>
      </c>
      <c r="D10" s="52" t="s">
        <v>424</v>
      </c>
    </row>
    <row r="11" spans="1:5" x14ac:dyDescent="0.3">
      <c r="A11" s="45" t="s">
        <v>505</v>
      </c>
      <c r="B11" s="52" t="s">
        <v>421</v>
      </c>
      <c r="C11" s="52" t="s">
        <v>422</v>
      </c>
      <c r="D11" s="52" t="s">
        <v>424</v>
      </c>
    </row>
    <row r="12" spans="1:5" x14ac:dyDescent="0.3">
      <c r="A12" s="45" t="s">
        <v>772</v>
      </c>
      <c r="B12" s="52" t="s">
        <v>421</v>
      </c>
      <c r="C12" s="52" t="s">
        <v>422</v>
      </c>
      <c r="D12" s="52" t="s">
        <v>424</v>
      </c>
    </row>
    <row r="13" spans="1:5" x14ac:dyDescent="0.3">
      <c r="A13" s="45" t="s">
        <v>480</v>
      </c>
      <c r="B13" s="52" t="s">
        <v>763</v>
      </c>
      <c r="C13" s="52" t="s">
        <v>763</v>
      </c>
      <c r="D13" s="52" t="s">
        <v>763</v>
      </c>
    </row>
    <row r="14" spans="1:5" x14ac:dyDescent="0.3">
      <c r="A14" s="45" t="s">
        <v>431</v>
      </c>
      <c r="B14" s="52" t="s">
        <v>425</v>
      </c>
      <c r="C14" s="52" t="s">
        <v>425</v>
      </c>
      <c r="D14" s="52" t="s">
        <v>425</v>
      </c>
    </row>
    <row r="15" spans="1:5" x14ac:dyDescent="0.3">
      <c r="A15" s="45" t="s">
        <v>435</v>
      </c>
      <c r="B15" s="52" t="s">
        <v>425</v>
      </c>
      <c r="C15" s="52" t="s">
        <v>425</v>
      </c>
      <c r="D15" s="52" t="s">
        <v>425</v>
      </c>
    </row>
    <row r="16" spans="1:5" x14ac:dyDescent="0.3">
      <c r="A16" s="180" t="s">
        <v>757</v>
      </c>
      <c r="B16" s="180"/>
      <c r="C16" s="180"/>
      <c r="D16" s="180"/>
    </row>
    <row r="17" spans="1:4" x14ac:dyDescent="0.3">
      <c r="A17" s="45" t="s">
        <v>756</v>
      </c>
      <c r="B17" s="52" t="s">
        <v>421</v>
      </c>
      <c r="C17" s="52" t="s">
        <v>422</v>
      </c>
      <c r="D17" s="52" t="s">
        <v>424</v>
      </c>
    </row>
    <row r="18" spans="1:4" x14ac:dyDescent="0.3">
      <c r="A18" s="45" t="s">
        <v>758</v>
      </c>
      <c r="B18" s="52" t="s">
        <v>421</v>
      </c>
      <c r="C18" s="52" t="s">
        <v>422</v>
      </c>
      <c r="D18" s="52" t="s">
        <v>424</v>
      </c>
    </row>
    <row r="19" spans="1:4" x14ac:dyDescent="0.3">
      <c r="A19" s="45" t="s">
        <v>774</v>
      </c>
      <c r="B19" s="52" t="s">
        <v>424</v>
      </c>
      <c r="C19" s="52" t="s">
        <v>424</v>
      </c>
      <c r="D19" s="52" t="s">
        <v>425</v>
      </c>
    </row>
    <row r="20" spans="1:4" x14ac:dyDescent="0.3">
      <c r="A20" s="180" t="s">
        <v>775</v>
      </c>
      <c r="B20" s="180"/>
      <c r="C20" s="180"/>
      <c r="D20" s="180"/>
    </row>
    <row r="21" spans="1:4" x14ac:dyDescent="0.3">
      <c r="A21" s="45" t="s">
        <v>501</v>
      </c>
      <c r="B21" s="147" t="s">
        <v>422</v>
      </c>
      <c r="C21" s="67" t="s">
        <v>424</v>
      </c>
      <c r="D21" s="67" t="s">
        <v>425</v>
      </c>
    </row>
    <row r="22" spans="1:4" ht="28.2" x14ac:dyDescent="0.3">
      <c r="A22" s="73" t="s">
        <v>776</v>
      </c>
      <c r="B22" s="52" t="s">
        <v>422</v>
      </c>
      <c r="C22" s="67" t="s">
        <v>424</v>
      </c>
      <c r="D22" s="67" t="s">
        <v>425</v>
      </c>
    </row>
    <row r="23" spans="1:4" x14ac:dyDescent="0.3">
      <c r="A23" s="180" t="s">
        <v>777</v>
      </c>
      <c r="B23" s="180"/>
      <c r="C23" s="180"/>
      <c r="D23" s="180"/>
    </row>
    <row r="24" spans="1:4" x14ac:dyDescent="0.3">
      <c r="A24" s="45" t="s">
        <v>419</v>
      </c>
      <c r="B24" s="147" t="s">
        <v>421</v>
      </c>
      <c r="C24" s="67" t="s">
        <v>424</v>
      </c>
      <c r="D24" s="67" t="s">
        <v>425</v>
      </c>
    </row>
    <row r="25" spans="1:4" x14ac:dyDescent="0.3">
      <c r="A25" s="45" t="s">
        <v>423</v>
      </c>
      <c r="B25" s="147" t="s">
        <v>421</v>
      </c>
      <c r="C25" s="67" t="s">
        <v>424</v>
      </c>
      <c r="D25" s="67" t="s">
        <v>425</v>
      </c>
    </row>
    <row r="26" spans="1:4" x14ac:dyDescent="0.3">
      <c r="A26" s="45" t="s">
        <v>426</v>
      </c>
      <c r="B26" s="147" t="s">
        <v>421</v>
      </c>
      <c r="C26" s="67" t="s">
        <v>424</v>
      </c>
      <c r="D26" s="67" t="s">
        <v>425</v>
      </c>
    </row>
    <row r="27" spans="1:4" x14ac:dyDescent="0.3">
      <c r="A27" s="45" t="s">
        <v>772</v>
      </c>
      <c r="B27" s="147" t="s">
        <v>421</v>
      </c>
      <c r="C27" s="67" t="s">
        <v>424</v>
      </c>
      <c r="D27" s="67" t="s">
        <v>425</v>
      </c>
    </row>
    <row r="28" spans="1:4" x14ac:dyDescent="0.3">
      <c r="A28" s="45" t="s">
        <v>431</v>
      </c>
      <c r="B28" s="147" t="s">
        <v>425</v>
      </c>
      <c r="C28" s="147" t="s">
        <v>425</v>
      </c>
      <c r="D28" s="147" t="s">
        <v>425</v>
      </c>
    </row>
    <row r="29" spans="1:4" x14ac:dyDescent="0.3">
      <c r="A29" s="45" t="s">
        <v>435</v>
      </c>
      <c r="B29" s="147" t="s">
        <v>425</v>
      </c>
      <c r="C29" s="147" t="s">
        <v>425</v>
      </c>
      <c r="D29" s="147" t="s">
        <v>425</v>
      </c>
    </row>
  </sheetData>
  <mergeCells count="5">
    <mergeCell ref="B5:D5"/>
    <mergeCell ref="A7:D7"/>
    <mergeCell ref="A16:D16"/>
    <mergeCell ref="A20:D20"/>
    <mergeCell ref="A23:D23"/>
  </mergeCells>
  <hyperlinks>
    <hyperlink ref="E1" location="'Actius PEB'!A2" display="&lt;Torna a Ìndex" xr:uid="{6FA87E93-0A72-44D9-8B18-130473C877A7}"/>
  </hyperlinks>
  <pageMargins left="0.7" right="0.7" top="0.75" bottom="0.75" header="0.3" footer="0.3"/>
  <pageSetup paperSize="9" scale="67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A16D-FC37-4726-9E8B-19C0823EB52A}">
  <sheetPr codeName="Full141"/>
  <dimension ref="A1:E43"/>
  <sheetViews>
    <sheetView view="pageBreakPreview" zoomScale="145" zoomScaleNormal="100" zoomScaleSheetLayoutView="145" workbookViewId="0">
      <selection activeCell="E1" sqref="E1"/>
    </sheetView>
  </sheetViews>
  <sheetFormatPr defaultRowHeight="14.4" x14ac:dyDescent="0.3"/>
  <cols>
    <col min="1" max="1" width="74.44140625" bestFit="1" customWidth="1"/>
    <col min="2" max="2" width="16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328</v>
      </c>
    </row>
    <row r="4" spans="1:5" x14ac:dyDescent="0.3">
      <c r="B4" s="113" t="s">
        <v>414</v>
      </c>
    </row>
    <row r="5" spans="1:5" x14ac:dyDescent="0.3">
      <c r="A5" s="45" t="s">
        <v>415</v>
      </c>
      <c r="B5" s="113" t="s">
        <v>416</v>
      </c>
    </row>
    <row r="6" spans="1:5" x14ac:dyDescent="0.3">
      <c r="A6" s="180" t="s">
        <v>1226</v>
      </c>
      <c r="B6" s="180"/>
    </row>
    <row r="7" spans="1:5" x14ac:dyDescent="0.3">
      <c r="A7" s="45" t="s">
        <v>419</v>
      </c>
      <c r="B7" s="113" t="s">
        <v>421</v>
      </c>
      <c r="C7" s="87"/>
    </row>
    <row r="8" spans="1:5" x14ac:dyDescent="0.3">
      <c r="A8" s="45" t="s">
        <v>423</v>
      </c>
      <c r="B8" s="113" t="s">
        <v>424</v>
      </c>
      <c r="C8" s="87"/>
    </row>
    <row r="9" spans="1:5" x14ac:dyDescent="0.3">
      <c r="A9" s="45" t="s">
        <v>426</v>
      </c>
      <c r="B9" s="113" t="s">
        <v>424</v>
      </c>
      <c r="C9" s="87"/>
    </row>
    <row r="10" spans="1:5" x14ac:dyDescent="0.3">
      <c r="A10" s="45" t="s">
        <v>427</v>
      </c>
      <c r="B10" s="113" t="s">
        <v>445</v>
      </c>
      <c r="C10" s="87"/>
    </row>
    <row r="11" spans="1:5" x14ac:dyDescent="0.3">
      <c r="A11" s="45" t="s">
        <v>446</v>
      </c>
      <c r="B11" s="64" t="s">
        <v>429</v>
      </c>
      <c r="C11" s="122"/>
    </row>
    <row r="12" spans="1:5" x14ac:dyDescent="0.3">
      <c r="A12" s="45" t="s">
        <v>447</v>
      </c>
      <c r="B12" s="64" t="s">
        <v>429</v>
      </c>
      <c r="C12" s="122"/>
    </row>
    <row r="13" spans="1:5" x14ac:dyDescent="0.3">
      <c r="A13" s="45" t="s">
        <v>448</v>
      </c>
      <c r="B13" s="113" t="s">
        <v>424</v>
      </c>
      <c r="C13" s="87"/>
    </row>
    <row r="14" spans="1:5" x14ac:dyDescent="0.3">
      <c r="A14" s="45" t="s">
        <v>431</v>
      </c>
      <c r="B14" s="113" t="s">
        <v>424</v>
      </c>
      <c r="C14" s="87"/>
    </row>
    <row r="15" spans="1:5" x14ac:dyDescent="0.3">
      <c r="A15" s="45" t="s">
        <v>433</v>
      </c>
      <c r="B15" s="113" t="s">
        <v>425</v>
      </c>
      <c r="C15" s="87"/>
    </row>
    <row r="16" spans="1:5" x14ac:dyDescent="0.3">
      <c r="A16" s="45" t="s">
        <v>449</v>
      </c>
      <c r="B16" s="113" t="s">
        <v>425</v>
      </c>
      <c r="C16" s="87"/>
    </row>
    <row r="17" spans="1:3" x14ac:dyDescent="0.3">
      <c r="A17" s="45" t="s">
        <v>450</v>
      </c>
      <c r="B17" s="113" t="s">
        <v>425</v>
      </c>
      <c r="C17" s="87"/>
    </row>
    <row r="18" spans="1:3" x14ac:dyDescent="0.3">
      <c r="A18" s="45" t="s">
        <v>451</v>
      </c>
      <c r="B18" s="113" t="s">
        <v>424</v>
      </c>
      <c r="C18" s="87"/>
    </row>
    <row r="19" spans="1:3" x14ac:dyDescent="0.3">
      <c r="A19" s="45" t="s">
        <v>435</v>
      </c>
      <c r="B19" s="113" t="s">
        <v>424</v>
      </c>
      <c r="C19" s="87"/>
    </row>
    <row r="20" spans="1:3" x14ac:dyDescent="0.3">
      <c r="A20" s="45" t="s">
        <v>436</v>
      </c>
      <c r="B20" s="113" t="s">
        <v>424</v>
      </c>
      <c r="C20" s="87"/>
    </row>
    <row r="21" spans="1:3" x14ac:dyDescent="0.3">
      <c r="A21" s="45" t="s">
        <v>437</v>
      </c>
      <c r="B21" s="113" t="s">
        <v>422</v>
      </c>
      <c r="C21" s="87"/>
    </row>
    <row r="22" spans="1:3" x14ac:dyDescent="0.3">
      <c r="A22" s="45" t="s">
        <v>452</v>
      </c>
      <c r="B22" s="113" t="s">
        <v>422</v>
      </c>
      <c r="C22" s="87"/>
    </row>
    <row r="23" spans="1:3" x14ac:dyDescent="0.3">
      <c r="A23" s="45" t="s">
        <v>440</v>
      </c>
      <c r="B23" s="113" t="s">
        <v>425</v>
      </c>
      <c r="C23" s="87"/>
    </row>
    <row r="24" spans="1:3" x14ac:dyDescent="0.3">
      <c r="A24" s="180" t="s">
        <v>1227</v>
      </c>
      <c r="B24" s="180"/>
    </row>
    <row r="25" spans="1:3" x14ac:dyDescent="0.3">
      <c r="A25" s="45" t="s">
        <v>855</v>
      </c>
      <c r="B25" s="113" t="s">
        <v>422</v>
      </c>
    </row>
    <row r="26" spans="1:3" x14ac:dyDescent="0.3">
      <c r="A26" s="45" t="s">
        <v>856</v>
      </c>
      <c r="B26" s="113" t="s">
        <v>422</v>
      </c>
    </row>
    <row r="27" spans="1:3" x14ac:dyDescent="0.3">
      <c r="A27" s="45" t="s">
        <v>419</v>
      </c>
      <c r="B27" s="113" t="s">
        <v>422</v>
      </c>
    </row>
    <row r="28" spans="1:3" x14ac:dyDescent="0.3">
      <c r="A28" s="45" t="s">
        <v>857</v>
      </c>
      <c r="B28" s="113" t="s">
        <v>422</v>
      </c>
    </row>
    <row r="29" spans="1:3" x14ac:dyDescent="0.3">
      <c r="A29" s="45" t="s">
        <v>423</v>
      </c>
      <c r="B29" s="113" t="s">
        <v>422</v>
      </c>
    </row>
    <row r="30" spans="1:3" x14ac:dyDescent="0.3">
      <c r="A30" s="45" t="s">
        <v>426</v>
      </c>
      <c r="B30" s="113" t="s">
        <v>422</v>
      </c>
    </row>
    <row r="31" spans="1:3" x14ac:dyDescent="0.3">
      <c r="A31" s="45" t="s">
        <v>551</v>
      </c>
      <c r="B31" s="113" t="s">
        <v>422</v>
      </c>
    </row>
    <row r="32" spans="1:3" x14ac:dyDescent="0.3">
      <c r="A32" s="45" t="s">
        <v>467</v>
      </c>
      <c r="B32" s="113" t="s">
        <v>422</v>
      </c>
    </row>
    <row r="33" spans="1:2" x14ac:dyDescent="0.3">
      <c r="A33" s="45" t="s">
        <v>858</v>
      </c>
      <c r="B33" s="113" t="s">
        <v>422</v>
      </c>
    </row>
    <row r="34" spans="1:2" x14ac:dyDescent="0.3">
      <c r="A34" s="45" t="s">
        <v>557</v>
      </c>
      <c r="B34" s="113" t="s">
        <v>422</v>
      </c>
    </row>
    <row r="35" spans="1:2" x14ac:dyDescent="0.3">
      <c r="A35" s="45" t="s">
        <v>431</v>
      </c>
      <c r="B35" s="113" t="s">
        <v>425</v>
      </c>
    </row>
    <row r="36" spans="1:2" x14ac:dyDescent="0.3">
      <c r="A36" s="45" t="s">
        <v>440</v>
      </c>
      <c r="B36" s="113" t="s">
        <v>425</v>
      </c>
    </row>
    <row r="37" spans="1:2" x14ac:dyDescent="0.3">
      <c r="A37" s="180" t="s">
        <v>1228</v>
      </c>
      <c r="B37" s="180"/>
    </row>
    <row r="38" spans="1:2" x14ac:dyDescent="0.3">
      <c r="A38" s="45" t="s">
        <v>1044</v>
      </c>
      <c r="B38" s="113" t="s">
        <v>425</v>
      </c>
    </row>
    <row r="39" spans="1:2" x14ac:dyDescent="0.3">
      <c r="A39" s="45" t="s">
        <v>1045</v>
      </c>
      <c r="B39" s="113" t="s">
        <v>425</v>
      </c>
    </row>
    <row r="40" spans="1:2" x14ac:dyDescent="0.3">
      <c r="A40" s="180" t="s">
        <v>1229</v>
      </c>
      <c r="B40" s="180"/>
    </row>
    <row r="41" spans="1:2" x14ac:dyDescent="0.3">
      <c r="A41" s="64" t="s">
        <v>1035</v>
      </c>
      <c r="B41" s="113" t="s">
        <v>424</v>
      </c>
    </row>
    <row r="42" spans="1:2" x14ac:dyDescent="0.3">
      <c r="A42" s="127" t="s">
        <v>1046</v>
      </c>
      <c r="B42" s="113" t="s">
        <v>425</v>
      </c>
    </row>
    <row r="43" spans="1:2" x14ac:dyDescent="0.3">
      <c r="A43" s="64" t="s">
        <v>440</v>
      </c>
      <c r="B43" s="113" t="s">
        <v>425</v>
      </c>
    </row>
  </sheetData>
  <mergeCells count="4">
    <mergeCell ref="A6:B6"/>
    <mergeCell ref="A24:B24"/>
    <mergeCell ref="A37:B37"/>
    <mergeCell ref="A40:B40"/>
  </mergeCells>
  <hyperlinks>
    <hyperlink ref="E1" location="'Actius PEB'!A2" display="&lt;Torna a Ìndex" xr:uid="{60250387-DE0C-4F14-81B8-75D65A47E9EF}"/>
  </hyperlinks>
  <pageMargins left="0.7" right="0.7" top="0.75" bottom="0.75" header="0.3" footer="0.3"/>
  <pageSetup paperSize="9" scale="80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648E0-BE09-4AD7-94DA-9CDC7485A102}">
  <sheetPr codeName="Full140"/>
  <dimension ref="A1:E9"/>
  <sheetViews>
    <sheetView view="pageBreakPreview" zoomScale="145" zoomScaleNormal="100" zoomScaleSheetLayoutView="145" workbookViewId="0">
      <selection activeCell="A5" sqref="A5"/>
    </sheetView>
  </sheetViews>
  <sheetFormatPr defaultRowHeight="13.8" x14ac:dyDescent="0.25"/>
  <cols>
    <col min="1" max="1" width="58" style="1" bestFit="1" customWidth="1"/>
    <col min="2" max="2" width="12.3320312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1063</v>
      </c>
    </row>
    <row r="4" spans="1:5" x14ac:dyDescent="0.25">
      <c r="B4" s="113" t="s">
        <v>414</v>
      </c>
    </row>
    <row r="5" spans="1:5" x14ac:dyDescent="0.25">
      <c r="A5" s="45" t="s">
        <v>415</v>
      </c>
      <c r="B5" s="113" t="s">
        <v>416</v>
      </c>
    </row>
    <row r="6" spans="1:5" x14ac:dyDescent="0.25">
      <c r="A6" s="45" t="s">
        <v>1064</v>
      </c>
      <c r="B6" s="113" t="s">
        <v>422</v>
      </c>
    </row>
    <row r="7" spans="1:5" x14ac:dyDescent="0.25">
      <c r="A7" s="45" t="s">
        <v>1065</v>
      </c>
      <c r="B7" s="113" t="s">
        <v>422</v>
      </c>
    </row>
    <row r="8" spans="1:5" x14ac:dyDescent="0.25">
      <c r="A8" s="45" t="s">
        <v>1066</v>
      </c>
      <c r="B8" s="113" t="s">
        <v>425</v>
      </c>
    </row>
    <row r="9" spans="1:5" x14ac:dyDescent="0.25">
      <c r="A9" s="45" t="s">
        <v>1067</v>
      </c>
      <c r="B9" s="113" t="s">
        <v>945</v>
      </c>
    </row>
  </sheetData>
  <hyperlinks>
    <hyperlink ref="E1" location="'Actius PEB'!A2" display="&lt;Torna a Ìndex" xr:uid="{F84F6424-D6C7-4A2C-926C-06DB7947F209}"/>
  </hyperlinks>
  <pageMargins left="0.7" right="0.7" top="0.75" bottom="0.75" header="0.3" footer="0.3"/>
  <pageSetup paperSize="9" scale="99" orientation="portrait" r:id="rId1"/>
  <colBreaks count="1" manualBreakCount="1">
    <brk id="4" max="1048575" man="1"/>
  </colBreak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C1C7-6AC0-42DE-BBF1-8141382AB05A}">
  <sheetPr codeName="Full117"/>
  <dimension ref="A1:E9"/>
  <sheetViews>
    <sheetView view="pageBreakPreview" zoomScaleNormal="100" zoomScaleSheetLayoutView="100" workbookViewId="0">
      <selection activeCell="A9" sqref="A9:B9"/>
    </sheetView>
  </sheetViews>
  <sheetFormatPr defaultRowHeight="14.4" x14ac:dyDescent="0.3"/>
  <cols>
    <col min="1" max="1" width="68.777343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1047</v>
      </c>
    </row>
    <row r="4" spans="1:5" x14ac:dyDescent="0.3">
      <c r="B4" s="113" t="s">
        <v>414</v>
      </c>
    </row>
    <row r="5" spans="1:5" x14ac:dyDescent="0.3">
      <c r="A5" s="45" t="s">
        <v>415</v>
      </c>
      <c r="B5" s="113" t="s">
        <v>416</v>
      </c>
    </row>
    <row r="6" spans="1:5" x14ac:dyDescent="0.3">
      <c r="A6" s="45" t="s">
        <v>1048</v>
      </c>
      <c r="B6" s="113" t="s">
        <v>422</v>
      </c>
    </row>
    <row r="7" spans="1:5" x14ac:dyDescent="0.3">
      <c r="A7" s="45" t="s">
        <v>1049</v>
      </c>
      <c r="B7" s="113" t="s">
        <v>422</v>
      </c>
    </row>
    <row r="8" spans="1:5" ht="28.2" x14ac:dyDescent="0.3">
      <c r="A8" s="73" t="s">
        <v>1050</v>
      </c>
      <c r="B8" s="52" t="s">
        <v>425</v>
      </c>
    </row>
    <row r="9" spans="1:5" x14ac:dyDescent="0.3">
      <c r="A9" s="46" t="s">
        <v>1060</v>
      </c>
      <c r="B9" s="47" t="s">
        <v>425</v>
      </c>
    </row>
  </sheetData>
  <hyperlinks>
    <hyperlink ref="E1" location="'Actius PEB'!A2" display="&lt;Torna a Ìndex" xr:uid="{6ED610C8-18F2-4DBD-8203-7F4CAAAC762D}"/>
  </hyperlinks>
  <pageMargins left="0.7" right="0.7" top="0.75" bottom="0.75" header="0.3" footer="0.3"/>
  <pageSetup paperSize="9" scale="89" orientation="portrait" r:id="rId1"/>
  <colBreaks count="1" manualBreakCount="1">
    <brk id="4" max="1048575" man="1"/>
  </col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957C-D90F-4787-A843-A1C47301EACF}">
  <sheetPr codeName="Full116"/>
  <dimension ref="A1:E8"/>
  <sheetViews>
    <sheetView view="pageBreakPreview" zoomScale="60" zoomScaleNormal="100" workbookViewId="0">
      <selection activeCell="AE67" sqref="AE67"/>
    </sheetView>
  </sheetViews>
  <sheetFormatPr defaultRowHeight="14.4" x14ac:dyDescent="0.3"/>
  <cols>
    <col min="1" max="1" width="71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1052</v>
      </c>
    </row>
    <row r="4" spans="1:5" x14ac:dyDescent="0.3">
      <c r="B4" s="113" t="s">
        <v>414</v>
      </c>
    </row>
    <row r="5" spans="1:5" x14ac:dyDescent="0.3">
      <c r="A5" s="45" t="s">
        <v>415</v>
      </c>
      <c r="B5" s="113" t="s">
        <v>416</v>
      </c>
    </row>
    <row r="6" spans="1:5" x14ac:dyDescent="0.3">
      <c r="A6" s="45" t="s">
        <v>1053</v>
      </c>
      <c r="B6" s="113" t="s">
        <v>422</v>
      </c>
    </row>
    <row r="7" spans="1:5" ht="28.2" x14ac:dyDescent="0.3">
      <c r="A7" s="73" t="s">
        <v>1050</v>
      </c>
      <c r="B7" s="52" t="s">
        <v>425</v>
      </c>
    </row>
    <row r="8" spans="1:5" x14ac:dyDescent="0.3">
      <c r="A8" s="46" t="s">
        <v>1060</v>
      </c>
      <c r="B8" s="47" t="s">
        <v>425</v>
      </c>
    </row>
  </sheetData>
  <hyperlinks>
    <hyperlink ref="E1" location="'Actius PEB'!A2" display="&lt;Torna a Ìndex" xr:uid="{DE2F9056-3E1F-4EE8-9024-C3C56D2910AC}"/>
  </hyperlinks>
  <pageMargins left="0.7" right="0.7" top="0.75" bottom="0.75" header="0.3" footer="0.3"/>
  <pageSetup paperSize="9" scale="86" orientation="portrait" r:id="rId1"/>
  <colBreaks count="1" manualBreakCount="1">
    <brk id="4" max="1048575" man="1"/>
  </colBreak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46311-9F56-4B42-B262-1F8957D3440A}">
  <sheetPr codeName="Full115"/>
  <dimension ref="A1:E8"/>
  <sheetViews>
    <sheetView view="pageBreakPreview" zoomScale="60" zoomScaleNormal="100" workbookViewId="0">
      <selection activeCell="A8" sqref="A8:B8"/>
    </sheetView>
  </sheetViews>
  <sheetFormatPr defaultRowHeight="14.4" x14ac:dyDescent="0.3"/>
  <cols>
    <col min="1" max="1" width="71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334</v>
      </c>
    </row>
    <row r="4" spans="1:5" x14ac:dyDescent="0.3">
      <c r="B4" s="113" t="s">
        <v>414</v>
      </c>
    </row>
    <row r="5" spans="1:5" x14ac:dyDescent="0.3">
      <c r="A5" s="45" t="s">
        <v>415</v>
      </c>
      <c r="B5" s="113" t="s">
        <v>416</v>
      </c>
    </row>
    <row r="6" spans="1:5" x14ac:dyDescent="0.3">
      <c r="A6" s="45" t="s">
        <v>1054</v>
      </c>
      <c r="B6" s="113" t="s">
        <v>421</v>
      </c>
    </row>
    <row r="7" spans="1:5" ht="28.2" x14ac:dyDescent="0.3">
      <c r="A7" s="73" t="s">
        <v>1050</v>
      </c>
      <c r="B7" s="52" t="s">
        <v>425</v>
      </c>
    </row>
    <row r="8" spans="1:5" x14ac:dyDescent="0.3">
      <c r="A8" s="46" t="s">
        <v>1060</v>
      </c>
      <c r="B8" s="47" t="s">
        <v>425</v>
      </c>
    </row>
  </sheetData>
  <hyperlinks>
    <hyperlink ref="E1" location="'Actius PEB'!A2" display="&lt;Torna a Ìndex" xr:uid="{13D28A8A-A64A-4A97-8B36-A44EA423EB01}"/>
  </hyperlinks>
  <pageMargins left="0.7" right="0.7" top="0.75" bottom="0.75" header="0.3" footer="0.3"/>
  <pageSetup paperSize="9" scale="86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0DE7E-B27F-4A4B-8FCA-2C5D57ACFA4C}">
  <sheetPr codeName="Full114"/>
  <dimension ref="A1:E10"/>
  <sheetViews>
    <sheetView view="pageBreakPreview" zoomScale="60" zoomScaleNormal="100" workbookViewId="0">
      <selection activeCell="E1" sqref="E1"/>
    </sheetView>
  </sheetViews>
  <sheetFormatPr defaultRowHeight="14.4" x14ac:dyDescent="0.3"/>
  <cols>
    <col min="1" max="1" width="39.1093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1057</v>
      </c>
    </row>
    <row r="4" spans="1:5" x14ac:dyDescent="0.3">
      <c r="B4" s="113" t="s">
        <v>414</v>
      </c>
    </row>
    <row r="5" spans="1:5" x14ac:dyDescent="0.3">
      <c r="A5" s="45" t="s">
        <v>415</v>
      </c>
      <c r="B5" s="113" t="s">
        <v>416</v>
      </c>
    </row>
    <row r="6" spans="1:5" x14ac:dyDescent="0.3">
      <c r="A6" s="45" t="s">
        <v>1058</v>
      </c>
      <c r="B6" s="113" t="s">
        <v>422</v>
      </c>
    </row>
    <row r="7" spans="1:5" x14ac:dyDescent="0.3">
      <c r="A7" s="45" t="s">
        <v>1049</v>
      </c>
      <c r="B7" s="113" t="s">
        <v>422</v>
      </c>
    </row>
    <row r="8" spans="1:5" x14ac:dyDescent="0.3">
      <c r="A8" s="45" t="s">
        <v>1059</v>
      </c>
      <c r="B8" s="113" t="s">
        <v>425</v>
      </c>
    </row>
    <row r="9" spans="1:5" ht="42" x14ac:dyDescent="0.3">
      <c r="A9" s="73" t="s">
        <v>1050</v>
      </c>
      <c r="B9" s="52" t="s">
        <v>425</v>
      </c>
    </row>
    <row r="10" spans="1:5" x14ac:dyDescent="0.3">
      <c r="A10" s="46" t="s">
        <v>1060</v>
      </c>
      <c r="B10" s="47" t="s">
        <v>425</v>
      </c>
    </row>
  </sheetData>
  <hyperlinks>
    <hyperlink ref="E1" location="'Actius PEB'!A2" display="&lt;Torna a Ìndex" xr:uid="{6B84ECA0-7956-4D55-9575-B701DBCB2A0D}"/>
  </hyperlink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7065-EC49-49F9-BA73-6A1D718AD693}">
  <sheetPr codeName="Full113"/>
  <dimension ref="A1:E8"/>
  <sheetViews>
    <sheetView view="pageBreakPreview" zoomScale="130" zoomScaleNormal="100" zoomScaleSheetLayoutView="130" workbookViewId="0">
      <selection activeCell="A8" sqref="A8:B8"/>
    </sheetView>
  </sheetViews>
  <sheetFormatPr defaultRowHeight="14.4" x14ac:dyDescent="0.3"/>
  <cols>
    <col min="1" max="1" width="51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1055</v>
      </c>
    </row>
    <row r="4" spans="1:5" x14ac:dyDescent="0.3">
      <c r="B4" s="113" t="s">
        <v>414</v>
      </c>
    </row>
    <row r="5" spans="1:5" x14ac:dyDescent="0.3">
      <c r="A5" s="45" t="s">
        <v>415</v>
      </c>
      <c r="B5" s="113" t="s">
        <v>416</v>
      </c>
    </row>
    <row r="6" spans="1:5" x14ac:dyDescent="0.3">
      <c r="A6" s="45" t="s">
        <v>1056</v>
      </c>
      <c r="B6" s="113" t="s">
        <v>421</v>
      </c>
    </row>
    <row r="7" spans="1:5" ht="27.6" x14ac:dyDescent="0.3">
      <c r="A7" s="81" t="s">
        <v>1050</v>
      </c>
      <c r="B7" s="52" t="s">
        <v>425</v>
      </c>
    </row>
    <row r="8" spans="1:5" x14ac:dyDescent="0.3">
      <c r="A8" s="46" t="s">
        <v>1060</v>
      </c>
      <c r="B8" s="47" t="s">
        <v>425</v>
      </c>
    </row>
  </sheetData>
  <hyperlinks>
    <hyperlink ref="E1" location="'Actius PEB'!A2" display="&lt;Torna a Ìndex" xr:uid="{2CAF9705-38AF-4F47-8953-8898604CEC50}"/>
  </hyperlink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0A9E2-4AFD-445A-B41A-A434482CBF2D}">
  <sheetPr codeName="Full112"/>
  <dimension ref="A1:E8"/>
  <sheetViews>
    <sheetView view="pageBreakPreview" zoomScale="130" zoomScaleNormal="100" zoomScaleSheetLayoutView="130" workbookViewId="0">
      <selection activeCell="E1" sqref="E1"/>
    </sheetView>
  </sheetViews>
  <sheetFormatPr defaultRowHeight="14.4" x14ac:dyDescent="0.3"/>
  <cols>
    <col min="1" max="1" width="60.55468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1061</v>
      </c>
    </row>
    <row r="4" spans="1:5" x14ac:dyDescent="0.3">
      <c r="B4" s="113" t="s">
        <v>414</v>
      </c>
    </row>
    <row r="5" spans="1:5" x14ac:dyDescent="0.3">
      <c r="A5" s="45" t="s">
        <v>415</v>
      </c>
      <c r="B5" s="113" t="s">
        <v>416</v>
      </c>
    </row>
    <row r="6" spans="1:5" x14ac:dyDescent="0.3">
      <c r="A6" s="45" t="s">
        <v>1048</v>
      </c>
      <c r="B6" s="113" t="s">
        <v>422</v>
      </c>
    </row>
    <row r="7" spans="1:5" ht="28.2" x14ac:dyDescent="0.3">
      <c r="A7" s="73" t="s">
        <v>1050</v>
      </c>
      <c r="B7" s="52" t="s">
        <v>425</v>
      </c>
    </row>
    <row r="8" spans="1:5" x14ac:dyDescent="0.3">
      <c r="A8" s="46" t="s">
        <v>1060</v>
      </c>
      <c r="B8" s="47" t="s">
        <v>425</v>
      </c>
    </row>
  </sheetData>
  <hyperlinks>
    <hyperlink ref="E1" location="'Actius PEB'!A2" display="&lt;Torna a Ìndex" xr:uid="{FDDDF56D-A6D7-4EA4-AD1A-6E8E48FEF36E}"/>
  </hyperlink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0D61-EF42-493D-8F9D-DEBB535A55A2}">
  <sheetPr codeName="Full111"/>
  <dimension ref="A1:E8"/>
  <sheetViews>
    <sheetView view="pageBreakPreview" zoomScale="145" zoomScaleNormal="100" zoomScaleSheetLayoutView="145" workbookViewId="0">
      <selection activeCell="A3" sqref="A3:B8"/>
    </sheetView>
  </sheetViews>
  <sheetFormatPr defaultRowHeight="14.4" x14ac:dyDescent="0.3"/>
  <cols>
    <col min="1" max="1" width="54.33203125" customWidth="1"/>
    <col min="2" max="2" width="11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1051</v>
      </c>
    </row>
    <row r="4" spans="1:5" x14ac:dyDescent="0.3">
      <c r="B4" s="113" t="s">
        <v>414</v>
      </c>
    </row>
    <row r="5" spans="1:5" x14ac:dyDescent="0.3">
      <c r="A5" s="45" t="s">
        <v>415</v>
      </c>
      <c r="B5" s="113" t="s">
        <v>416</v>
      </c>
    </row>
    <row r="6" spans="1:5" x14ac:dyDescent="0.3">
      <c r="A6" s="45" t="s">
        <v>1048</v>
      </c>
      <c r="B6" s="113" t="s">
        <v>422</v>
      </c>
    </row>
    <row r="7" spans="1:5" ht="28.2" x14ac:dyDescent="0.3">
      <c r="A7" s="73" t="s">
        <v>1050</v>
      </c>
      <c r="B7" s="52" t="s">
        <v>425</v>
      </c>
    </row>
    <row r="8" spans="1:5" x14ac:dyDescent="0.3">
      <c r="A8" s="46" t="s">
        <v>1060</v>
      </c>
      <c r="B8" s="47" t="s">
        <v>425</v>
      </c>
    </row>
  </sheetData>
  <hyperlinks>
    <hyperlink ref="E1" location="'Actius PEB'!A2" display="&lt;Torna a Ìndex" xr:uid="{4DC54A85-A674-4610-8B69-835AC639CA80}"/>
  </hyperlink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9D345-9251-4DA8-8DAC-5E6EE12E81E5}">
  <dimension ref="A1:E10"/>
  <sheetViews>
    <sheetView view="pageBreakPreview" zoomScale="60" zoomScaleNormal="100" workbookViewId="0">
      <selection activeCell="B8" sqref="B8"/>
    </sheetView>
  </sheetViews>
  <sheetFormatPr defaultRowHeight="14.4" x14ac:dyDescent="0.3"/>
  <cols>
    <col min="1" max="1" width="71.88671875" bestFit="1" customWidth="1"/>
    <col min="2" max="2" width="10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923</v>
      </c>
      <c r="B3" s="1"/>
    </row>
    <row r="4" spans="1:5" x14ac:dyDescent="0.3">
      <c r="A4" s="1"/>
      <c r="B4" s="1"/>
    </row>
    <row r="5" spans="1:5" x14ac:dyDescent="0.3">
      <c r="A5" s="45" t="s">
        <v>415</v>
      </c>
      <c r="B5" s="97" t="s">
        <v>418</v>
      </c>
    </row>
    <row r="6" spans="1:5" x14ac:dyDescent="0.3">
      <c r="A6" s="45" t="s">
        <v>924</v>
      </c>
      <c r="B6" s="97" t="s">
        <v>424</v>
      </c>
    </row>
    <row r="7" spans="1:5" x14ac:dyDescent="0.3">
      <c r="A7" s="45" t="s">
        <v>925</v>
      </c>
      <c r="B7" s="97" t="s">
        <v>425</v>
      </c>
    </row>
    <row r="8" spans="1:5" x14ac:dyDescent="0.3">
      <c r="A8" s="45" t="s">
        <v>926</v>
      </c>
      <c r="B8" s="77" t="s">
        <v>461</v>
      </c>
    </row>
    <row r="9" spans="1:5" x14ac:dyDescent="0.3">
      <c r="A9" s="45" t="s">
        <v>927</v>
      </c>
      <c r="B9" s="97" t="s">
        <v>425</v>
      </c>
    </row>
    <row r="10" spans="1:5" x14ac:dyDescent="0.3">
      <c r="A10" s="45" t="s">
        <v>703</v>
      </c>
      <c r="B10" s="97" t="s">
        <v>425</v>
      </c>
    </row>
  </sheetData>
  <hyperlinks>
    <hyperlink ref="E1" location="'Actius PEB'!A2" display="&lt;Torna a Ìndex" xr:uid="{6F21D982-0600-47F9-8964-83558437F485}"/>
  </hyperlinks>
  <pageMargins left="0.7" right="0.7" top="0.75" bottom="0.75" header="0.3" footer="0.3"/>
  <pageSetup paperSize="9" scale="82" orientation="portrait" r:id="rId1"/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7D673-C45E-4D6D-AD69-41D0DB1341C0}">
  <sheetPr codeName="Full294"/>
  <dimension ref="A1:E19"/>
  <sheetViews>
    <sheetView view="pageBreakPreview" zoomScale="145" zoomScaleNormal="100" zoomScaleSheetLayoutView="145" workbookViewId="0">
      <selection activeCell="C19" sqref="C19"/>
    </sheetView>
  </sheetViews>
  <sheetFormatPr defaultRowHeight="14.4" x14ac:dyDescent="0.3"/>
  <cols>
    <col min="1" max="1" width="64.88671875" bestFit="1" customWidth="1"/>
    <col min="2" max="4" width="16.77734375" bestFit="1" customWidth="1"/>
    <col min="5" max="5" width="13.5546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778</v>
      </c>
      <c r="B3" s="1"/>
    </row>
    <row r="4" spans="1:5" x14ac:dyDescent="0.3">
      <c r="A4" s="1"/>
      <c r="B4" s="1"/>
    </row>
    <row r="5" spans="1:5" x14ac:dyDescent="0.3">
      <c r="A5" s="68"/>
      <c r="B5" s="191" t="s">
        <v>414</v>
      </c>
      <c r="C5" s="191"/>
      <c r="D5" s="191"/>
    </row>
    <row r="6" spans="1:5" x14ac:dyDescent="0.3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180" t="s">
        <v>754</v>
      </c>
      <c r="B7" s="180"/>
      <c r="C7" s="180"/>
      <c r="D7" s="180"/>
    </row>
    <row r="8" spans="1:5" x14ac:dyDescent="0.3">
      <c r="A8" s="156" t="s">
        <v>419</v>
      </c>
      <c r="B8" s="157" t="s">
        <v>421</v>
      </c>
      <c r="C8" s="157" t="s">
        <v>422</v>
      </c>
      <c r="D8" s="157" t="s">
        <v>424</v>
      </c>
    </row>
    <row r="9" spans="1:5" x14ac:dyDescent="0.3">
      <c r="A9" s="45" t="s">
        <v>423</v>
      </c>
      <c r="B9" s="60" t="s">
        <v>421</v>
      </c>
      <c r="C9" s="147" t="s">
        <v>422</v>
      </c>
      <c r="D9" s="157" t="s">
        <v>424</v>
      </c>
    </row>
    <row r="10" spans="1:5" ht="13.8" customHeight="1" x14ac:dyDescent="0.3">
      <c r="A10" s="45" t="s">
        <v>426</v>
      </c>
      <c r="B10" s="60" t="s">
        <v>421</v>
      </c>
      <c r="C10" s="147" t="s">
        <v>422</v>
      </c>
      <c r="D10" s="157" t="s">
        <v>424</v>
      </c>
    </row>
    <row r="11" spans="1:5" x14ac:dyDescent="0.3">
      <c r="A11" s="45" t="s">
        <v>505</v>
      </c>
      <c r="B11" s="60" t="s">
        <v>421</v>
      </c>
      <c r="C11" s="147" t="s">
        <v>422</v>
      </c>
      <c r="D11" s="157" t="s">
        <v>424</v>
      </c>
    </row>
    <row r="12" spans="1:5" x14ac:dyDescent="0.3">
      <c r="A12" s="45" t="s">
        <v>779</v>
      </c>
      <c r="B12" s="60" t="s">
        <v>421</v>
      </c>
      <c r="C12" s="147" t="s">
        <v>422</v>
      </c>
      <c r="D12" s="157" t="s">
        <v>424</v>
      </c>
    </row>
    <row r="13" spans="1:5" x14ac:dyDescent="0.3">
      <c r="A13" s="45" t="s">
        <v>480</v>
      </c>
      <c r="B13" s="60" t="s">
        <v>763</v>
      </c>
      <c r="C13" s="147" t="s">
        <v>763</v>
      </c>
      <c r="D13" s="147" t="s">
        <v>763</v>
      </c>
    </row>
    <row r="14" spans="1:5" x14ac:dyDescent="0.3">
      <c r="A14" s="45" t="s">
        <v>431</v>
      </c>
      <c r="B14" s="60" t="s">
        <v>425</v>
      </c>
      <c r="C14" s="147" t="s">
        <v>425</v>
      </c>
      <c r="D14" s="147" t="s">
        <v>425</v>
      </c>
    </row>
    <row r="15" spans="1:5" x14ac:dyDescent="0.3">
      <c r="A15" s="45" t="s">
        <v>435</v>
      </c>
      <c r="B15" s="60" t="s">
        <v>425</v>
      </c>
      <c r="C15" s="147" t="s">
        <v>425</v>
      </c>
      <c r="D15" s="147" t="s">
        <v>425</v>
      </c>
    </row>
    <row r="16" spans="1:5" x14ac:dyDescent="0.3">
      <c r="A16" s="45" t="s">
        <v>761</v>
      </c>
      <c r="B16" s="60" t="s">
        <v>425</v>
      </c>
      <c r="C16" s="147" t="s">
        <v>425</v>
      </c>
      <c r="D16" s="147" t="s">
        <v>425</v>
      </c>
    </row>
    <row r="17" spans="1:4" x14ac:dyDescent="0.3">
      <c r="A17" s="194" t="s">
        <v>780</v>
      </c>
      <c r="B17" s="195"/>
      <c r="C17" s="195"/>
      <c r="D17" s="195"/>
    </row>
    <row r="18" spans="1:4" x14ac:dyDescent="0.3">
      <c r="A18" s="45" t="s">
        <v>616</v>
      </c>
      <c r="B18" s="60" t="s">
        <v>421</v>
      </c>
      <c r="C18" s="157" t="s">
        <v>422</v>
      </c>
      <c r="D18" s="157" t="s">
        <v>424</v>
      </c>
    </row>
    <row r="19" spans="1:4" ht="28.2" x14ac:dyDescent="0.3">
      <c r="A19" s="66" t="s">
        <v>762</v>
      </c>
      <c r="B19" s="67" t="s">
        <v>425</v>
      </c>
      <c r="C19" s="67" t="s">
        <v>425</v>
      </c>
      <c r="D19" s="67" t="s">
        <v>425</v>
      </c>
    </row>
  </sheetData>
  <mergeCells count="3">
    <mergeCell ref="A7:D7"/>
    <mergeCell ref="B5:D5"/>
    <mergeCell ref="A17:D17"/>
  </mergeCells>
  <hyperlinks>
    <hyperlink ref="E1" location="'Actius PEB'!A2" display="&lt;Torna a Ìndex" xr:uid="{72F107B8-5F58-42C0-A2E6-AA4E6A936208}"/>
  </hyperlinks>
  <pageMargins left="0.7" right="0.7" top="0.75" bottom="0.75" header="0.3" footer="0.3"/>
  <pageSetup paperSize="9" scale="75" orientation="portrait" r:id="rId1"/>
  <colBreaks count="1" manualBreakCount="1">
    <brk id="4" max="1048575" man="1"/>
  </colBreaks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EDD7C-5DFD-4EDE-821E-F0A6AC673C9B}">
  <sheetPr codeName="Full106"/>
  <dimension ref="A1:E21"/>
  <sheetViews>
    <sheetView view="pageBreakPreview" zoomScale="60" zoomScaleNormal="100" workbookViewId="0">
      <selection activeCell="A4" sqref="A4"/>
    </sheetView>
  </sheetViews>
  <sheetFormatPr defaultRowHeight="14.4" x14ac:dyDescent="0.3"/>
  <cols>
    <col min="1" max="1" width="68.77734375" bestFit="1" customWidth="1"/>
    <col min="2" max="2" width="10.109375" bestFit="1" customWidth="1"/>
    <col min="3" max="3" width="10.6640625" bestFit="1" customWidth="1"/>
    <col min="4" max="4" width="10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1145</v>
      </c>
    </row>
    <row r="4" spans="1:5" x14ac:dyDescent="0.3">
      <c r="B4" s="191" t="s">
        <v>414</v>
      </c>
      <c r="C4" s="191"/>
      <c r="D4" s="191"/>
    </row>
    <row r="5" spans="1:5" x14ac:dyDescent="0.3">
      <c r="A5" s="45" t="s">
        <v>415</v>
      </c>
      <c r="B5" s="113" t="s">
        <v>416</v>
      </c>
      <c r="C5" s="113" t="s">
        <v>417</v>
      </c>
      <c r="D5" s="113" t="s">
        <v>418</v>
      </c>
    </row>
    <row r="6" spans="1:5" x14ac:dyDescent="0.3">
      <c r="A6" s="45" t="s">
        <v>1069</v>
      </c>
      <c r="B6" s="113" t="s">
        <v>420</v>
      </c>
      <c r="C6" s="113" t="s">
        <v>421</v>
      </c>
      <c r="D6" s="113" t="s">
        <v>422</v>
      </c>
    </row>
    <row r="7" spans="1:5" x14ac:dyDescent="0.3">
      <c r="A7" s="73" t="s">
        <v>1070</v>
      </c>
      <c r="B7" s="113" t="s">
        <v>420</v>
      </c>
      <c r="C7" s="113" t="s">
        <v>421</v>
      </c>
      <c r="D7" s="113" t="s">
        <v>422</v>
      </c>
    </row>
    <row r="8" spans="1:5" x14ac:dyDescent="0.3">
      <c r="A8" s="45" t="s">
        <v>419</v>
      </c>
      <c r="B8" s="113" t="s">
        <v>420</v>
      </c>
      <c r="C8" s="113" t="s">
        <v>421</v>
      </c>
      <c r="D8" s="113" t="s">
        <v>422</v>
      </c>
    </row>
    <row r="9" spans="1:5" x14ac:dyDescent="0.3">
      <c r="A9" s="45" t="s">
        <v>423</v>
      </c>
      <c r="B9" s="113" t="s">
        <v>422</v>
      </c>
      <c r="C9" s="113" t="s">
        <v>424</v>
      </c>
      <c r="D9" s="113" t="s">
        <v>425</v>
      </c>
    </row>
    <row r="10" spans="1:5" x14ac:dyDescent="0.3">
      <c r="A10" s="45" t="s">
        <v>426</v>
      </c>
      <c r="B10" s="113" t="s">
        <v>422</v>
      </c>
      <c r="C10" s="113" t="s">
        <v>424</v>
      </c>
      <c r="D10" s="113" t="s">
        <v>425</v>
      </c>
    </row>
    <row r="11" spans="1:5" x14ac:dyDescent="0.3">
      <c r="A11" s="45" t="s">
        <v>427</v>
      </c>
      <c r="B11" s="113" t="s">
        <v>420</v>
      </c>
      <c r="C11" s="113" t="s">
        <v>445</v>
      </c>
      <c r="D11" s="113" t="s">
        <v>421</v>
      </c>
    </row>
    <row r="12" spans="1:5" x14ac:dyDescent="0.3">
      <c r="A12" s="45" t="s">
        <v>446</v>
      </c>
      <c r="B12" s="113" t="s">
        <v>602</v>
      </c>
      <c r="C12" s="113" t="s">
        <v>602</v>
      </c>
      <c r="D12" s="113" t="s">
        <v>602</v>
      </c>
    </row>
    <row r="13" spans="1:5" x14ac:dyDescent="0.3">
      <c r="A13" s="45" t="s">
        <v>447</v>
      </c>
      <c r="B13" s="113" t="s">
        <v>602</v>
      </c>
      <c r="C13" s="113" t="s">
        <v>602</v>
      </c>
      <c r="D13" s="113" t="s">
        <v>602</v>
      </c>
    </row>
    <row r="14" spans="1:5" x14ac:dyDescent="0.3">
      <c r="A14" s="45" t="s">
        <v>448</v>
      </c>
      <c r="B14" s="113" t="s">
        <v>422</v>
      </c>
      <c r="C14" s="113" t="s">
        <v>424</v>
      </c>
      <c r="D14" s="113" t="s">
        <v>425</v>
      </c>
    </row>
    <row r="15" spans="1:5" x14ac:dyDescent="0.3">
      <c r="A15" s="45" t="s">
        <v>1072</v>
      </c>
      <c r="B15" s="113" t="s">
        <v>422</v>
      </c>
      <c r="C15" s="113" t="s">
        <v>424</v>
      </c>
      <c r="D15" s="113" t="s">
        <v>425</v>
      </c>
    </row>
    <row r="16" spans="1:5" x14ac:dyDescent="0.3">
      <c r="A16" s="45" t="s">
        <v>1071</v>
      </c>
      <c r="B16" s="113" t="s">
        <v>422</v>
      </c>
      <c r="C16" s="113" t="s">
        <v>424</v>
      </c>
      <c r="D16" s="113" t="s">
        <v>425</v>
      </c>
    </row>
    <row r="17" spans="1:4" x14ac:dyDescent="0.3">
      <c r="A17" s="45" t="s">
        <v>450</v>
      </c>
      <c r="B17" s="113" t="s">
        <v>422</v>
      </c>
      <c r="C17" s="113" t="s">
        <v>424</v>
      </c>
      <c r="D17" s="113" t="s">
        <v>425</v>
      </c>
    </row>
    <row r="18" spans="1:4" x14ac:dyDescent="0.3">
      <c r="A18" s="45" t="s">
        <v>451</v>
      </c>
      <c r="B18" s="113" t="s">
        <v>422</v>
      </c>
      <c r="C18" s="113" t="s">
        <v>424</v>
      </c>
      <c r="D18" s="113" t="s">
        <v>425</v>
      </c>
    </row>
    <row r="19" spans="1:4" x14ac:dyDescent="0.3">
      <c r="A19" s="45" t="s">
        <v>435</v>
      </c>
      <c r="B19" s="113" t="s">
        <v>422</v>
      </c>
      <c r="C19" s="113" t="s">
        <v>424</v>
      </c>
      <c r="D19" s="113" t="s">
        <v>425</v>
      </c>
    </row>
    <row r="20" spans="1:4" x14ac:dyDescent="0.3">
      <c r="A20" s="45" t="s">
        <v>452</v>
      </c>
      <c r="B20" s="113" t="s">
        <v>422</v>
      </c>
      <c r="C20" s="113" t="s">
        <v>424</v>
      </c>
      <c r="D20" s="113" t="s">
        <v>425</v>
      </c>
    </row>
    <row r="21" spans="1:4" x14ac:dyDescent="0.3">
      <c r="A21" s="45" t="s">
        <v>440</v>
      </c>
      <c r="B21" s="113" t="s">
        <v>425</v>
      </c>
      <c r="C21" s="113" t="s">
        <v>425</v>
      </c>
      <c r="D21" s="113" t="s">
        <v>425</v>
      </c>
    </row>
  </sheetData>
  <mergeCells count="1">
    <mergeCell ref="B4:D4"/>
  </mergeCells>
  <hyperlinks>
    <hyperlink ref="E1" location="'Actius PEB'!A2" display="&lt;Torna a Ìndex" xr:uid="{104F6BA4-72EA-4291-9114-8BD466C6B129}"/>
  </hyperlinks>
  <pageMargins left="0.7" right="0.7" top="0.75" bottom="0.75" header="0.3" footer="0.3"/>
  <pageSetup paperSize="9" scale="87" orientation="portrait" r:id="rId1"/>
  <colBreaks count="1" manualBreakCount="1">
    <brk id="4" max="1048575" man="1"/>
  </colBreaks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E520-6009-430A-BF96-CD38E44FD647}">
  <sheetPr codeName="Full98"/>
  <dimension ref="A1:E23"/>
  <sheetViews>
    <sheetView view="pageBreakPreview" topLeftCell="A10" zoomScale="130" zoomScaleNormal="100" zoomScaleSheetLayoutView="130" workbookViewId="0">
      <selection activeCell="D13" sqref="D13"/>
    </sheetView>
  </sheetViews>
  <sheetFormatPr defaultRowHeight="14.4" x14ac:dyDescent="0.3"/>
  <cols>
    <col min="1" max="1" width="62.88671875" bestFit="1" customWidth="1"/>
    <col min="2" max="2" width="11.88671875" bestFit="1" customWidth="1"/>
    <col min="3" max="3" width="12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1073</v>
      </c>
      <c r="B3" s="1"/>
    </row>
    <row r="4" spans="1:5" x14ac:dyDescent="0.3">
      <c r="A4" s="1"/>
      <c r="B4" s="1"/>
    </row>
    <row r="5" spans="1:5" x14ac:dyDescent="0.3">
      <c r="A5" s="68"/>
      <c r="B5" s="191" t="s">
        <v>414</v>
      </c>
      <c r="C5" s="191"/>
    </row>
    <row r="6" spans="1:5" x14ac:dyDescent="0.3">
      <c r="A6" s="45" t="s">
        <v>415</v>
      </c>
      <c r="B6" s="113" t="s">
        <v>1083</v>
      </c>
      <c r="C6" s="113" t="s">
        <v>1084</v>
      </c>
    </row>
    <row r="7" spans="1:5" x14ac:dyDescent="0.3">
      <c r="A7" s="180" t="s">
        <v>1230</v>
      </c>
      <c r="B7" s="180"/>
      <c r="C7" s="180"/>
    </row>
    <row r="8" spans="1:5" x14ac:dyDescent="0.3">
      <c r="A8" s="45" t="s">
        <v>1074</v>
      </c>
      <c r="B8" s="113" t="s">
        <v>425</v>
      </c>
      <c r="C8" s="113" t="s">
        <v>422</v>
      </c>
    </row>
    <row r="9" spans="1:5" x14ac:dyDescent="0.3">
      <c r="A9" s="45" t="s">
        <v>1075</v>
      </c>
      <c r="B9" s="113" t="s">
        <v>425</v>
      </c>
      <c r="C9" s="113" t="s">
        <v>422</v>
      </c>
    </row>
    <row r="10" spans="1:5" x14ac:dyDescent="0.3">
      <c r="A10" s="50" t="s">
        <v>1076</v>
      </c>
      <c r="B10" s="113" t="s">
        <v>425</v>
      </c>
      <c r="C10" s="113" t="s">
        <v>422</v>
      </c>
    </row>
    <row r="11" spans="1:5" x14ac:dyDescent="0.3">
      <c r="A11" s="46" t="s">
        <v>1077</v>
      </c>
      <c r="B11" s="113" t="s">
        <v>425</v>
      </c>
      <c r="C11" s="113" t="s">
        <v>422</v>
      </c>
    </row>
    <row r="12" spans="1:5" x14ac:dyDescent="0.3">
      <c r="A12" s="46" t="s">
        <v>1078</v>
      </c>
      <c r="B12" s="113" t="s">
        <v>425</v>
      </c>
      <c r="C12" s="113" t="s">
        <v>422</v>
      </c>
    </row>
    <row r="13" spans="1:5" x14ac:dyDescent="0.3">
      <c r="A13" s="46" t="s">
        <v>1079</v>
      </c>
      <c r="B13" s="113" t="s">
        <v>425</v>
      </c>
      <c r="C13" s="113" t="s">
        <v>422</v>
      </c>
    </row>
    <row r="14" spans="1:5" x14ac:dyDescent="0.3">
      <c r="A14" s="46" t="s">
        <v>1080</v>
      </c>
      <c r="B14" s="113" t="s">
        <v>425</v>
      </c>
      <c r="C14" s="113" t="s">
        <v>422</v>
      </c>
    </row>
    <row r="15" spans="1:5" x14ac:dyDescent="0.3">
      <c r="A15" s="180" t="s">
        <v>1231</v>
      </c>
      <c r="B15" s="180"/>
      <c r="C15" s="180"/>
    </row>
    <row r="16" spans="1:5" x14ac:dyDescent="0.3">
      <c r="A16" s="46" t="s">
        <v>627</v>
      </c>
      <c r="B16" s="113" t="s">
        <v>425</v>
      </c>
      <c r="C16" s="113" t="s">
        <v>422</v>
      </c>
    </row>
    <row r="17" spans="1:3" x14ac:dyDescent="0.3">
      <c r="A17" s="46" t="s">
        <v>1076</v>
      </c>
      <c r="B17" s="113" t="s">
        <v>425</v>
      </c>
      <c r="C17" s="113" t="s">
        <v>422</v>
      </c>
    </row>
    <row r="18" spans="1:3" x14ac:dyDescent="0.3">
      <c r="A18" s="46" t="s">
        <v>1079</v>
      </c>
      <c r="B18" s="113" t="s">
        <v>425</v>
      </c>
      <c r="C18" s="113" t="s">
        <v>422</v>
      </c>
    </row>
    <row r="19" spans="1:3" x14ac:dyDescent="0.3">
      <c r="A19" s="46" t="s">
        <v>1081</v>
      </c>
      <c r="B19" s="113" t="s">
        <v>425</v>
      </c>
      <c r="C19" s="113" t="s">
        <v>422</v>
      </c>
    </row>
    <row r="20" spans="1:3" x14ac:dyDescent="0.3">
      <c r="A20" s="46" t="s">
        <v>1082</v>
      </c>
      <c r="B20" s="113" t="s">
        <v>425</v>
      </c>
      <c r="C20" s="113" t="s">
        <v>422</v>
      </c>
    </row>
    <row r="22" spans="1:3" ht="65.400000000000006" customHeight="1" x14ac:dyDescent="0.3">
      <c r="A22" s="210" t="s">
        <v>1085</v>
      </c>
      <c r="B22" s="210"/>
      <c r="C22" s="210"/>
    </row>
    <row r="23" spans="1:3" x14ac:dyDescent="0.3">
      <c r="A23" s="131"/>
    </row>
  </sheetData>
  <mergeCells count="4">
    <mergeCell ref="B5:C5"/>
    <mergeCell ref="A7:C7"/>
    <mergeCell ref="A15:C15"/>
    <mergeCell ref="A22:C22"/>
  </mergeCells>
  <hyperlinks>
    <hyperlink ref="E1" location="'Actius PEB'!A2" display="&lt;Torna a Ìndex" xr:uid="{13604EED-F13F-4965-A853-7BC8A5238706}"/>
  </hyperlinks>
  <pageMargins left="0.7" right="0.7" top="0.75" bottom="0.75" header="0.3" footer="0.3"/>
  <pageSetup paperSize="9" scale="84" orientation="portrait" r:id="rId1"/>
  <colBreaks count="1" manualBreakCount="1">
    <brk id="4" max="1048575" man="1"/>
  </colBreak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B65D8-CAC7-4977-B430-16A283908F0E}">
  <sheetPr codeName="Full97"/>
  <dimension ref="A1:E8"/>
  <sheetViews>
    <sheetView view="pageBreakPreview" zoomScale="145" zoomScaleNormal="100" zoomScaleSheetLayoutView="145" workbookViewId="0">
      <selection activeCell="A3" sqref="A3:B8"/>
    </sheetView>
  </sheetViews>
  <sheetFormatPr defaultRowHeight="13.8" x14ac:dyDescent="0.25"/>
  <cols>
    <col min="1" max="1" width="79.44140625" style="1" bestFit="1" customWidth="1"/>
    <col min="2" max="2" width="11.109375" style="1" bestFit="1" customWidth="1"/>
    <col min="3" max="4" width="8.88671875" style="1"/>
    <col min="5" max="5" width="14.6640625" style="1" bestFit="1" customWidth="1"/>
    <col min="6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692</v>
      </c>
    </row>
    <row r="4" spans="1:5" ht="14.4" thickBot="1" x14ac:dyDescent="0.3"/>
    <row r="5" spans="1:5" ht="14.4" thickBot="1" x14ac:dyDescent="0.3">
      <c r="A5" s="11"/>
      <c r="B5" s="26" t="s">
        <v>414</v>
      </c>
    </row>
    <row r="6" spans="1:5" x14ac:dyDescent="0.25">
      <c r="A6" s="13" t="s">
        <v>415</v>
      </c>
      <c r="B6" s="28" t="s">
        <v>416</v>
      </c>
    </row>
    <row r="7" spans="1:5" x14ac:dyDescent="0.25">
      <c r="A7" s="14" t="s">
        <v>693</v>
      </c>
      <c r="B7" s="28" t="s">
        <v>578</v>
      </c>
    </row>
    <row r="8" spans="1:5" ht="14.4" thickBot="1" x14ac:dyDescent="0.3">
      <c r="A8" s="20" t="s">
        <v>694</v>
      </c>
      <c r="B8" s="22" t="s">
        <v>424</v>
      </c>
    </row>
  </sheetData>
  <hyperlinks>
    <hyperlink ref="E1" location="'Actius PEB'!A2" display="&lt;Torna a Ìndex" xr:uid="{DBCE2600-AF20-4587-A22D-86E3EF58B004}"/>
  </hyperlinks>
  <pageMargins left="0.7" right="0.7" top="0.75" bottom="0.75" header="0.3" footer="0.3"/>
  <pageSetup paperSize="9" scale="80" orientation="portrait" r:id="rId1"/>
  <colBreaks count="1" manualBreakCount="1">
    <brk id="4" max="1048575" man="1"/>
  </colBreaks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0E0D-28F0-455D-83F1-21636FEE7004}">
  <sheetPr codeName="Full95"/>
  <dimension ref="A1:E9"/>
  <sheetViews>
    <sheetView view="pageBreakPreview" zoomScale="115" zoomScaleNormal="100" zoomScaleSheetLayoutView="115" workbookViewId="0">
      <selection activeCell="K34" sqref="K34"/>
    </sheetView>
  </sheetViews>
  <sheetFormatPr defaultRowHeight="14.4" x14ac:dyDescent="0.3"/>
  <cols>
    <col min="1" max="1" width="70.441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1086</v>
      </c>
      <c r="B3" s="1"/>
    </row>
    <row r="4" spans="1:5" x14ac:dyDescent="0.3">
      <c r="A4" s="1"/>
      <c r="B4" s="1"/>
    </row>
    <row r="5" spans="1:5" x14ac:dyDescent="0.3">
      <c r="A5" s="68"/>
      <c r="B5" s="113" t="s">
        <v>414</v>
      </c>
    </row>
    <row r="6" spans="1:5" x14ac:dyDescent="0.3">
      <c r="A6" s="45" t="s">
        <v>415</v>
      </c>
      <c r="B6" s="113" t="s">
        <v>416</v>
      </c>
    </row>
    <row r="7" spans="1:5" x14ac:dyDescent="0.3">
      <c r="A7" s="45" t="s">
        <v>1087</v>
      </c>
      <c r="B7" s="113" t="s">
        <v>578</v>
      </c>
    </row>
    <row r="8" spans="1:5" x14ac:dyDescent="0.3">
      <c r="A8" s="45" t="s">
        <v>1089</v>
      </c>
      <c r="B8" s="113" t="s">
        <v>424</v>
      </c>
    </row>
    <row r="9" spans="1:5" x14ac:dyDescent="0.3">
      <c r="A9" s="45" t="s">
        <v>1088</v>
      </c>
      <c r="B9" s="113" t="s">
        <v>424</v>
      </c>
    </row>
  </sheetData>
  <hyperlinks>
    <hyperlink ref="E1" location="'Actius PEB'!A2" display="&lt;Torna a Ìndex" xr:uid="{7C9A5F5C-E540-402D-9A30-13FB552CC9D4}"/>
  </hyperlinks>
  <pageMargins left="0.7" right="0.7" top="0.75" bottom="0.75" header="0.3" footer="0.3"/>
  <pageSetup paperSize="9" scale="88" orientation="portrait" r:id="rId1"/>
  <colBreaks count="1" manualBreakCount="1">
    <brk id="4" max="1048575" man="1"/>
  </colBreak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A71D6-A37E-4D7C-A830-776F5A69E853}">
  <sheetPr codeName="Full92"/>
  <dimension ref="A1:E7"/>
  <sheetViews>
    <sheetView view="pageBreakPreview" zoomScaleNormal="100" zoomScaleSheetLayoutView="100" workbookViewId="0">
      <selection activeCell="A3" sqref="A3"/>
    </sheetView>
  </sheetViews>
  <sheetFormatPr defaultRowHeight="13.8" x14ac:dyDescent="0.25"/>
  <cols>
    <col min="1" max="1" width="43.44140625" style="1" bestFit="1" customWidth="1"/>
    <col min="2" max="2" width="12.21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19</v>
      </c>
    </row>
    <row r="4" spans="1:5" ht="14.4" thickBot="1" x14ac:dyDescent="0.3"/>
    <row r="5" spans="1:5" ht="14.4" thickBot="1" x14ac:dyDescent="0.3">
      <c r="A5" s="11"/>
      <c r="B5" s="26" t="s">
        <v>414</v>
      </c>
    </row>
    <row r="6" spans="1:5" x14ac:dyDescent="0.25">
      <c r="A6" s="13" t="s">
        <v>415</v>
      </c>
      <c r="B6" s="28" t="s">
        <v>416</v>
      </c>
    </row>
    <row r="7" spans="1:5" ht="14.4" thickBot="1" x14ac:dyDescent="0.3">
      <c r="A7" s="20" t="s">
        <v>691</v>
      </c>
      <c r="B7" s="22" t="s">
        <v>425</v>
      </c>
    </row>
  </sheetData>
  <hyperlinks>
    <hyperlink ref="E1" location="'Actius PEB'!A2" display="&lt;Torna a Ìndex" xr:uid="{176660BA-05B4-44B5-A2A1-C11B30316305}"/>
  </hyperlink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7DFA3-4D91-40C2-9758-D935AB171A33}">
  <sheetPr codeName="Full91"/>
  <dimension ref="A1:E17"/>
  <sheetViews>
    <sheetView view="pageBreakPreview" zoomScale="60" zoomScaleNormal="100" workbookViewId="0">
      <selection activeCell="E1" sqref="E1"/>
    </sheetView>
  </sheetViews>
  <sheetFormatPr defaultRowHeight="14.4" x14ac:dyDescent="0.3"/>
  <cols>
    <col min="1" max="1" width="74.55468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1090</v>
      </c>
      <c r="B3" s="1"/>
    </row>
    <row r="4" spans="1:5" x14ac:dyDescent="0.3">
      <c r="A4" s="1"/>
      <c r="B4" s="1"/>
    </row>
    <row r="5" spans="1:5" x14ac:dyDescent="0.3">
      <c r="A5" s="68"/>
      <c r="B5" s="113" t="s">
        <v>414</v>
      </c>
    </row>
    <row r="6" spans="1:5" x14ac:dyDescent="0.3">
      <c r="A6" s="45" t="s">
        <v>415</v>
      </c>
      <c r="B6" s="113" t="s">
        <v>416</v>
      </c>
    </row>
    <row r="7" spans="1:5" x14ac:dyDescent="0.3">
      <c r="A7" s="45" t="s">
        <v>1048</v>
      </c>
      <c r="B7" s="113" t="s">
        <v>420</v>
      </c>
    </row>
    <row r="8" spans="1:5" x14ac:dyDescent="0.3">
      <c r="A8" s="46" t="s">
        <v>1091</v>
      </c>
      <c r="B8" s="47" t="s">
        <v>556</v>
      </c>
    </row>
    <row r="9" spans="1:5" x14ac:dyDescent="0.3">
      <c r="A9" s="46" t="s">
        <v>1092</v>
      </c>
      <c r="B9" s="47" t="s">
        <v>425</v>
      </c>
    </row>
    <row r="10" spans="1:5" x14ac:dyDescent="0.3">
      <c r="A10" s="46" t="s">
        <v>1093</v>
      </c>
      <c r="B10" s="47" t="s">
        <v>425</v>
      </c>
    </row>
    <row r="11" spans="1:5" x14ac:dyDescent="0.3">
      <c r="A11" s="46" t="s">
        <v>1094</v>
      </c>
      <c r="B11" s="47" t="s">
        <v>425</v>
      </c>
    </row>
    <row r="12" spans="1:5" x14ac:dyDescent="0.3">
      <c r="A12" s="46" t="s">
        <v>1095</v>
      </c>
      <c r="B12" s="47" t="s">
        <v>425</v>
      </c>
    </row>
    <row r="13" spans="1:5" x14ac:dyDescent="0.3">
      <c r="A13" s="46" t="s">
        <v>1096</v>
      </c>
      <c r="B13" s="47" t="s">
        <v>425</v>
      </c>
    </row>
    <row r="14" spans="1:5" x14ac:dyDescent="0.3">
      <c r="A14" s="46" t="s">
        <v>1097</v>
      </c>
      <c r="B14" s="47" t="s">
        <v>425</v>
      </c>
    </row>
    <row r="15" spans="1:5" x14ac:dyDescent="0.3">
      <c r="A15" s="46" t="s">
        <v>1098</v>
      </c>
      <c r="B15" s="47" t="s">
        <v>425</v>
      </c>
    </row>
    <row r="16" spans="1:5" x14ac:dyDescent="0.3">
      <c r="A16" s="46" t="s">
        <v>1099</v>
      </c>
      <c r="B16" s="47" t="s">
        <v>425</v>
      </c>
    </row>
    <row r="17" spans="1:2" x14ac:dyDescent="0.3">
      <c r="A17" s="46" t="s">
        <v>1100</v>
      </c>
      <c r="B17" s="47" t="s">
        <v>425</v>
      </c>
    </row>
  </sheetData>
  <hyperlinks>
    <hyperlink ref="E1" location="'Actius PEB'!A2" display="&lt;Torna a Ìndex" xr:uid="{31007EE6-89E0-43B4-80CF-1A53430A64D7}"/>
  </hyperlinks>
  <pageMargins left="0.7" right="0.7" top="0.75" bottom="0.75" header="0.3" footer="0.3"/>
  <pageSetup paperSize="9" scale="84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01D33-7C79-40F3-8F34-32E2E4709382}">
  <sheetPr codeName="Full89"/>
  <dimension ref="A1:E15"/>
  <sheetViews>
    <sheetView view="pageBreakPreview" zoomScale="160" zoomScaleNormal="100" zoomScaleSheetLayoutView="160" workbookViewId="0">
      <selection activeCell="A10" sqref="A10:B10"/>
    </sheetView>
  </sheetViews>
  <sheetFormatPr defaultRowHeight="14.4" x14ac:dyDescent="0.3"/>
  <cols>
    <col min="1" max="1" width="58" bestFit="1" customWidth="1"/>
    <col min="2" max="2" width="12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210</v>
      </c>
    </row>
    <row r="4" spans="1:5" ht="20.399999999999999" x14ac:dyDescent="0.35">
      <c r="A4" s="10"/>
    </row>
    <row r="5" spans="1:5" x14ac:dyDescent="0.3">
      <c r="A5" s="1"/>
      <c r="B5" s="113" t="s">
        <v>414</v>
      </c>
    </row>
    <row r="6" spans="1:5" x14ac:dyDescent="0.3">
      <c r="A6" s="45" t="s">
        <v>415</v>
      </c>
      <c r="B6" s="113" t="s">
        <v>416</v>
      </c>
    </row>
    <row r="7" spans="1:5" x14ac:dyDescent="0.3">
      <c r="A7" s="204" t="s">
        <v>1232</v>
      </c>
      <c r="B7" s="205"/>
    </row>
    <row r="8" spans="1:5" x14ac:dyDescent="0.3">
      <c r="A8" s="45" t="s">
        <v>1064</v>
      </c>
      <c r="B8" s="113" t="s">
        <v>422</v>
      </c>
    </row>
    <row r="9" spans="1:5" x14ac:dyDescent="0.3">
      <c r="A9" s="45" t="s">
        <v>1065</v>
      </c>
      <c r="B9" s="113" t="s">
        <v>422</v>
      </c>
    </row>
    <row r="10" spans="1:5" x14ac:dyDescent="0.3">
      <c r="A10" s="204" t="s">
        <v>1233</v>
      </c>
      <c r="B10" s="205"/>
    </row>
    <row r="11" spans="1:5" x14ac:dyDescent="0.3">
      <c r="A11" s="45" t="s">
        <v>1101</v>
      </c>
      <c r="B11" s="113" t="s">
        <v>425</v>
      </c>
    </row>
    <row r="12" spans="1:5" x14ac:dyDescent="0.3">
      <c r="A12" s="45" t="s">
        <v>1067</v>
      </c>
      <c r="B12" s="113" t="s">
        <v>945</v>
      </c>
    </row>
    <row r="13" spans="1:5" x14ac:dyDescent="0.3">
      <c r="A13" s="204" t="s">
        <v>1234</v>
      </c>
      <c r="B13" s="205"/>
    </row>
    <row r="14" spans="1:5" x14ac:dyDescent="0.3">
      <c r="A14" s="45" t="s">
        <v>1101</v>
      </c>
      <c r="B14" s="113" t="s">
        <v>422</v>
      </c>
    </row>
    <row r="15" spans="1:5" x14ac:dyDescent="0.3">
      <c r="A15" s="45" t="s">
        <v>1067</v>
      </c>
      <c r="B15" s="113" t="s">
        <v>425</v>
      </c>
    </row>
  </sheetData>
  <mergeCells count="3">
    <mergeCell ref="A7:B7"/>
    <mergeCell ref="A10:B10"/>
    <mergeCell ref="A13:B13"/>
  </mergeCells>
  <hyperlinks>
    <hyperlink ref="E1" location="'Actius PEB'!A2" display="&lt;Torna a Ìndex" xr:uid="{A0A7568A-157D-4243-A4C2-8F82969238EC}"/>
  </hyperlinks>
  <pageMargins left="0.7" right="0.7" top="0.75" bottom="0.75" header="0.3" footer="0.3"/>
  <pageSetup paperSize="9" scale="9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392A-DB07-4FC9-BD71-9AD6AE9CF235}">
  <sheetPr codeName="Full88"/>
  <dimension ref="A1:E29"/>
  <sheetViews>
    <sheetView view="pageBreakPreview" zoomScale="60" zoomScaleNormal="100" workbookViewId="0">
      <selection activeCell="I37" sqref="I37"/>
    </sheetView>
  </sheetViews>
  <sheetFormatPr defaultRowHeight="13.8" x14ac:dyDescent="0.25"/>
  <cols>
    <col min="1" max="1" width="53.5546875" style="1" bestFit="1" customWidth="1"/>
    <col min="2" max="2" width="12.3320312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590</v>
      </c>
    </row>
    <row r="4" spans="1:5" ht="14.4" thickBot="1" x14ac:dyDescent="0.3">
      <c r="B4" s="43"/>
    </row>
    <row r="5" spans="1:5" ht="14.4" thickBot="1" x14ac:dyDescent="0.3">
      <c r="A5" s="11"/>
      <c r="B5" s="44" t="s">
        <v>414</v>
      </c>
    </row>
    <row r="6" spans="1:5" x14ac:dyDescent="0.25">
      <c r="A6" s="13" t="s">
        <v>415</v>
      </c>
      <c r="B6" s="27" t="s">
        <v>416</v>
      </c>
    </row>
    <row r="7" spans="1:5" x14ac:dyDescent="0.25">
      <c r="A7" s="13" t="s">
        <v>591</v>
      </c>
      <c r="B7" s="27" t="s">
        <v>454</v>
      </c>
    </row>
    <row r="8" spans="1:5" x14ac:dyDescent="0.25">
      <c r="A8" s="13" t="s">
        <v>592</v>
      </c>
      <c r="B8" s="27" t="s">
        <v>425</v>
      </c>
    </row>
    <row r="9" spans="1:5" x14ac:dyDescent="0.25">
      <c r="A9" s="13" t="s">
        <v>593</v>
      </c>
      <c r="B9" s="27" t="s">
        <v>441</v>
      </c>
    </row>
    <row r="10" spans="1:5" x14ac:dyDescent="0.25">
      <c r="A10" s="211" t="s">
        <v>1235</v>
      </c>
      <c r="B10" s="212"/>
    </row>
    <row r="11" spans="1:5" x14ac:dyDescent="0.25">
      <c r="A11" s="14" t="s">
        <v>594</v>
      </c>
      <c r="B11" s="27" t="s">
        <v>578</v>
      </c>
    </row>
    <row r="12" spans="1:5" x14ac:dyDescent="0.25">
      <c r="A12" s="42" t="s">
        <v>595</v>
      </c>
      <c r="B12" s="27" t="s">
        <v>425</v>
      </c>
    </row>
    <row r="13" spans="1:5" x14ac:dyDescent="0.25">
      <c r="A13" s="42" t="s">
        <v>596</v>
      </c>
      <c r="B13" s="27" t="s">
        <v>425</v>
      </c>
    </row>
    <row r="14" spans="1:5" x14ac:dyDescent="0.25">
      <c r="A14" s="13" t="s">
        <v>597</v>
      </c>
      <c r="B14" s="27" t="s">
        <v>425</v>
      </c>
    </row>
    <row r="15" spans="1:5" x14ac:dyDescent="0.25">
      <c r="A15" s="13" t="s">
        <v>598</v>
      </c>
      <c r="B15" s="27" t="s">
        <v>424</v>
      </c>
    </row>
    <row r="16" spans="1:5" x14ac:dyDescent="0.25">
      <c r="A16" s="211" t="s">
        <v>1236</v>
      </c>
      <c r="B16" s="212"/>
    </row>
    <row r="17" spans="1:2" x14ac:dyDescent="0.25">
      <c r="A17" s="42" t="s">
        <v>599</v>
      </c>
      <c r="B17" s="27" t="s">
        <v>600</v>
      </c>
    </row>
    <row r="18" spans="1:2" x14ac:dyDescent="0.25">
      <c r="A18" s="13" t="s">
        <v>601</v>
      </c>
      <c r="B18" s="27" t="s">
        <v>602</v>
      </c>
    </row>
    <row r="19" spans="1:2" x14ac:dyDescent="0.25">
      <c r="A19" s="211" t="s">
        <v>1237</v>
      </c>
      <c r="B19" s="212"/>
    </row>
    <row r="20" spans="1:2" x14ac:dyDescent="0.25">
      <c r="A20" s="13" t="s">
        <v>603</v>
      </c>
      <c r="B20" s="27" t="s">
        <v>425</v>
      </c>
    </row>
    <row r="21" spans="1:2" x14ac:dyDescent="0.25">
      <c r="A21" s="13" t="s">
        <v>604</v>
      </c>
      <c r="B21" s="27" t="s">
        <v>425</v>
      </c>
    </row>
    <row r="22" spans="1:2" x14ac:dyDescent="0.25">
      <c r="A22" s="13" t="s">
        <v>605</v>
      </c>
      <c r="B22" s="27" t="s">
        <v>600</v>
      </c>
    </row>
    <row r="23" spans="1:2" x14ac:dyDescent="0.25">
      <c r="A23" s="211" t="s">
        <v>1238</v>
      </c>
      <c r="B23" s="212"/>
    </row>
    <row r="24" spans="1:2" x14ac:dyDescent="0.25">
      <c r="A24" s="42" t="s">
        <v>606</v>
      </c>
      <c r="B24" s="27" t="s">
        <v>422</v>
      </c>
    </row>
    <row r="25" spans="1:2" x14ac:dyDescent="0.25">
      <c r="A25" s="42" t="s">
        <v>607</v>
      </c>
      <c r="B25" s="27" t="s">
        <v>422</v>
      </c>
    </row>
    <row r="26" spans="1:2" x14ac:dyDescent="0.25">
      <c r="A26" s="42" t="s">
        <v>608</v>
      </c>
      <c r="B26" s="27" t="s">
        <v>425</v>
      </c>
    </row>
    <row r="27" spans="1:2" x14ac:dyDescent="0.25">
      <c r="A27" s="14" t="s">
        <v>609</v>
      </c>
      <c r="B27" s="27" t="s">
        <v>420</v>
      </c>
    </row>
    <row r="28" spans="1:2" x14ac:dyDescent="0.25">
      <c r="A28" s="14" t="s">
        <v>610</v>
      </c>
      <c r="B28" s="27" t="s">
        <v>420</v>
      </c>
    </row>
    <row r="29" spans="1:2" ht="14.4" thickBot="1" x14ac:dyDescent="0.3">
      <c r="A29" s="20" t="s">
        <v>611</v>
      </c>
      <c r="B29" s="21" t="s">
        <v>420</v>
      </c>
    </row>
  </sheetData>
  <mergeCells count="4">
    <mergeCell ref="A10:B10"/>
    <mergeCell ref="A16:B16"/>
    <mergeCell ref="A19:B19"/>
    <mergeCell ref="A23:B23"/>
  </mergeCells>
  <hyperlinks>
    <hyperlink ref="E1" location="'Actius PEB'!A2" display="&lt;Torna a Ìndex" xr:uid="{D93F1F21-A6FC-4A25-BC9F-7AC0CB66E123}"/>
  </hyperlinks>
  <pageMargins left="0.7" right="0.7" top="0.75" bottom="0.75" header="0.3" footer="0.3"/>
  <pageSetup paperSize="9" orientation="portrait" r:id="rId1"/>
  <legacy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3AC1-3449-46E5-836D-D18620D3A04C}">
  <sheetPr codeName="Full87"/>
  <dimension ref="A1:E16"/>
  <sheetViews>
    <sheetView view="pageBreakPreview" zoomScale="115" zoomScaleNormal="90" zoomScaleSheetLayoutView="115" workbookViewId="0">
      <selection activeCell="A10" sqref="A10"/>
    </sheetView>
  </sheetViews>
  <sheetFormatPr defaultRowHeight="14.4" x14ac:dyDescent="0.3"/>
  <cols>
    <col min="1" max="1" width="90.6640625" customWidth="1"/>
    <col min="2" max="2" width="11.109375" bestFit="1" customWidth="1"/>
  </cols>
  <sheetData>
    <row r="1" spans="1:5" ht="20.399999999999999" x14ac:dyDescent="0.35">
      <c r="A1" s="10" t="s">
        <v>361</v>
      </c>
      <c r="B1" s="1"/>
      <c r="E1" s="31" t="s">
        <v>485</v>
      </c>
    </row>
    <row r="2" spans="1:5" ht="21" thickBot="1" x14ac:dyDescent="0.4">
      <c r="A2" s="10" t="s">
        <v>1146</v>
      </c>
      <c r="B2" s="10"/>
    </row>
    <row r="3" spans="1:5" ht="15" thickBot="1" x14ac:dyDescent="0.35">
      <c r="A3" s="11"/>
      <c r="B3" s="137" t="s">
        <v>414</v>
      </c>
    </row>
    <row r="4" spans="1:5" ht="15" thickBot="1" x14ac:dyDescent="0.35">
      <c r="A4" s="38" t="s">
        <v>415</v>
      </c>
      <c r="B4" s="138" t="s">
        <v>418</v>
      </c>
    </row>
    <row r="5" spans="1:5" x14ac:dyDescent="0.3">
      <c r="A5" s="139" t="s">
        <v>1147</v>
      </c>
      <c r="B5" s="30" t="s">
        <v>421</v>
      </c>
    </row>
    <row r="6" spans="1:5" x14ac:dyDescent="0.3">
      <c r="A6" s="83" t="s">
        <v>1148</v>
      </c>
      <c r="B6" s="118" t="s">
        <v>421</v>
      </c>
    </row>
    <row r="7" spans="1:5" x14ac:dyDescent="0.3">
      <c r="A7" s="83" t="s">
        <v>1149</v>
      </c>
      <c r="B7" s="118" t="s">
        <v>421</v>
      </c>
    </row>
    <row r="8" spans="1:5" x14ac:dyDescent="0.3">
      <c r="A8" s="83" t="s">
        <v>1150</v>
      </c>
      <c r="B8" s="118" t="s">
        <v>421</v>
      </c>
    </row>
    <row r="9" spans="1:5" x14ac:dyDescent="0.3">
      <c r="A9" s="83" t="s">
        <v>1151</v>
      </c>
      <c r="B9" s="118" t="s">
        <v>421</v>
      </c>
    </row>
    <row r="10" spans="1:5" x14ac:dyDescent="0.3">
      <c r="A10" s="83" t="s">
        <v>1152</v>
      </c>
      <c r="B10" s="118" t="s">
        <v>421</v>
      </c>
    </row>
    <row r="11" spans="1:5" x14ac:dyDescent="0.3">
      <c r="A11" s="83" t="s">
        <v>1187</v>
      </c>
      <c r="B11" s="133" t="s">
        <v>421</v>
      </c>
    </row>
    <row r="12" spans="1:5" x14ac:dyDescent="0.3">
      <c r="A12" s="83" t="s">
        <v>1153</v>
      </c>
      <c r="B12" s="118" t="s">
        <v>425</v>
      </c>
    </row>
    <row r="13" spans="1:5" ht="28.2" x14ac:dyDescent="0.3">
      <c r="A13" s="83" t="s">
        <v>1154</v>
      </c>
      <c r="B13" s="118" t="s">
        <v>425</v>
      </c>
    </row>
    <row r="14" spans="1:5" x14ac:dyDescent="0.3">
      <c r="A14" s="83" t="s">
        <v>1155</v>
      </c>
      <c r="B14" s="118" t="s">
        <v>425</v>
      </c>
    </row>
    <row r="15" spans="1:5" x14ac:dyDescent="0.3">
      <c r="A15" s="83" t="s">
        <v>1156</v>
      </c>
      <c r="B15" s="118" t="s">
        <v>425</v>
      </c>
    </row>
    <row r="16" spans="1:5" ht="15" thickBot="1" x14ac:dyDescent="0.35">
      <c r="A16" s="140" t="s">
        <v>1186</v>
      </c>
      <c r="B16" s="22" t="s">
        <v>425</v>
      </c>
    </row>
  </sheetData>
  <hyperlinks>
    <hyperlink ref="E1" location="'Actius PEB'!A2" display="&lt;Torna a Ìndex" xr:uid="{66E12680-38EF-43A0-B3E5-51B7870E7E2E}"/>
  </hyperlinks>
  <pageMargins left="0.7" right="0.7" top="0.75" bottom="0.75" header="0.3" footer="0.3"/>
  <pageSetup paperSize="9" scale="73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613A-617E-4F21-9092-16556EEC6578}">
  <sheetPr codeName="Full86"/>
  <dimension ref="A1:E8"/>
  <sheetViews>
    <sheetView view="pageBreakPreview" zoomScale="60" zoomScaleNormal="100" workbookViewId="0">
      <selection activeCell="B3" sqref="B3"/>
    </sheetView>
  </sheetViews>
  <sheetFormatPr defaultRowHeight="14.4" x14ac:dyDescent="0.3"/>
  <cols>
    <col min="1" max="1" width="105.6640625" bestFit="1" customWidth="1"/>
    <col min="2" max="2" width="11.109375" bestFit="1" customWidth="1"/>
  </cols>
  <sheetData>
    <row r="1" spans="1:5" ht="20.399999999999999" x14ac:dyDescent="0.35">
      <c r="A1" s="10" t="s">
        <v>361</v>
      </c>
      <c r="B1" s="1"/>
      <c r="E1" s="31" t="s">
        <v>485</v>
      </c>
    </row>
    <row r="2" spans="1:5" ht="20.399999999999999" x14ac:dyDescent="0.35">
      <c r="A2" s="10" t="s">
        <v>1157</v>
      </c>
      <c r="B2" s="10"/>
    </row>
    <row r="3" spans="1:5" x14ac:dyDescent="0.3">
      <c r="A3" s="68"/>
      <c r="B3" s="147" t="s">
        <v>414</v>
      </c>
    </row>
    <row r="4" spans="1:5" x14ac:dyDescent="0.3">
      <c r="A4" s="45" t="s">
        <v>415</v>
      </c>
      <c r="B4" s="147" t="s">
        <v>418</v>
      </c>
    </row>
    <row r="5" spans="1:5" x14ac:dyDescent="0.3">
      <c r="A5" s="45" t="s">
        <v>1158</v>
      </c>
      <c r="B5" s="147" t="s">
        <v>421</v>
      </c>
    </row>
    <row r="6" spans="1:5" x14ac:dyDescent="0.3">
      <c r="A6" s="45" t="s">
        <v>1159</v>
      </c>
      <c r="B6" s="147" t="s">
        <v>421</v>
      </c>
    </row>
    <row r="7" spans="1:5" x14ac:dyDescent="0.3">
      <c r="A7" s="45" t="s">
        <v>1160</v>
      </c>
      <c r="B7" s="147" t="s">
        <v>421</v>
      </c>
    </row>
    <row r="8" spans="1:5" ht="28.2" x14ac:dyDescent="0.3">
      <c r="A8" s="73" t="s">
        <v>1161</v>
      </c>
      <c r="B8" s="147" t="s">
        <v>425</v>
      </c>
    </row>
  </sheetData>
  <hyperlinks>
    <hyperlink ref="E1" location="'Actius PEB'!A2" display="&lt;Torna a Ìndex" xr:uid="{C0168DA0-BD81-40F5-85F3-D587B93E9385}"/>
  </hyperlinks>
  <pageMargins left="0.7" right="0.7" top="0.75" bottom="0.75" header="0.3" footer="0.3"/>
  <pageSetup paperSize="9"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5D2B-724D-4B13-BC73-8B2FECCAB2E2}">
  <sheetPr codeName="Full292"/>
  <dimension ref="A1:E18"/>
  <sheetViews>
    <sheetView view="pageBreakPreview" zoomScale="115" zoomScaleNormal="100" zoomScaleSheetLayoutView="115" workbookViewId="0">
      <selection activeCell="E33" sqref="E33"/>
    </sheetView>
  </sheetViews>
  <sheetFormatPr defaultRowHeight="14.4" x14ac:dyDescent="0.3"/>
  <cols>
    <col min="1" max="1" width="68" style="1" bestFit="1" customWidth="1"/>
    <col min="2" max="2" width="11.6640625" style="1" bestFit="1" customWidth="1"/>
    <col min="3" max="4" width="9.88671875" style="1" bestFit="1" customWidth="1"/>
    <col min="5" max="5" width="14.6640625" style="1" bestFit="1" customWidth="1"/>
  </cols>
  <sheetData>
    <row r="1" spans="1:5" x14ac:dyDescent="0.3">
      <c r="E1" s="33" t="s">
        <v>485</v>
      </c>
    </row>
    <row r="3" spans="1:5" ht="20.399999999999999" x14ac:dyDescent="0.35">
      <c r="A3" s="10" t="s">
        <v>736</v>
      </c>
    </row>
    <row r="5" spans="1:5" x14ac:dyDescent="0.3">
      <c r="A5" s="68"/>
      <c r="B5" s="191" t="s">
        <v>414</v>
      </c>
      <c r="C5" s="191"/>
      <c r="D5" s="191"/>
    </row>
    <row r="6" spans="1:5" x14ac:dyDescent="0.3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45" t="s">
        <v>419</v>
      </c>
      <c r="B7" s="147" t="s">
        <v>420</v>
      </c>
      <c r="C7" s="147" t="s">
        <v>421</v>
      </c>
      <c r="D7" s="147" t="s">
        <v>422</v>
      </c>
    </row>
    <row r="8" spans="1:5" x14ac:dyDescent="0.3">
      <c r="A8" s="45" t="s">
        <v>423</v>
      </c>
      <c r="B8" s="147" t="s">
        <v>422</v>
      </c>
      <c r="C8" s="147" t="s">
        <v>424</v>
      </c>
      <c r="D8" s="147" t="s">
        <v>425</v>
      </c>
    </row>
    <row r="9" spans="1:5" x14ac:dyDescent="0.3">
      <c r="A9" s="45" t="s">
        <v>426</v>
      </c>
      <c r="B9" s="147" t="s">
        <v>422</v>
      </c>
      <c r="C9" s="147" t="s">
        <v>424</v>
      </c>
      <c r="D9" s="147" t="s">
        <v>425</v>
      </c>
    </row>
    <row r="10" spans="1:5" x14ac:dyDescent="0.3">
      <c r="A10" s="45" t="s">
        <v>480</v>
      </c>
      <c r="B10" s="191" t="s">
        <v>429</v>
      </c>
      <c r="C10" s="191"/>
      <c r="D10" s="191"/>
    </row>
    <row r="11" spans="1:5" x14ac:dyDescent="0.3">
      <c r="A11" s="45" t="s">
        <v>501</v>
      </c>
      <c r="B11" s="147" t="s">
        <v>422</v>
      </c>
      <c r="C11" s="147" t="s">
        <v>424</v>
      </c>
      <c r="D11" s="147" t="s">
        <v>425</v>
      </c>
    </row>
    <row r="12" spans="1:5" x14ac:dyDescent="0.3">
      <c r="A12" s="45" t="s">
        <v>502</v>
      </c>
      <c r="B12" s="147" t="s">
        <v>422</v>
      </c>
      <c r="C12" s="147" t="s">
        <v>424</v>
      </c>
      <c r="D12" s="147" t="s">
        <v>424</v>
      </c>
    </row>
    <row r="13" spans="1:5" x14ac:dyDescent="0.3">
      <c r="A13" s="45" t="s">
        <v>503</v>
      </c>
      <c r="B13" s="147" t="s">
        <v>422</v>
      </c>
      <c r="C13" s="147" t="s">
        <v>424</v>
      </c>
      <c r="D13" s="147" t="s">
        <v>424</v>
      </c>
    </row>
    <row r="14" spans="1:5" x14ac:dyDescent="0.3">
      <c r="A14" s="45" t="s">
        <v>431</v>
      </c>
      <c r="B14" s="147" t="s">
        <v>425</v>
      </c>
      <c r="C14" s="147" t="s">
        <v>425</v>
      </c>
      <c r="D14" s="147" t="s">
        <v>425</v>
      </c>
    </row>
    <row r="15" spans="1:5" x14ac:dyDescent="0.3">
      <c r="A15" s="45" t="s">
        <v>504</v>
      </c>
      <c r="B15" s="147" t="s">
        <v>425</v>
      </c>
      <c r="C15" s="147" t="s">
        <v>425</v>
      </c>
      <c r="D15" s="147" t="s">
        <v>425</v>
      </c>
    </row>
    <row r="16" spans="1:5" x14ac:dyDescent="0.3">
      <c r="A16" s="45" t="s">
        <v>505</v>
      </c>
      <c r="B16" s="147" t="s">
        <v>425</v>
      </c>
      <c r="C16" s="147" t="s">
        <v>425</v>
      </c>
      <c r="D16" s="147" t="s">
        <v>425</v>
      </c>
    </row>
    <row r="17" spans="1:4" x14ac:dyDescent="0.3">
      <c r="A17" s="45" t="s">
        <v>435</v>
      </c>
      <c r="B17" s="147" t="s">
        <v>422</v>
      </c>
      <c r="C17" s="147" t="s">
        <v>424</v>
      </c>
      <c r="D17" s="147" t="s">
        <v>425</v>
      </c>
    </row>
    <row r="18" spans="1:4" x14ac:dyDescent="0.3">
      <c r="A18" s="45" t="s">
        <v>506</v>
      </c>
      <c r="B18" s="147" t="s">
        <v>421</v>
      </c>
      <c r="C18" s="147" t="s">
        <v>422</v>
      </c>
      <c r="D18" s="147" t="s">
        <v>425</v>
      </c>
    </row>
  </sheetData>
  <mergeCells count="2">
    <mergeCell ref="B5:D5"/>
    <mergeCell ref="B10:D10"/>
  </mergeCells>
  <hyperlinks>
    <hyperlink ref="E1" location="'Actius PEB'!A2" display="&lt;Torna a Ìndex" xr:uid="{27B26FEF-E7CF-4BA9-AA31-F72AB030EDDE}"/>
  </hyperlinks>
  <pageMargins left="0.7" right="0.7" top="0.75" bottom="0.75" header="0.3" footer="0.3"/>
  <pageSetup paperSize="9" scale="76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49F0-6250-4EEB-BA6E-AFC826F0F990}">
  <sheetPr codeName="Full85"/>
  <dimension ref="A1:E10"/>
  <sheetViews>
    <sheetView view="pageBreakPreview" zoomScale="60" zoomScaleNormal="100" workbookViewId="0">
      <selection activeCell="B3" sqref="B3"/>
    </sheetView>
  </sheetViews>
  <sheetFormatPr defaultRowHeight="14.4" x14ac:dyDescent="0.3"/>
  <cols>
    <col min="1" max="1" width="74.44140625" bestFit="1" customWidth="1"/>
    <col min="2" max="2" width="12.21875" bestFit="1" customWidth="1"/>
  </cols>
  <sheetData>
    <row r="1" spans="1:5" ht="20.399999999999999" x14ac:dyDescent="0.35">
      <c r="A1" s="10" t="s">
        <v>214</v>
      </c>
      <c r="B1" s="1"/>
      <c r="E1" s="31" t="s">
        <v>485</v>
      </c>
    </row>
    <row r="2" spans="1:5" ht="20.399999999999999" x14ac:dyDescent="0.35">
      <c r="A2" s="10"/>
      <c r="B2" s="10"/>
    </row>
    <row r="3" spans="1:5" x14ac:dyDescent="0.3">
      <c r="A3" s="68"/>
      <c r="B3" s="147" t="s">
        <v>414</v>
      </c>
    </row>
    <row r="4" spans="1:5" x14ac:dyDescent="0.3">
      <c r="A4" s="45" t="s">
        <v>415</v>
      </c>
      <c r="B4" s="147" t="s">
        <v>418</v>
      </c>
    </row>
    <row r="5" spans="1:5" x14ac:dyDescent="0.3">
      <c r="A5" s="45" t="s">
        <v>1162</v>
      </c>
      <c r="B5" s="147" t="s">
        <v>421</v>
      </c>
    </row>
    <row r="6" spans="1:5" x14ac:dyDescent="0.3">
      <c r="A6" s="45" t="s">
        <v>1163</v>
      </c>
      <c r="B6" s="147" t="s">
        <v>422</v>
      </c>
    </row>
    <row r="7" spans="1:5" x14ac:dyDescent="0.3">
      <c r="A7" s="45" t="s">
        <v>1164</v>
      </c>
      <c r="B7" s="147" t="s">
        <v>422</v>
      </c>
    </row>
    <row r="8" spans="1:5" x14ac:dyDescent="0.3">
      <c r="A8" s="45" t="s">
        <v>1165</v>
      </c>
      <c r="B8" s="147" t="s">
        <v>425</v>
      </c>
    </row>
    <row r="9" spans="1:5" x14ac:dyDescent="0.3">
      <c r="A9" s="45" t="s">
        <v>1166</v>
      </c>
      <c r="B9" s="147" t="s">
        <v>425</v>
      </c>
    </row>
    <row r="10" spans="1:5" x14ac:dyDescent="0.3">
      <c r="A10" s="45" t="s">
        <v>1167</v>
      </c>
      <c r="B10" s="147" t="s">
        <v>425</v>
      </c>
    </row>
  </sheetData>
  <hyperlinks>
    <hyperlink ref="E1" location="'Actius PEB'!A2" display="&lt;Torna a Ìndex" xr:uid="{608F3508-AAE3-4610-B1D7-A2FE3EBF509E}"/>
  </hyperlinks>
  <pageMargins left="0.7" right="0.7" top="0.75" bottom="0.75" header="0.3" footer="0.3"/>
  <pageSetup paperSize="9" scale="7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EBF99-29A4-4060-85D4-4F8F816F7B75}">
  <sheetPr codeName="Full83"/>
  <dimension ref="A1:E8"/>
  <sheetViews>
    <sheetView view="pageBreakPreview" zoomScale="60" zoomScaleNormal="100" workbookViewId="0">
      <selection activeCell="C8" sqref="C8"/>
    </sheetView>
  </sheetViews>
  <sheetFormatPr defaultRowHeight="14.4" x14ac:dyDescent="0.3"/>
  <cols>
    <col min="1" max="1" width="51.33203125" customWidth="1"/>
    <col min="2" max="2" width="12.21875" customWidth="1"/>
  </cols>
  <sheetData>
    <row r="1" spans="1:5" ht="20.399999999999999" x14ac:dyDescent="0.35">
      <c r="A1" s="10" t="s">
        <v>1168</v>
      </c>
      <c r="B1" s="1"/>
      <c r="E1" s="31" t="s">
        <v>485</v>
      </c>
    </row>
    <row r="2" spans="1:5" ht="20.399999999999999" x14ac:dyDescent="0.35">
      <c r="A2" s="10"/>
      <c r="B2" s="10"/>
    </row>
    <row r="3" spans="1:5" x14ac:dyDescent="0.3">
      <c r="A3" s="68"/>
      <c r="B3" s="147" t="s">
        <v>414</v>
      </c>
    </row>
    <row r="4" spans="1:5" x14ac:dyDescent="0.3">
      <c r="A4" s="45" t="s">
        <v>415</v>
      </c>
      <c r="B4" s="147" t="s">
        <v>418</v>
      </c>
    </row>
    <row r="5" spans="1:5" ht="28.2" x14ac:dyDescent="0.3">
      <c r="A5" s="73" t="s">
        <v>1169</v>
      </c>
      <c r="B5" s="147" t="s">
        <v>421</v>
      </c>
    </row>
    <row r="8" spans="1:5" ht="42" x14ac:dyDescent="0.3">
      <c r="A8" s="134" t="s">
        <v>1170</v>
      </c>
    </row>
  </sheetData>
  <hyperlinks>
    <hyperlink ref="E1" location="'Actius PEB'!A2" display="&lt;Torna a Ìndex" xr:uid="{0EDCFD02-F13B-4098-8EE8-F19EEF88ADDF}"/>
  </hyperlink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E8F7D-E797-47EB-A90D-99BD7D5D7FB2}">
  <sheetPr codeName="Full84"/>
  <dimension ref="A1:E14"/>
  <sheetViews>
    <sheetView view="pageBreakPreview" zoomScale="130" zoomScaleNormal="100" zoomScaleSheetLayoutView="130" workbookViewId="0">
      <selection activeCell="E1" sqref="E1"/>
    </sheetView>
  </sheetViews>
  <sheetFormatPr defaultRowHeight="14.4" x14ac:dyDescent="0.3"/>
  <cols>
    <col min="1" max="1" width="69.88671875" bestFit="1" customWidth="1"/>
    <col min="2" max="2" width="10.88671875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24</v>
      </c>
      <c r="B3" s="1"/>
    </row>
    <row r="4" spans="1:5" x14ac:dyDescent="0.3">
      <c r="A4" s="1"/>
      <c r="B4" s="1"/>
    </row>
    <row r="5" spans="1:5" x14ac:dyDescent="0.3">
      <c r="A5" s="45" t="s">
        <v>415</v>
      </c>
      <c r="B5" s="92" t="s">
        <v>418</v>
      </c>
    </row>
    <row r="6" spans="1:5" s="1" customFormat="1" ht="41.4" x14ac:dyDescent="0.25">
      <c r="A6" s="75" t="s">
        <v>1249</v>
      </c>
      <c r="B6" s="151" t="s">
        <v>1250</v>
      </c>
    </row>
    <row r="7" spans="1:5" x14ac:dyDescent="0.3">
      <c r="A7" s="45" t="s">
        <v>888</v>
      </c>
      <c r="B7" s="52" t="s">
        <v>578</v>
      </c>
    </row>
    <row r="8" spans="1:5" x14ac:dyDescent="0.3">
      <c r="A8" s="45" t="s">
        <v>889</v>
      </c>
      <c r="B8" s="52" t="s">
        <v>578</v>
      </c>
    </row>
    <row r="9" spans="1:5" x14ac:dyDescent="0.3">
      <c r="A9" s="51" t="s">
        <v>890</v>
      </c>
      <c r="B9" s="52" t="s">
        <v>881</v>
      </c>
    </row>
    <row r="10" spans="1:5" x14ac:dyDescent="0.3">
      <c r="A10" s="51" t="s">
        <v>891</v>
      </c>
      <c r="B10" s="52" t="s">
        <v>881</v>
      </c>
    </row>
    <row r="11" spans="1:5" x14ac:dyDescent="0.3">
      <c r="A11" s="45" t="s">
        <v>892</v>
      </c>
      <c r="B11" s="52" t="s">
        <v>881</v>
      </c>
    </row>
    <row r="12" spans="1:5" x14ac:dyDescent="0.3">
      <c r="A12" s="45" t="s">
        <v>893</v>
      </c>
      <c r="B12" s="96">
        <v>20000</v>
      </c>
    </row>
    <row r="13" spans="1:5" x14ac:dyDescent="0.3">
      <c r="A13" s="45" t="s">
        <v>894</v>
      </c>
      <c r="B13" s="96">
        <v>20000</v>
      </c>
    </row>
    <row r="14" spans="1:5" x14ac:dyDescent="0.3">
      <c r="A14" s="45" t="s">
        <v>895</v>
      </c>
      <c r="B14" s="96">
        <v>40000</v>
      </c>
    </row>
  </sheetData>
  <hyperlinks>
    <hyperlink ref="E1" location="'Actius PEB'!A2" display="&lt;Torna a Ìndex" xr:uid="{F2458B9E-01FD-4F54-A772-071124C0AE46}"/>
  </hyperlinks>
  <pageMargins left="0.7" right="0.7" top="0.75" bottom="0.75" header="0.3" footer="0.3"/>
  <pageSetup paperSize="9" scale="97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8ACC7-5C5E-422F-991F-E2CFE442E582}">
  <sheetPr codeName="Full80"/>
  <dimension ref="A1:E8"/>
  <sheetViews>
    <sheetView view="pageBreakPreview" zoomScale="115" zoomScaleNormal="100" zoomScaleSheetLayoutView="115" workbookViewId="0">
      <selection activeCell="A8" sqref="A8"/>
    </sheetView>
  </sheetViews>
  <sheetFormatPr defaultRowHeight="13.8" x14ac:dyDescent="0.25"/>
  <cols>
    <col min="1" max="1" width="73.33203125" style="1" bestFit="1" customWidth="1"/>
    <col min="2" max="2" width="10.5546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11</v>
      </c>
    </row>
    <row r="5" spans="1:5" x14ac:dyDescent="0.25">
      <c r="A5" s="68"/>
      <c r="B5" s="117" t="s">
        <v>414</v>
      </c>
    </row>
    <row r="6" spans="1:5" x14ac:dyDescent="0.25">
      <c r="A6" s="45" t="s">
        <v>415</v>
      </c>
      <c r="B6" s="117" t="s">
        <v>416</v>
      </c>
    </row>
    <row r="7" spans="1:5" x14ac:dyDescent="0.25">
      <c r="A7" s="45" t="s">
        <v>1171</v>
      </c>
      <c r="B7" s="117" t="s">
        <v>421</v>
      </c>
    </row>
    <row r="8" spans="1:5" x14ac:dyDescent="0.25">
      <c r="A8" s="45" t="s">
        <v>612</v>
      </c>
      <c r="B8" s="117" t="s">
        <v>421</v>
      </c>
    </row>
  </sheetData>
  <hyperlinks>
    <hyperlink ref="E1" location="'Actius PEB'!A2" display="&lt;Torna a Ìndex" xr:uid="{4287ED93-E051-4DAF-9C09-6A298785D4EC}"/>
  </hyperlinks>
  <pageMargins left="0.7" right="0.7" top="0.75" bottom="0.75" header="0.3" footer="0.3"/>
  <pageSetup paperSize="9" scale="86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D54F2-0AE2-4AA0-8702-F740324F820A}">
  <dimension ref="A1:E19"/>
  <sheetViews>
    <sheetView view="pageBreakPreview" zoomScale="115" zoomScaleNormal="100" zoomScaleSheetLayoutView="115" workbookViewId="0">
      <selection activeCell="A3" sqref="A3:B19"/>
    </sheetView>
  </sheetViews>
  <sheetFormatPr defaultRowHeight="13.8" x14ac:dyDescent="0.25"/>
  <cols>
    <col min="1" max="1" width="61.88671875" style="1" bestFit="1" customWidth="1"/>
    <col min="2" max="2" width="16.21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896</v>
      </c>
    </row>
    <row r="4" spans="1:5" ht="14.4" thickBot="1" x14ac:dyDescent="0.3"/>
    <row r="5" spans="1:5" x14ac:dyDescent="0.25">
      <c r="A5" s="29" t="s">
        <v>415</v>
      </c>
      <c r="B5" s="30" t="s">
        <v>418</v>
      </c>
    </row>
    <row r="6" spans="1:5" x14ac:dyDescent="0.25">
      <c r="A6" s="45" t="s">
        <v>899</v>
      </c>
      <c r="B6" s="52" t="s">
        <v>578</v>
      </c>
    </row>
    <row r="7" spans="1:5" x14ac:dyDescent="0.25">
      <c r="A7" s="106" t="s">
        <v>984</v>
      </c>
      <c r="B7" s="52" t="s">
        <v>421</v>
      </c>
    </row>
    <row r="8" spans="1:5" x14ac:dyDescent="0.25">
      <c r="A8" s="45" t="s">
        <v>427</v>
      </c>
      <c r="B8" s="52" t="s">
        <v>421</v>
      </c>
    </row>
    <row r="9" spans="1:5" x14ac:dyDescent="0.25">
      <c r="A9" s="75" t="s">
        <v>480</v>
      </c>
      <c r="B9" s="52" t="s">
        <v>429</v>
      </c>
    </row>
    <row r="10" spans="1:5" x14ac:dyDescent="0.25">
      <c r="A10" s="14" t="s">
        <v>419</v>
      </c>
      <c r="B10" s="92" t="s">
        <v>424</v>
      </c>
    </row>
    <row r="11" spans="1:5" x14ac:dyDescent="0.25">
      <c r="A11" s="14" t="s">
        <v>423</v>
      </c>
      <c r="B11" s="92" t="s">
        <v>424</v>
      </c>
    </row>
    <row r="12" spans="1:5" x14ac:dyDescent="0.25">
      <c r="A12" s="14" t="s">
        <v>426</v>
      </c>
      <c r="B12" s="92" t="s">
        <v>424</v>
      </c>
    </row>
    <row r="13" spans="1:5" x14ac:dyDescent="0.25">
      <c r="A13" s="14" t="s">
        <v>431</v>
      </c>
      <c r="B13" s="92" t="s">
        <v>424</v>
      </c>
    </row>
    <row r="14" spans="1:5" x14ac:dyDescent="0.25">
      <c r="A14" s="14" t="s">
        <v>435</v>
      </c>
      <c r="B14" s="92" t="s">
        <v>424</v>
      </c>
    </row>
    <row r="15" spans="1:5" x14ac:dyDescent="0.25">
      <c r="A15" s="45" t="s">
        <v>436</v>
      </c>
      <c r="B15" s="92" t="s">
        <v>424</v>
      </c>
    </row>
    <row r="16" spans="1:5" x14ac:dyDescent="0.25">
      <c r="A16" s="45" t="s">
        <v>457</v>
      </c>
      <c r="B16" s="92" t="s">
        <v>424</v>
      </c>
    </row>
    <row r="17" spans="1:2" x14ac:dyDescent="0.25">
      <c r="A17" s="45" t="s">
        <v>983</v>
      </c>
      <c r="B17" s="100" t="s">
        <v>425</v>
      </c>
    </row>
    <row r="18" spans="1:2" x14ac:dyDescent="0.25">
      <c r="A18" s="45" t="s">
        <v>873</v>
      </c>
      <c r="B18" s="92" t="s">
        <v>425</v>
      </c>
    </row>
    <row r="19" spans="1:2" x14ac:dyDescent="0.25">
      <c r="A19" s="45" t="s">
        <v>440</v>
      </c>
      <c r="B19" s="92" t="s">
        <v>425</v>
      </c>
    </row>
  </sheetData>
  <hyperlinks>
    <hyperlink ref="E1" location="'Actius PEB'!A2" display="&lt;Torna a Ìndex" xr:uid="{69C0721C-E90A-45C0-84F1-14CED54E5270}"/>
  </hyperlinks>
  <pageMargins left="0.7" right="0.7" top="0.75" bottom="0.75" header="0.3" footer="0.3"/>
  <pageSetup paperSize="9" scale="91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F081-DB71-4D05-8CA7-5C3AD2F30EDC}">
  <sheetPr codeName="Full79"/>
  <dimension ref="A1:E34"/>
  <sheetViews>
    <sheetView view="pageBreakPreview" topLeftCell="A7" zoomScale="130" zoomScaleNormal="100" zoomScaleSheetLayoutView="130" workbookViewId="0">
      <selection activeCell="A16" sqref="A16:XFD16"/>
    </sheetView>
  </sheetViews>
  <sheetFormatPr defaultRowHeight="13.8" x14ac:dyDescent="0.25"/>
  <cols>
    <col min="1" max="1" width="61.88671875" style="1" bestFit="1" customWidth="1"/>
    <col min="2" max="2" width="14.664062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648</v>
      </c>
    </row>
    <row r="5" spans="1:5" x14ac:dyDescent="0.25">
      <c r="A5" s="68"/>
      <c r="B5" s="147" t="s">
        <v>414</v>
      </c>
    </row>
    <row r="6" spans="1:5" x14ac:dyDescent="0.25">
      <c r="A6" s="45" t="s">
        <v>415</v>
      </c>
      <c r="B6" s="147" t="s">
        <v>416</v>
      </c>
    </row>
    <row r="7" spans="1:5" x14ac:dyDescent="0.25">
      <c r="A7" s="45" t="s">
        <v>594</v>
      </c>
      <c r="B7" s="147" t="s">
        <v>578</v>
      </c>
    </row>
    <row r="8" spans="1:5" x14ac:dyDescent="0.25">
      <c r="A8" s="45" t="s">
        <v>649</v>
      </c>
      <c r="B8" s="147" t="s">
        <v>578</v>
      </c>
    </row>
    <row r="9" spans="1:5" x14ac:dyDescent="0.25">
      <c r="A9" s="45" t="s">
        <v>609</v>
      </c>
      <c r="B9" s="147" t="s">
        <v>578</v>
      </c>
    </row>
    <row r="10" spans="1:5" x14ac:dyDescent="0.25">
      <c r="A10" s="45" t="s">
        <v>650</v>
      </c>
      <c r="B10" s="147" t="s">
        <v>578</v>
      </c>
    </row>
    <row r="11" spans="1:5" x14ac:dyDescent="0.25">
      <c r="A11" s="45" t="s">
        <v>611</v>
      </c>
      <c r="B11" s="147" t="s">
        <v>578</v>
      </c>
    </row>
    <row r="12" spans="1:5" x14ac:dyDescent="0.25">
      <c r="A12" s="45" t="s">
        <v>651</v>
      </c>
      <c r="B12" s="147" t="s">
        <v>578</v>
      </c>
    </row>
    <row r="13" spans="1:5" x14ac:dyDescent="0.25">
      <c r="A13" s="45" t="s">
        <v>652</v>
      </c>
      <c r="B13" s="147" t="s">
        <v>578</v>
      </c>
    </row>
    <row r="14" spans="1:5" x14ac:dyDescent="0.25">
      <c r="A14" s="45" t="s">
        <v>653</v>
      </c>
      <c r="B14" s="147" t="s">
        <v>578</v>
      </c>
    </row>
    <row r="15" spans="1:5" ht="15" customHeight="1" x14ac:dyDescent="0.25">
      <c r="A15" s="180" t="s">
        <v>1239</v>
      </c>
      <c r="B15" s="180"/>
    </row>
    <row r="16" spans="1:5" ht="41.4" x14ac:dyDescent="0.25">
      <c r="A16" s="75" t="s">
        <v>1249</v>
      </c>
      <c r="B16" s="151" t="s">
        <v>1250</v>
      </c>
    </row>
    <row r="17" spans="1:2" x14ac:dyDescent="0.25">
      <c r="A17" s="45" t="s">
        <v>654</v>
      </c>
      <c r="B17" s="147" t="s">
        <v>1251</v>
      </c>
    </row>
    <row r="18" spans="1:2" x14ac:dyDescent="0.25">
      <c r="A18" s="45" t="s">
        <v>655</v>
      </c>
      <c r="B18" s="150" t="s">
        <v>1251</v>
      </c>
    </row>
    <row r="19" spans="1:2" x14ac:dyDescent="0.25">
      <c r="A19" s="45" t="s">
        <v>656</v>
      </c>
      <c r="B19" s="150" t="s">
        <v>1251</v>
      </c>
    </row>
    <row r="20" spans="1:2" x14ac:dyDescent="0.25">
      <c r="A20" s="45" t="s">
        <v>657</v>
      </c>
      <c r="B20" s="150" t="s">
        <v>1251</v>
      </c>
    </row>
    <row r="21" spans="1:2" x14ac:dyDescent="0.25">
      <c r="A21" s="45" t="s">
        <v>658</v>
      </c>
      <c r="B21" s="150" t="s">
        <v>1251</v>
      </c>
    </row>
    <row r="22" spans="1:2" x14ac:dyDescent="0.25">
      <c r="A22" s="45" t="s">
        <v>659</v>
      </c>
      <c r="B22" s="150" t="s">
        <v>1251</v>
      </c>
    </row>
    <row r="23" spans="1:2" x14ac:dyDescent="0.25">
      <c r="A23" s="45" t="s">
        <v>660</v>
      </c>
      <c r="B23" s="150" t="s">
        <v>1251</v>
      </c>
    </row>
    <row r="24" spans="1:2" x14ac:dyDescent="0.25">
      <c r="A24" s="45" t="s">
        <v>661</v>
      </c>
      <c r="B24" s="150" t="s">
        <v>1251</v>
      </c>
    </row>
    <row r="25" spans="1:2" x14ac:dyDescent="0.25">
      <c r="A25" s="45" t="s">
        <v>662</v>
      </c>
      <c r="B25" s="150" t="s">
        <v>1251</v>
      </c>
    </row>
    <row r="26" spans="1:2" x14ac:dyDescent="0.25">
      <c r="A26" s="45" t="s">
        <v>663</v>
      </c>
      <c r="B26" s="150" t="s">
        <v>1251</v>
      </c>
    </row>
    <row r="27" spans="1:2" x14ac:dyDescent="0.25">
      <c r="A27" s="45" t="s">
        <v>664</v>
      </c>
      <c r="B27" s="150" t="s">
        <v>1251</v>
      </c>
    </row>
    <row r="28" spans="1:2" x14ac:dyDescent="0.25">
      <c r="A28" s="45" t="s">
        <v>665</v>
      </c>
      <c r="B28" s="150" t="s">
        <v>1251</v>
      </c>
    </row>
    <row r="29" spans="1:2" x14ac:dyDescent="0.25">
      <c r="A29" s="45" t="s">
        <v>666</v>
      </c>
      <c r="B29" s="150" t="s">
        <v>1251</v>
      </c>
    </row>
    <row r="30" spans="1:2" x14ac:dyDescent="0.25">
      <c r="A30" s="45" t="s">
        <v>667</v>
      </c>
      <c r="B30" s="150" t="s">
        <v>1251</v>
      </c>
    </row>
    <row r="31" spans="1:2" x14ac:dyDescent="0.25">
      <c r="A31" s="45" t="s">
        <v>668</v>
      </c>
      <c r="B31" s="150" t="s">
        <v>1251</v>
      </c>
    </row>
    <row r="32" spans="1:2" x14ac:dyDescent="0.25">
      <c r="A32" s="45" t="s">
        <v>669</v>
      </c>
      <c r="B32" s="150" t="s">
        <v>1251</v>
      </c>
    </row>
    <row r="33" spans="1:2" x14ac:dyDescent="0.25">
      <c r="A33" s="45" t="s">
        <v>670</v>
      </c>
      <c r="B33" s="150" t="s">
        <v>1251</v>
      </c>
    </row>
    <row r="34" spans="1:2" x14ac:dyDescent="0.25">
      <c r="A34" s="45" t="s">
        <v>671</v>
      </c>
      <c r="B34" s="150" t="s">
        <v>1251</v>
      </c>
    </row>
  </sheetData>
  <mergeCells count="1">
    <mergeCell ref="A15:B15"/>
  </mergeCells>
  <hyperlinks>
    <hyperlink ref="E1" location="'Actius PEB'!A2" display="&lt;Torna a Ìndex" xr:uid="{87968C5C-37F9-42EA-9908-D1D61B15019E}"/>
  </hyperlinks>
  <pageMargins left="0.7" right="0.7" top="0.75" bottom="0.75" header="0.3" footer="0.3"/>
  <pageSetup paperSize="9" scale="92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73676-E4B0-4E64-8CEA-F4AB0F64A4DA}">
  <sheetPr codeName="Full78"/>
  <dimension ref="A1:E21"/>
  <sheetViews>
    <sheetView view="pageBreakPreview" zoomScale="115" zoomScaleNormal="100" zoomScaleSheetLayoutView="115" workbookViewId="0">
      <selection activeCell="D7" sqref="D7"/>
    </sheetView>
  </sheetViews>
  <sheetFormatPr defaultRowHeight="14.4" x14ac:dyDescent="0.3"/>
  <cols>
    <col min="1" max="1" width="82.44140625" customWidth="1"/>
    <col min="2" max="2" width="16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1115</v>
      </c>
      <c r="B3" s="1"/>
    </row>
    <row r="4" spans="1:5" x14ac:dyDescent="0.3">
      <c r="A4" s="1"/>
      <c r="B4" s="147" t="s">
        <v>414</v>
      </c>
    </row>
    <row r="5" spans="1:5" x14ac:dyDescent="0.3">
      <c r="A5" s="45" t="s">
        <v>415</v>
      </c>
      <c r="B5" s="147" t="s">
        <v>416</v>
      </c>
    </row>
    <row r="6" spans="1:5" x14ac:dyDescent="0.3">
      <c r="A6" s="83" t="s">
        <v>1114</v>
      </c>
      <c r="B6" s="52" t="s">
        <v>424</v>
      </c>
    </row>
    <row r="7" spans="1:5" ht="28.2" x14ac:dyDescent="0.3">
      <c r="A7" s="73" t="s">
        <v>1108</v>
      </c>
      <c r="B7" s="52" t="s">
        <v>425</v>
      </c>
    </row>
    <row r="8" spans="1:5" x14ac:dyDescent="0.3">
      <c r="A8" s="135" t="s">
        <v>1116</v>
      </c>
      <c r="B8" s="52" t="s">
        <v>425</v>
      </c>
    </row>
    <row r="9" spans="1:5" x14ac:dyDescent="0.3">
      <c r="A9" s="135" t="s">
        <v>1117</v>
      </c>
      <c r="B9" s="52" t="s">
        <v>425</v>
      </c>
    </row>
    <row r="10" spans="1:5" x14ac:dyDescent="0.3">
      <c r="A10" s="135" t="s">
        <v>1118</v>
      </c>
      <c r="B10" s="52" t="s">
        <v>425</v>
      </c>
    </row>
    <row r="11" spans="1:5" ht="28.2" x14ac:dyDescent="0.3">
      <c r="A11" s="135" t="s">
        <v>1109</v>
      </c>
      <c r="B11" s="52" t="s">
        <v>425</v>
      </c>
    </row>
    <row r="12" spans="1:5" ht="28.2" x14ac:dyDescent="0.3">
      <c r="A12" s="73" t="s">
        <v>1110</v>
      </c>
      <c r="B12" s="52" t="s">
        <v>425</v>
      </c>
    </row>
    <row r="13" spans="1:5" x14ac:dyDescent="0.3">
      <c r="A13" s="51" t="s">
        <v>1111</v>
      </c>
      <c r="B13" s="52" t="s">
        <v>425</v>
      </c>
    </row>
    <row r="14" spans="1:5" ht="28.2" x14ac:dyDescent="0.3">
      <c r="A14" s="83" t="s">
        <v>1112</v>
      </c>
      <c r="B14" s="52" t="s">
        <v>425</v>
      </c>
    </row>
    <row r="15" spans="1:5" x14ac:dyDescent="0.3">
      <c r="A15" s="83" t="s">
        <v>1113</v>
      </c>
      <c r="B15" s="52" t="s">
        <v>425</v>
      </c>
    </row>
    <row r="16" spans="1:5" x14ac:dyDescent="0.3">
      <c r="A16" s="83" t="s">
        <v>1123</v>
      </c>
      <c r="B16" s="52" t="s">
        <v>425</v>
      </c>
    </row>
    <row r="17" spans="1:2" x14ac:dyDescent="0.3">
      <c r="A17" s="83" t="s">
        <v>1119</v>
      </c>
      <c r="B17" s="52" t="s">
        <v>425</v>
      </c>
    </row>
    <row r="18" spans="1:2" x14ac:dyDescent="0.3">
      <c r="A18" s="73" t="s">
        <v>1120</v>
      </c>
      <c r="B18" s="117" t="s">
        <v>945</v>
      </c>
    </row>
    <row r="21" spans="1:2" ht="42" customHeight="1" x14ac:dyDescent="0.3">
      <c r="A21" s="213" t="s">
        <v>1121</v>
      </c>
      <c r="B21" s="213"/>
    </row>
  </sheetData>
  <mergeCells count="1">
    <mergeCell ref="A21:B21"/>
  </mergeCells>
  <hyperlinks>
    <hyperlink ref="E1" location="'Actius PEB'!A2" display="&lt;Torna a Ìndex" xr:uid="{20A6D440-F3F3-4D31-9514-4DAC4C143A55}"/>
  </hyperlinks>
  <pageMargins left="0.7" right="0.7" top="0.75" bottom="0.75" header="0.3" footer="0.3"/>
  <pageSetup paperSize="9" scale="64" orientation="portrait" r:id="rId1"/>
  <colBreaks count="1" manualBreakCount="1">
    <brk id="4" max="1048575" man="1"/>
  </colBreaks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2C31-BDFF-44A8-A00C-B99A8D1987C3}">
  <sheetPr codeName="Full77"/>
  <dimension ref="A1:E23"/>
  <sheetViews>
    <sheetView view="pageBreakPreview" zoomScale="115" zoomScaleNormal="100" zoomScaleSheetLayoutView="115" workbookViewId="0">
      <selection activeCell="B4" sqref="B4:B5"/>
    </sheetView>
  </sheetViews>
  <sheetFormatPr defaultRowHeight="14.4" x14ac:dyDescent="0.3"/>
  <cols>
    <col min="1" max="1" width="79.44140625" customWidth="1"/>
    <col min="2" max="2" width="12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1122</v>
      </c>
      <c r="B3" s="1"/>
    </row>
    <row r="4" spans="1:5" x14ac:dyDescent="0.3">
      <c r="A4" s="1"/>
      <c r="B4" s="147" t="s">
        <v>414</v>
      </c>
    </row>
    <row r="5" spans="1:5" x14ac:dyDescent="0.3">
      <c r="A5" s="45" t="s">
        <v>415</v>
      </c>
      <c r="B5" s="147" t="s">
        <v>416</v>
      </c>
    </row>
    <row r="6" spans="1:5" ht="28.2" x14ac:dyDescent="0.3">
      <c r="A6" s="73" t="s">
        <v>1124</v>
      </c>
      <c r="B6" s="52" t="s">
        <v>425</v>
      </c>
    </row>
    <row r="7" spans="1:5" ht="28.2" x14ac:dyDescent="0.3">
      <c r="A7" s="135" t="s">
        <v>1125</v>
      </c>
      <c r="B7" s="52" t="s">
        <v>425</v>
      </c>
    </row>
    <row r="8" spans="1:5" x14ac:dyDescent="0.3">
      <c r="A8" s="135" t="s">
        <v>1127</v>
      </c>
      <c r="B8" s="52" t="s">
        <v>425</v>
      </c>
    </row>
    <row r="9" spans="1:5" x14ac:dyDescent="0.3">
      <c r="A9" s="135" t="s">
        <v>1128</v>
      </c>
      <c r="B9" s="52" t="s">
        <v>425</v>
      </c>
    </row>
    <row r="10" spans="1:5" x14ac:dyDescent="0.3">
      <c r="A10" s="135" t="s">
        <v>1129</v>
      </c>
      <c r="B10" s="52" t="s">
        <v>425</v>
      </c>
    </row>
    <row r="11" spans="1:5" x14ac:dyDescent="0.3">
      <c r="A11" s="73" t="s">
        <v>1131</v>
      </c>
      <c r="B11" s="52" t="s">
        <v>425</v>
      </c>
    </row>
    <row r="12" spans="1:5" x14ac:dyDescent="0.3">
      <c r="A12" s="51" t="s">
        <v>1130</v>
      </c>
      <c r="B12" s="52" t="s">
        <v>425</v>
      </c>
    </row>
    <row r="13" spans="1:5" x14ac:dyDescent="0.3">
      <c r="A13" s="136" t="s">
        <v>1132</v>
      </c>
      <c r="B13" s="52" t="s">
        <v>425</v>
      </c>
    </row>
    <row r="14" spans="1:5" x14ac:dyDescent="0.3">
      <c r="A14" s="136" t="s">
        <v>1133</v>
      </c>
      <c r="B14" s="52" t="s">
        <v>425</v>
      </c>
    </row>
    <row r="15" spans="1:5" x14ac:dyDescent="0.3">
      <c r="A15" s="136" t="s">
        <v>1134</v>
      </c>
      <c r="B15" s="52" t="s">
        <v>425</v>
      </c>
    </row>
    <row r="16" spans="1:5" x14ac:dyDescent="0.3">
      <c r="A16" s="136" t="s">
        <v>1135</v>
      </c>
      <c r="B16" s="52" t="s">
        <v>425</v>
      </c>
    </row>
    <row r="17" spans="1:2" x14ac:dyDescent="0.3">
      <c r="A17" s="83" t="s">
        <v>1126</v>
      </c>
      <c r="B17" s="52" t="s">
        <v>425</v>
      </c>
    </row>
    <row r="18" spans="1:2" x14ac:dyDescent="0.3">
      <c r="A18" s="83" t="s">
        <v>1136</v>
      </c>
      <c r="B18" s="52" t="s">
        <v>425</v>
      </c>
    </row>
    <row r="19" spans="1:2" ht="28.2" x14ac:dyDescent="0.3">
      <c r="A19" s="83" t="s">
        <v>1139</v>
      </c>
      <c r="B19" s="52" t="s">
        <v>425</v>
      </c>
    </row>
    <row r="20" spans="1:2" x14ac:dyDescent="0.3">
      <c r="A20" s="73" t="s">
        <v>1120</v>
      </c>
      <c r="B20" s="117" t="s">
        <v>1137</v>
      </c>
    </row>
    <row r="23" spans="1:2" ht="45" customHeight="1" x14ac:dyDescent="0.3">
      <c r="A23" s="213" t="s">
        <v>1138</v>
      </c>
      <c r="B23" s="213"/>
    </row>
  </sheetData>
  <mergeCells count="1">
    <mergeCell ref="A23:B23"/>
  </mergeCells>
  <hyperlinks>
    <hyperlink ref="E1" location="'Actius PEB'!A2" display="&lt;Torna a Ìndex" xr:uid="{8A7C8FCD-DB3C-4810-96DE-FF86687C9BA1}"/>
  </hyperlinks>
  <pageMargins left="0.7" right="0.7" top="0.75" bottom="0.75" header="0.3" footer="0.3"/>
  <pageSetup paperSize="9" scale="86" orientation="portrait" r:id="rId1"/>
  <colBreaks count="1" manualBreakCount="1">
    <brk id="4" max="1048575" man="1"/>
  </colBreaks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95F3A-807D-4B4F-8727-3134A1E52E58}">
  <sheetPr codeName="Full72"/>
  <dimension ref="A1:E7"/>
  <sheetViews>
    <sheetView view="pageBreakPreview" zoomScale="60" zoomScaleNormal="100" workbookViewId="0">
      <selection activeCell="B2" sqref="B2:B3"/>
    </sheetView>
  </sheetViews>
  <sheetFormatPr defaultRowHeight="14.4" x14ac:dyDescent="0.3"/>
  <cols>
    <col min="1" max="1" width="76.6640625" bestFit="1" customWidth="1"/>
    <col min="2" max="2" width="10.21875" bestFit="1" customWidth="1"/>
  </cols>
  <sheetData>
    <row r="1" spans="1:5" ht="20.399999999999999" x14ac:dyDescent="0.35">
      <c r="A1" s="10" t="s">
        <v>221</v>
      </c>
      <c r="B1" s="1"/>
      <c r="E1" s="31" t="s">
        <v>485</v>
      </c>
    </row>
    <row r="2" spans="1:5" x14ac:dyDescent="0.3">
      <c r="A2" s="1"/>
      <c r="B2" s="148" t="s">
        <v>414</v>
      </c>
    </row>
    <row r="3" spans="1:5" x14ac:dyDescent="0.3">
      <c r="A3" s="45" t="s">
        <v>415</v>
      </c>
      <c r="B3" s="147" t="s">
        <v>416</v>
      </c>
    </row>
    <row r="4" spans="1:5" x14ac:dyDescent="0.3">
      <c r="A4" s="45" t="s">
        <v>1172</v>
      </c>
      <c r="B4" s="52" t="s">
        <v>424</v>
      </c>
    </row>
    <row r="5" spans="1:5" x14ac:dyDescent="0.3">
      <c r="A5" s="45" t="s">
        <v>1173</v>
      </c>
      <c r="B5" s="52" t="s">
        <v>424</v>
      </c>
    </row>
    <row r="6" spans="1:5" x14ac:dyDescent="0.3">
      <c r="A6" s="45" t="s">
        <v>1174</v>
      </c>
      <c r="B6" s="52" t="s">
        <v>424</v>
      </c>
    </row>
    <row r="7" spans="1:5" x14ac:dyDescent="0.3">
      <c r="A7" s="75" t="s">
        <v>1175</v>
      </c>
      <c r="B7" s="52" t="s">
        <v>424</v>
      </c>
    </row>
  </sheetData>
  <hyperlinks>
    <hyperlink ref="E1" location="'Actius PEB'!A2" display="&lt;Torna a Ìndex" xr:uid="{D50F8C63-CE95-46D0-B78D-F6A6370CD683}"/>
  </hyperlinks>
  <pageMargins left="0.7" right="0.7" top="0.75" bottom="0.75" header="0.3" footer="0.3"/>
  <pageSetup paperSize="9" scale="84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3DA9-1ACB-43D9-A561-CDC453EE530E}">
  <sheetPr codeName="Full69"/>
  <dimension ref="A1:E6"/>
  <sheetViews>
    <sheetView view="pageBreakPreview" zoomScale="115" zoomScaleNormal="100" zoomScaleSheetLayoutView="115" workbookViewId="0">
      <selection activeCell="B2" sqref="B2:B3"/>
    </sheetView>
  </sheetViews>
  <sheetFormatPr defaultRowHeight="14.4" x14ac:dyDescent="0.3"/>
  <cols>
    <col min="1" max="1" width="76.6640625" bestFit="1" customWidth="1"/>
    <col min="2" max="2" width="10.21875" bestFit="1" customWidth="1"/>
  </cols>
  <sheetData>
    <row r="1" spans="1:5" ht="20.399999999999999" x14ac:dyDescent="0.35">
      <c r="A1" s="10" t="s">
        <v>1181</v>
      </c>
      <c r="B1" s="1"/>
      <c r="E1" s="31" t="s">
        <v>485</v>
      </c>
    </row>
    <row r="2" spans="1:5" x14ac:dyDescent="0.3">
      <c r="A2" s="1"/>
      <c r="B2" s="148" t="s">
        <v>414</v>
      </c>
    </row>
    <row r="3" spans="1:5" x14ac:dyDescent="0.3">
      <c r="A3" s="45" t="s">
        <v>415</v>
      </c>
      <c r="B3" s="147" t="s">
        <v>416</v>
      </c>
    </row>
    <row r="4" spans="1:5" x14ac:dyDescent="0.3">
      <c r="A4" s="45" t="s">
        <v>1172</v>
      </c>
      <c r="B4" s="52" t="s">
        <v>424</v>
      </c>
    </row>
    <row r="5" spans="1:5" x14ac:dyDescent="0.3">
      <c r="A5" s="45" t="s">
        <v>1173</v>
      </c>
      <c r="B5" s="52" t="s">
        <v>424</v>
      </c>
    </row>
    <row r="6" spans="1:5" x14ac:dyDescent="0.3">
      <c r="A6" s="45" t="s">
        <v>1174</v>
      </c>
      <c r="B6" s="52" t="s">
        <v>424</v>
      </c>
    </row>
  </sheetData>
  <hyperlinks>
    <hyperlink ref="E1" location="'Actius PEB'!A2" display="&lt;Torna a Ìndex" xr:uid="{9BD65FE0-1EBC-484B-924C-FCB3726ECE61}"/>
  </hyperlinks>
  <pageMargins left="0.7" right="0.7" top="0.75" bottom="0.75" header="0.3" footer="0.3"/>
  <pageSetup paperSize="9" scale="8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4126E-C26A-455C-86ED-61E073008A9C}">
  <sheetPr codeName="Full291"/>
  <dimension ref="A1:E19"/>
  <sheetViews>
    <sheetView view="pageBreakPreview" zoomScale="130" zoomScaleNormal="100" zoomScaleSheetLayoutView="130" workbookViewId="0">
      <selection activeCell="A12" sqref="A12"/>
    </sheetView>
  </sheetViews>
  <sheetFormatPr defaultRowHeight="14.4" x14ac:dyDescent="0.3"/>
  <cols>
    <col min="1" max="1" width="74.88671875" bestFit="1" customWidth="1"/>
    <col min="2" max="2" width="10" bestFit="1" customWidth="1"/>
    <col min="3" max="4" width="10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741</v>
      </c>
      <c r="B3" s="1"/>
      <c r="C3" s="1"/>
      <c r="D3" s="1"/>
    </row>
    <row r="4" spans="1:5" x14ac:dyDescent="0.3">
      <c r="A4" s="1"/>
      <c r="B4" s="1"/>
      <c r="C4" s="1"/>
      <c r="D4" s="1"/>
    </row>
    <row r="5" spans="1:5" x14ac:dyDescent="0.3">
      <c r="A5" s="68"/>
      <c r="B5" s="191" t="s">
        <v>414</v>
      </c>
      <c r="C5" s="191"/>
      <c r="D5" s="191"/>
    </row>
    <row r="6" spans="1:5" x14ac:dyDescent="0.3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45" t="s">
        <v>419</v>
      </c>
      <c r="B7" s="147" t="s">
        <v>420</v>
      </c>
      <c r="C7" s="147" t="s">
        <v>421</v>
      </c>
      <c r="D7" s="147" t="s">
        <v>422</v>
      </c>
    </row>
    <row r="8" spans="1:5" x14ac:dyDescent="0.3">
      <c r="A8" s="45" t="s">
        <v>423</v>
      </c>
      <c r="B8" s="147" t="s">
        <v>422</v>
      </c>
      <c r="C8" s="147" t="s">
        <v>424</v>
      </c>
      <c r="D8" s="147" t="s">
        <v>425</v>
      </c>
    </row>
    <row r="9" spans="1:5" x14ac:dyDescent="0.3">
      <c r="A9" s="45" t="s">
        <v>426</v>
      </c>
      <c r="B9" s="147" t="s">
        <v>422</v>
      </c>
      <c r="C9" s="147" t="s">
        <v>424</v>
      </c>
      <c r="D9" s="147" t="s">
        <v>425</v>
      </c>
    </row>
    <row r="10" spans="1:5" x14ac:dyDescent="0.3">
      <c r="A10" s="45" t="s">
        <v>428</v>
      </c>
      <c r="B10" s="191" t="s">
        <v>429</v>
      </c>
      <c r="C10" s="191"/>
      <c r="D10" s="191"/>
    </row>
    <row r="11" spans="1:5" x14ac:dyDescent="0.3">
      <c r="A11" s="45" t="s">
        <v>737</v>
      </c>
      <c r="B11" s="147" t="s">
        <v>422</v>
      </c>
      <c r="C11" s="147" t="s">
        <v>424</v>
      </c>
      <c r="D11" s="147" t="s">
        <v>425</v>
      </c>
    </row>
    <row r="12" spans="1:5" x14ac:dyDescent="0.3">
      <c r="A12" s="45" t="s">
        <v>738</v>
      </c>
      <c r="B12" s="147" t="s">
        <v>422</v>
      </c>
      <c r="C12" s="147" t="s">
        <v>424</v>
      </c>
      <c r="D12" s="147" t="s">
        <v>425</v>
      </c>
    </row>
    <row r="13" spans="1:5" x14ac:dyDescent="0.3">
      <c r="A13" s="45" t="s">
        <v>502</v>
      </c>
      <c r="B13" s="147" t="s">
        <v>422</v>
      </c>
      <c r="C13" s="147" t="s">
        <v>424</v>
      </c>
      <c r="D13" s="147" t="s">
        <v>424</v>
      </c>
    </row>
    <row r="14" spans="1:5" x14ac:dyDescent="0.3">
      <c r="A14" s="45" t="s">
        <v>503</v>
      </c>
      <c r="B14" s="147" t="s">
        <v>422</v>
      </c>
      <c r="C14" s="147" t="s">
        <v>424</v>
      </c>
      <c r="D14" s="147" t="s">
        <v>424</v>
      </c>
    </row>
    <row r="15" spans="1:5" x14ac:dyDescent="0.3">
      <c r="A15" s="45" t="s">
        <v>431</v>
      </c>
      <c r="B15" s="147" t="s">
        <v>425</v>
      </c>
      <c r="C15" s="147" t="s">
        <v>425</v>
      </c>
      <c r="D15" s="147" t="s">
        <v>425</v>
      </c>
    </row>
    <row r="16" spans="1:5" x14ac:dyDescent="0.3">
      <c r="A16" s="45" t="s">
        <v>504</v>
      </c>
      <c r="B16" s="147" t="s">
        <v>425</v>
      </c>
      <c r="C16" s="147" t="s">
        <v>425</v>
      </c>
      <c r="D16" s="147" t="s">
        <v>425</v>
      </c>
    </row>
    <row r="17" spans="1:4" x14ac:dyDescent="0.3">
      <c r="A17" s="45" t="s">
        <v>739</v>
      </c>
      <c r="B17" s="147" t="s">
        <v>425</v>
      </c>
      <c r="C17" s="147" t="s">
        <v>425</v>
      </c>
      <c r="D17" s="147" t="s">
        <v>425</v>
      </c>
    </row>
    <row r="18" spans="1:4" x14ac:dyDescent="0.3">
      <c r="A18" s="45" t="s">
        <v>435</v>
      </c>
      <c r="B18" s="147" t="s">
        <v>422</v>
      </c>
      <c r="C18" s="147" t="s">
        <v>424</v>
      </c>
      <c r="D18" s="147" t="s">
        <v>425</v>
      </c>
    </row>
    <row r="19" spans="1:4" x14ac:dyDescent="0.3">
      <c r="A19" s="45" t="s">
        <v>506</v>
      </c>
      <c r="B19" s="147" t="s">
        <v>421</v>
      </c>
      <c r="C19" s="147" t="s">
        <v>422</v>
      </c>
      <c r="D19" s="147" t="s">
        <v>425</v>
      </c>
    </row>
  </sheetData>
  <mergeCells count="2">
    <mergeCell ref="B5:D5"/>
    <mergeCell ref="B10:D10"/>
  </mergeCells>
  <hyperlinks>
    <hyperlink ref="E1" location="'Actius PEB'!A2" display="&lt;Torna a Ìndex" xr:uid="{B415D9A8-1D8B-4EE0-8E22-555591388CD8}"/>
  </hyperlinks>
  <pageMargins left="0.7" right="0.7" top="0.75" bottom="0.75" header="0.3" footer="0.3"/>
  <pageSetup paperSize="9" scale="83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EF9DA-00DE-4FE9-92BF-4B2B543E359F}">
  <dimension ref="A1:E6"/>
  <sheetViews>
    <sheetView workbookViewId="0">
      <selection activeCell="B2" sqref="B2:B3"/>
    </sheetView>
  </sheetViews>
  <sheetFormatPr defaultRowHeight="14.4" x14ac:dyDescent="0.3"/>
  <cols>
    <col min="1" max="1" width="75" bestFit="1" customWidth="1"/>
    <col min="2" max="2" width="11.109375" bestFit="1" customWidth="1"/>
  </cols>
  <sheetData>
    <row r="1" spans="1:5" ht="20.399999999999999" x14ac:dyDescent="0.35">
      <c r="A1" s="10" t="s">
        <v>1176</v>
      </c>
      <c r="B1" s="1"/>
      <c r="E1" s="31" t="s">
        <v>485</v>
      </c>
    </row>
    <row r="2" spans="1:5" x14ac:dyDescent="0.3">
      <c r="A2" s="1"/>
      <c r="B2" s="148" t="s">
        <v>414</v>
      </c>
    </row>
    <row r="3" spans="1:5" x14ac:dyDescent="0.3">
      <c r="A3" s="45" t="s">
        <v>415</v>
      </c>
      <c r="B3" s="147" t="s">
        <v>416</v>
      </c>
    </row>
    <row r="4" spans="1:5" x14ac:dyDescent="0.3">
      <c r="A4" s="45" t="s">
        <v>1177</v>
      </c>
      <c r="B4" s="147" t="s">
        <v>425</v>
      </c>
    </row>
    <row r="5" spans="1:5" x14ac:dyDescent="0.3">
      <c r="A5" s="45" t="s">
        <v>1178</v>
      </c>
      <c r="B5" s="147" t="s">
        <v>425</v>
      </c>
    </row>
    <row r="6" spans="1:5" x14ac:dyDescent="0.3">
      <c r="A6" s="45" t="s">
        <v>1179</v>
      </c>
      <c r="B6" s="147" t="s">
        <v>425</v>
      </c>
    </row>
  </sheetData>
  <hyperlinks>
    <hyperlink ref="E1" location="'Actius PEB'!A2" display="&lt;Torna a Ìndex" xr:uid="{13901108-B996-49E4-8B27-F5BAA24A61A8}"/>
  </hyperlink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50528-56F8-4678-9B48-9FA83AF0E51B}">
  <sheetPr codeName="Full47"/>
  <dimension ref="A1:E9"/>
  <sheetViews>
    <sheetView view="pageBreakPreview" zoomScaleNormal="100" zoomScaleSheetLayoutView="100" workbookViewId="0">
      <selection activeCell="A7" sqref="A7"/>
    </sheetView>
  </sheetViews>
  <sheetFormatPr defaultRowHeight="14.4" x14ac:dyDescent="0.3"/>
  <cols>
    <col min="1" max="1" width="101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917</v>
      </c>
      <c r="B3" s="1"/>
    </row>
    <row r="4" spans="1:5" ht="20.399999999999999" x14ac:dyDescent="0.35">
      <c r="A4" s="10"/>
      <c r="B4" s="10"/>
    </row>
    <row r="5" spans="1:5" x14ac:dyDescent="0.3">
      <c r="A5" s="68"/>
      <c r="B5" s="148" t="s">
        <v>414</v>
      </c>
    </row>
    <row r="6" spans="1:5" x14ac:dyDescent="0.3">
      <c r="A6" s="45" t="s">
        <v>415</v>
      </c>
      <c r="B6" s="147" t="s">
        <v>416</v>
      </c>
    </row>
    <row r="7" spans="1:5" x14ac:dyDescent="0.3">
      <c r="A7" s="46" t="s">
        <v>919</v>
      </c>
      <c r="B7" s="47" t="s">
        <v>420</v>
      </c>
    </row>
    <row r="8" spans="1:5" x14ac:dyDescent="0.3">
      <c r="A8" s="46" t="s">
        <v>1188</v>
      </c>
      <c r="B8" s="47" t="s">
        <v>421</v>
      </c>
    </row>
    <row r="9" spans="1:5" x14ac:dyDescent="0.3">
      <c r="A9" s="45" t="s">
        <v>918</v>
      </c>
      <c r="B9" s="92" t="s">
        <v>424</v>
      </c>
    </row>
  </sheetData>
  <hyperlinks>
    <hyperlink ref="E1" location="'Actius PEB'!A2" display="&lt;Torna a Ìndex" xr:uid="{9D7B8366-24EF-402C-8C7C-F92613B76FDA}"/>
  </hyperlinks>
  <pageMargins left="0.7" right="0.7" top="0.75" bottom="0.75" header="0.3" footer="0.3"/>
  <pageSetup paperSize="9" scale="68" orientation="portrait" r:id="rId1"/>
  <colBreaks count="1" manualBreakCount="1">
    <brk id="4" max="1048575" man="1"/>
  </colBreaks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88DA2-906B-4C65-9721-5038D0A1B466}">
  <sheetPr codeName="Full46"/>
  <dimension ref="A1:E9"/>
  <sheetViews>
    <sheetView view="pageBreakPreview" zoomScale="60" zoomScaleNormal="100" workbookViewId="0">
      <selection activeCell="B4" sqref="B4:B5"/>
    </sheetView>
  </sheetViews>
  <sheetFormatPr defaultRowHeight="14.4" x14ac:dyDescent="0.3"/>
  <cols>
    <col min="1" max="1" width="85.77734375" bestFit="1" customWidth="1"/>
    <col min="2" max="2" width="11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228</v>
      </c>
      <c r="B3" s="1"/>
    </row>
    <row r="4" spans="1:5" x14ac:dyDescent="0.3">
      <c r="A4" s="1"/>
      <c r="B4" s="148" t="s">
        <v>414</v>
      </c>
    </row>
    <row r="5" spans="1:5" x14ac:dyDescent="0.3">
      <c r="A5" s="45" t="s">
        <v>415</v>
      </c>
      <c r="B5" s="147" t="s">
        <v>416</v>
      </c>
    </row>
    <row r="6" spans="1:5" x14ac:dyDescent="0.3">
      <c r="A6" s="45" t="s">
        <v>913</v>
      </c>
      <c r="B6" s="147" t="s">
        <v>425</v>
      </c>
    </row>
    <row r="7" spans="1:5" x14ac:dyDescent="0.3">
      <c r="A7" s="45" t="s">
        <v>914</v>
      </c>
      <c r="B7" s="147" t="s">
        <v>425</v>
      </c>
    </row>
    <row r="8" spans="1:5" x14ac:dyDescent="0.3">
      <c r="A8" s="45" t="s">
        <v>915</v>
      </c>
      <c r="B8" s="147" t="s">
        <v>835</v>
      </c>
    </row>
    <row r="9" spans="1:5" x14ac:dyDescent="0.3">
      <c r="A9" s="45" t="s">
        <v>916</v>
      </c>
      <c r="B9" s="147" t="s">
        <v>425</v>
      </c>
    </row>
  </sheetData>
  <hyperlinks>
    <hyperlink ref="E1" location="'Actius PEB'!A2" display="&lt;Torna a Ìndex" xr:uid="{61CF7BD1-A809-4FE7-819D-0843EF30DABC}"/>
  </hyperlinks>
  <pageMargins left="0.7" right="0.7" top="0.75" bottom="0.75" header="0.3" footer="0.3"/>
  <pageSetup paperSize="9" scale="80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C93A7-9BDD-425D-AE8B-6D15F74C36FF}">
  <dimension ref="A1:E8"/>
  <sheetViews>
    <sheetView view="pageBreakPreview" zoomScale="130" zoomScaleNormal="100" zoomScaleSheetLayoutView="130" workbookViewId="0">
      <selection activeCell="B4" sqref="B4:B5"/>
    </sheetView>
  </sheetViews>
  <sheetFormatPr defaultRowHeight="14.4" x14ac:dyDescent="0.3"/>
  <cols>
    <col min="1" max="1" width="80.6640625" bestFit="1" customWidth="1"/>
    <col min="2" max="2" width="11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1191</v>
      </c>
      <c r="B3" s="1"/>
    </row>
    <row r="4" spans="1:5" x14ac:dyDescent="0.3">
      <c r="A4" s="1"/>
      <c r="B4" s="148" t="s">
        <v>414</v>
      </c>
    </row>
    <row r="5" spans="1:5" x14ac:dyDescent="0.3">
      <c r="A5" s="45" t="s">
        <v>415</v>
      </c>
      <c r="B5" s="147" t="s">
        <v>416</v>
      </c>
    </row>
    <row r="6" spans="1:5" x14ac:dyDescent="0.3">
      <c r="A6" s="45" t="s">
        <v>1192</v>
      </c>
      <c r="B6" s="147" t="s">
        <v>424</v>
      </c>
    </row>
    <row r="7" spans="1:5" x14ac:dyDescent="0.3">
      <c r="A7" s="45" t="s">
        <v>914</v>
      </c>
      <c r="B7" s="147" t="s">
        <v>424</v>
      </c>
    </row>
    <row r="8" spans="1:5" x14ac:dyDescent="0.3">
      <c r="A8" s="45" t="s">
        <v>1193</v>
      </c>
      <c r="B8" s="147" t="s">
        <v>425</v>
      </c>
    </row>
  </sheetData>
  <hyperlinks>
    <hyperlink ref="E1" location="'Actius PEB'!A2" display="&lt;Torna a Ìndex" xr:uid="{0AF5EA8C-2C3D-43A2-86DA-A9C9B6208585}"/>
  </hyperlinks>
  <pageMargins left="0.7" right="0.7" top="0.75" bottom="0.75" header="0.3" footer="0.3"/>
  <pageSetup paperSize="9" scale="80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C8B3-106C-48D1-A9C3-BF9A245FC456}">
  <dimension ref="A1:E12"/>
  <sheetViews>
    <sheetView view="pageBreakPreview" zoomScale="130" zoomScaleNormal="100" zoomScaleSheetLayoutView="130" workbookViewId="0">
      <selection activeCell="E1" sqref="E1"/>
    </sheetView>
  </sheetViews>
  <sheetFormatPr defaultRowHeight="14.4" x14ac:dyDescent="0.3"/>
  <cols>
    <col min="1" max="1" width="104" bestFit="1" customWidth="1"/>
    <col min="2" max="2" width="11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1203</v>
      </c>
      <c r="B3" s="1"/>
    </row>
    <row r="4" spans="1:5" x14ac:dyDescent="0.3">
      <c r="A4" s="1"/>
      <c r="B4" s="148" t="s">
        <v>414</v>
      </c>
    </row>
    <row r="5" spans="1:5" x14ac:dyDescent="0.3">
      <c r="A5" s="45" t="s">
        <v>415</v>
      </c>
      <c r="B5" s="150" t="s">
        <v>416</v>
      </c>
    </row>
    <row r="6" spans="1:5" x14ac:dyDescent="0.3">
      <c r="A6" s="45" t="s">
        <v>1240</v>
      </c>
      <c r="B6" s="150" t="s">
        <v>421</v>
      </c>
    </row>
    <row r="7" spans="1:5" x14ac:dyDescent="0.3">
      <c r="A7" s="45" t="s">
        <v>1241</v>
      </c>
      <c r="B7" s="150" t="s">
        <v>421</v>
      </c>
    </row>
    <row r="8" spans="1:5" x14ac:dyDescent="0.3">
      <c r="A8" s="45" t="s">
        <v>1242</v>
      </c>
      <c r="B8" s="150" t="s">
        <v>421</v>
      </c>
    </row>
    <row r="9" spans="1:5" x14ac:dyDescent="0.3">
      <c r="A9" s="45" t="s">
        <v>1243</v>
      </c>
      <c r="B9" s="150" t="s">
        <v>424</v>
      </c>
    </row>
    <row r="10" spans="1:5" x14ac:dyDescent="0.3">
      <c r="A10" s="45" t="s">
        <v>431</v>
      </c>
      <c r="B10" s="150" t="s">
        <v>424</v>
      </c>
    </row>
    <row r="11" spans="1:5" x14ac:dyDescent="0.3">
      <c r="A11" s="45" t="s">
        <v>1015</v>
      </c>
      <c r="B11" s="150" t="s">
        <v>425</v>
      </c>
    </row>
    <row r="12" spans="1:5" x14ac:dyDescent="0.3">
      <c r="A12" s="45" t="s">
        <v>440</v>
      </c>
      <c r="B12" s="150" t="s">
        <v>425</v>
      </c>
    </row>
  </sheetData>
  <hyperlinks>
    <hyperlink ref="E1" location="'Actius PEB'!A2" display="&lt;Torna a Ìndex" xr:uid="{153DAF46-F9CE-41B0-9DFB-75A3FD93D83B}"/>
  </hyperlinks>
  <pageMargins left="0.7" right="0.7" top="0.75" bottom="0.75" header="0.3" footer="0.3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D9214-7F03-427A-ADF7-35B9F93910A9}">
  <sheetPr codeName="Full290"/>
  <dimension ref="A1:E18"/>
  <sheetViews>
    <sheetView view="pageBreakPreview" zoomScaleNormal="100" zoomScaleSheetLayoutView="100" workbookViewId="0">
      <selection activeCell="E1" sqref="E1"/>
    </sheetView>
  </sheetViews>
  <sheetFormatPr defaultRowHeight="13.8" x14ac:dyDescent="0.25"/>
  <cols>
    <col min="1" max="1" width="61.21875" style="1" bestFit="1" customWidth="1"/>
    <col min="2" max="2" width="11.6640625" style="1" bestFit="1" customWidth="1"/>
    <col min="3" max="3" width="10.21875" style="1" bestFit="1" customWidth="1"/>
    <col min="4" max="4" width="9.21875" style="1" bestFit="1" customWidth="1"/>
    <col min="5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516</v>
      </c>
    </row>
    <row r="5" spans="1:5" x14ac:dyDescent="0.25">
      <c r="A5" s="68"/>
      <c r="B5" s="191" t="s">
        <v>414</v>
      </c>
      <c r="C5" s="191"/>
      <c r="D5" s="191"/>
    </row>
    <row r="6" spans="1:5" x14ac:dyDescent="0.25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25">
      <c r="A7" s="45" t="s">
        <v>419</v>
      </c>
      <c r="B7" s="147" t="s">
        <v>420</v>
      </c>
      <c r="C7" s="147" t="s">
        <v>421</v>
      </c>
      <c r="D7" s="147" t="s">
        <v>422</v>
      </c>
    </row>
    <row r="8" spans="1:5" x14ac:dyDescent="0.25">
      <c r="A8" s="45" t="s">
        <v>423</v>
      </c>
      <c r="B8" s="147" t="s">
        <v>422</v>
      </c>
      <c r="C8" s="147" t="s">
        <v>424</v>
      </c>
      <c r="D8" s="147" t="s">
        <v>425</v>
      </c>
    </row>
    <row r="9" spans="1:5" x14ac:dyDescent="0.25">
      <c r="A9" s="45" t="s">
        <v>426</v>
      </c>
      <c r="B9" s="147" t="s">
        <v>422</v>
      </c>
      <c r="C9" s="147" t="s">
        <v>424</v>
      </c>
      <c r="D9" s="147" t="s">
        <v>425</v>
      </c>
    </row>
    <row r="10" spans="1:5" x14ac:dyDescent="0.25">
      <c r="A10" s="45" t="s">
        <v>428</v>
      </c>
      <c r="B10" s="191" t="s">
        <v>429</v>
      </c>
      <c r="C10" s="191"/>
      <c r="D10" s="191"/>
    </row>
    <row r="11" spans="1:5" x14ac:dyDescent="0.25">
      <c r="A11" s="45" t="s">
        <v>501</v>
      </c>
      <c r="B11" s="147" t="s">
        <v>422</v>
      </c>
      <c r="C11" s="147" t="s">
        <v>424</v>
      </c>
      <c r="D11" s="147" t="s">
        <v>425</v>
      </c>
    </row>
    <row r="12" spans="1:5" x14ac:dyDescent="0.25">
      <c r="A12" s="45" t="s">
        <v>502</v>
      </c>
      <c r="B12" s="147" t="s">
        <v>422</v>
      </c>
      <c r="C12" s="147" t="s">
        <v>424</v>
      </c>
      <c r="D12" s="147" t="s">
        <v>424</v>
      </c>
    </row>
    <row r="13" spans="1:5" x14ac:dyDescent="0.25">
      <c r="A13" s="45" t="s">
        <v>503</v>
      </c>
      <c r="B13" s="147" t="s">
        <v>422</v>
      </c>
      <c r="C13" s="147" t="s">
        <v>424</v>
      </c>
      <c r="D13" s="147" t="s">
        <v>424</v>
      </c>
    </row>
    <row r="14" spans="1:5" x14ac:dyDescent="0.25">
      <c r="A14" s="45" t="s">
        <v>431</v>
      </c>
      <c r="B14" s="147" t="s">
        <v>425</v>
      </c>
      <c r="C14" s="147" t="s">
        <v>425</v>
      </c>
      <c r="D14" s="147" t="s">
        <v>425</v>
      </c>
    </row>
    <row r="15" spans="1:5" x14ac:dyDescent="0.25">
      <c r="A15" s="45" t="s">
        <v>504</v>
      </c>
      <c r="B15" s="147" t="s">
        <v>425</v>
      </c>
      <c r="C15" s="147" t="s">
        <v>425</v>
      </c>
      <c r="D15" s="147" t="s">
        <v>425</v>
      </c>
    </row>
    <row r="16" spans="1:5" x14ac:dyDescent="0.25">
      <c r="A16" s="45" t="s">
        <v>505</v>
      </c>
      <c r="B16" s="147" t="s">
        <v>425</v>
      </c>
      <c r="C16" s="147" t="s">
        <v>425</v>
      </c>
      <c r="D16" s="147" t="s">
        <v>425</v>
      </c>
    </row>
    <row r="17" spans="1:4" x14ac:dyDescent="0.25">
      <c r="A17" s="45" t="s">
        <v>435</v>
      </c>
      <c r="B17" s="147" t="s">
        <v>422</v>
      </c>
      <c r="C17" s="147" t="s">
        <v>424</v>
      </c>
      <c r="D17" s="147" t="s">
        <v>425</v>
      </c>
    </row>
    <row r="18" spans="1:4" x14ac:dyDescent="0.25">
      <c r="A18" s="45" t="s">
        <v>506</v>
      </c>
      <c r="B18" s="147" t="s">
        <v>421</v>
      </c>
      <c r="C18" s="147" t="s">
        <v>422</v>
      </c>
      <c r="D18" s="147" t="s">
        <v>425</v>
      </c>
    </row>
  </sheetData>
  <mergeCells count="2">
    <mergeCell ref="B5:D5"/>
    <mergeCell ref="B10:D10"/>
  </mergeCells>
  <hyperlinks>
    <hyperlink ref="E1" location="'Actius PEB'!A2" display="&lt;Torna a Ìndex" xr:uid="{E448BB8F-3B24-41D5-A07D-8B9D71C1359C}"/>
  </hyperlinks>
  <pageMargins left="0.7" right="0.7" top="0.75" bottom="0.75" header="0.3" footer="0.3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03304-560F-4229-AC6C-724607417091}">
  <sheetPr codeName="Full288"/>
  <dimension ref="A1:E16"/>
  <sheetViews>
    <sheetView view="pageBreakPreview" zoomScale="115" zoomScaleNormal="100" zoomScaleSheetLayoutView="115" workbookViewId="0">
      <selection activeCell="A9" sqref="A9"/>
    </sheetView>
  </sheetViews>
  <sheetFormatPr defaultRowHeight="13.8" x14ac:dyDescent="0.25"/>
  <cols>
    <col min="1" max="1" width="59" style="1" bestFit="1" customWidth="1"/>
    <col min="2" max="2" width="11" style="58" bestFit="1" customWidth="1"/>
    <col min="3" max="16384" width="8.88671875" style="1"/>
  </cols>
  <sheetData>
    <row r="1" spans="1:5" ht="20.399999999999999" x14ac:dyDescent="0.35">
      <c r="A1" s="10" t="s">
        <v>20</v>
      </c>
      <c r="E1" s="33" t="s">
        <v>485</v>
      </c>
    </row>
    <row r="3" spans="1:5" x14ac:dyDescent="0.25">
      <c r="A3" s="68"/>
      <c r="B3" s="52" t="s">
        <v>414</v>
      </c>
    </row>
    <row r="4" spans="1:5" x14ac:dyDescent="0.25">
      <c r="A4" s="45" t="s">
        <v>415</v>
      </c>
      <c r="B4" s="52" t="s">
        <v>416</v>
      </c>
    </row>
    <row r="5" spans="1:5" x14ac:dyDescent="0.25">
      <c r="A5" s="180" t="s">
        <v>1209</v>
      </c>
      <c r="B5" s="180"/>
    </row>
    <row r="6" spans="1:5" x14ac:dyDescent="0.25">
      <c r="A6" s="45" t="s">
        <v>740</v>
      </c>
      <c r="B6" s="52" t="s">
        <v>421</v>
      </c>
    </row>
    <row r="7" spans="1:5" x14ac:dyDescent="0.25">
      <c r="A7" s="46" t="s">
        <v>742</v>
      </c>
      <c r="B7" s="52" t="s">
        <v>422</v>
      </c>
    </row>
    <row r="8" spans="1:5" x14ac:dyDescent="0.25">
      <c r="A8" s="180" t="s">
        <v>1210</v>
      </c>
      <c r="B8" s="180"/>
    </row>
    <row r="9" spans="1:5" x14ac:dyDescent="0.25">
      <c r="A9" s="45" t="s">
        <v>419</v>
      </c>
      <c r="B9" s="147" t="s">
        <v>421</v>
      </c>
    </row>
    <row r="10" spans="1:5" x14ac:dyDescent="0.25">
      <c r="A10" s="45" t="s">
        <v>423</v>
      </c>
      <c r="B10" s="147" t="s">
        <v>424</v>
      </c>
    </row>
    <row r="11" spans="1:5" x14ac:dyDescent="0.25">
      <c r="A11" s="45" t="s">
        <v>426</v>
      </c>
      <c r="B11" s="147" t="s">
        <v>424</v>
      </c>
    </row>
    <row r="12" spans="1:5" x14ac:dyDescent="0.25">
      <c r="A12" s="45" t="s">
        <v>427</v>
      </c>
      <c r="B12" s="147" t="s">
        <v>421</v>
      </c>
    </row>
    <row r="13" spans="1:5" ht="27.6" x14ac:dyDescent="0.25">
      <c r="A13" s="75" t="s">
        <v>480</v>
      </c>
      <c r="B13" s="149" t="s">
        <v>429</v>
      </c>
    </row>
    <row r="14" spans="1:5" ht="27.6" x14ac:dyDescent="0.25">
      <c r="A14" s="75" t="s">
        <v>481</v>
      </c>
      <c r="B14" s="149" t="s">
        <v>429</v>
      </c>
    </row>
    <row r="15" spans="1:5" x14ac:dyDescent="0.25">
      <c r="A15" s="45" t="s">
        <v>435</v>
      </c>
      <c r="B15" s="147" t="s">
        <v>424</v>
      </c>
    </row>
    <row r="16" spans="1:5" x14ac:dyDescent="0.25">
      <c r="A16" s="45" t="s">
        <v>482</v>
      </c>
      <c r="B16" s="147" t="s">
        <v>445</v>
      </c>
    </row>
  </sheetData>
  <mergeCells count="2">
    <mergeCell ref="A5:B5"/>
    <mergeCell ref="A8:B8"/>
  </mergeCells>
  <hyperlinks>
    <hyperlink ref="E1" location="'Actius PEB'!A2" display="&lt;Torna a Ìndex" xr:uid="{CF909DDB-9BF1-40BB-97FE-C3850D8AF4F5}"/>
  </hyperlinks>
  <pageMargins left="0.7" right="0.7" top="0.75" bottom="0.75" header="0.3" footer="0.3"/>
  <pageSetup paperSize="9" scale="9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B20F-B244-41DF-8440-70B4633805D5}">
  <sheetPr codeName="Full287"/>
  <dimension ref="A1:F24"/>
  <sheetViews>
    <sheetView view="pageBreakPreview" zoomScale="115" zoomScaleNormal="100" zoomScaleSheetLayoutView="115" workbookViewId="0">
      <selection activeCell="E8" sqref="E8"/>
    </sheetView>
  </sheetViews>
  <sheetFormatPr defaultRowHeight="14.4" x14ac:dyDescent="0.3"/>
  <cols>
    <col min="1" max="1" width="60" bestFit="1" customWidth="1"/>
    <col min="2" max="2" width="17.77734375" customWidth="1"/>
    <col min="5" max="5" width="13.5546875" bestFit="1" customWidth="1"/>
  </cols>
  <sheetData>
    <row r="1" spans="1:5" x14ac:dyDescent="0.3">
      <c r="E1" s="158" t="s">
        <v>485</v>
      </c>
    </row>
    <row r="2" spans="1:5" x14ac:dyDescent="0.3">
      <c r="E2" s="159"/>
    </row>
    <row r="3" spans="1:5" ht="20.399999999999999" x14ac:dyDescent="0.35">
      <c r="A3" s="10" t="s">
        <v>781</v>
      </c>
      <c r="B3" s="58"/>
      <c r="E3" s="159"/>
    </row>
    <row r="4" spans="1:5" x14ac:dyDescent="0.3">
      <c r="A4" s="1"/>
      <c r="B4" s="58"/>
      <c r="E4" s="159"/>
    </row>
    <row r="5" spans="1:5" x14ac:dyDescent="0.3">
      <c r="A5" s="68"/>
      <c r="B5" s="74" t="s">
        <v>414</v>
      </c>
    </row>
    <row r="6" spans="1:5" x14ac:dyDescent="0.3">
      <c r="A6" s="52" t="s">
        <v>415</v>
      </c>
      <c r="B6" s="52" t="s">
        <v>418</v>
      </c>
    </row>
    <row r="7" spans="1:5" x14ac:dyDescent="0.3">
      <c r="A7" s="180" t="s">
        <v>1211</v>
      </c>
      <c r="B7" s="180"/>
    </row>
    <row r="8" spans="1:5" x14ac:dyDescent="0.3">
      <c r="A8" s="45" t="s">
        <v>782</v>
      </c>
      <c r="B8" s="52" t="s">
        <v>422</v>
      </c>
    </row>
    <row r="9" spans="1:5" x14ac:dyDescent="0.3">
      <c r="A9" s="45" t="s">
        <v>784</v>
      </c>
      <c r="B9" s="52" t="s">
        <v>422</v>
      </c>
    </row>
    <row r="10" spans="1:5" x14ac:dyDescent="0.3">
      <c r="A10" s="46" t="s">
        <v>783</v>
      </c>
      <c r="B10" s="52" t="s">
        <v>422</v>
      </c>
    </row>
    <row r="11" spans="1:5" x14ac:dyDescent="0.3">
      <c r="A11" s="180" t="s">
        <v>1212</v>
      </c>
      <c r="B11" s="180"/>
    </row>
    <row r="12" spans="1:5" x14ac:dyDescent="0.3">
      <c r="A12" s="75" t="s">
        <v>786</v>
      </c>
      <c r="B12" s="76" t="s">
        <v>424</v>
      </c>
    </row>
    <row r="13" spans="1:5" ht="28.2" x14ac:dyDescent="0.3">
      <c r="A13" s="50" t="s">
        <v>787</v>
      </c>
      <c r="B13" s="52" t="s">
        <v>425</v>
      </c>
    </row>
    <row r="14" spans="1:5" x14ac:dyDescent="0.3">
      <c r="A14" s="46" t="s">
        <v>785</v>
      </c>
      <c r="B14" s="52" t="s">
        <v>425</v>
      </c>
    </row>
    <row r="15" spans="1:5" x14ac:dyDescent="0.3">
      <c r="A15" s="180" t="s">
        <v>1210</v>
      </c>
      <c r="B15" s="180"/>
    </row>
    <row r="16" spans="1:5" x14ac:dyDescent="0.3">
      <c r="A16" s="45" t="s">
        <v>419</v>
      </c>
      <c r="B16" s="60" t="s">
        <v>421</v>
      </c>
    </row>
    <row r="17" spans="1:6" x14ac:dyDescent="0.3">
      <c r="A17" s="45" t="s">
        <v>423</v>
      </c>
      <c r="B17" s="60" t="s">
        <v>424</v>
      </c>
    </row>
    <row r="18" spans="1:6" x14ac:dyDescent="0.3">
      <c r="A18" s="45" t="s">
        <v>426</v>
      </c>
      <c r="B18" s="60" t="s">
        <v>424</v>
      </c>
      <c r="E18" s="66"/>
      <c r="F18" s="66"/>
    </row>
    <row r="19" spans="1:6" x14ac:dyDescent="0.3">
      <c r="A19" s="45" t="s">
        <v>427</v>
      </c>
      <c r="B19" s="60" t="s">
        <v>445</v>
      </c>
    </row>
    <row r="20" spans="1:6" x14ac:dyDescent="0.3">
      <c r="A20" s="75" t="s">
        <v>480</v>
      </c>
      <c r="B20" s="76" t="s">
        <v>429</v>
      </c>
    </row>
    <row r="21" spans="1:6" x14ac:dyDescent="0.3">
      <c r="A21" s="75" t="s">
        <v>481</v>
      </c>
      <c r="B21" s="76" t="s">
        <v>429</v>
      </c>
    </row>
    <row r="22" spans="1:6" x14ac:dyDescent="0.3">
      <c r="A22" s="45" t="s">
        <v>435</v>
      </c>
      <c r="B22" s="60" t="s">
        <v>424</v>
      </c>
    </row>
    <row r="23" spans="1:6" x14ac:dyDescent="0.3">
      <c r="A23" s="45" t="s">
        <v>482</v>
      </c>
      <c r="B23" s="60" t="s">
        <v>421</v>
      </c>
    </row>
    <row r="24" spans="1:6" x14ac:dyDescent="0.3">
      <c r="A24" s="45" t="s">
        <v>785</v>
      </c>
      <c r="B24" s="60" t="s">
        <v>425</v>
      </c>
    </row>
  </sheetData>
  <mergeCells count="3">
    <mergeCell ref="A7:B7"/>
    <mergeCell ref="A15:B15"/>
    <mergeCell ref="A11:B11"/>
  </mergeCells>
  <hyperlinks>
    <hyperlink ref="E1" location="'Actius PEB'!A2" display="&lt;Torna a Ìndex" xr:uid="{8B917002-9AD8-4124-A057-5F6E9F593919}"/>
  </hyperlinks>
  <pageMargins left="0.7" right="0.7" top="0.75" bottom="0.75" header="0.3" footer="0.3"/>
  <pageSetup paperSize="9" scale="91" orientation="portrait" r:id="rId1"/>
  <colBreaks count="1" manualBreakCount="1">
    <brk id="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0A3D-DC53-4A55-9A14-EBE90301048B}">
  <sheetPr codeName="Full289"/>
  <dimension ref="A1:E18"/>
  <sheetViews>
    <sheetView view="pageBreakPreview" zoomScale="130" zoomScaleNormal="100" zoomScaleSheetLayoutView="130" workbookViewId="0">
      <selection activeCell="B21" sqref="B21"/>
    </sheetView>
  </sheetViews>
  <sheetFormatPr defaultRowHeight="13.8" x14ac:dyDescent="0.25"/>
  <cols>
    <col min="1" max="1" width="60.44140625" style="1" bestFit="1" customWidth="1"/>
    <col min="2" max="2" width="10.6640625" style="1" customWidth="1"/>
    <col min="3" max="3" width="11" style="1" customWidth="1"/>
    <col min="4" max="4" width="10.33203125" style="1" bestFit="1" customWidth="1"/>
    <col min="5" max="5" width="14.77734375" style="1" bestFit="1" customWidth="1"/>
    <col min="6" max="16384" width="8.88671875" style="1"/>
  </cols>
  <sheetData>
    <row r="1" spans="1:5" x14ac:dyDescent="0.25">
      <c r="E1" s="32" t="s">
        <v>485</v>
      </c>
    </row>
    <row r="3" spans="1:5" ht="20.399999999999999" x14ac:dyDescent="0.35">
      <c r="A3" s="10" t="s">
        <v>4</v>
      </c>
    </row>
    <row r="5" spans="1:5" x14ac:dyDescent="0.25">
      <c r="A5" s="68"/>
      <c r="B5" s="191" t="s">
        <v>414</v>
      </c>
      <c r="C5" s="191"/>
      <c r="D5" s="191"/>
    </row>
    <row r="6" spans="1:5" x14ac:dyDescent="0.25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25">
      <c r="A7" s="45" t="s">
        <v>419</v>
      </c>
      <c r="B7" s="147" t="s">
        <v>420</v>
      </c>
      <c r="C7" s="147" t="s">
        <v>421</v>
      </c>
      <c r="D7" s="147" t="s">
        <v>422</v>
      </c>
    </row>
    <row r="8" spans="1:5" x14ac:dyDescent="0.25">
      <c r="A8" s="45" t="s">
        <v>423</v>
      </c>
      <c r="B8" s="147" t="s">
        <v>422</v>
      </c>
      <c r="C8" s="147" t="s">
        <v>424</v>
      </c>
      <c r="D8" s="147" t="s">
        <v>425</v>
      </c>
    </row>
    <row r="9" spans="1:5" x14ac:dyDescent="0.25">
      <c r="A9" s="45" t="s">
        <v>426</v>
      </c>
      <c r="B9" s="147" t="s">
        <v>422</v>
      </c>
      <c r="C9" s="147" t="s">
        <v>424</v>
      </c>
      <c r="D9" s="147" t="s">
        <v>425</v>
      </c>
    </row>
    <row r="10" spans="1:5" x14ac:dyDescent="0.25">
      <c r="A10" s="45" t="s">
        <v>427</v>
      </c>
      <c r="B10" s="147" t="s">
        <v>420</v>
      </c>
      <c r="C10" s="147" t="s">
        <v>445</v>
      </c>
      <c r="D10" s="147" t="s">
        <v>421</v>
      </c>
    </row>
    <row r="11" spans="1:5" x14ac:dyDescent="0.25">
      <c r="A11" s="45" t="s">
        <v>480</v>
      </c>
      <c r="B11" s="191" t="s">
        <v>429</v>
      </c>
      <c r="C11" s="191"/>
      <c r="D11" s="191"/>
    </row>
    <row r="12" spans="1:5" x14ac:dyDescent="0.25">
      <c r="A12" s="45" t="s">
        <v>481</v>
      </c>
      <c r="B12" s="191" t="s">
        <v>429</v>
      </c>
      <c r="C12" s="191"/>
      <c r="D12" s="191"/>
    </row>
    <row r="13" spans="1:5" x14ac:dyDescent="0.25">
      <c r="A13" s="45" t="s">
        <v>435</v>
      </c>
      <c r="B13" s="147" t="s">
        <v>422</v>
      </c>
      <c r="C13" s="147" t="s">
        <v>424</v>
      </c>
      <c r="D13" s="147" t="s">
        <v>425</v>
      </c>
    </row>
    <row r="14" spans="1:5" x14ac:dyDescent="0.25">
      <c r="A14" s="45" t="s">
        <v>482</v>
      </c>
      <c r="B14" s="147" t="s">
        <v>420</v>
      </c>
      <c r="C14" s="147" t="s">
        <v>445</v>
      </c>
      <c r="D14" s="147" t="s">
        <v>454</v>
      </c>
    </row>
    <row r="15" spans="1:5" x14ac:dyDescent="0.25">
      <c r="A15" s="45" t="s">
        <v>483</v>
      </c>
      <c r="B15" s="147" t="s">
        <v>425</v>
      </c>
      <c r="C15" s="147" t="s">
        <v>425</v>
      </c>
      <c r="D15" s="147" t="s">
        <v>425</v>
      </c>
    </row>
    <row r="16" spans="1:5" x14ac:dyDescent="0.25">
      <c r="A16" s="45" t="s">
        <v>484</v>
      </c>
      <c r="B16" s="147" t="s">
        <v>421</v>
      </c>
      <c r="C16" s="147" t="s">
        <v>424</v>
      </c>
      <c r="D16" s="147" t="s">
        <v>425</v>
      </c>
    </row>
    <row r="17" spans="1:4" x14ac:dyDescent="0.25">
      <c r="A17" s="45" t="s">
        <v>431</v>
      </c>
      <c r="B17" s="147" t="s">
        <v>425</v>
      </c>
      <c r="C17" s="147" t="s">
        <v>425</v>
      </c>
      <c r="D17" s="147" t="s">
        <v>425</v>
      </c>
    </row>
    <row r="18" spans="1:4" x14ac:dyDescent="0.25">
      <c r="A18" s="45" t="s">
        <v>440</v>
      </c>
      <c r="B18" s="147" t="s">
        <v>425</v>
      </c>
      <c r="C18" s="147" t="s">
        <v>425</v>
      </c>
      <c r="D18" s="147" t="s">
        <v>425</v>
      </c>
    </row>
  </sheetData>
  <mergeCells count="3">
    <mergeCell ref="B5:D5"/>
    <mergeCell ref="B11:D11"/>
    <mergeCell ref="B12:D12"/>
  </mergeCells>
  <hyperlinks>
    <hyperlink ref="E1" location="'Actius PEB'!A2" display="&lt;Torna a Ìndex" xr:uid="{613FC090-69DA-4613-8772-C88F05E1E428}"/>
  </hyperlinks>
  <pageMargins left="0.7" right="0.7" top="0.75" bottom="0.75" header="0.3" footer="0.3"/>
  <pageSetup paperSize="9" scale="9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8511B-9B53-407B-9EB1-6F22F393D6DA}">
  <sheetPr codeName="Full286"/>
  <dimension ref="A1:E20"/>
  <sheetViews>
    <sheetView view="pageBreakPreview" zoomScale="130" zoomScaleNormal="100" zoomScaleSheetLayoutView="130" workbookViewId="0">
      <selection activeCell="A9" sqref="A9"/>
    </sheetView>
  </sheetViews>
  <sheetFormatPr defaultRowHeight="13.8" x14ac:dyDescent="0.25"/>
  <cols>
    <col min="1" max="1" width="55.6640625" style="1" bestFit="1" customWidth="1"/>
    <col min="2" max="2" width="10.6640625" style="1" bestFit="1" customWidth="1"/>
    <col min="3" max="4" width="10.21875" style="1" bestFit="1" customWidth="1"/>
    <col min="5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9</v>
      </c>
    </row>
    <row r="5" spans="1:5" x14ac:dyDescent="0.25">
      <c r="A5" s="68"/>
      <c r="B5" s="191" t="s">
        <v>414</v>
      </c>
      <c r="C5" s="191"/>
      <c r="D5" s="191"/>
    </row>
    <row r="6" spans="1:5" x14ac:dyDescent="0.25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25">
      <c r="A7" s="45" t="s">
        <v>419</v>
      </c>
      <c r="B7" s="52" t="s">
        <v>420</v>
      </c>
      <c r="C7" s="52" t="s">
        <v>421</v>
      </c>
      <c r="D7" s="52" t="s">
        <v>422</v>
      </c>
    </row>
    <row r="8" spans="1:5" x14ac:dyDescent="0.25">
      <c r="A8" s="45" t="s">
        <v>423</v>
      </c>
      <c r="B8" s="52" t="s">
        <v>422</v>
      </c>
      <c r="C8" s="52" t="s">
        <v>424</v>
      </c>
      <c r="D8" s="52" t="s">
        <v>425</v>
      </c>
    </row>
    <row r="9" spans="1:5" x14ac:dyDescent="0.25">
      <c r="A9" s="45" t="s">
        <v>426</v>
      </c>
      <c r="B9" s="52" t="s">
        <v>422</v>
      </c>
      <c r="C9" s="52" t="s">
        <v>424</v>
      </c>
      <c r="D9" s="52" t="s">
        <v>425</v>
      </c>
    </row>
    <row r="10" spans="1:5" x14ac:dyDescent="0.25">
      <c r="A10" s="45" t="s">
        <v>480</v>
      </c>
      <c r="B10" s="190" t="s">
        <v>429</v>
      </c>
      <c r="C10" s="190"/>
      <c r="D10" s="190"/>
    </row>
    <row r="11" spans="1:5" x14ac:dyDescent="0.25">
      <c r="A11" s="45" t="s">
        <v>558</v>
      </c>
      <c r="B11" s="190" t="s">
        <v>429</v>
      </c>
      <c r="C11" s="190"/>
      <c r="D11" s="190"/>
    </row>
    <row r="12" spans="1:5" x14ac:dyDescent="0.25">
      <c r="A12" s="45" t="s">
        <v>559</v>
      </c>
      <c r="B12" s="52" t="s">
        <v>422</v>
      </c>
      <c r="C12" s="52" t="s">
        <v>424</v>
      </c>
      <c r="D12" s="52" t="s">
        <v>425</v>
      </c>
    </row>
    <row r="13" spans="1:5" ht="27.6" x14ac:dyDescent="0.25">
      <c r="A13" s="73" t="s">
        <v>503</v>
      </c>
      <c r="B13" s="52" t="s">
        <v>422</v>
      </c>
      <c r="C13" s="52" t="s">
        <v>424</v>
      </c>
      <c r="D13" s="52" t="s">
        <v>424</v>
      </c>
    </row>
    <row r="14" spans="1:5" x14ac:dyDescent="0.25">
      <c r="A14" s="45" t="s">
        <v>431</v>
      </c>
      <c r="B14" s="52" t="s">
        <v>425</v>
      </c>
      <c r="C14" s="52" t="s">
        <v>425</v>
      </c>
      <c r="D14" s="52" t="s">
        <v>425</v>
      </c>
    </row>
    <row r="15" spans="1:5" x14ac:dyDescent="0.25">
      <c r="A15" s="45" t="s">
        <v>504</v>
      </c>
      <c r="B15" s="52" t="s">
        <v>421</v>
      </c>
      <c r="C15" s="52" t="s">
        <v>422</v>
      </c>
      <c r="D15" s="52" t="s">
        <v>422</v>
      </c>
    </row>
    <row r="16" spans="1:5" x14ac:dyDescent="0.25">
      <c r="A16" s="45" t="s">
        <v>505</v>
      </c>
      <c r="B16" s="52" t="s">
        <v>421</v>
      </c>
      <c r="C16" s="52" t="s">
        <v>422</v>
      </c>
      <c r="D16" s="52" t="s">
        <v>424</v>
      </c>
    </row>
    <row r="17" spans="1:4" ht="27.6" x14ac:dyDescent="0.25">
      <c r="A17" s="73" t="s">
        <v>435</v>
      </c>
      <c r="B17" s="52" t="s">
        <v>422</v>
      </c>
      <c r="C17" s="52" t="s">
        <v>424</v>
      </c>
      <c r="D17" s="52" t="s">
        <v>425</v>
      </c>
    </row>
    <row r="18" spans="1:4" ht="27.6" x14ac:dyDescent="0.25">
      <c r="A18" s="73" t="s">
        <v>457</v>
      </c>
      <c r="B18" s="52" t="s">
        <v>421</v>
      </c>
      <c r="C18" s="52" t="s">
        <v>422</v>
      </c>
      <c r="D18" s="52" t="s">
        <v>422</v>
      </c>
    </row>
    <row r="19" spans="1:4" x14ac:dyDescent="0.25">
      <c r="A19" s="45" t="s">
        <v>440</v>
      </c>
      <c r="B19" s="52" t="s">
        <v>425</v>
      </c>
      <c r="C19" s="52" t="s">
        <v>425</v>
      </c>
      <c r="D19" s="52" t="s">
        <v>425</v>
      </c>
    </row>
    <row r="20" spans="1:4" x14ac:dyDescent="0.25">
      <c r="A20" s="45" t="s">
        <v>1183</v>
      </c>
      <c r="B20" s="147" t="s">
        <v>1137</v>
      </c>
      <c r="C20" s="147" t="s">
        <v>1137</v>
      </c>
      <c r="D20" s="147" t="s">
        <v>1137</v>
      </c>
    </row>
  </sheetData>
  <mergeCells count="3">
    <mergeCell ref="B5:D5"/>
    <mergeCell ref="B10:D10"/>
    <mergeCell ref="B11:D11"/>
  </mergeCells>
  <hyperlinks>
    <hyperlink ref="E1" location="'Actius PEB'!A2" display="&lt;Torna a Ìndex" xr:uid="{15F7A807-52AE-4E9B-A209-9B70004D6A64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41897-C72F-4B04-AF94-E5ADB830878F}">
  <sheetPr codeName="Full337"/>
  <dimension ref="A1:C23"/>
  <sheetViews>
    <sheetView view="pageBreakPreview" zoomScale="115" zoomScaleNormal="100" zoomScaleSheetLayoutView="115" workbookViewId="0">
      <selection activeCell="C1" sqref="C1"/>
    </sheetView>
  </sheetViews>
  <sheetFormatPr defaultRowHeight="13.8" x14ac:dyDescent="0.25"/>
  <cols>
    <col min="1" max="1" width="58.33203125" style="1" bestFit="1" customWidth="1"/>
    <col min="2" max="2" width="16.21875" style="1" bestFit="1" customWidth="1"/>
    <col min="3" max="3" width="13.21875" style="1" bestFit="1" customWidth="1"/>
    <col min="4" max="16384" width="8.88671875" style="1"/>
  </cols>
  <sheetData>
    <row r="1" spans="1:3" x14ac:dyDescent="0.25">
      <c r="C1" s="33" t="s">
        <v>485</v>
      </c>
    </row>
    <row r="3" spans="1:3" ht="20.399999999999999" x14ac:dyDescent="0.35">
      <c r="A3" s="10" t="s">
        <v>5</v>
      </c>
    </row>
    <row r="5" spans="1:3" ht="14.4" thickBot="1" x14ac:dyDescent="0.3">
      <c r="A5" s="43"/>
      <c r="B5" s="147" t="s">
        <v>414</v>
      </c>
    </row>
    <row r="6" spans="1:3" x14ac:dyDescent="0.25">
      <c r="A6" s="152" t="s">
        <v>415</v>
      </c>
      <c r="B6" s="147" t="s">
        <v>416</v>
      </c>
    </row>
    <row r="7" spans="1:3" x14ac:dyDescent="0.25">
      <c r="A7" s="152" t="s">
        <v>1213</v>
      </c>
      <c r="B7" s="147" t="s">
        <v>578</v>
      </c>
    </row>
    <row r="8" spans="1:3" x14ac:dyDescent="0.25">
      <c r="A8" s="160" t="s">
        <v>419</v>
      </c>
      <c r="B8" s="147" t="s">
        <v>454</v>
      </c>
    </row>
    <row r="9" spans="1:3" x14ac:dyDescent="0.25">
      <c r="A9" s="160" t="s">
        <v>423</v>
      </c>
      <c r="B9" s="147" t="s">
        <v>422</v>
      </c>
    </row>
    <row r="10" spans="1:3" x14ac:dyDescent="0.25">
      <c r="A10" s="160" t="s">
        <v>426</v>
      </c>
      <c r="B10" s="147" t="s">
        <v>422</v>
      </c>
    </row>
    <row r="11" spans="1:3" x14ac:dyDescent="0.25">
      <c r="A11" s="160" t="s">
        <v>480</v>
      </c>
      <c r="B11" s="147" t="s">
        <v>429</v>
      </c>
    </row>
    <row r="12" spans="1:3" x14ac:dyDescent="0.25">
      <c r="A12" s="160" t="s">
        <v>431</v>
      </c>
      <c r="B12" s="147" t="s">
        <v>425</v>
      </c>
    </row>
    <row r="13" spans="1:3" x14ac:dyDescent="0.25">
      <c r="A13" s="160" t="s">
        <v>504</v>
      </c>
      <c r="B13" s="147" t="s">
        <v>425</v>
      </c>
    </row>
    <row r="14" spans="1:3" x14ac:dyDescent="0.25">
      <c r="A14" s="160" t="s">
        <v>435</v>
      </c>
      <c r="B14" s="147" t="s">
        <v>422</v>
      </c>
    </row>
    <row r="15" spans="1:3" x14ac:dyDescent="0.25">
      <c r="A15" s="160" t="s">
        <v>508</v>
      </c>
      <c r="B15" s="147" t="s">
        <v>422</v>
      </c>
    </row>
    <row r="16" spans="1:3" x14ac:dyDescent="0.25">
      <c r="A16" s="72" t="s">
        <v>509</v>
      </c>
      <c r="B16" s="147" t="s">
        <v>421</v>
      </c>
    </row>
    <row r="17" spans="1:2" x14ac:dyDescent="0.25">
      <c r="A17" s="72" t="s">
        <v>510</v>
      </c>
      <c r="B17" s="147" t="s">
        <v>421</v>
      </c>
    </row>
    <row r="18" spans="1:2" x14ac:dyDescent="0.25">
      <c r="A18" s="72" t="s">
        <v>511</v>
      </c>
      <c r="B18" s="147" t="s">
        <v>424</v>
      </c>
    </row>
    <row r="19" spans="1:2" x14ac:dyDescent="0.25">
      <c r="A19" s="72" t="s">
        <v>512</v>
      </c>
      <c r="B19" s="147" t="s">
        <v>424</v>
      </c>
    </row>
    <row r="20" spans="1:2" x14ac:dyDescent="0.25">
      <c r="A20" s="72" t="s">
        <v>513</v>
      </c>
      <c r="B20" s="9" t="s">
        <v>421</v>
      </c>
    </row>
    <row r="21" spans="1:2" x14ac:dyDescent="0.25">
      <c r="A21" s="72" t="s">
        <v>428</v>
      </c>
      <c r="B21" s="147" t="s">
        <v>429</v>
      </c>
    </row>
    <row r="22" spans="1:2" x14ac:dyDescent="0.25">
      <c r="A22" s="72" t="s">
        <v>440</v>
      </c>
      <c r="B22" s="147" t="s">
        <v>425</v>
      </c>
    </row>
    <row r="23" spans="1:2" ht="14.4" thickBot="1" x14ac:dyDescent="0.3">
      <c r="A23" s="163" t="s">
        <v>514</v>
      </c>
      <c r="B23" s="164" t="s">
        <v>515</v>
      </c>
    </row>
  </sheetData>
  <hyperlinks>
    <hyperlink ref="C1" location="'Actius PEB'!A2" display="&lt;Torna a Ìndex" xr:uid="{018C34F6-D292-4FA6-8256-3F59BC137480}"/>
  </hyperlinks>
  <pageMargins left="0.7" right="0.7" top="0.75" bottom="0.75" header="0.3" footer="0.3"/>
  <pageSetup paperSize="9" scale="99" orientation="portrait" r:id="rId1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C9C4-E7A0-4789-9BC2-4DDF4451164F}">
  <sheetPr codeName="Full336"/>
  <dimension ref="A1:M11"/>
  <sheetViews>
    <sheetView view="pageBreakPreview" zoomScale="145" zoomScaleNormal="100" zoomScaleSheetLayoutView="145" workbookViewId="0">
      <selection activeCell="E3" sqref="E3"/>
    </sheetView>
  </sheetViews>
  <sheetFormatPr defaultRowHeight="14.4" x14ac:dyDescent="0.3"/>
  <cols>
    <col min="1" max="1" width="86" customWidth="1"/>
    <col min="2" max="2" width="11" bestFit="1" customWidth="1"/>
    <col min="5" max="5" width="12.5546875" customWidth="1"/>
    <col min="13" max="13" width="12.109375" bestFit="1" customWidth="1"/>
  </cols>
  <sheetData>
    <row r="1" spans="1:13" x14ac:dyDescent="0.3">
      <c r="E1" s="31" t="s">
        <v>485</v>
      </c>
      <c r="M1" s="31"/>
    </row>
    <row r="3" spans="1:13" ht="20.399999999999999" x14ac:dyDescent="0.35">
      <c r="A3" s="10" t="s">
        <v>730</v>
      </c>
      <c r="B3" s="1"/>
    </row>
    <row r="4" spans="1:13" ht="20.399999999999999" x14ac:dyDescent="0.35">
      <c r="A4" s="10"/>
      <c r="B4" s="1"/>
    </row>
    <row r="5" spans="1:13" x14ac:dyDescent="0.3">
      <c r="B5" s="148" t="s">
        <v>414</v>
      </c>
    </row>
    <row r="6" spans="1:13" x14ac:dyDescent="0.3">
      <c r="A6" s="45" t="s">
        <v>415</v>
      </c>
      <c r="B6" s="147" t="s">
        <v>416</v>
      </c>
    </row>
    <row r="7" spans="1:13" x14ac:dyDescent="0.3">
      <c r="A7" s="180" t="s">
        <v>1208</v>
      </c>
      <c r="B7" s="180"/>
    </row>
    <row r="8" spans="1:13" x14ac:dyDescent="0.3">
      <c r="A8" s="45" t="s">
        <v>732</v>
      </c>
      <c r="B8" s="147" t="s">
        <v>425</v>
      </c>
    </row>
    <row r="9" spans="1:13" x14ac:dyDescent="0.3">
      <c r="A9" s="45" t="s">
        <v>731</v>
      </c>
      <c r="B9" s="147" t="s">
        <v>425</v>
      </c>
    </row>
    <row r="10" spans="1:13" ht="28.2" x14ac:dyDescent="0.3">
      <c r="A10" s="73" t="s">
        <v>733</v>
      </c>
      <c r="B10" s="52" t="s">
        <v>425</v>
      </c>
    </row>
    <row r="11" spans="1:13" x14ac:dyDescent="0.3">
      <c r="A11" s="45" t="s">
        <v>734</v>
      </c>
      <c r="B11" s="147" t="s">
        <v>425</v>
      </c>
    </row>
  </sheetData>
  <mergeCells count="1">
    <mergeCell ref="A7:B7"/>
  </mergeCells>
  <hyperlinks>
    <hyperlink ref="E1" location="'Actius PEB'!A2" display="&lt;Torna a Ìndex" xr:uid="{C2FB16E8-1816-46DD-BAE4-7C597BD705B1}"/>
  </hyperlinks>
  <pageMargins left="0.7" right="0.7" top="0.75" bottom="0.75" header="0.3" footer="0.3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4879F-9295-4D14-96A3-06F84DB59838}">
  <sheetPr codeName="Full285"/>
  <dimension ref="A1:E23"/>
  <sheetViews>
    <sheetView view="pageBreakPreview" zoomScaleNormal="100" zoomScaleSheetLayoutView="100" workbookViewId="0">
      <selection activeCell="B11" sqref="B11:D11"/>
    </sheetView>
  </sheetViews>
  <sheetFormatPr defaultRowHeight="13.8" x14ac:dyDescent="0.25"/>
  <cols>
    <col min="1" max="1" width="73.88671875" style="1" bestFit="1" customWidth="1"/>
    <col min="2" max="2" width="10.109375" style="1" bestFit="1" customWidth="1"/>
    <col min="3" max="3" width="10.21875" style="1" bestFit="1" customWidth="1"/>
    <col min="4" max="4" width="10.109375" style="1" bestFit="1" customWidth="1"/>
    <col min="5" max="16384" width="8.88671875" style="1"/>
  </cols>
  <sheetData>
    <row r="1" spans="1:5" x14ac:dyDescent="0.25">
      <c r="E1" s="32" t="s">
        <v>485</v>
      </c>
    </row>
    <row r="3" spans="1:5" ht="20.399999999999999" x14ac:dyDescent="0.35">
      <c r="A3" s="10" t="s">
        <v>444</v>
      </c>
    </row>
    <row r="4" spans="1:5" ht="20.399999999999999" x14ac:dyDescent="0.35">
      <c r="A4" s="10"/>
      <c r="B4" s="10"/>
      <c r="C4" s="10"/>
      <c r="D4" s="10"/>
    </row>
    <row r="5" spans="1:5" x14ac:dyDescent="0.25">
      <c r="A5" s="68"/>
      <c r="B5" s="191" t="s">
        <v>414</v>
      </c>
      <c r="C5" s="191"/>
      <c r="D5" s="191"/>
    </row>
    <row r="6" spans="1:5" x14ac:dyDescent="0.25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25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25">
      <c r="A8" s="45" t="s">
        <v>423</v>
      </c>
      <c r="B8" s="60" t="s">
        <v>422</v>
      </c>
      <c r="C8" s="60" t="s">
        <v>424</v>
      </c>
      <c r="D8" s="60" t="s">
        <v>425</v>
      </c>
    </row>
    <row r="9" spans="1:5" x14ac:dyDescent="0.25">
      <c r="A9" s="45" t="s">
        <v>426</v>
      </c>
      <c r="B9" s="60" t="s">
        <v>422</v>
      </c>
      <c r="C9" s="60" t="s">
        <v>424</v>
      </c>
      <c r="D9" s="60" t="s">
        <v>425</v>
      </c>
    </row>
    <row r="10" spans="1:5" x14ac:dyDescent="0.25">
      <c r="A10" s="78" t="s">
        <v>427</v>
      </c>
      <c r="B10" s="77" t="s">
        <v>425</v>
      </c>
      <c r="C10" s="77" t="s">
        <v>425</v>
      </c>
      <c r="D10" s="77" t="s">
        <v>425</v>
      </c>
    </row>
    <row r="11" spans="1:5" x14ac:dyDescent="0.25">
      <c r="A11" s="45" t="s">
        <v>428</v>
      </c>
      <c r="B11" s="191" t="s">
        <v>429</v>
      </c>
      <c r="C11" s="191"/>
      <c r="D11" s="191"/>
    </row>
    <row r="12" spans="1:5" x14ac:dyDescent="0.25">
      <c r="A12" s="45" t="s">
        <v>430</v>
      </c>
      <c r="B12" s="60" t="s">
        <v>425</v>
      </c>
      <c r="C12" s="60" t="s">
        <v>425</v>
      </c>
      <c r="D12" s="60" t="s">
        <v>425</v>
      </c>
    </row>
    <row r="13" spans="1:5" x14ac:dyDescent="0.25">
      <c r="A13" s="45" t="s">
        <v>431</v>
      </c>
      <c r="B13" s="60" t="s">
        <v>425</v>
      </c>
      <c r="C13" s="60" t="s">
        <v>425</v>
      </c>
      <c r="D13" s="60" t="s">
        <v>425</v>
      </c>
    </row>
    <row r="14" spans="1:5" x14ac:dyDescent="0.25">
      <c r="A14" s="45" t="s">
        <v>432</v>
      </c>
      <c r="B14" s="60" t="s">
        <v>425</v>
      </c>
      <c r="C14" s="60" t="s">
        <v>425</v>
      </c>
      <c r="D14" s="60" t="s">
        <v>425</v>
      </c>
    </row>
    <row r="15" spans="1:5" x14ac:dyDescent="0.25">
      <c r="A15" s="45" t="s">
        <v>433</v>
      </c>
      <c r="B15" s="60" t="s">
        <v>425</v>
      </c>
      <c r="C15" s="60" t="s">
        <v>425</v>
      </c>
      <c r="D15" s="60" t="s">
        <v>425</v>
      </c>
    </row>
    <row r="16" spans="1:5" x14ac:dyDescent="0.25">
      <c r="A16" s="45" t="s">
        <v>434</v>
      </c>
      <c r="B16" s="60" t="s">
        <v>421</v>
      </c>
      <c r="C16" s="60" t="s">
        <v>422</v>
      </c>
      <c r="D16" s="60" t="s">
        <v>425</v>
      </c>
    </row>
    <row r="17" spans="1:4" x14ac:dyDescent="0.25">
      <c r="A17" s="45" t="s">
        <v>435</v>
      </c>
      <c r="B17" s="60" t="s">
        <v>422</v>
      </c>
      <c r="C17" s="60" t="s">
        <v>424</v>
      </c>
      <c r="D17" s="60" t="s">
        <v>425</v>
      </c>
    </row>
    <row r="18" spans="1:4" x14ac:dyDescent="0.25">
      <c r="A18" s="45" t="s">
        <v>436</v>
      </c>
      <c r="B18" s="60" t="s">
        <v>422</v>
      </c>
      <c r="C18" s="60" t="s">
        <v>424</v>
      </c>
      <c r="D18" s="60" t="s">
        <v>425</v>
      </c>
    </row>
    <row r="19" spans="1:4" x14ac:dyDescent="0.25">
      <c r="A19" s="45" t="s">
        <v>437</v>
      </c>
      <c r="B19" s="60" t="s">
        <v>421</v>
      </c>
      <c r="C19" s="60" t="s">
        <v>422</v>
      </c>
      <c r="D19" s="60" t="s">
        <v>425</v>
      </c>
    </row>
    <row r="20" spans="1:4" x14ac:dyDescent="0.25">
      <c r="A20" s="45" t="s">
        <v>438</v>
      </c>
      <c r="B20" s="60" t="s">
        <v>421</v>
      </c>
      <c r="C20" s="60" t="s">
        <v>422</v>
      </c>
      <c r="D20" s="60" t="s">
        <v>425</v>
      </c>
    </row>
    <row r="21" spans="1:4" x14ac:dyDescent="0.25">
      <c r="A21" s="45" t="s">
        <v>439</v>
      </c>
      <c r="B21" s="191" t="s">
        <v>1214</v>
      </c>
      <c r="C21" s="191"/>
      <c r="D21" s="191"/>
    </row>
    <row r="22" spans="1:4" x14ac:dyDescent="0.25">
      <c r="A22" s="45" t="s">
        <v>440</v>
      </c>
      <c r="B22" s="60" t="s">
        <v>425</v>
      </c>
      <c r="C22" s="60" t="s">
        <v>425</v>
      </c>
      <c r="D22" s="60" t="s">
        <v>425</v>
      </c>
    </row>
    <row r="23" spans="1:4" x14ac:dyDescent="0.25">
      <c r="A23" s="23"/>
      <c r="B23" s="24"/>
      <c r="C23" s="25"/>
      <c r="D23" s="24"/>
    </row>
  </sheetData>
  <mergeCells count="3">
    <mergeCell ref="B5:D5"/>
    <mergeCell ref="B11:D11"/>
    <mergeCell ref="B21:D21"/>
  </mergeCells>
  <hyperlinks>
    <hyperlink ref="E1" location="'Actius PEB'!A2" display="&lt;Torna a Ìndex" xr:uid="{12D6447E-D27F-4588-A5BB-1286D5ADACC2}"/>
  </hyperlinks>
  <pageMargins left="0.7" right="0.7" top="0.75" bottom="0.75" header="0.3" footer="0.3"/>
  <pageSetup paperSize="9" scale="8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539A-3C37-422E-B065-0E79D5117B2F}">
  <sheetPr codeName="Full284"/>
  <dimension ref="A1:E24"/>
  <sheetViews>
    <sheetView view="pageBreakPreview" zoomScale="115" zoomScaleNormal="100" zoomScaleSheetLayoutView="115" workbookViewId="0">
      <selection activeCell="G34" sqref="G34"/>
    </sheetView>
  </sheetViews>
  <sheetFormatPr defaultRowHeight="13.8" x14ac:dyDescent="0.25"/>
  <cols>
    <col min="1" max="1" width="68.44140625" style="1" bestFit="1" customWidth="1"/>
    <col min="2" max="2" width="11.88671875" style="1" bestFit="1" customWidth="1"/>
    <col min="3" max="3" width="10.44140625" style="1" bestFit="1" customWidth="1"/>
    <col min="4" max="4" width="9.88671875" style="1" bestFit="1" customWidth="1"/>
    <col min="5" max="5" width="14.6640625" style="1" bestFit="1" customWidth="1"/>
    <col min="6" max="16384" width="8.88671875" style="1"/>
  </cols>
  <sheetData>
    <row r="1" spans="1:5" x14ac:dyDescent="0.25">
      <c r="E1" s="32" t="s">
        <v>485</v>
      </c>
    </row>
    <row r="3" spans="1:5" ht="20.399999999999999" x14ac:dyDescent="0.35">
      <c r="A3" s="10" t="s">
        <v>453</v>
      </c>
    </row>
    <row r="4" spans="1:5" ht="20.399999999999999" x14ac:dyDescent="0.35">
      <c r="A4" s="10"/>
    </row>
    <row r="5" spans="1:5" x14ac:dyDescent="0.25">
      <c r="A5" s="68"/>
      <c r="B5" s="191" t="s">
        <v>414</v>
      </c>
      <c r="C5" s="191"/>
      <c r="D5" s="191"/>
    </row>
    <row r="6" spans="1:5" x14ac:dyDescent="0.25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25">
      <c r="A7" s="45" t="s">
        <v>419</v>
      </c>
      <c r="B7" s="147" t="s">
        <v>420</v>
      </c>
      <c r="C7" s="147" t="s">
        <v>421</v>
      </c>
      <c r="D7" s="147" t="s">
        <v>422</v>
      </c>
    </row>
    <row r="8" spans="1:5" x14ac:dyDescent="0.25">
      <c r="A8" s="45" t="s">
        <v>423</v>
      </c>
      <c r="B8" s="147" t="s">
        <v>422</v>
      </c>
      <c r="C8" s="147" t="s">
        <v>424</v>
      </c>
      <c r="D8" s="147" t="s">
        <v>425</v>
      </c>
    </row>
    <row r="9" spans="1:5" x14ac:dyDescent="0.25">
      <c r="A9" s="45" t="s">
        <v>426</v>
      </c>
      <c r="B9" s="147" t="s">
        <v>422</v>
      </c>
      <c r="C9" s="147" t="s">
        <v>424</v>
      </c>
      <c r="D9" s="147" t="s">
        <v>425</v>
      </c>
    </row>
    <row r="10" spans="1:5" x14ac:dyDescent="0.25">
      <c r="A10" s="45" t="s">
        <v>427</v>
      </c>
      <c r="B10" s="147" t="s">
        <v>420</v>
      </c>
      <c r="C10" s="147" t="s">
        <v>445</v>
      </c>
      <c r="D10" s="147" t="s">
        <v>421</v>
      </c>
    </row>
    <row r="11" spans="1:5" x14ac:dyDescent="0.25">
      <c r="A11" s="45" t="s">
        <v>446</v>
      </c>
      <c r="B11" s="191" t="s">
        <v>429</v>
      </c>
      <c r="C11" s="191"/>
      <c r="D11" s="191"/>
    </row>
    <row r="12" spans="1:5" x14ac:dyDescent="0.25">
      <c r="A12" s="45" t="s">
        <v>447</v>
      </c>
      <c r="B12" s="191" t="s">
        <v>429</v>
      </c>
      <c r="C12" s="191"/>
      <c r="D12" s="191"/>
    </row>
    <row r="13" spans="1:5" x14ac:dyDescent="0.25">
      <c r="A13" s="45" t="s">
        <v>448</v>
      </c>
      <c r="B13" s="147" t="s">
        <v>422</v>
      </c>
      <c r="C13" s="147" t="s">
        <v>424</v>
      </c>
      <c r="D13" s="147" t="s">
        <v>425</v>
      </c>
    </row>
    <row r="14" spans="1:5" x14ac:dyDescent="0.25">
      <c r="A14" s="45" t="s">
        <v>431</v>
      </c>
      <c r="B14" s="147" t="s">
        <v>422</v>
      </c>
      <c r="C14" s="147" t="s">
        <v>424</v>
      </c>
      <c r="D14" s="147" t="s">
        <v>425</v>
      </c>
    </row>
    <row r="15" spans="1:5" x14ac:dyDescent="0.25">
      <c r="A15" s="45" t="s">
        <v>433</v>
      </c>
      <c r="B15" s="147" t="s">
        <v>425</v>
      </c>
      <c r="C15" s="147" t="s">
        <v>425</v>
      </c>
      <c r="D15" s="147" t="s">
        <v>425</v>
      </c>
    </row>
    <row r="16" spans="1:5" x14ac:dyDescent="0.25">
      <c r="A16" s="45" t="s">
        <v>449</v>
      </c>
      <c r="B16" s="147" t="s">
        <v>425</v>
      </c>
      <c r="C16" s="147" t="s">
        <v>425</v>
      </c>
      <c r="D16" s="147" t="s">
        <v>425</v>
      </c>
    </row>
    <row r="17" spans="1:4" x14ac:dyDescent="0.25">
      <c r="A17" s="45" t="s">
        <v>450</v>
      </c>
      <c r="B17" s="147" t="s">
        <v>425</v>
      </c>
      <c r="C17" s="147" t="s">
        <v>425</v>
      </c>
      <c r="D17" s="147" t="s">
        <v>425</v>
      </c>
    </row>
    <row r="18" spans="1:4" x14ac:dyDescent="0.25">
      <c r="A18" s="45" t="s">
        <v>451</v>
      </c>
      <c r="B18" s="147" t="s">
        <v>422</v>
      </c>
      <c r="C18" s="147" t="s">
        <v>424</v>
      </c>
      <c r="D18" s="147" t="s">
        <v>425</v>
      </c>
    </row>
    <row r="19" spans="1:4" x14ac:dyDescent="0.25">
      <c r="A19" s="45" t="s">
        <v>434</v>
      </c>
      <c r="B19" s="147" t="s">
        <v>421</v>
      </c>
      <c r="C19" s="147" t="s">
        <v>422</v>
      </c>
      <c r="D19" s="147" t="s">
        <v>425</v>
      </c>
    </row>
    <row r="20" spans="1:4" x14ac:dyDescent="0.25">
      <c r="A20" s="45" t="s">
        <v>435</v>
      </c>
      <c r="B20" s="147" t="s">
        <v>422</v>
      </c>
      <c r="C20" s="147" t="s">
        <v>424</v>
      </c>
      <c r="D20" s="147" t="s">
        <v>425</v>
      </c>
    </row>
    <row r="21" spans="1:4" x14ac:dyDescent="0.25">
      <c r="A21" s="45" t="s">
        <v>436</v>
      </c>
      <c r="B21" s="147" t="s">
        <v>422</v>
      </c>
      <c r="C21" s="147" t="s">
        <v>424</v>
      </c>
      <c r="D21" s="147" t="s">
        <v>425</v>
      </c>
    </row>
    <row r="22" spans="1:4" x14ac:dyDescent="0.25">
      <c r="A22" s="45" t="s">
        <v>437</v>
      </c>
      <c r="B22" s="147" t="s">
        <v>421</v>
      </c>
      <c r="C22" s="147" t="s">
        <v>422</v>
      </c>
      <c r="D22" s="147" t="s">
        <v>425</v>
      </c>
    </row>
    <row r="23" spans="1:4" x14ac:dyDescent="0.25">
      <c r="A23" s="45" t="s">
        <v>452</v>
      </c>
      <c r="B23" s="147" t="s">
        <v>421</v>
      </c>
      <c r="C23" s="147" t="s">
        <v>422</v>
      </c>
      <c r="D23" s="147" t="s">
        <v>425</v>
      </c>
    </row>
    <row r="24" spans="1:4" x14ac:dyDescent="0.25">
      <c r="A24" s="45" t="s">
        <v>440</v>
      </c>
      <c r="B24" s="147" t="s">
        <v>425</v>
      </c>
      <c r="C24" s="147" t="s">
        <v>425</v>
      </c>
      <c r="D24" s="147" t="s">
        <v>425</v>
      </c>
    </row>
  </sheetData>
  <mergeCells count="3">
    <mergeCell ref="B5:D5"/>
    <mergeCell ref="B11:D11"/>
    <mergeCell ref="B12:D12"/>
  </mergeCells>
  <hyperlinks>
    <hyperlink ref="E1" location="'Actius PEB'!A2" display="&lt;Torna a Ìndex" xr:uid="{1CB0B51D-F29A-4C19-9D10-B066B4D4C338}"/>
  </hyperlinks>
  <pageMargins left="0.7" right="0.7" top="0.75" bottom="0.75" header="0.3" footer="0.3"/>
  <pageSetup paperSize="9" scale="8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9BC7-497C-45F3-98BF-032461D24425}">
  <sheetPr codeName="Full283"/>
  <dimension ref="A1:E21"/>
  <sheetViews>
    <sheetView view="pageBreakPreview" zoomScale="130" zoomScaleNormal="100" zoomScaleSheetLayoutView="130" workbookViewId="0">
      <selection activeCell="A18" sqref="A18"/>
    </sheetView>
  </sheetViews>
  <sheetFormatPr defaultRowHeight="13.8" x14ac:dyDescent="0.25"/>
  <cols>
    <col min="1" max="1" width="63" style="1" bestFit="1" customWidth="1"/>
    <col min="2" max="2" width="11.6640625" style="1" bestFit="1" customWidth="1"/>
    <col min="3" max="3" width="10.33203125" style="1" bestFit="1" customWidth="1"/>
    <col min="4" max="4" width="10" style="1" bestFit="1" customWidth="1"/>
    <col min="5" max="5" width="14.77734375" style="1" bestFit="1" customWidth="1"/>
    <col min="6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458</v>
      </c>
    </row>
    <row r="5" spans="1:5" x14ac:dyDescent="0.25">
      <c r="A5" s="68"/>
      <c r="B5" s="191" t="s">
        <v>414</v>
      </c>
      <c r="C5" s="191"/>
      <c r="D5" s="191"/>
    </row>
    <row r="6" spans="1:5" x14ac:dyDescent="0.25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25">
      <c r="A7" s="45" t="s">
        <v>419</v>
      </c>
      <c r="B7" s="147" t="s">
        <v>420</v>
      </c>
      <c r="C7" s="147" t="s">
        <v>421</v>
      </c>
      <c r="D7" s="147" t="s">
        <v>422</v>
      </c>
    </row>
    <row r="8" spans="1:5" x14ac:dyDescent="0.25">
      <c r="A8" s="45" t="s">
        <v>423</v>
      </c>
      <c r="B8" s="147" t="s">
        <v>422</v>
      </c>
      <c r="C8" s="147" t="s">
        <v>424</v>
      </c>
      <c r="D8" s="147" t="s">
        <v>425</v>
      </c>
    </row>
    <row r="9" spans="1:5" x14ac:dyDescent="0.25">
      <c r="A9" s="45" t="s">
        <v>426</v>
      </c>
      <c r="B9" s="147" t="s">
        <v>422</v>
      </c>
      <c r="C9" s="147" t="s">
        <v>424</v>
      </c>
      <c r="D9" s="147" t="s">
        <v>425</v>
      </c>
    </row>
    <row r="10" spans="1:5" x14ac:dyDescent="0.25">
      <c r="A10" s="45" t="s">
        <v>427</v>
      </c>
      <c r="B10" s="147" t="s">
        <v>420</v>
      </c>
      <c r="C10" s="147" t="s">
        <v>454</v>
      </c>
      <c r="D10" s="147" t="s">
        <v>422</v>
      </c>
    </row>
    <row r="11" spans="1:5" x14ac:dyDescent="0.25">
      <c r="A11" s="45" t="s">
        <v>428</v>
      </c>
      <c r="B11" s="191" t="s">
        <v>429</v>
      </c>
      <c r="C11" s="191"/>
      <c r="D11" s="191"/>
    </row>
    <row r="12" spans="1:5" x14ac:dyDescent="0.25">
      <c r="A12" s="45" t="s">
        <v>459</v>
      </c>
      <c r="B12" s="191" t="s">
        <v>429</v>
      </c>
      <c r="C12" s="191"/>
      <c r="D12" s="191"/>
    </row>
    <row r="13" spans="1:5" x14ac:dyDescent="0.25">
      <c r="A13" s="45" t="s">
        <v>431</v>
      </c>
      <c r="B13" s="147" t="s">
        <v>422</v>
      </c>
      <c r="C13" s="147" t="s">
        <v>424</v>
      </c>
      <c r="D13" s="147" t="s">
        <v>425</v>
      </c>
    </row>
    <row r="14" spans="1:5" x14ac:dyDescent="0.25">
      <c r="A14" s="45" t="s">
        <v>460</v>
      </c>
      <c r="B14" s="147" t="s">
        <v>425</v>
      </c>
      <c r="C14" s="147" t="s">
        <v>461</v>
      </c>
      <c r="D14" s="147" t="s">
        <v>461</v>
      </c>
    </row>
    <row r="15" spans="1:5" x14ac:dyDescent="0.25">
      <c r="A15" s="45" t="s">
        <v>462</v>
      </c>
      <c r="B15" s="147" t="s">
        <v>425</v>
      </c>
      <c r="C15" s="147" t="s">
        <v>461</v>
      </c>
      <c r="D15" s="147" t="s">
        <v>461</v>
      </c>
    </row>
    <row r="16" spans="1:5" x14ac:dyDescent="0.25">
      <c r="A16" s="45" t="s">
        <v>435</v>
      </c>
      <c r="B16" s="147" t="s">
        <v>422</v>
      </c>
      <c r="C16" s="147" t="s">
        <v>424</v>
      </c>
      <c r="D16" s="147" t="s">
        <v>425</v>
      </c>
    </row>
    <row r="17" spans="1:4" x14ac:dyDescent="0.25">
      <c r="A17" s="45" t="s">
        <v>436</v>
      </c>
      <c r="B17" s="147" t="s">
        <v>422</v>
      </c>
      <c r="C17" s="147" t="s">
        <v>424</v>
      </c>
      <c r="D17" s="147" t="s">
        <v>425</v>
      </c>
    </row>
    <row r="18" spans="1:4" x14ac:dyDescent="0.25">
      <c r="A18" s="45" t="s">
        <v>437</v>
      </c>
      <c r="B18" s="147" t="s">
        <v>421</v>
      </c>
      <c r="C18" s="147" t="s">
        <v>422</v>
      </c>
      <c r="D18" s="147" t="s">
        <v>425</v>
      </c>
    </row>
    <row r="19" spans="1:4" x14ac:dyDescent="0.25">
      <c r="A19" s="45" t="s">
        <v>457</v>
      </c>
      <c r="B19" s="147" t="s">
        <v>421</v>
      </c>
      <c r="C19" s="147" t="s">
        <v>422</v>
      </c>
      <c r="D19" s="147" t="s">
        <v>425</v>
      </c>
    </row>
    <row r="20" spans="1:4" x14ac:dyDescent="0.25">
      <c r="A20" s="45" t="s">
        <v>440</v>
      </c>
      <c r="B20" s="147" t="s">
        <v>425</v>
      </c>
      <c r="C20" s="147" t="s">
        <v>425</v>
      </c>
      <c r="D20" s="147" t="s">
        <v>425</v>
      </c>
    </row>
    <row r="21" spans="1:4" x14ac:dyDescent="0.25">
      <c r="B21" s="2"/>
      <c r="C21" s="25"/>
      <c r="D21" s="24"/>
    </row>
  </sheetData>
  <mergeCells count="3">
    <mergeCell ref="B5:D5"/>
    <mergeCell ref="B11:D11"/>
    <mergeCell ref="B12:D12"/>
  </mergeCells>
  <hyperlinks>
    <hyperlink ref="E1" location="'Actius PEB'!A2" display="&lt;Torna a Ìndex" xr:uid="{27DE4DC8-EB4A-4709-9F54-75926ABD6B2C}"/>
  </hyperlinks>
  <pageMargins left="0.7" right="0.7" top="0.75" bottom="0.75" header="0.3" footer="0.3"/>
  <pageSetup paperSize="9" scale="9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5F99D-34EB-4E41-BADF-9E37E02254C3}">
  <sheetPr codeName="Full281"/>
  <dimension ref="A1:E20"/>
  <sheetViews>
    <sheetView view="pageBreakPreview" zoomScale="145" zoomScaleNormal="100" zoomScaleSheetLayoutView="145" workbookViewId="0">
      <selection activeCell="A7" sqref="A7"/>
    </sheetView>
  </sheetViews>
  <sheetFormatPr defaultRowHeight="13.8" x14ac:dyDescent="0.25"/>
  <cols>
    <col min="1" max="1" width="62.109375" style="1" bestFit="1" customWidth="1"/>
    <col min="2" max="4" width="9.88671875" style="1" bestFit="1" customWidth="1"/>
    <col min="5" max="5" width="14.88671875" style="1" bestFit="1" customWidth="1"/>
    <col min="6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1185</v>
      </c>
    </row>
    <row r="5" spans="1:5" x14ac:dyDescent="0.25">
      <c r="A5" s="68"/>
      <c r="B5" s="191" t="s">
        <v>414</v>
      </c>
      <c r="C5" s="191"/>
      <c r="D5" s="191"/>
    </row>
    <row r="6" spans="1:5" x14ac:dyDescent="0.25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25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25">
      <c r="A8" s="45" t="s">
        <v>423</v>
      </c>
      <c r="B8" s="60" t="s">
        <v>422</v>
      </c>
      <c r="C8" s="60" t="s">
        <v>424</v>
      </c>
      <c r="D8" s="60" t="s">
        <v>425</v>
      </c>
    </row>
    <row r="9" spans="1:5" x14ac:dyDescent="0.25">
      <c r="A9" s="45" t="s">
        <v>426</v>
      </c>
      <c r="B9" s="60" t="s">
        <v>422</v>
      </c>
      <c r="C9" s="60" t="s">
        <v>424</v>
      </c>
      <c r="D9" s="60" t="s">
        <v>425</v>
      </c>
    </row>
    <row r="10" spans="1:5" x14ac:dyDescent="0.25">
      <c r="A10" s="45" t="s">
        <v>427</v>
      </c>
      <c r="B10" s="60" t="s">
        <v>420</v>
      </c>
      <c r="C10" s="60" t="s">
        <v>454</v>
      </c>
      <c r="D10" s="60" t="s">
        <v>422</v>
      </c>
    </row>
    <row r="11" spans="1:5" x14ac:dyDescent="0.25">
      <c r="A11" s="45" t="s">
        <v>446</v>
      </c>
      <c r="B11" s="191" t="s">
        <v>429</v>
      </c>
      <c r="C11" s="191"/>
      <c r="D11" s="191"/>
    </row>
    <row r="12" spans="1:5" x14ac:dyDescent="0.25">
      <c r="A12" s="45" t="s">
        <v>459</v>
      </c>
      <c r="B12" s="191" t="s">
        <v>429</v>
      </c>
      <c r="C12" s="191"/>
      <c r="D12" s="191"/>
    </row>
    <row r="13" spans="1:5" x14ac:dyDescent="0.25">
      <c r="A13" s="45" t="s">
        <v>431</v>
      </c>
      <c r="B13" s="60" t="s">
        <v>422</v>
      </c>
      <c r="C13" s="60" t="s">
        <v>424</v>
      </c>
      <c r="D13" s="60" t="s">
        <v>425</v>
      </c>
    </row>
    <row r="14" spans="1:5" x14ac:dyDescent="0.25">
      <c r="A14" s="45" t="s">
        <v>464</v>
      </c>
      <c r="B14" s="60" t="s">
        <v>425</v>
      </c>
      <c r="C14" s="60" t="s">
        <v>425</v>
      </c>
      <c r="D14" s="60" t="s">
        <v>425</v>
      </c>
    </row>
    <row r="15" spans="1:5" x14ac:dyDescent="0.25">
      <c r="A15" s="45" t="s">
        <v>433</v>
      </c>
      <c r="B15" s="60" t="s">
        <v>425</v>
      </c>
      <c r="C15" s="60" t="s">
        <v>425</v>
      </c>
      <c r="D15" s="60" t="s">
        <v>425</v>
      </c>
    </row>
    <row r="16" spans="1:5" x14ac:dyDescent="0.25">
      <c r="A16" s="45" t="s">
        <v>435</v>
      </c>
      <c r="B16" s="60" t="s">
        <v>422</v>
      </c>
      <c r="C16" s="60" t="s">
        <v>424</v>
      </c>
      <c r="D16" s="60" t="s">
        <v>425</v>
      </c>
    </row>
    <row r="17" spans="1:4" x14ac:dyDescent="0.25">
      <c r="A17" s="45" t="s">
        <v>436</v>
      </c>
      <c r="B17" s="60" t="s">
        <v>422</v>
      </c>
      <c r="C17" s="60" t="s">
        <v>424</v>
      </c>
      <c r="D17" s="60" t="s">
        <v>425</v>
      </c>
    </row>
    <row r="18" spans="1:4" x14ac:dyDescent="0.25">
      <c r="A18" s="45" t="s">
        <v>437</v>
      </c>
      <c r="B18" s="60" t="s">
        <v>421</v>
      </c>
      <c r="C18" s="60" t="s">
        <v>422</v>
      </c>
      <c r="D18" s="60" t="s">
        <v>425</v>
      </c>
    </row>
    <row r="19" spans="1:4" x14ac:dyDescent="0.25">
      <c r="A19" s="45" t="s">
        <v>457</v>
      </c>
      <c r="B19" s="60" t="s">
        <v>421</v>
      </c>
      <c r="C19" s="60" t="s">
        <v>422</v>
      </c>
      <c r="D19" s="60" t="s">
        <v>425</v>
      </c>
    </row>
    <row r="20" spans="1:4" x14ac:dyDescent="0.25">
      <c r="A20" s="45" t="s">
        <v>440</v>
      </c>
      <c r="B20" s="60" t="s">
        <v>425</v>
      </c>
      <c r="C20" s="60" t="s">
        <v>425</v>
      </c>
      <c r="D20" s="60" t="s">
        <v>425</v>
      </c>
    </row>
  </sheetData>
  <mergeCells count="3">
    <mergeCell ref="B5:D5"/>
    <mergeCell ref="B11:D11"/>
    <mergeCell ref="B12:D12"/>
  </mergeCells>
  <hyperlinks>
    <hyperlink ref="E1" location="'Actius PEB'!A2" display="&lt;Torna a Ìndex" xr:uid="{16B60630-12BB-41CD-B6F0-E87FFB26795F}"/>
  </hyperlinks>
  <pageMargins left="0.7" right="0.7" top="0.75" bottom="0.75" header="0.3" footer="0.3"/>
  <pageSetup paperSize="9" scale="9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63228-45FA-41B7-9A15-B8297374EEC9}">
  <sheetPr codeName="Full280"/>
  <dimension ref="A1:E20"/>
  <sheetViews>
    <sheetView view="pageBreakPreview" zoomScale="115" zoomScaleNormal="130" zoomScaleSheetLayoutView="115" workbookViewId="0">
      <selection activeCell="E1" sqref="E1"/>
    </sheetView>
  </sheetViews>
  <sheetFormatPr defaultRowHeight="14.4" x14ac:dyDescent="0.3"/>
  <cols>
    <col min="1" max="1" width="61.44140625" bestFit="1" customWidth="1"/>
    <col min="2" max="2" width="10.6640625" bestFit="1" customWidth="1"/>
    <col min="3" max="3" width="10.33203125" bestFit="1" customWidth="1"/>
    <col min="4" max="4" width="10" bestFit="1" customWidth="1"/>
    <col min="5" max="5" width="14.6640625" bestFit="1" customWidth="1"/>
  </cols>
  <sheetData>
    <row r="1" spans="1:5" x14ac:dyDescent="0.3">
      <c r="A1" s="1"/>
      <c r="B1" s="1"/>
      <c r="C1" s="1"/>
      <c r="D1" s="1"/>
      <c r="E1" s="33" t="s">
        <v>485</v>
      </c>
    </row>
    <row r="2" spans="1:5" x14ac:dyDescent="0.3">
      <c r="A2" s="1"/>
      <c r="B2" s="1"/>
      <c r="C2" s="1"/>
      <c r="D2" s="1"/>
      <c r="E2" s="1"/>
    </row>
    <row r="3" spans="1:5" ht="20.399999999999999" x14ac:dyDescent="0.35">
      <c r="A3" s="10" t="s">
        <v>463</v>
      </c>
      <c r="B3" s="1"/>
      <c r="C3" s="1"/>
      <c r="D3" s="1"/>
      <c r="E3" s="1"/>
    </row>
    <row r="4" spans="1:5" ht="15" thickBot="1" x14ac:dyDescent="0.35">
      <c r="A4" s="1"/>
      <c r="B4" s="1"/>
      <c r="C4" s="1"/>
      <c r="D4" s="1"/>
      <c r="E4" s="1"/>
    </row>
    <row r="5" spans="1:5" ht="15" thickBot="1" x14ac:dyDescent="0.35">
      <c r="A5" s="11"/>
      <c r="B5" s="187" t="s">
        <v>414</v>
      </c>
      <c r="C5" s="188"/>
      <c r="D5" s="189"/>
      <c r="E5" s="1"/>
    </row>
    <row r="6" spans="1:5" x14ac:dyDescent="0.3">
      <c r="A6" s="13" t="s">
        <v>415</v>
      </c>
      <c r="B6" s="15" t="s">
        <v>416</v>
      </c>
      <c r="C6" s="15" t="s">
        <v>417</v>
      </c>
      <c r="D6" s="16" t="s">
        <v>418</v>
      </c>
      <c r="E6" s="1"/>
    </row>
    <row r="7" spans="1:5" x14ac:dyDescent="0.3">
      <c r="A7" s="14" t="s">
        <v>419</v>
      </c>
      <c r="B7" s="15" t="s">
        <v>420</v>
      </c>
      <c r="C7" s="15" t="s">
        <v>421</v>
      </c>
      <c r="D7" s="16" t="s">
        <v>422</v>
      </c>
      <c r="E7" s="1"/>
    </row>
    <row r="8" spans="1:5" x14ac:dyDescent="0.3">
      <c r="A8" s="14" t="s">
        <v>423</v>
      </c>
      <c r="B8" s="15" t="s">
        <v>422</v>
      </c>
      <c r="C8" s="15" t="s">
        <v>424</v>
      </c>
      <c r="D8" s="16" t="s">
        <v>425</v>
      </c>
      <c r="E8" s="1"/>
    </row>
    <row r="9" spans="1:5" x14ac:dyDescent="0.3">
      <c r="A9" s="14" t="s">
        <v>426</v>
      </c>
      <c r="B9" s="15" t="s">
        <v>422</v>
      </c>
      <c r="C9" s="15" t="s">
        <v>424</v>
      </c>
      <c r="D9" s="16" t="s">
        <v>425</v>
      </c>
      <c r="E9" s="1"/>
    </row>
    <row r="10" spans="1:5" x14ac:dyDescent="0.3">
      <c r="A10" s="14" t="s">
        <v>427</v>
      </c>
      <c r="B10" s="15" t="s">
        <v>420</v>
      </c>
      <c r="C10" s="15" t="s">
        <v>454</v>
      </c>
      <c r="D10" s="16" t="s">
        <v>422</v>
      </c>
      <c r="E10" s="1"/>
    </row>
    <row r="11" spans="1:5" x14ac:dyDescent="0.3">
      <c r="A11" s="14" t="s">
        <v>446</v>
      </c>
      <c r="B11" s="191" t="s">
        <v>429</v>
      </c>
      <c r="C11" s="191"/>
      <c r="D11" s="196"/>
      <c r="E11" s="1"/>
    </row>
    <row r="12" spans="1:5" x14ac:dyDescent="0.3">
      <c r="A12" s="14" t="s">
        <v>459</v>
      </c>
      <c r="B12" s="191" t="s">
        <v>429</v>
      </c>
      <c r="C12" s="191"/>
      <c r="D12" s="196"/>
      <c r="E12" s="1"/>
    </row>
    <row r="13" spans="1:5" x14ac:dyDescent="0.3">
      <c r="A13" s="14" t="s">
        <v>431</v>
      </c>
      <c r="B13" s="15" t="s">
        <v>422</v>
      </c>
      <c r="C13" s="15" t="s">
        <v>424</v>
      </c>
      <c r="D13" s="16" t="s">
        <v>425</v>
      </c>
      <c r="E13" s="1"/>
    </row>
    <row r="14" spans="1:5" x14ac:dyDescent="0.3">
      <c r="A14" s="14" t="s">
        <v>464</v>
      </c>
      <c r="B14" s="15" t="s">
        <v>425</v>
      </c>
      <c r="C14" s="15" t="s">
        <v>425</v>
      </c>
      <c r="D14" s="16" t="s">
        <v>425</v>
      </c>
      <c r="E14" s="1"/>
    </row>
    <row r="15" spans="1:5" x14ac:dyDescent="0.3">
      <c r="A15" s="14" t="s">
        <v>433</v>
      </c>
      <c r="B15" s="15" t="s">
        <v>425</v>
      </c>
      <c r="C15" s="15" t="s">
        <v>425</v>
      </c>
      <c r="D15" s="16" t="s">
        <v>425</v>
      </c>
      <c r="E15" s="1"/>
    </row>
    <row r="16" spans="1:5" x14ac:dyDescent="0.3">
      <c r="A16" s="14" t="s">
        <v>435</v>
      </c>
      <c r="B16" s="15" t="s">
        <v>422</v>
      </c>
      <c r="C16" s="15" t="s">
        <v>424</v>
      </c>
      <c r="D16" s="16" t="s">
        <v>425</v>
      </c>
      <c r="E16" s="1"/>
    </row>
    <row r="17" spans="1:5" x14ac:dyDescent="0.3">
      <c r="A17" s="14" t="s">
        <v>436</v>
      </c>
      <c r="B17" s="15" t="s">
        <v>422</v>
      </c>
      <c r="C17" s="15" t="s">
        <v>424</v>
      </c>
      <c r="D17" s="16" t="s">
        <v>425</v>
      </c>
      <c r="E17" s="1"/>
    </row>
    <row r="18" spans="1:5" x14ac:dyDescent="0.3">
      <c r="A18" s="14" t="s">
        <v>437</v>
      </c>
      <c r="B18" s="15" t="s">
        <v>421</v>
      </c>
      <c r="C18" s="15" t="s">
        <v>422</v>
      </c>
      <c r="D18" s="16" t="s">
        <v>425</v>
      </c>
      <c r="E18" s="1"/>
    </row>
    <row r="19" spans="1:5" x14ac:dyDescent="0.3">
      <c r="A19" s="14" t="s">
        <v>457</v>
      </c>
      <c r="B19" s="15" t="s">
        <v>421</v>
      </c>
      <c r="C19" s="15" t="s">
        <v>422</v>
      </c>
      <c r="D19" s="16" t="s">
        <v>425</v>
      </c>
      <c r="E19" s="1"/>
    </row>
    <row r="20" spans="1:5" x14ac:dyDescent="0.3">
      <c r="A20" s="17" t="s">
        <v>440</v>
      </c>
      <c r="B20" s="18" t="s">
        <v>425</v>
      </c>
      <c r="C20" s="18" t="s">
        <v>425</v>
      </c>
      <c r="D20" s="19" t="s">
        <v>425</v>
      </c>
      <c r="E20" s="1"/>
    </row>
  </sheetData>
  <mergeCells count="3">
    <mergeCell ref="B5:D5"/>
    <mergeCell ref="B11:D11"/>
    <mergeCell ref="B12:D12"/>
  </mergeCells>
  <hyperlinks>
    <hyperlink ref="E1" location="'Actius PEB'!A2" display="&lt;Torna a Ìndex" xr:uid="{5D329C25-2EA4-4FAF-BE2B-46C81B4E680F}"/>
  </hyperlinks>
  <pageMargins left="0.7" right="0.7" top="0.75" bottom="0.75" header="0.3" footer="0.3"/>
  <pageSetup paperSize="9" scale="9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279E1-6A0B-4E24-B920-032E616AF6D1}">
  <sheetPr codeName="Full279"/>
  <dimension ref="A1:E22"/>
  <sheetViews>
    <sheetView view="pageBreakPreview" zoomScale="115" zoomScaleNormal="100" zoomScaleSheetLayoutView="115" workbookViewId="0">
      <selection activeCell="A20" sqref="A20"/>
    </sheetView>
  </sheetViews>
  <sheetFormatPr defaultRowHeight="14.4" x14ac:dyDescent="0.3"/>
  <cols>
    <col min="1" max="1" width="74.44140625" bestFit="1" customWidth="1"/>
    <col min="2" max="4" width="11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788</v>
      </c>
      <c r="B3" s="1"/>
      <c r="C3" s="1"/>
      <c r="D3" s="1"/>
    </row>
    <row r="4" spans="1:5" ht="21" thickBot="1" x14ac:dyDescent="0.4">
      <c r="A4" s="10"/>
      <c r="B4" s="1"/>
      <c r="C4" s="1"/>
      <c r="D4" s="1"/>
    </row>
    <row r="5" spans="1:5" ht="15" thickBot="1" x14ac:dyDescent="0.35">
      <c r="A5" s="11"/>
      <c r="B5" s="187" t="s">
        <v>414</v>
      </c>
      <c r="C5" s="188"/>
      <c r="D5" s="189"/>
    </row>
    <row r="6" spans="1:5" x14ac:dyDescent="0.3">
      <c r="A6" s="13" t="s">
        <v>415</v>
      </c>
      <c r="B6" s="60" t="s">
        <v>416</v>
      </c>
      <c r="C6" s="60" t="s">
        <v>417</v>
      </c>
      <c r="D6" s="61" t="s">
        <v>418</v>
      </c>
    </row>
    <row r="7" spans="1:5" x14ac:dyDescent="0.3">
      <c r="A7" s="14" t="s">
        <v>419</v>
      </c>
      <c r="B7" s="60" t="s">
        <v>420</v>
      </c>
      <c r="C7" s="60" t="s">
        <v>421</v>
      </c>
      <c r="D7" s="61" t="s">
        <v>422</v>
      </c>
    </row>
    <row r="8" spans="1:5" x14ac:dyDescent="0.3">
      <c r="A8" s="14" t="s">
        <v>423</v>
      </c>
      <c r="B8" s="60" t="s">
        <v>422</v>
      </c>
      <c r="C8" s="60" t="s">
        <v>424</v>
      </c>
      <c r="D8" s="61" t="s">
        <v>425</v>
      </c>
    </row>
    <row r="9" spans="1:5" x14ac:dyDescent="0.3">
      <c r="A9" s="14" t="s">
        <v>426</v>
      </c>
      <c r="B9" s="60" t="s">
        <v>422</v>
      </c>
      <c r="C9" s="60" t="s">
        <v>424</v>
      </c>
      <c r="D9" s="61" t="s">
        <v>425</v>
      </c>
    </row>
    <row r="10" spans="1:5" x14ac:dyDescent="0.3">
      <c r="A10" s="14" t="s">
        <v>427</v>
      </c>
      <c r="B10" s="60" t="s">
        <v>420</v>
      </c>
      <c r="C10" s="60" t="s">
        <v>445</v>
      </c>
      <c r="D10" s="61" t="s">
        <v>421</v>
      </c>
    </row>
    <row r="11" spans="1:5" x14ac:dyDescent="0.3">
      <c r="A11" s="14" t="s">
        <v>446</v>
      </c>
      <c r="B11" s="191" t="s">
        <v>429</v>
      </c>
      <c r="C11" s="191"/>
      <c r="D11" s="196"/>
    </row>
    <row r="12" spans="1:5" x14ac:dyDescent="0.3">
      <c r="A12" s="14" t="s">
        <v>447</v>
      </c>
      <c r="B12" s="191" t="s">
        <v>429</v>
      </c>
      <c r="C12" s="191"/>
      <c r="D12" s="196"/>
    </row>
    <row r="13" spans="1:5" x14ac:dyDescent="0.3">
      <c r="A13" s="14" t="s">
        <v>431</v>
      </c>
      <c r="B13" s="60" t="s">
        <v>422</v>
      </c>
      <c r="C13" s="60" t="s">
        <v>424</v>
      </c>
      <c r="D13" s="61" t="s">
        <v>425</v>
      </c>
    </row>
    <row r="14" spans="1:5" x14ac:dyDescent="0.3">
      <c r="A14" s="14" t="s">
        <v>433</v>
      </c>
      <c r="B14" s="60" t="s">
        <v>425</v>
      </c>
      <c r="C14" s="60" t="s">
        <v>425</v>
      </c>
      <c r="D14" s="61" t="s">
        <v>425</v>
      </c>
    </row>
    <row r="15" spans="1:5" x14ac:dyDescent="0.3">
      <c r="A15" s="14" t="s">
        <v>449</v>
      </c>
      <c r="B15" s="60" t="s">
        <v>425</v>
      </c>
      <c r="C15" s="60" t="s">
        <v>425</v>
      </c>
      <c r="D15" s="61" t="s">
        <v>425</v>
      </c>
    </row>
    <row r="16" spans="1:5" x14ac:dyDescent="0.3">
      <c r="A16" s="14" t="s">
        <v>450</v>
      </c>
      <c r="B16" s="60" t="s">
        <v>425</v>
      </c>
      <c r="C16" s="60" t="s">
        <v>425</v>
      </c>
      <c r="D16" s="61" t="s">
        <v>425</v>
      </c>
    </row>
    <row r="17" spans="1:4" x14ac:dyDescent="0.3">
      <c r="A17" s="14" t="s">
        <v>451</v>
      </c>
      <c r="B17" s="60" t="s">
        <v>422</v>
      </c>
      <c r="C17" s="60" t="s">
        <v>424</v>
      </c>
      <c r="D17" s="61" t="s">
        <v>425</v>
      </c>
    </row>
    <row r="18" spans="1:4" x14ac:dyDescent="0.3">
      <c r="A18" s="14" t="s">
        <v>435</v>
      </c>
      <c r="B18" s="60" t="s">
        <v>422</v>
      </c>
      <c r="C18" s="60" t="s">
        <v>424</v>
      </c>
      <c r="D18" s="61" t="s">
        <v>425</v>
      </c>
    </row>
    <row r="19" spans="1:4" x14ac:dyDescent="0.3">
      <c r="A19" s="14" t="s">
        <v>436</v>
      </c>
      <c r="B19" s="60" t="s">
        <v>422</v>
      </c>
      <c r="C19" s="60" t="s">
        <v>424</v>
      </c>
      <c r="D19" s="61" t="s">
        <v>425</v>
      </c>
    </row>
    <row r="20" spans="1:4" x14ac:dyDescent="0.3">
      <c r="A20" s="14" t="s">
        <v>437</v>
      </c>
      <c r="B20" s="60" t="s">
        <v>421</v>
      </c>
      <c r="C20" s="60" t="s">
        <v>422</v>
      </c>
      <c r="D20" s="61" t="s">
        <v>425</v>
      </c>
    </row>
    <row r="21" spans="1:4" x14ac:dyDescent="0.3">
      <c r="A21" s="14" t="s">
        <v>452</v>
      </c>
      <c r="B21" s="60" t="s">
        <v>421</v>
      </c>
      <c r="C21" s="60" t="s">
        <v>422</v>
      </c>
      <c r="D21" s="61" t="s">
        <v>425</v>
      </c>
    </row>
    <row r="22" spans="1:4" x14ac:dyDescent="0.3">
      <c r="A22" s="17" t="s">
        <v>440</v>
      </c>
      <c r="B22" s="62" t="s">
        <v>425</v>
      </c>
      <c r="C22" s="62" t="s">
        <v>425</v>
      </c>
      <c r="D22" s="63" t="s">
        <v>425</v>
      </c>
    </row>
  </sheetData>
  <mergeCells count="3">
    <mergeCell ref="B5:D5"/>
    <mergeCell ref="B11:D11"/>
    <mergeCell ref="B12:D12"/>
  </mergeCells>
  <hyperlinks>
    <hyperlink ref="E1" location="'Actius PEB'!A2" display="&lt;Torna a Ìndex" xr:uid="{A49D84A5-62B7-4BE3-930C-A8856478118B}"/>
  </hyperlinks>
  <pageMargins left="0.7" right="0.7" top="0.75" bottom="0.75" header="0.3" footer="0.3"/>
  <pageSetup paperSize="9"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A02F-601F-4AA6-A21F-7072BABB1845}">
  <sheetPr codeName="Full278"/>
  <dimension ref="A1:E21"/>
  <sheetViews>
    <sheetView view="pageBreakPreview" zoomScaleNormal="100" zoomScaleSheetLayoutView="100" workbookViewId="0">
      <selection activeCell="A3" sqref="A3:D21"/>
    </sheetView>
  </sheetViews>
  <sheetFormatPr defaultRowHeight="14.4" x14ac:dyDescent="0.3"/>
  <cols>
    <col min="1" max="1" width="70.44140625" customWidth="1"/>
    <col min="2" max="2" width="11.6640625" bestFit="1" customWidth="1"/>
    <col min="3" max="3" width="10.21875" bestFit="1" customWidth="1"/>
    <col min="4" max="4" width="10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68</v>
      </c>
      <c r="B3" s="1"/>
      <c r="C3" s="1"/>
      <c r="D3" s="1"/>
    </row>
    <row r="4" spans="1:5" ht="20.399999999999999" x14ac:dyDescent="0.35">
      <c r="A4" s="10"/>
      <c r="B4" s="10"/>
      <c r="C4" s="10"/>
      <c r="D4" s="10"/>
    </row>
    <row r="5" spans="1:5" x14ac:dyDescent="0.3">
      <c r="A5" s="68"/>
      <c r="B5" s="191" t="s">
        <v>414</v>
      </c>
      <c r="C5" s="191"/>
      <c r="D5" s="191"/>
    </row>
    <row r="6" spans="1:5" x14ac:dyDescent="0.3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3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3">
      <c r="A8" s="45" t="s">
        <v>423</v>
      </c>
      <c r="B8" s="60" t="s">
        <v>422</v>
      </c>
      <c r="C8" s="60" t="s">
        <v>424</v>
      </c>
      <c r="D8" s="60" t="s">
        <v>425</v>
      </c>
    </row>
    <row r="9" spans="1:5" x14ac:dyDescent="0.3">
      <c r="A9" s="45" t="s">
        <v>426</v>
      </c>
      <c r="B9" s="60" t="s">
        <v>422</v>
      </c>
      <c r="C9" s="60" t="s">
        <v>424</v>
      </c>
      <c r="D9" s="60" t="s">
        <v>425</v>
      </c>
    </row>
    <row r="10" spans="1:5" x14ac:dyDescent="0.3">
      <c r="A10" s="78" t="s">
        <v>427</v>
      </c>
      <c r="B10" s="77" t="s">
        <v>425</v>
      </c>
      <c r="C10" s="77" t="s">
        <v>425</v>
      </c>
      <c r="D10" s="77" t="s">
        <v>425</v>
      </c>
    </row>
    <row r="11" spans="1:5" x14ac:dyDescent="0.3">
      <c r="A11" s="45" t="s">
        <v>428</v>
      </c>
      <c r="B11" s="191" t="s">
        <v>429</v>
      </c>
      <c r="C11" s="191"/>
      <c r="D11" s="191"/>
    </row>
    <row r="12" spans="1:5" x14ac:dyDescent="0.3">
      <c r="A12" s="45" t="s">
        <v>430</v>
      </c>
      <c r="B12" s="60" t="s">
        <v>425</v>
      </c>
      <c r="C12" s="60" t="s">
        <v>425</v>
      </c>
      <c r="D12" s="60" t="s">
        <v>425</v>
      </c>
    </row>
    <row r="13" spans="1:5" x14ac:dyDescent="0.3">
      <c r="A13" s="45" t="s">
        <v>431</v>
      </c>
      <c r="B13" s="60" t="s">
        <v>425</v>
      </c>
      <c r="C13" s="60" t="s">
        <v>425</v>
      </c>
      <c r="D13" s="60" t="s">
        <v>425</v>
      </c>
    </row>
    <row r="14" spans="1:5" x14ac:dyDescent="0.3">
      <c r="A14" s="45" t="s">
        <v>432</v>
      </c>
      <c r="B14" s="60" t="s">
        <v>425</v>
      </c>
      <c r="C14" s="60" t="s">
        <v>425</v>
      </c>
      <c r="D14" s="60" t="s">
        <v>425</v>
      </c>
    </row>
    <row r="15" spans="1:5" x14ac:dyDescent="0.3">
      <c r="A15" s="45" t="s">
        <v>433</v>
      </c>
      <c r="B15" s="60" t="s">
        <v>425</v>
      </c>
      <c r="C15" s="60" t="s">
        <v>425</v>
      </c>
      <c r="D15" s="60" t="s">
        <v>425</v>
      </c>
    </row>
    <row r="16" spans="1:5" x14ac:dyDescent="0.3">
      <c r="A16" s="45" t="s">
        <v>434</v>
      </c>
      <c r="B16" s="60" t="s">
        <v>421</v>
      </c>
      <c r="C16" s="60" t="s">
        <v>422</v>
      </c>
      <c r="D16" s="60" t="s">
        <v>425</v>
      </c>
    </row>
    <row r="17" spans="1:4" x14ac:dyDescent="0.3">
      <c r="A17" s="45" t="s">
        <v>435</v>
      </c>
      <c r="B17" s="60" t="s">
        <v>422</v>
      </c>
      <c r="C17" s="60" t="s">
        <v>424</v>
      </c>
      <c r="D17" s="60" t="s">
        <v>425</v>
      </c>
    </row>
    <row r="18" spans="1:4" x14ac:dyDescent="0.3">
      <c r="A18" s="45" t="s">
        <v>436</v>
      </c>
      <c r="B18" s="60" t="s">
        <v>422</v>
      </c>
      <c r="C18" s="60" t="s">
        <v>424</v>
      </c>
      <c r="D18" s="60" t="s">
        <v>425</v>
      </c>
    </row>
    <row r="19" spans="1:4" x14ac:dyDescent="0.3">
      <c r="A19" s="45" t="s">
        <v>437</v>
      </c>
      <c r="B19" s="60" t="s">
        <v>421</v>
      </c>
      <c r="C19" s="60" t="s">
        <v>422</v>
      </c>
      <c r="D19" s="60" t="s">
        <v>425</v>
      </c>
    </row>
    <row r="20" spans="1:4" x14ac:dyDescent="0.3">
      <c r="A20" s="45" t="s">
        <v>438</v>
      </c>
      <c r="B20" s="60" t="s">
        <v>421</v>
      </c>
      <c r="C20" s="60" t="s">
        <v>422</v>
      </c>
      <c r="D20" s="60" t="s">
        <v>425</v>
      </c>
    </row>
    <row r="21" spans="1:4" x14ac:dyDescent="0.3">
      <c r="A21" s="45" t="s">
        <v>440</v>
      </c>
      <c r="B21" s="60" t="s">
        <v>425</v>
      </c>
      <c r="C21" s="60" t="s">
        <v>425</v>
      </c>
      <c r="D21" s="60" t="s">
        <v>425</v>
      </c>
    </row>
  </sheetData>
  <mergeCells count="2">
    <mergeCell ref="B5:D5"/>
    <mergeCell ref="B11:D11"/>
  </mergeCells>
  <hyperlinks>
    <hyperlink ref="E1" location="'Actius PEB'!A2" display="&lt;Torna a Ìndex" xr:uid="{CFCEFCD7-A769-4720-9AB6-777FB4365047}"/>
  </hyperlinks>
  <pageMargins left="0.7" right="0.7" top="0.75" bottom="0.75" header="0.3" footer="0.3"/>
  <pageSetup paperSize="9" scale="85" orientation="portrait" r:id="rId1"/>
  <colBreaks count="1" manualBreakCount="1">
    <brk id="4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32902-727F-48C2-B1F6-6B255531B1C7}">
  <sheetPr codeName="Full277"/>
  <dimension ref="A1:E21"/>
  <sheetViews>
    <sheetView view="pageBreakPreview" zoomScale="130" zoomScaleNormal="100" zoomScaleSheetLayoutView="130" workbookViewId="0">
      <selection activeCell="A20" sqref="A20"/>
    </sheetView>
  </sheetViews>
  <sheetFormatPr defaultRowHeight="14.4" x14ac:dyDescent="0.3"/>
  <cols>
    <col min="1" max="1" width="73.88671875" bestFit="1" customWidth="1"/>
    <col min="2" max="2" width="10" bestFit="1" customWidth="1"/>
    <col min="3" max="3" width="10.109375" bestFit="1" customWidth="1"/>
    <col min="4" max="4" width="10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70</v>
      </c>
      <c r="B3" s="1"/>
      <c r="C3" s="1"/>
      <c r="D3" s="1"/>
    </row>
    <row r="4" spans="1:5" ht="20.399999999999999" x14ac:dyDescent="0.35">
      <c r="A4" s="10"/>
      <c r="B4" s="10"/>
      <c r="C4" s="10"/>
      <c r="D4" s="10"/>
    </row>
    <row r="5" spans="1:5" x14ac:dyDescent="0.3">
      <c r="A5" s="68"/>
      <c r="B5" s="191" t="s">
        <v>414</v>
      </c>
      <c r="C5" s="191"/>
      <c r="D5" s="191"/>
    </row>
    <row r="6" spans="1:5" x14ac:dyDescent="0.3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3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3">
      <c r="A8" s="45" t="s">
        <v>423</v>
      </c>
      <c r="B8" s="60" t="s">
        <v>422</v>
      </c>
      <c r="C8" s="60" t="s">
        <v>424</v>
      </c>
      <c r="D8" s="60" t="s">
        <v>425</v>
      </c>
    </row>
    <row r="9" spans="1:5" x14ac:dyDescent="0.3">
      <c r="A9" s="45" t="s">
        <v>426</v>
      </c>
      <c r="B9" s="60" t="s">
        <v>422</v>
      </c>
      <c r="C9" s="60" t="s">
        <v>424</v>
      </c>
      <c r="D9" s="60" t="s">
        <v>425</v>
      </c>
    </row>
    <row r="10" spans="1:5" x14ac:dyDescent="0.3">
      <c r="A10" s="78" t="s">
        <v>427</v>
      </c>
      <c r="B10" s="77" t="s">
        <v>425</v>
      </c>
      <c r="C10" s="77" t="s">
        <v>425</v>
      </c>
      <c r="D10" s="77" t="s">
        <v>425</v>
      </c>
    </row>
    <row r="11" spans="1:5" x14ac:dyDescent="0.3">
      <c r="A11" s="45" t="s">
        <v>428</v>
      </c>
      <c r="B11" s="191" t="s">
        <v>429</v>
      </c>
      <c r="C11" s="191"/>
      <c r="D11" s="191"/>
    </row>
    <row r="12" spans="1:5" x14ac:dyDescent="0.3">
      <c r="A12" s="45" t="s">
        <v>430</v>
      </c>
      <c r="B12" s="60" t="s">
        <v>425</v>
      </c>
      <c r="C12" s="60" t="s">
        <v>425</v>
      </c>
      <c r="D12" s="60" t="s">
        <v>425</v>
      </c>
    </row>
    <row r="13" spans="1:5" x14ac:dyDescent="0.3">
      <c r="A13" s="45" t="s">
        <v>431</v>
      </c>
      <c r="B13" s="60" t="s">
        <v>425</v>
      </c>
      <c r="C13" s="60" t="s">
        <v>425</v>
      </c>
      <c r="D13" s="60" t="s">
        <v>425</v>
      </c>
    </row>
    <row r="14" spans="1:5" x14ac:dyDescent="0.3">
      <c r="A14" s="45" t="s">
        <v>432</v>
      </c>
      <c r="B14" s="60" t="s">
        <v>425</v>
      </c>
      <c r="C14" s="60" t="s">
        <v>425</v>
      </c>
      <c r="D14" s="60" t="s">
        <v>425</v>
      </c>
    </row>
    <row r="15" spans="1:5" x14ac:dyDescent="0.3">
      <c r="A15" s="45" t="s">
        <v>433</v>
      </c>
      <c r="B15" s="60" t="s">
        <v>425</v>
      </c>
      <c r="C15" s="60" t="s">
        <v>425</v>
      </c>
      <c r="D15" s="60" t="s">
        <v>425</v>
      </c>
    </row>
    <row r="16" spans="1:5" x14ac:dyDescent="0.3">
      <c r="A16" s="45" t="s">
        <v>434</v>
      </c>
      <c r="B16" s="60" t="s">
        <v>421</v>
      </c>
      <c r="C16" s="60" t="s">
        <v>422</v>
      </c>
      <c r="D16" s="60" t="s">
        <v>425</v>
      </c>
    </row>
    <row r="17" spans="1:4" x14ac:dyDescent="0.3">
      <c r="A17" s="45" t="s">
        <v>435</v>
      </c>
      <c r="B17" s="60" t="s">
        <v>422</v>
      </c>
      <c r="C17" s="60" t="s">
        <v>424</v>
      </c>
      <c r="D17" s="60" t="s">
        <v>425</v>
      </c>
    </row>
    <row r="18" spans="1:4" x14ac:dyDescent="0.3">
      <c r="A18" s="45" t="s">
        <v>436</v>
      </c>
      <c r="B18" s="60" t="s">
        <v>422</v>
      </c>
      <c r="C18" s="60" t="s">
        <v>424</v>
      </c>
      <c r="D18" s="60" t="s">
        <v>425</v>
      </c>
    </row>
    <row r="19" spans="1:4" x14ac:dyDescent="0.3">
      <c r="A19" s="45" t="s">
        <v>437</v>
      </c>
      <c r="B19" s="60" t="s">
        <v>421</v>
      </c>
      <c r="C19" s="60" t="s">
        <v>422</v>
      </c>
      <c r="D19" s="60" t="s">
        <v>425</v>
      </c>
    </row>
    <row r="20" spans="1:4" x14ac:dyDescent="0.3">
      <c r="A20" s="45" t="s">
        <v>438</v>
      </c>
      <c r="B20" s="60" t="s">
        <v>421</v>
      </c>
      <c r="C20" s="60" t="s">
        <v>422</v>
      </c>
      <c r="D20" s="60" t="s">
        <v>425</v>
      </c>
    </row>
    <row r="21" spans="1:4" x14ac:dyDescent="0.3">
      <c r="A21" s="45" t="s">
        <v>440</v>
      </c>
      <c r="B21" s="60" t="s">
        <v>425</v>
      </c>
      <c r="C21" s="60" t="s">
        <v>425</v>
      </c>
      <c r="D21" s="60" t="s">
        <v>425</v>
      </c>
    </row>
  </sheetData>
  <mergeCells count="2">
    <mergeCell ref="B5:D5"/>
    <mergeCell ref="B11:D11"/>
  </mergeCells>
  <hyperlinks>
    <hyperlink ref="E1" location="'Actius PEB'!A2" display="&lt;Torna a Ìndex" xr:uid="{55B480BD-1C66-467F-8519-6620B3905BAF}"/>
  </hyperlinks>
  <pageMargins left="0.7" right="0.7" top="0.75" bottom="0.75" header="0.3" footer="0.3"/>
  <pageSetup paperSize="9" scale="84" orientation="portrait" r:id="rId1"/>
  <colBreaks count="1" manualBreakCount="1">
    <brk id="4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76AB-7B13-44C7-81A2-95D1CC4EACC8}">
  <sheetPr codeName="Full276"/>
  <dimension ref="A1:E21"/>
  <sheetViews>
    <sheetView view="pageBreakPreview" zoomScale="115" zoomScaleNormal="100" zoomScaleSheetLayoutView="115" workbookViewId="0">
      <selection activeCell="A21" sqref="A21"/>
    </sheetView>
  </sheetViews>
  <sheetFormatPr defaultRowHeight="14.4" x14ac:dyDescent="0.3"/>
  <cols>
    <col min="1" max="1" width="73.88671875" bestFit="1" customWidth="1"/>
    <col min="2" max="2" width="10.109375" bestFit="1" customWidth="1"/>
    <col min="3" max="3" width="10.21875" bestFit="1" customWidth="1"/>
    <col min="4" max="4" width="10.109375" bestFit="1" customWidth="1"/>
    <col min="5" max="5" width="13.5546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72</v>
      </c>
      <c r="B3" s="1"/>
      <c r="C3" s="1"/>
      <c r="D3" s="1"/>
    </row>
    <row r="4" spans="1:5" ht="20.399999999999999" x14ac:dyDescent="0.35">
      <c r="A4" s="10"/>
      <c r="B4" s="10"/>
      <c r="C4" s="10"/>
      <c r="D4" s="10"/>
    </row>
    <row r="5" spans="1:5" x14ac:dyDescent="0.3">
      <c r="A5" s="68"/>
      <c r="B5" s="191" t="s">
        <v>414</v>
      </c>
      <c r="C5" s="191"/>
      <c r="D5" s="191"/>
    </row>
    <row r="6" spans="1:5" x14ac:dyDescent="0.3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3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3">
      <c r="A8" s="45" t="s">
        <v>423</v>
      </c>
      <c r="B8" s="60" t="s">
        <v>422</v>
      </c>
      <c r="C8" s="60" t="s">
        <v>424</v>
      </c>
      <c r="D8" s="60" t="s">
        <v>425</v>
      </c>
    </row>
    <row r="9" spans="1:5" x14ac:dyDescent="0.3">
      <c r="A9" s="45" t="s">
        <v>426</v>
      </c>
      <c r="B9" s="60" t="s">
        <v>422</v>
      </c>
      <c r="C9" s="60" t="s">
        <v>424</v>
      </c>
      <c r="D9" s="60" t="s">
        <v>425</v>
      </c>
    </row>
    <row r="10" spans="1:5" x14ac:dyDescent="0.3">
      <c r="A10" s="78" t="s">
        <v>427</v>
      </c>
      <c r="B10" s="77" t="s">
        <v>425</v>
      </c>
      <c r="C10" s="77" t="s">
        <v>425</v>
      </c>
      <c r="D10" s="77" t="s">
        <v>425</v>
      </c>
    </row>
    <row r="11" spans="1:5" x14ac:dyDescent="0.3">
      <c r="A11" s="45" t="s">
        <v>428</v>
      </c>
      <c r="B11" s="191" t="s">
        <v>429</v>
      </c>
      <c r="C11" s="191"/>
      <c r="D11" s="191"/>
    </row>
    <row r="12" spans="1:5" x14ac:dyDescent="0.3">
      <c r="A12" s="45" t="s">
        <v>430</v>
      </c>
      <c r="B12" s="60" t="s">
        <v>425</v>
      </c>
      <c r="C12" s="60" t="s">
        <v>425</v>
      </c>
      <c r="D12" s="60" t="s">
        <v>425</v>
      </c>
    </row>
    <row r="13" spans="1:5" x14ac:dyDescent="0.3">
      <c r="A13" s="45" t="s">
        <v>431</v>
      </c>
      <c r="B13" s="60" t="s">
        <v>425</v>
      </c>
      <c r="C13" s="60" t="s">
        <v>425</v>
      </c>
      <c r="D13" s="60" t="s">
        <v>425</v>
      </c>
    </row>
    <row r="14" spans="1:5" x14ac:dyDescent="0.3">
      <c r="A14" s="45" t="s">
        <v>432</v>
      </c>
      <c r="B14" s="60" t="s">
        <v>425</v>
      </c>
      <c r="C14" s="60" t="s">
        <v>425</v>
      </c>
      <c r="D14" s="60" t="s">
        <v>425</v>
      </c>
    </row>
    <row r="15" spans="1:5" x14ac:dyDescent="0.3">
      <c r="A15" s="45" t="s">
        <v>433</v>
      </c>
      <c r="B15" s="60" t="s">
        <v>425</v>
      </c>
      <c r="C15" s="60" t="s">
        <v>425</v>
      </c>
      <c r="D15" s="60" t="s">
        <v>425</v>
      </c>
    </row>
    <row r="16" spans="1:5" x14ac:dyDescent="0.3">
      <c r="A16" s="45" t="s">
        <v>434</v>
      </c>
      <c r="B16" s="60" t="s">
        <v>421</v>
      </c>
      <c r="C16" s="60" t="s">
        <v>422</v>
      </c>
      <c r="D16" s="60" t="s">
        <v>425</v>
      </c>
    </row>
    <row r="17" spans="1:4" x14ac:dyDescent="0.3">
      <c r="A17" s="45" t="s">
        <v>435</v>
      </c>
      <c r="B17" s="60" t="s">
        <v>422</v>
      </c>
      <c r="C17" s="60" t="s">
        <v>424</v>
      </c>
      <c r="D17" s="60" t="s">
        <v>425</v>
      </c>
    </row>
    <row r="18" spans="1:4" x14ac:dyDescent="0.3">
      <c r="A18" s="45" t="s">
        <v>436</v>
      </c>
      <c r="B18" s="60" t="s">
        <v>422</v>
      </c>
      <c r="C18" s="60" t="s">
        <v>424</v>
      </c>
      <c r="D18" s="60" t="s">
        <v>425</v>
      </c>
    </row>
    <row r="19" spans="1:4" x14ac:dyDescent="0.3">
      <c r="A19" s="45" t="s">
        <v>437</v>
      </c>
      <c r="B19" s="60" t="s">
        <v>421</v>
      </c>
      <c r="C19" s="60" t="s">
        <v>422</v>
      </c>
      <c r="D19" s="60" t="s">
        <v>425</v>
      </c>
    </row>
    <row r="20" spans="1:4" x14ac:dyDescent="0.3">
      <c r="A20" s="45" t="s">
        <v>794</v>
      </c>
      <c r="B20" s="60" t="s">
        <v>421</v>
      </c>
      <c r="C20" s="60" t="s">
        <v>422</v>
      </c>
      <c r="D20" s="60" t="s">
        <v>425</v>
      </c>
    </row>
    <row r="21" spans="1:4" x14ac:dyDescent="0.3">
      <c r="A21" s="45" t="s">
        <v>440</v>
      </c>
      <c r="B21" s="60" t="s">
        <v>425</v>
      </c>
      <c r="C21" s="60" t="s">
        <v>425</v>
      </c>
      <c r="D21" s="60" t="s">
        <v>425</v>
      </c>
    </row>
  </sheetData>
  <mergeCells count="2">
    <mergeCell ref="B5:D5"/>
    <mergeCell ref="B11:D11"/>
  </mergeCells>
  <hyperlinks>
    <hyperlink ref="E1" location="'Actius PEB'!A2" display="&lt;Torna a Ìndex" xr:uid="{BD368FEC-E3F0-45C7-A676-4CC0FC3DF9BF}"/>
  </hyperlinks>
  <pageMargins left="0.7" right="0.7" top="0.75" bottom="0.75" header="0.3" footer="0.3"/>
  <pageSetup paperSize="9" scale="83" orientation="portrait" r:id="rId1"/>
  <colBreaks count="1" manualBreakCount="1">
    <brk id="4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DA5FD-D473-4711-B0EA-783D33850E00}">
  <sheetPr codeName="Full275"/>
  <dimension ref="A1:E22"/>
  <sheetViews>
    <sheetView view="pageBreakPreview" zoomScale="115" zoomScaleNormal="100" zoomScaleSheetLayoutView="115" workbookViewId="0">
      <selection activeCell="A25" sqref="A25"/>
    </sheetView>
  </sheetViews>
  <sheetFormatPr defaultRowHeight="14.4" x14ac:dyDescent="0.3"/>
  <cols>
    <col min="1" max="1" width="73.88671875" bestFit="1" customWidth="1"/>
    <col min="2" max="4" width="9.8867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74</v>
      </c>
      <c r="B3" s="1"/>
      <c r="C3" s="1"/>
      <c r="D3" s="1"/>
    </row>
    <row r="4" spans="1:5" ht="20.399999999999999" x14ac:dyDescent="0.35">
      <c r="A4" s="10"/>
      <c r="B4" s="10"/>
      <c r="C4" s="10"/>
      <c r="D4" s="10"/>
    </row>
    <row r="5" spans="1:5" x14ac:dyDescent="0.3">
      <c r="A5" s="68"/>
      <c r="B5" s="191" t="s">
        <v>414</v>
      </c>
      <c r="C5" s="191"/>
      <c r="D5" s="191"/>
    </row>
    <row r="6" spans="1:5" x14ac:dyDescent="0.3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3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3">
      <c r="A8" s="45" t="s">
        <v>789</v>
      </c>
      <c r="B8" s="60" t="s">
        <v>420</v>
      </c>
      <c r="C8" s="60" t="s">
        <v>421</v>
      </c>
      <c r="D8" s="60" t="s">
        <v>422</v>
      </c>
    </row>
    <row r="9" spans="1:5" x14ac:dyDescent="0.3">
      <c r="A9" s="45" t="s">
        <v>423</v>
      </c>
      <c r="B9" s="60" t="s">
        <v>422</v>
      </c>
      <c r="C9" s="60" t="s">
        <v>424</v>
      </c>
      <c r="D9" s="60" t="s">
        <v>425</v>
      </c>
    </row>
    <row r="10" spans="1:5" x14ac:dyDescent="0.3">
      <c r="A10" s="45" t="s">
        <v>426</v>
      </c>
      <c r="B10" s="60" t="s">
        <v>422</v>
      </c>
      <c r="C10" s="60" t="s">
        <v>424</v>
      </c>
      <c r="D10" s="60" t="s">
        <v>425</v>
      </c>
    </row>
    <row r="11" spans="1:5" x14ac:dyDescent="0.3">
      <c r="A11" s="78" t="s">
        <v>427</v>
      </c>
      <c r="B11" s="77" t="s">
        <v>425</v>
      </c>
      <c r="C11" s="77" t="s">
        <v>425</v>
      </c>
      <c r="D11" s="77" t="s">
        <v>425</v>
      </c>
    </row>
    <row r="12" spans="1:5" x14ac:dyDescent="0.3">
      <c r="A12" s="45" t="s">
        <v>428</v>
      </c>
      <c r="B12" s="191" t="s">
        <v>429</v>
      </c>
      <c r="C12" s="191"/>
      <c r="D12" s="191"/>
    </row>
    <row r="13" spans="1:5" x14ac:dyDescent="0.3">
      <c r="A13" s="45" t="s">
        <v>430</v>
      </c>
      <c r="B13" s="60" t="s">
        <v>425</v>
      </c>
      <c r="C13" s="60" t="s">
        <v>425</v>
      </c>
      <c r="D13" s="60" t="s">
        <v>425</v>
      </c>
    </row>
    <row r="14" spans="1:5" x14ac:dyDescent="0.3">
      <c r="A14" s="45" t="s">
        <v>431</v>
      </c>
      <c r="B14" s="60" t="s">
        <v>425</v>
      </c>
      <c r="C14" s="60" t="s">
        <v>425</v>
      </c>
      <c r="D14" s="60" t="s">
        <v>425</v>
      </c>
    </row>
    <row r="15" spans="1:5" x14ac:dyDescent="0.3">
      <c r="A15" s="45" t="s">
        <v>432</v>
      </c>
      <c r="B15" s="60" t="s">
        <v>425</v>
      </c>
      <c r="C15" s="60" t="s">
        <v>425</v>
      </c>
      <c r="D15" s="60" t="s">
        <v>425</v>
      </c>
    </row>
    <row r="16" spans="1:5" x14ac:dyDescent="0.3">
      <c r="A16" s="45" t="s">
        <v>433</v>
      </c>
      <c r="B16" s="60" t="s">
        <v>425</v>
      </c>
      <c r="C16" s="60" t="s">
        <v>425</v>
      </c>
      <c r="D16" s="60" t="s">
        <v>425</v>
      </c>
    </row>
    <row r="17" spans="1:4" x14ac:dyDescent="0.3">
      <c r="A17" s="45" t="s">
        <v>434</v>
      </c>
      <c r="B17" s="60" t="s">
        <v>421</v>
      </c>
      <c r="C17" s="60" t="s">
        <v>422</v>
      </c>
      <c r="D17" s="60" t="s">
        <v>425</v>
      </c>
    </row>
    <row r="18" spans="1:4" x14ac:dyDescent="0.3">
      <c r="A18" s="45" t="s">
        <v>435</v>
      </c>
      <c r="B18" s="60" t="s">
        <v>422</v>
      </c>
      <c r="C18" s="60" t="s">
        <v>424</v>
      </c>
      <c r="D18" s="60" t="s">
        <v>425</v>
      </c>
    </row>
    <row r="19" spans="1:4" x14ac:dyDescent="0.3">
      <c r="A19" s="45" t="s">
        <v>436</v>
      </c>
      <c r="B19" s="60" t="s">
        <v>422</v>
      </c>
      <c r="C19" s="60" t="s">
        <v>424</v>
      </c>
      <c r="D19" s="60" t="s">
        <v>425</v>
      </c>
    </row>
    <row r="20" spans="1:4" x14ac:dyDescent="0.3">
      <c r="A20" s="45" t="s">
        <v>437</v>
      </c>
      <c r="B20" s="60" t="s">
        <v>421</v>
      </c>
      <c r="C20" s="60" t="s">
        <v>422</v>
      </c>
      <c r="D20" s="60" t="s">
        <v>425</v>
      </c>
    </row>
    <row r="21" spans="1:4" x14ac:dyDescent="0.3">
      <c r="A21" s="45" t="s">
        <v>794</v>
      </c>
      <c r="B21" s="60" t="s">
        <v>421</v>
      </c>
      <c r="C21" s="60" t="s">
        <v>422</v>
      </c>
      <c r="D21" s="60" t="s">
        <v>425</v>
      </c>
    </row>
    <row r="22" spans="1:4" x14ac:dyDescent="0.3">
      <c r="A22" s="45" t="s">
        <v>440</v>
      </c>
      <c r="B22" s="60" t="s">
        <v>425</v>
      </c>
      <c r="C22" s="60" t="s">
        <v>425</v>
      </c>
      <c r="D22" s="60" t="s">
        <v>425</v>
      </c>
    </row>
  </sheetData>
  <mergeCells count="2">
    <mergeCell ref="B5:D5"/>
    <mergeCell ref="B12:D12"/>
  </mergeCells>
  <hyperlinks>
    <hyperlink ref="E1" location="'Actius PEB'!A2" display="&lt;Torna a Ìndex" xr:uid="{264E8007-3EC7-475F-A8A1-3A41962B277D}"/>
  </hyperlinks>
  <pageMargins left="0.7" right="0.7" top="0.75" bottom="0.75" header="0.3" footer="0.3"/>
  <pageSetup paperSize="9" scale="84" orientation="portrait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933B-C351-4310-B23A-299B581FD459}">
  <sheetPr codeName="Full330"/>
  <dimension ref="A1:E12"/>
  <sheetViews>
    <sheetView view="pageBreakPreview" zoomScale="115" zoomScaleNormal="160" zoomScaleSheetLayoutView="115" workbookViewId="0">
      <selection activeCell="B6" sqref="B6"/>
    </sheetView>
  </sheetViews>
  <sheetFormatPr defaultRowHeight="14.4" x14ac:dyDescent="0.3"/>
  <cols>
    <col min="1" max="1" width="73.5546875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735</v>
      </c>
      <c r="B3" s="1"/>
    </row>
    <row r="4" spans="1:5" x14ac:dyDescent="0.3">
      <c r="A4" s="1"/>
      <c r="B4" s="45" t="s">
        <v>1204</v>
      </c>
    </row>
    <row r="5" spans="1:5" x14ac:dyDescent="0.3">
      <c r="A5" s="45" t="s">
        <v>415</v>
      </c>
      <c r="B5" s="113" t="s">
        <v>416</v>
      </c>
    </row>
    <row r="6" spans="1:5" x14ac:dyDescent="0.3">
      <c r="A6" s="45" t="s">
        <v>723</v>
      </c>
      <c r="B6" s="52" t="s">
        <v>421</v>
      </c>
    </row>
    <row r="7" spans="1:5" x14ac:dyDescent="0.3">
      <c r="A7" s="45" t="s">
        <v>724</v>
      </c>
      <c r="B7" s="52" t="s">
        <v>421</v>
      </c>
    </row>
    <row r="8" spans="1:5" ht="30.6" customHeight="1" x14ac:dyDescent="0.3">
      <c r="A8" s="51" t="s">
        <v>725</v>
      </c>
      <c r="B8" s="52" t="s">
        <v>421</v>
      </c>
    </row>
    <row r="9" spans="1:5" x14ac:dyDescent="0.3">
      <c r="A9" s="51" t="s">
        <v>728</v>
      </c>
      <c r="B9" s="52" t="s">
        <v>421</v>
      </c>
    </row>
    <row r="10" spans="1:5" x14ac:dyDescent="0.3">
      <c r="A10" s="46" t="s">
        <v>726</v>
      </c>
      <c r="B10" s="52" t="s">
        <v>425</v>
      </c>
    </row>
    <row r="11" spans="1:5" x14ac:dyDescent="0.3">
      <c r="A11" s="46" t="s">
        <v>727</v>
      </c>
      <c r="B11" s="52" t="s">
        <v>425</v>
      </c>
    </row>
    <row r="12" spans="1:5" x14ac:dyDescent="0.3">
      <c r="A12" s="46" t="s">
        <v>729</v>
      </c>
      <c r="B12" s="52" t="s">
        <v>425</v>
      </c>
    </row>
  </sheetData>
  <hyperlinks>
    <hyperlink ref="E1" location="'Actius PEB'!A2" display="&lt;Torna a Ìndex" xr:uid="{6ECF8352-DC2A-43B2-9CB4-904FBC153D9F}"/>
  </hyperlinks>
  <pageMargins left="0.7" right="0.7" top="0.75" bottom="0.75" header="0.3" footer="0.3"/>
  <pageSetup paperSize="9" scale="65" orientation="portrait" r:id="rId1"/>
  <colBreaks count="1" manualBreakCount="1">
    <brk id="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A996-A321-46F6-9A73-90EAF48B114B}">
  <sheetPr codeName="Full274"/>
  <dimension ref="A1:E22"/>
  <sheetViews>
    <sheetView view="pageBreakPreview" zoomScale="130" zoomScaleNormal="100" zoomScaleSheetLayoutView="130" workbookViewId="0">
      <selection activeCell="A22" sqref="A22"/>
    </sheetView>
  </sheetViews>
  <sheetFormatPr defaultRowHeight="14.4" x14ac:dyDescent="0.3"/>
  <cols>
    <col min="1" max="1" width="73.88671875" bestFit="1" customWidth="1"/>
    <col min="2" max="2" width="10.109375" bestFit="1" customWidth="1"/>
    <col min="3" max="3" width="10.21875" bestFit="1" customWidth="1"/>
    <col min="4" max="4" width="10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790</v>
      </c>
      <c r="B3" s="1"/>
      <c r="C3" s="1"/>
      <c r="D3" s="1"/>
    </row>
    <row r="4" spans="1:5" ht="20.399999999999999" x14ac:dyDescent="0.35">
      <c r="A4" s="10"/>
      <c r="B4" s="10"/>
      <c r="C4" s="10"/>
      <c r="D4" s="10"/>
    </row>
    <row r="5" spans="1:5" x14ac:dyDescent="0.3">
      <c r="A5" s="68"/>
      <c r="B5" s="191" t="s">
        <v>414</v>
      </c>
      <c r="C5" s="191"/>
      <c r="D5" s="191"/>
    </row>
    <row r="6" spans="1:5" x14ac:dyDescent="0.3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3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3">
      <c r="A8" s="45" t="s">
        <v>791</v>
      </c>
      <c r="B8" s="60" t="s">
        <v>422</v>
      </c>
      <c r="C8" s="60" t="s">
        <v>424</v>
      </c>
      <c r="D8" s="60" t="s">
        <v>425</v>
      </c>
    </row>
    <row r="9" spans="1:5" x14ac:dyDescent="0.3">
      <c r="A9" s="45" t="s">
        <v>423</v>
      </c>
      <c r="B9" s="60" t="s">
        <v>422</v>
      </c>
      <c r="C9" s="60" t="s">
        <v>424</v>
      </c>
      <c r="D9" s="60" t="s">
        <v>425</v>
      </c>
    </row>
    <row r="10" spans="1:5" x14ac:dyDescent="0.3">
      <c r="A10" s="45" t="s">
        <v>426</v>
      </c>
      <c r="B10" s="60" t="s">
        <v>422</v>
      </c>
      <c r="C10" s="60" t="s">
        <v>424</v>
      </c>
      <c r="D10" s="60" t="s">
        <v>425</v>
      </c>
    </row>
    <row r="11" spans="1:5" x14ac:dyDescent="0.3">
      <c r="A11" s="78" t="s">
        <v>427</v>
      </c>
      <c r="B11" s="77" t="s">
        <v>425</v>
      </c>
      <c r="C11" s="77" t="s">
        <v>425</v>
      </c>
      <c r="D11" s="77" t="s">
        <v>425</v>
      </c>
    </row>
    <row r="12" spans="1:5" x14ac:dyDescent="0.3">
      <c r="A12" s="45" t="s">
        <v>428</v>
      </c>
      <c r="B12" s="191" t="s">
        <v>429</v>
      </c>
      <c r="C12" s="191"/>
      <c r="D12" s="191"/>
    </row>
    <row r="13" spans="1:5" x14ac:dyDescent="0.3">
      <c r="A13" s="45" t="s">
        <v>430</v>
      </c>
      <c r="B13" s="60" t="s">
        <v>425</v>
      </c>
      <c r="C13" s="60" t="s">
        <v>425</v>
      </c>
      <c r="D13" s="60" t="s">
        <v>425</v>
      </c>
    </row>
    <row r="14" spans="1:5" x14ac:dyDescent="0.3">
      <c r="A14" s="45" t="s">
        <v>431</v>
      </c>
      <c r="B14" s="60" t="s">
        <v>425</v>
      </c>
      <c r="C14" s="60" t="s">
        <v>425</v>
      </c>
      <c r="D14" s="60" t="s">
        <v>425</v>
      </c>
    </row>
    <row r="15" spans="1:5" x14ac:dyDescent="0.3">
      <c r="A15" s="45" t="s">
        <v>432</v>
      </c>
      <c r="B15" s="60" t="s">
        <v>425</v>
      </c>
      <c r="C15" s="60" t="s">
        <v>425</v>
      </c>
      <c r="D15" s="60" t="s">
        <v>425</v>
      </c>
    </row>
    <row r="16" spans="1:5" x14ac:dyDescent="0.3">
      <c r="A16" s="45" t="s">
        <v>433</v>
      </c>
      <c r="B16" s="60" t="s">
        <v>425</v>
      </c>
      <c r="C16" s="60" t="s">
        <v>425</v>
      </c>
      <c r="D16" s="60" t="s">
        <v>425</v>
      </c>
    </row>
    <row r="17" spans="1:4" x14ac:dyDescent="0.3">
      <c r="A17" s="45" t="s">
        <v>434</v>
      </c>
      <c r="B17" s="60" t="s">
        <v>421</v>
      </c>
      <c r="C17" s="60" t="s">
        <v>422</v>
      </c>
      <c r="D17" s="60" t="s">
        <v>425</v>
      </c>
    </row>
    <row r="18" spans="1:4" x14ac:dyDescent="0.3">
      <c r="A18" s="45" t="s">
        <v>435</v>
      </c>
      <c r="B18" s="60" t="s">
        <v>422</v>
      </c>
      <c r="C18" s="60" t="s">
        <v>424</v>
      </c>
      <c r="D18" s="60" t="s">
        <v>425</v>
      </c>
    </row>
    <row r="19" spans="1:4" x14ac:dyDescent="0.3">
      <c r="A19" s="45" t="s">
        <v>436</v>
      </c>
      <c r="B19" s="60" t="s">
        <v>422</v>
      </c>
      <c r="C19" s="60" t="s">
        <v>424</v>
      </c>
      <c r="D19" s="60" t="s">
        <v>425</v>
      </c>
    </row>
    <row r="20" spans="1:4" x14ac:dyDescent="0.3">
      <c r="A20" s="45" t="s">
        <v>437</v>
      </c>
      <c r="B20" s="60" t="s">
        <v>421</v>
      </c>
      <c r="C20" s="60" t="s">
        <v>422</v>
      </c>
      <c r="D20" s="60" t="s">
        <v>425</v>
      </c>
    </row>
    <row r="21" spans="1:4" x14ac:dyDescent="0.3">
      <c r="A21" s="45" t="s">
        <v>794</v>
      </c>
      <c r="B21" s="60" t="s">
        <v>421</v>
      </c>
      <c r="C21" s="60" t="s">
        <v>422</v>
      </c>
      <c r="D21" s="60" t="s">
        <v>425</v>
      </c>
    </row>
    <row r="22" spans="1:4" x14ac:dyDescent="0.3">
      <c r="A22" s="45" t="s">
        <v>440</v>
      </c>
      <c r="B22" s="60" t="s">
        <v>425</v>
      </c>
      <c r="C22" s="60" t="s">
        <v>425</v>
      </c>
      <c r="D22" s="60" t="s">
        <v>425</v>
      </c>
    </row>
  </sheetData>
  <mergeCells count="2">
    <mergeCell ref="B5:D5"/>
    <mergeCell ref="B12:D12"/>
  </mergeCells>
  <hyperlinks>
    <hyperlink ref="E1" location="'Actius PEB'!A2" display="&lt;Torna a Ìndex" xr:uid="{2F1B7A40-5474-4BED-A771-A3623F4B5677}"/>
  </hyperlinks>
  <pageMargins left="0.7" right="0.7" top="0.75" bottom="0.75" header="0.3" footer="0.3"/>
  <pageSetup paperSize="9" scale="83" orientation="portrait" r:id="rId1"/>
  <colBreaks count="1" manualBreakCount="1">
    <brk id="4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20A0B-30FC-40F7-A81A-F626A83CFED6}">
  <sheetPr codeName="Full273"/>
  <dimension ref="A1:E20"/>
  <sheetViews>
    <sheetView view="pageBreakPreview" zoomScale="130" zoomScaleNormal="100" zoomScaleSheetLayoutView="130" workbookViewId="0">
      <selection activeCell="B12" sqref="B12:D12"/>
    </sheetView>
  </sheetViews>
  <sheetFormatPr defaultRowHeight="13.8" x14ac:dyDescent="0.25"/>
  <cols>
    <col min="1" max="1" width="62.33203125" style="1" bestFit="1" customWidth="1"/>
    <col min="2" max="2" width="11.6640625" style="1" bestFit="1" customWidth="1"/>
    <col min="3" max="3" width="10.33203125" style="1" bestFit="1" customWidth="1"/>
    <col min="4" max="4" width="10" style="1" bestFit="1" customWidth="1"/>
    <col min="5" max="5" width="14.77734375" style="1" bestFit="1" customWidth="1"/>
    <col min="6" max="16384" width="8.88671875" style="1"/>
  </cols>
  <sheetData>
    <row r="1" spans="1:5" x14ac:dyDescent="0.25">
      <c r="E1" s="32" t="s">
        <v>485</v>
      </c>
    </row>
    <row r="3" spans="1:5" ht="20.399999999999999" x14ac:dyDescent="0.35">
      <c r="A3" s="10" t="s">
        <v>3</v>
      </c>
    </row>
    <row r="5" spans="1:5" x14ac:dyDescent="0.25">
      <c r="A5" s="68"/>
      <c r="B5" s="191" t="s">
        <v>414</v>
      </c>
      <c r="C5" s="191"/>
      <c r="D5" s="191"/>
    </row>
    <row r="6" spans="1:5" x14ac:dyDescent="0.25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25">
      <c r="A7" s="45" t="s">
        <v>419</v>
      </c>
      <c r="B7" s="147" t="s">
        <v>420</v>
      </c>
      <c r="C7" s="147" t="s">
        <v>421</v>
      </c>
      <c r="D7" s="147" t="s">
        <v>422</v>
      </c>
    </row>
    <row r="8" spans="1:5" x14ac:dyDescent="0.25">
      <c r="A8" s="45" t="s">
        <v>423</v>
      </c>
      <c r="B8" s="147" t="s">
        <v>422</v>
      </c>
      <c r="C8" s="147" t="s">
        <v>424</v>
      </c>
      <c r="D8" s="147" t="s">
        <v>425</v>
      </c>
    </row>
    <row r="9" spans="1:5" x14ac:dyDescent="0.25">
      <c r="A9" s="45" t="s">
        <v>426</v>
      </c>
      <c r="B9" s="147" t="s">
        <v>422</v>
      </c>
      <c r="C9" s="147" t="s">
        <v>424</v>
      </c>
      <c r="D9" s="147" t="s">
        <v>425</v>
      </c>
    </row>
    <row r="10" spans="1:5" x14ac:dyDescent="0.25">
      <c r="A10" s="45" t="s">
        <v>427</v>
      </c>
      <c r="B10" s="147" t="s">
        <v>420</v>
      </c>
      <c r="C10" s="147" t="s">
        <v>454</v>
      </c>
      <c r="D10" s="147" t="s">
        <v>421</v>
      </c>
    </row>
    <row r="11" spans="1:5" x14ac:dyDescent="0.25">
      <c r="A11" s="45" t="s">
        <v>446</v>
      </c>
      <c r="B11" s="191" t="s">
        <v>429</v>
      </c>
      <c r="C11" s="191"/>
      <c r="D11" s="191"/>
    </row>
    <row r="12" spans="1:5" x14ac:dyDescent="0.25">
      <c r="A12" s="45" t="s">
        <v>447</v>
      </c>
      <c r="B12" s="191" t="s">
        <v>429</v>
      </c>
      <c r="C12" s="191"/>
      <c r="D12" s="191"/>
    </row>
    <row r="13" spans="1:5" x14ac:dyDescent="0.25">
      <c r="A13" s="45" t="s">
        <v>431</v>
      </c>
      <c r="B13" s="147" t="s">
        <v>422</v>
      </c>
      <c r="C13" s="147" t="s">
        <v>424</v>
      </c>
      <c r="D13" s="147" t="s">
        <v>425</v>
      </c>
    </row>
    <row r="14" spans="1:5" x14ac:dyDescent="0.25">
      <c r="A14" s="45" t="s">
        <v>455</v>
      </c>
      <c r="B14" s="147" t="s">
        <v>454</v>
      </c>
      <c r="C14" s="147" t="s">
        <v>421</v>
      </c>
      <c r="D14" s="147" t="s">
        <v>422</v>
      </c>
    </row>
    <row r="15" spans="1:5" x14ac:dyDescent="0.25">
      <c r="A15" s="45" t="s">
        <v>456</v>
      </c>
      <c r="B15" s="147" t="s">
        <v>425</v>
      </c>
      <c r="C15" s="147" t="s">
        <v>425</v>
      </c>
      <c r="D15" s="147" t="s">
        <v>425</v>
      </c>
    </row>
    <row r="16" spans="1:5" x14ac:dyDescent="0.25">
      <c r="A16" s="45" t="s">
        <v>434</v>
      </c>
      <c r="B16" s="147" t="s">
        <v>421</v>
      </c>
      <c r="C16" s="147" t="s">
        <v>422</v>
      </c>
      <c r="D16" s="147" t="s">
        <v>425</v>
      </c>
    </row>
    <row r="17" spans="1:4" x14ac:dyDescent="0.25">
      <c r="A17" s="45" t="s">
        <v>435</v>
      </c>
      <c r="B17" s="147" t="s">
        <v>422</v>
      </c>
      <c r="C17" s="147" t="s">
        <v>424</v>
      </c>
      <c r="D17" s="147" t="s">
        <v>425</v>
      </c>
    </row>
    <row r="18" spans="1:4" x14ac:dyDescent="0.25">
      <c r="A18" s="45" t="s">
        <v>457</v>
      </c>
      <c r="B18" s="147" t="s">
        <v>421</v>
      </c>
      <c r="C18" s="147" t="s">
        <v>422</v>
      </c>
      <c r="D18" s="147" t="s">
        <v>425</v>
      </c>
    </row>
    <row r="19" spans="1:4" x14ac:dyDescent="0.25">
      <c r="A19" s="45" t="s">
        <v>439</v>
      </c>
      <c r="B19" s="191" t="s">
        <v>1214</v>
      </c>
      <c r="C19" s="191"/>
      <c r="D19" s="191"/>
    </row>
    <row r="20" spans="1:4" x14ac:dyDescent="0.25">
      <c r="A20" s="45" t="s">
        <v>440</v>
      </c>
      <c r="B20" s="147" t="s">
        <v>425</v>
      </c>
      <c r="C20" s="147" t="s">
        <v>425</v>
      </c>
      <c r="D20" s="147" t="s">
        <v>425</v>
      </c>
    </row>
  </sheetData>
  <mergeCells count="4">
    <mergeCell ref="B5:D5"/>
    <mergeCell ref="B11:D11"/>
    <mergeCell ref="B12:D12"/>
    <mergeCell ref="B19:D19"/>
  </mergeCells>
  <hyperlinks>
    <hyperlink ref="E1" location="'Actius PEB'!A2" display="&lt;Torna a Ìndex" xr:uid="{B8231CA9-F92E-4A7C-A8FB-37E4CE21B704}"/>
  </hyperlinks>
  <pageMargins left="0.7" right="0.7" top="0.75" bottom="0.75" header="0.3" footer="0.3"/>
  <pageSetup paperSize="9" scale="9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233B-9F9A-4543-8777-3B5C74ADBBC1}">
  <sheetPr codeName="Full272"/>
  <dimension ref="A1:E22"/>
  <sheetViews>
    <sheetView view="pageBreakPreview" zoomScale="60" zoomScaleNormal="100" workbookViewId="0">
      <selection activeCell="A4" sqref="A4"/>
    </sheetView>
  </sheetViews>
  <sheetFormatPr defaultRowHeight="14.4" x14ac:dyDescent="0.3"/>
  <cols>
    <col min="1" max="1" width="73.88671875" bestFit="1" customWidth="1"/>
    <col min="2" max="2" width="10.109375" bestFit="1" customWidth="1"/>
    <col min="3" max="3" width="10.21875" bestFit="1" customWidth="1"/>
    <col min="4" max="4" width="10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792</v>
      </c>
      <c r="B3" s="1"/>
      <c r="C3" s="1"/>
      <c r="D3" s="1"/>
    </row>
    <row r="4" spans="1:5" ht="20.399999999999999" x14ac:dyDescent="0.35">
      <c r="A4" s="10"/>
      <c r="B4" s="10"/>
      <c r="C4" s="10"/>
      <c r="D4" s="10"/>
    </row>
    <row r="5" spans="1:5" x14ac:dyDescent="0.3">
      <c r="A5" s="68"/>
      <c r="B5" s="191" t="s">
        <v>414</v>
      </c>
      <c r="C5" s="191"/>
      <c r="D5" s="191"/>
    </row>
    <row r="6" spans="1:5" x14ac:dyDescent="0.3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3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3">
      <c r="A8" s="45" t="s">
        <v>789</v>
      </c>
      <c r="B8" s="60" t="s">
        <v>420</v>
      </c>
      <c r="C8" s="60" t="s">
        <v>421</v>
      </c>
      <c r="D8" s="60" t="s">
        <v>422</v>
      </c>
    </row>
    <row r="9" spans="1:5" x14ac:dyDescent="0.3">
      <c r="A9" s="45" t="s">
        <v>423</v>
      </c>
      <c r="B9" s="60" t="s">
        <v>422</v>
      </c>
      <c r="C9" s="60" t="s">
        <v>424</v>
      </c>
      <c r="D9" s="60" t="s">
        <v>425</v>
      </c>
    </row>
    <row r="10" spans="1:5" x14ac:dyDescent="0.3">
      <c r="A10" s="45" t="s">
        <v>426</v>
      </c>
      <c r="B10" s="60" t="s">
        <v>422</v>
      </c>
      <c r="C10" s="60" t="s">
        <v>424</v>
      </c>
      <c r="D10" s="60" t="s">
        <v>425</v>
      </c>
    </row>
    <row r="11" spans="1:5" x14ac:dyDescent="0.3">
      <c r="A11" s="78" t="s">
        <v>427</v>
      </c>
      <c r="B11" s="77" t="s">
        <v>425</v>
      </c>
      <c r="C11" s="77" t="s">
        <v>425</v>
      </c>
      <c r="D11" s="77" t="s">
        <v>425</v>
      </c>
    </row>
    <row r="12" spans="1:5" x14ac:dyDescent="0.3">
      <c r="A12" s="45" t="s">
        <v>428</v>
      </c>
      <c r="B12" s="191" t="s">
        <v>429</v>
      </c>
      <c r="C12" s="191"/>
      <c r="D12" s="191"/>
    </row>
    <row r="13" spans="1:5" x14ac:dyDescent="0.3">
      <c r="A13" s="45" t="s">
        <v>430</v>
      </c>
      <c r="B13" s="60" t="s">
        <v>425</v>
      </c>
      <c r="C13" s="60" t="s">
        <v>425</v>
      </c>
      <c r="D13" s="60" t="s">
        <v>425</v>
      </c>
    </row>
    <row r="14" spans="1:5" x14ac:dyDescent="0.3">
      <c r="A14" s="45" t="s">
        <v>431</v>
      </c>
      <c r="B14" s="60" t="s">
        <v>425</v>
      </c>
      <c r="C14" s="60" t="s">
        <v>425</v>
      </c>
      <c r="D14" s="60" t="s">
        <v>425</v>
      </c>
    </row>
    <row r="15" spans="1:5" x14ac:dyDescent="0.3">
      <c r="A15" s="45" t="s">
        <v>432</v>
      </c>
      <c r="B15" s="60" t="s">
        <v>425</v>
      </c>
      <c r="C15" s="60" t="s">
        <v>425</v>
      </c>
      <c r="D15" s="60" t="s">
        <v>425</v>
      </c>
    </row>
    <row r="16" spans="1:5" x14ac:dyDescent="0.3">
      <c r="A16" s="45" t="s">
        <v>433</v>
      </c>
      <c r="B16" s="60" t="s">
        <v>425</v>
      </c>
      <c r="C16" s="60" t="s">
        <v>425</v>
      </c>
      <c r="D16" s="60" t="s">
        <v>425</v>
      </c>
    </row>
    <row r="17" spans="1:4" x14ac:dyDescent="0.3">
      <c r="A17" s="45" t="s">
        <v>434</v>
      </c>
      <c r="B17" s="60" t="s">
        <v>421</v>
      </c>
      <c r="C17" s="60" t="s">
        <v>422</v>
      </c>
      <c r="D17" s="60" t="s">
        <v>425</v>
      </c>
    </row>
    <row r="18" spans="1:4" x14ac:dyDescent="0.3">
      <c r="A18" s="45" t="s">
        <v>435</v>
      </c>
      <c r="B18" s="60" t="s">
        <v>422</v>
      </c>
      <c r="C18" s="60" t="s">
        <v>424</v>
      </c>
      <c r="D18" s="60" t="s">
        <v>425</v>
      </c>
    </row>
    <row r="19" spans="1:4" x14ac:dyDescent="0.3">
      <c r="A19" s="45" t="s">
        <v>436</v>
      </c>
      <c r="B19" s="60" t="s">
        <v>422</v>
      </c>
      <c r="C19" s="60" t="s">
        <v>424</v>
      </c>
      <c r="D19" s="60" t="s">
        <v>425</v>
      </c>
    </row>
    <row r="20" spans="1:4" x14ac:dyDescent="0.3">
      <c r="A20" s="45" t="s">
        <v>437</v>
      </c>
      <c r="B20" s="60" t="s">
        <v>421</v>
      </c>
      <c r="C20" s="60" t="s">
        <v>422</v>
      </c>
      <c r="D20" s="60" t="s">
        <v>425</v>
      </c>
    </row>
    <row r="21" spans="1:4" x14ac:dyDescent="0.3">
      <c r="A21" s="45" t="s">
        <v>793</v>
      </c>
      <c r="B21" s="60" t="s">
        <v>421</v>
      </c>
      <c r="C21" s="60" t="s">
        <v>422</v>
      </c>
      <c r="D21" s="60" t="s">
        <v>425</v>
      </c>
    </row>
    <row r="22" spans="1:4" x14ac:dyDescent="0.3">
      <c r="A22" s="45" t="s">
        <v>440</v>
      </c>
      <c r="B22" s="60" t="s">
        <v>425</v>
      </c>
      <c r="C22" s="60" t="s">
        <v>425</v>
      </c>
      <c r="D22" s="60" t="s">
        <v>425</v>
      </c>
    </row>
  </sheetData>
  <mergeCells count="2">
    <mergeCell ref="B5:D5"/>
    <mergeCell ref="B12:D12"/>
  </mergeCells>
  <hyperlinks>
    <hyperlink ref="E1" location="'Actius PEB'!A2" display="&lt;Torna a Ìndex" xr:uid="{91EA4A24-6BF6-4506-8307-3792592B1BA1}"/>
  </hyperlinks>
  <pageMargins left="0.7" right="0.7" top="0.75" bottom="0.75" header="0.3" footer="0.3"/>
  <pageSetup paperSize="9" scale="83" orientation="portrait" r:id="rId1"/>
  <colBreaks count="1" manualBreakCount="1">
    <brk id="4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ABAD6-1D5A-482C-871C-B661BA23E16A}">
  <sheetPr codeName="Full271"/>
  <dimension ref="A1:E21"/>
  <sheetViews>
    <sheetView view="pageBreakPreview" zoomScale="130" zoomScaleNormal="100" zoomScaleSheetLayoutView="130" workbookViewId="0">
      <selection activeCell="D15" sqref="D15"/>
    </sheetView>
  </sheetViews>
  <sheetFormatPr defaultRowHeight="14.4" x14ac:dyDescent="0.3"/>
  <cols>
    <col min="1" max="1" width="79.5546875" bestFit="1" customWidth="1"/>
    <col min="2" max="2" width="11.21875" bestFit="1" customWidth="1"/>
    <col min="3" max="3" width="10.109375" bestFit="1" customWidth="1"/>
    <col min="4" max="4" width="11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795</v>
      </c>
      <c r="B3" s="1"/>
      <c r="C3" s="1"/>
      <c r="D3" s="1"/>
    </row>
    <row r="4" spans="1:5" ht="20.399999999999999" x14ac:dyDescent="0.35">
      <c r="A4" s="10"/>
      <c r="B4" s="10"/>
      <c r="C4" s="10"/>
      <c r="D4" s="10"/>
    </row>
    <row r="5" spans="1:5" x14ac:dyDescent="0.3">
      <c r="A5" s="68"/>
      <c r="B5" s="191" t="s">
        <v>414</v>
      </c>
      <c r="C5" s="191"/>
      <c r="D5" s="191"/>
    </row>
    <row r="6" spans="1:5" x14ac:dyDescent="0.3">
      <c r="A6" s="45" t="s">
        <v>415</v>
      </c>
      <c r="B6" s="60" t="s">
        <v>416</v>
      </c>
      <c r="C6" s="60" t="s">
        <v>417</v>
      </c>
      <c r="D6" s="60" t="s">
        <v>418</v>
      </c>
    </row>
    <row r="7" spans="1:5" x14ac:dyDescent="0.3">
      <c r="A7" s="45" t="s">
        <v>419</v>
      </c>
      <c r="B7" s="60" t="s">
        <v>420</v>
      </c>
      <c r="C7" s="60" t="s">
        <v>421</v>
      </c>
      <c r="D7" s="60" t="s">
        <v>422</v>
      </c>
    </row>
    <row r="8" spans="1:5" x14ac:dyDescent="0.3">
      <c r="A8" s="45" t="s">
        <v>423</v>
      </c>
      <c r="B8" s="60" t="s">
        <v>422</v>
      </c>
      <c r="C8" s="60" t="s">
        <v>424</v>
      </c>
      <c r="D8" s="60" t="s">
        <v>425</v>
      </c>
    </row>
    <row r="9" spans="1:5" x14ac:dyDescent="0.3">
      <c r="A9" s="45" t="s">
        <v>426</v>
      </c>
      <c r="B9" s="60" t="s">
        <v>422</v>
      </c>
      <c r="C9" s="60" t="s">
        <v>424</v>
      </c>
      <c r="D9" s="60" t="s">
        <v>425</v>
      </c>
    </row>
    <row r="10" spans="1:5" x14ac:dyDescent="0.3">
      <c r="A10" s="78" t="s">
        <v>427</v>
      </c>
      <c r="B10" s="77" t="s">
        <v>425</v>
      </c>
      <c r="C10" s="77" t="s">
        <v>425</v>
      </c>
      <c r="D10" s="77" t="s">
        <v>425</v>
      </c>
    </row>
    <row r="11" spans="1:5" x14ac:dyDescent="0.3">
      <c r="A11" s="45" t="s">
        <v>428</v>
      </c>
      <c r="B11" s="191" t="s">
        <v>429</v>
      </c>
      <c r="C11" s="191"/>
      <c r="D11" s="191"/>
    </row>
    <row r="12" spans="1:5" x14ac:dyDescent="0.3">
      <c r="A12" s="45" t="s">
        <v>796</v>
      </c>
      <c r="B12" s="60" t="s">
        <v>422</v>
      </c>
      <c r="C12" s="60" t="s">
        <v>424</v>
      </c>
      <c r="D12" s="60" t="s">
        <v>425</v>
      </c>
    </row>
    <row r="13" spans="1:5" x14ac:dyDescent="0.3">
      <c r="A13" s="45" t="s">
        <v>431</v>
      </c>
      <c r="B13" s="60" t="s">
        <v>422</v>
      </c>
      <c r="C13" s="60" t="s">
        <v>424</v>
      </c>
      <c r="D13" s="60" t="s">
        <v>425</v>
      </c>
    </row>
    <row r="14" spans="1:5" x14ac:dyDescent="0.3">
      <c r="A14" s="45" t="s">
        <v>798</v>
      </c>
      <c r="B14" s="60" t="s">
        <v>422</v>
      </c>
      <c r="C14" s="60" t="s">
        <v>424</v>
      </c>
      <c r="D14" s="60" t="s">
        <v>425</v>
      </c>
    </row>
    <row r="15" spans="1:5" x14ac:dyDescent="0.3">
      <c r="A15" s="45" t="s">
        <v>433</v>
      </c>
      <c r="B15" s="60" t="s">
        <v>422</v>
      </c>
      <c r="C15" s="60" t="s">
        <v>424</v>
      </c>
      <c r="D15" s="60" t="s">
        <v>425</v>
      </c>
    </row>
    <row r="16" spans="1:5" x14ac:dyDescent="0.3">
      <c r="A16" s="45" t="s">
        <v>434</v>
      </c>
      <c r="B16" s="60" t="s">
        <v>421</v>
      </c>
      <c r="C16" s="60" t="s">
        <v>422</v>
      </c>
      <c r="D16" s="60" t="s">
        <v>425</v>
      </c>
    </row>
    <row r="17" spans="1:4" x14ac:dyDescent="0.3">
      <c r="A17" s="45" t="s">
        <v>435</v>
      </c>
      <c r="B17" s="60" t="s">
        <v>422</v>
      </c>
      <c r="C17" s="60" t="s">
        <v>424</v>
      </c>
      <c r="D17" s="60" t="s">
        <v>425</v>
      </c>
    </row>
    <row r="18" spans="1:4" x14ac:dyDescent="0.3">
      <c r="A18" s="45" t="s">
        <v>436</v>
      </c>
      <c r="B18" s="60" t="s">
        <v>422</v>
      </c>
      <c r="C18" s="60" t="s">
        <v>424</v>
      </c>
      <c r="D18" s="60" t="s">
        <v>425</v>
      </c>
    </row>
    <row r="19" spans="1:4" x14ac:dyDescent="0.3">
      <c r="A19" s="45" t="s">
        <v>437</v>
      </c>
      <c r="B19" s="60" t="s">
        <v>421</v>
      </c>
      <c r="C19" s="60" t="s">
        <v>422</v>
      </c>
      <c r="D19" s="60" t="s">
        <v>425</v>
      </c>
    </row>
    <row r="20" spans="1:4" x14ac:dyDescent="0.3">
      <c r="A20" s="45" t="s">
        <v>438</v>
      </c>
      <c r="B20" s="60" t="s">
        <v>421</v>
      </c>
      <c r="C20" s="60" t="s">
        <v>422</v>
      </c>
      <c r="D20" s="60" t="s">
        <v>425</v>
      </c>
    </row>
    <row r="21" spans="1:4" x14ac:dyDescent="0.3">
      <c r="A21" s="45" t="s">
        <v>440</v>
      </c>
      <c r="B21" s="60" t="s">
        <v>425</v>
      </c>
      <c r="C21" s="60" t="s">
        <v>425</v>
      </c>
      <c r="D21" s="60" t="s">
        <v>425</v>
      </c>
    </row>
  </sheetData>
  <mergeCells count="2">
    <mergeCell ref="B5:D5"/>
    <mergeCell ref="B11:D11"/>
  </mergeCells>
  <hyperlinks>
    <hyperlink ref="E1" location="'Actius PEB'!A2" display="&lt;Torna a Ìndex" xr:uid="{C69D9532-9D03-4F8B-A975-8E9FF2CC004D}"/>
  </hyperlinks>
  <pageMargins left="0.7" right="0.7" top="0.75" bottom="0.75" header="0.3" footer="0.3"/>
  <pageSetup paperSize="9" scale="77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0308C-B698-4712-933A-3730691B62FE}">
  <sheetPr codeName="Full270"/>
  <dimension ref="A1:E21"/>
  <sheetViews>
    <sheetView view="pageBreakPreview" zoomScale="130" zoomScaleNormal="100" zoomScaleSheetLayoutView="130" workbookViewId="0">
      <selection activeCell="E1" sqref="E1"/>
    </sheetView>
  </sheetViews>
  <sheetFormatPr defaultRowHeight="14.4" x14ac:dyDescent="0.3"/>
  <cols>
    <col min="1" max="1" width="73.88671875" bestFit="1" customWidth="1"/>
    <col min="2" max="2" width="10.109375" bestFit="1" customWidth="1"/>
    <col min="3" max="3" width="10.21875" bestFit="1" customWidth="1"/>
    <col min="4" max="4" width="10.109375" bestFit="1" customWidth="1"/>
    <col min="5" max="5" width="13.5546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799</v>
      </c>
      <c r="B3" s="1"/>
      <c r="C3" s="1"/>
      <c r="D3" s="1"/>
    </row>
    <row r="4" spans="1:5" ht="20.399999999999999" x14ac:dyDescent="0.35">
      <c r="A4" s="10"/>
      <c r="B4" s="10"/>
      <c r="C4" s="10"/>
      <c r="D4" s="10"/>
    </row>
    <row r="5" spans="1:5" x14ac:dyDescent="0.3">
      <c r="A5" s="68"/>
      <c r="B5" s="191" t="s">
        <v>414</v>
      </c>
      <c r="C5" s="191"/>
      <c r="D5" s="191"/>
    </row>
    <row r="6" spans="1:5" x14ac:dyDescent="0.3">
      <c r="A6" s="45" t="s">
        <v>415</v>
      </c>
      <c r="B6" s="69" t="s">
        <v>416</v>
      </c>
      <c r="C6" s="69" t="s">
        <v>417</v>
      </c>
      <c r="D6" s="69" t="s">
        <v>418</v>
      </c>
    </row>
    <row r="7" spans="1:5" x14ac:dyDescent="0.3">
      <c r="A7" s="45" t="s">
        <v>419</v>
      </c>
      <c r="B7" s="69" t="s">
        <v>420</v>
      </c>
      <c r="C7" s="69" t="s">
        <v>421</v>
      </c>
      <c r="D7" s="69" t="s">
        <v>422</v>
      </c>
    </row>
    <row r="8" spans="1:5" x14ac:dyDescent="0.3">
      <c r="A8" s="45" t="s">
        <v>423</v>
      </c>
      <c r="B8" s="69" t="s">
        <v>422</v>
      </c>
      <c r="C8" s="69" t="s">
        <v>424</v>
      </c>
      <c r="D8" s="69" t="s">
        <v>425</v>
      </c>
    </row>
    <row r="9" spans="1:5" x14ac:dyDescent="0.3">
      <c r="A9" s="45" t="s">
        <v>426</v>
      </c>
      <c r="B9" s="69" t="s">
        <v>422</v>
      </c>
      <c r="C9" s="69" t="s">
        <v>424</v>
      </c>
      <c r="D9" s="69" t="s">
        <v>425</v>
      </c>
    </row>
    <row r="10" spans="1:5" x14ac:dyDescent="0.3">
      <c r="A10" s="78" t="s">
        <v>427</v>
      </c>
      <c r="B10" s="77" t="s">
        <v>425</v>
      </c>
      <c r="C10" s="77" t="s">
        <v>425</v>
      </c>
      <c r="D10" s="77" t="s">
        <v>425</v>
      </c>
    </row>
    <row r="11" spans="1:5" x14ac:dyDescent="0.3">
      <c r="A11" s="45" t="s">
        <v>428</v>
      </c>
      <c r="B11" s="191" t="s">
        <v>429</v>
      </c>
      <c r="C11" s="191"/>
      <c r="D11" s="191"/>
    </row>
    <row r="12" spans="1:5" x14ac:dyDescent="0.3">
      <c r="A12" s="45" t="s">
        <v>430</v>
      </c>
      <c r="B12" s="69" t="s">
        <v>422</v>
      </c>
      <c r="C12" s="69" t="s">
        <v>424</v>
      </c>
      <c r="D12" s="69" t="s">
        <v>425</v>
      </c>
    </row>
    <row r="13" spans="1:5" x14ac:dyDescent="0.3">
      <c r="A13" s="45" t="s">
        <v>431</v>
      </c>
      <c r="B13" s="69" t="s">
        <v>422</v>
      </c>
      <c r="C13" s="69" t="s">
        <v>424</v>
      </c>
      <c r="D13" s="69" t="s">
        <v>425</v>
      </c>
    </row>
    <row r="14" spans="1:5" x14ac:dyDescent="0.3">
      <c r="A14" s="45" t="s">
        <v>432</v>
      </c>
      <c r="B14" s="69" t="s">
        <v>422</v>
      </c>
      <c r="C14" s="69" t="s">
        <v>424</v>
      </c>
      <c r="D14" s="69" t="s">
        <v>425</v>
      </c>
    </row>
    <row r="15" spans="1:5" x14ac:dyDescent="0.3">
      <c r="A15" s="45" t="s">
        <v>800</v>
      </c>
      <c r="B15" s="69" t="s">
        <v>422</v>
      </c>
      <c r="C15" s="69" t="s">
        <v>424</v>
      </c>
      <c r="D15" s="69" t="s">
        <v>425</v>
      </c>
    </row>
    <row r="16" spans="1:5" x14ac:dyDescent="0.3">
      <c r="A16" s="45" t="s">
        <v>434</v>
      </c>
      <c r="B16" s="69" t="s">
        <v>421</v>
      </c>
      <c r="C16" s="69" t="s">
        <v>422</v>
      </c>
      <c r="D16" s="69" t="s">
        <v>425</v>
      </c>
    </row>
    <row r="17" spans="1:4" x14ac:dyDescent="0.3">
      <c r="A17" s="45" t="s">
        <v>435</v>
      </c>
      <c r="B17" s="69" t="s">
        <v>422</v>
      </c>
      <c r="C17" s="69" t="s">
        <v>424</v>
      </c>
      <c r="D17" s="69" t="s">
        <v>425</v>
      </c>
    </row>
    <row r="18" spans="1:4" x14ac:dyDescent="0.3">
      <c r="A18" s="45" t="s">
        <v>436</v>
      </c>
      <c r="B18" s="69" t="s">
        <v>422</v>
      </c>
      <c r="C18" s="69" t="s">
        <v>424</v>
      </c>
      <c r="D18" s="69" t="s">
        <v>425</v>
      </c>
    </row>
    <row r="19" spans="1:4" x14ac:dyDescent="0.3">
      <c r="A19" s="45" t="s">
        <v>437</v>
      </c>
      <c r="B19" s="69" t="s">
        <v>421</v>
      </c>
      <c r="C19" s="69" t="s">
        <v>422</v>
      </c>
      <c r="D19" s="69" t="s">
        <v>425</v>
      </c>
    </row>
    <row r="20" spans="1:4" x14ac:dyDescent="0.3">
      <c r="A20" s="45" t="s">
        <v>438</v>
      </c>
      <c r="B20" s="69" t="s">
        <v>421</v>
      </c>
      <c r="C20" s="69" t="s">
        <v>422</v>
      </c>
      <c r="D20" s="69" t="s">
        <v>425</v>
      </c>
    </row>
    <row r="21" spans="1:4" x14ac:dyDescent="0.3">
      <c r="A21" s="45" t="s">
        <v>440</v>
      </c>
      <c r="B21" s="69" t="s">
        <v>425</v>
      </c>
      <c r="C21" s="69" t="s">
        <v>425</v>
      </c>
      <c r="D21" s="69" t="s">
        <v>425</v>
      </c>
    </row>
  </sheetData>
  <mergeCells count="2">
    <mergeCell ref="B5:D5"/>
    <mergeCell ref="B11:D11"/>
  </mergeCells>
  <hyperlinks>
    <hyperlink ref="E1" location="'Actius PEB'!A2" display="&lt;Torna a Ìndex" xr:uid="{9D3F1A3A-8769-4D46-98F6-3630B84327D8}"/>
  </hyperlinks>
  <pageMargins left="0.7" right="0.7" top="0.75" bottom="0.75" header="0.3" footer="0.3"/>
  <pageSetup paperSize="9" scale="74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36FA-1E88-4854-A6A8-D97BE5FAB666}">
  <sheetPr codeName="Full269"/>
  <dimension ref="A1:E24"/>
  <sheetViews>
    <sheetView view="pageBreakPreview" zoomScale="60" zoomScaleNormal="100" workbookViewId="0">
      <selection activeCell="C21" sqref="C21"/>
    </sheetView>
  </sheetViews>
  <sheetFormatPr defaultRowHeight="14.4" x14ac:dyDescent="0.3"/>
  <cols>
    <col min="1" max="1" width="74.44140625" bestFit="1" customWidth="1"/>
    <col min="2" max="4" width="11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797</v>
      </c>
      <c r="B3" s="1"/>
      <c r="C3" s="1"/>
      <c r="D3" s="1"/>
    </row>
    <row r="4" spans="1:5" ht="21" thickBot="1" x14ac:dyDescent="0.4">
      <c r="A4" s="10"/>
      <c r="B4" s="1"/>
      <c r="C4" s="1"/>
      <c r="D4" s="1"/>
    </row>
    <row r="5" spans="1:5" ht="15" thickBot="1" x14ac:dyDescent="0.35">
      <c r="A5" s="11"/>
      <c r="B5" s="187" t="s">
        <v>414</v>
      </c>
      <c r="C5" s="188"/>
      <c r="D5" s="189"/>
    </row>
    <row r="6" spans="1:5" x14ac:dyDescent="0.3">
      <c r="A6" s="13" t="s">
        <v>415</v>
      </c>
      <c r="B6" s="60" t="s">
        <v>416</v>
      </c>
      <c r="C6" s="60" t="s">
        <v>417</v>
      </c>
      <c r="D6" s="61" t="s">
        <v>418</v>
      </c>
    </row>
    <row r="7" spans="1:5" x14ac:dyDescent="0.3">
      <c r="A7" s="14" t="s">
        <v>419</v>
      </c>
      <c r="B7" s="60" t="s">
        <v>420</v>
      </c>
      <c r="C7" s="60" t="s">
        <v>421</v>
      </c>
      <c r="D7" s="61" t="s">
        <v>422</v>
      </c>
    </row>
    <row r="8" spans="1:5" x14ac:dyDescent="0.3">
      <c r="A8" s="14" t="s">
        <v>423</v>
      </c>
      <c r="B8" s="60" t="s">
        <v>422</v>
      </c>
      <c r="C8" s="60" t="s">
        <v>424</v>
      </c>
      <c r="D8" s="61" t="s">
        <v>425</v>
      </c>
    </row>
    <row r="9" spans="1:5" x14ac:dyDescent="0.3">
      <c r="A9" s="14" t="s">
        <v>426</v>
      </c>
      <c r="B9" s="60" t="s">
        <v>422</v>
      </c>
      <c r="C9" s="60" t="s">
        <v>424</v>
      </c>
      <c r="D9" s="61" t="s">
        <v>425</v>
      </c>
    </row>
    <row r="10" spans="1:5" x14ac:dyDescent="0.3">
      <c r="A10" s="14" t="s">
        <v>427</v>
      </c>
      <c r="B10" s="60" t="s">
        <v>420</v>
      </c>
      <c r="C10" s="60" t="s">
        <v>445</v>
      </c>
      <c r="D10" s="61" t="s">
        <v>421</v>
      </c>
    </row>
    <row r="11" spans="1:5" x14ac:dyDescent="0.3">
      <c r="A11" s="14" t="s">
        <v>446</v>
      </c>
      <c r="B11" s="191" t="s">
        <v>429</v>
      </c>
      <c r="C11" s="191"/>
      <c r="D11" s="196"/>
    </row>
    <row r="12" spans="1:5" x14ac:dyDescent="0.3">
      <c r="A12" s="14" t="s">
        <v>447</v>
      </c>
      <c r="B12" s="191" t="s">
        <v>429</v>
      </c>
      <c r="C12" s="191"/>
      <c r="D12" s="196"/>
    </row>
    <row r="13" spans="1:5" x14ac:dyDescent="0.3">
      <c r="A13" s="14" t="s">
        <v>448</v>
      </c>
      <c r="B13" s="60" t="s">
        <v>422</v>
      </c>
      <c r="C13" s="60" t="s">
        <v>424</v>
      </c>
      <c r="D13" s="61" t="s">
        <v>425</v>
      </c>
    </row>
    <row r="14" spans="1:5" x14ac:dyDescent="0.3">
      <c r="A14" s="14" t="s">
        <v>431</v>
      </c>
      <c r="B14" s="60" t="s">
        <v>422</v>
      </c>
      <c r="C14" s="60" t="s">
        <v>424</v>
      </c>
      <c r="D14" s="61" t="s">
        <v>425</v>
      </c>
    </row>
    <row r="15" spans="1:5" x14ac:dyDescent="0.3">
      <c r="A15" s="14" t="s">
        <v>433</v>
      </c>
      <c r="B15" s="60" t="s">
        <v>425</v>
      </c>
      <c r="C15" s="60" t="s">
        <v>425</v>
      </c>
      <c r="D15" s="61" t="s">
        <v>425</v>
      </c>
    </row>
    <row r="16" spans="1:5" x14ac:dyDescent="0.3">
      <c r="A16" s="14" t="s">
        <v>449</v>
      </c>
      <c r="B16" s="60" t="s">
        <v>425</v>
      </c>
      <c r="C16" s="60" t="s">
        <v>425</v>
      </c>
      <c r="D16" s="61" t="s">
        <v>425</v>
      </c>
    </row>
    <row r="17" spans="1:4" x14ac:dyDescent="0.3">
      <c r="A17" s="14" t="s">
        <v>450</v>
      </c>
      <c r="B17" s="60" t="s">
        <v>425</v>
      </c>
      <c r="C17" s="60" t="s">
        <v>425</v>
      </c>
      <c r="D17" s="61" t="s">
        <v>425</v>
      </c>
    </row>
    <row r="18" spans="1:4" x14ac:dyDescent="0.3">
      <c r="A18" s="14" t="s">
        <v>451</v>
      </c>
      <c r="B18" s="60" t="s">
        <v>422</v>
      </c>
      <c r="C18" s="60" t="s">
        <v>424</v>
      </c>
      <c r="D18" s="61" t="s">
        <v>425</v>
      </c>
    </row>
    <row r="19" spans="1:4" x14ac:dyDescent="0.3">
      <c r="A19" s="14" t="s">
        <v>434</v>
      </c>
      <c r="B19" s="60" t="s">
        <v>421</v>
      </c>
      <c r="C19" s="60" t="s">
        <v>422</v>
      </c>
      <c r="D19" s="61" t="s">
        <v>425</v>
      </c>
    </row>
    <row r="20" spans="1:4" x14ac:dyDescent="0.3">
      <c r="A20" s="14" t="s">
        <v>435</v>
      </c>
      <c r="B20" s="60" t="s">
        <v>422</v>
      </c>
      <c r="C20" s="60" t="s">
        <v>424</v>
      </c>
      <c r="D20" s="61" t="s">
        <v>425</v>
      </c>
    </row>
    <row r="21" spans="1:4" x14ac:dyDescent="0.3">
      <c r="A21" s="14" t="s">
        <v>436</v>
      </c>
      <c r="B21" s="60" t="s">
        <v>422</v>
      </c>
      <c r="C21" s="60" t="s">
        <v>424</v>
      </c>
      <c r="D21" s="61" t="s">
        <v>425</v>
      </c>
    </row>
    <row r="22" spans="1:4" x14ac:dyDescent="0.3">
      <c r="A22" s="14" t="s">
        <v>437</v>
      </c>
      <c r="B22" s="60" t="s">
        <v>421</v>
      </c>
      <c r="C22" s="60" t="s">
        <v>422</v>
      </c>
      <c r="D22" s="61" t="s">
        <v>425</v>
      </c>
    </row>
    <row r="23" spans="1:4" x14ac:dyDescent="0.3">
      <c r="A23" s="14" t="s">
        <v>452</v>
      </c>
      <c r="B23" s="60" t="s">
        <v>421</v>
      </c>
      <c r="C23" s="60" t="s">
        <v>422</v>
      </c>
      <c r="D23" s="61" t="s">
        <v>425</v>
      </c>
    </row>
    <row r="24" spans="1:4" x14ac:dyDescent="0.3">
      <c r="A24" s="17" t="s">
        <v>440</v>
      </c>
      <c r="B24" s="62" t="s">
        <v>425</v>
      </c>
      <c r="C24" s="62" t="s">
        <v>425</v>
      </c>
      <c r="D24" s="63" t="s">
        <v>425</v>
      </c>
    </row>
  </sheetData>
  <mergeCells count="3">
    <mergeCell ref="B5:D5"/>
    <mergeCell ref="B11:D11"/>
    <mergeCell ref="B12:D12"/>
  </mergeCells>
  <hyperlinks>
    <hyperlink ref="E1" location="'Actius PEB'!A2" display="&lt;Torna a Ìndex" xr:uid="{EF69641C-8FB5-42FD-9D4A-C2162CB34634}"/>
  </hyperlinks>
  <pageMargins left="0.7" right="0.7" top="0.75" bottom="0.75" header="0.3" footer="0.3"/>
  <pageSetup paperSize="9" scale="8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01E2E-A108-4ABB-93FC-CC13518C2B1A}">
  <sheetPr codeName="Full268"/>
  <dimension ref="A1:E21"/>
  <sheetViews>
    <sheetView view="pageBreakPreview" zoomScale="115" zoomScaleNormal="100" zoomScaleSheetLayoutView="115" workbookViewId="0">
      <selection activeCell="I10" sqref="I10"/>
    </sheetView>
  </sheetViews>
  <sheetFormatPr defaultRowHeight="14.4" x14ac:dyDescent="0.3"/>
  <cols>
    <col min="1" max="1" width="67.33203125" bestFit="1" customWidth="1"/>
    <col min="2" max="3" width="9.8867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801</v>
      </c>
      <c r="B3" s="10"/>
      <c r="C3" s="1"/>
    </row>
    <row r="4" spans="1:5" ht="20.399999999999999" x14ac:dyDescent="0.35">
      <c r="A4" s="10"/>
      <c r="B4" s="10"/>
      <c r="C4" s="1"/>
    </row>
    <row r="5" spans="1:5" x14ac:dyDescent="0.3">
      <c r="A5" s="68"/>
      <c r="B5" s="191" t="s">
        <v>414</v>
      </c>
      <c r="C5" s="191"/>
      <c r="D5" s="191"/>
    </row>
    <row r="6" spans="1:5" x14ac:dyDescent="0.3">
      <c r="A6" s="10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105" t="s">
        <v>802</v>
      </c>
      <c r="B7" s="52" t="s">
        <v>578</v>
      </c>
      <c r="C7" s="149" t="s">
        <v>420</v>
      </c>
      <c r="D7" s="52" t="s">
        <v>421</v>
      </c>
    </row>
    <row r="8" spans="1:5" ht="28.2" x14ac:dyDescent="0.3">
      <c r="A8" s="165" t="s">
        <v>803</v>
      </c>
      <c r="B8" s="52" t="s">
        <v>578</v>
      </c>
      <c r="C8" s="149" t="s">
        <v>420</v>
      </c>
      <c r="D8" s="52" t="s">
        <v>421</v>
      </c>
    </row>
    <row r="9" spans="1:5" ht="28.2" x14ac:dyDescent="0.3">
      <c r="A9" s="165" t="s">
        <v>804</v>
      </c>
      <c r="B9" s="52" t="s">
        <v>578</v>
      </c>
      <c r="C9" s="149" t="s">
        <v>420</v>
      </c>
      <c r="D9" s="52" t="s">
        <v>421</v>
      </c>
    </row>
    <row r="10" spans="1:5" x14ac:dyDescent="0.3">
      <c r="A10" s="105" t="s">
        <v>434</v>
      </c>
      <c r="B10" s="52" t="s">
        <v>578</v>
      </c>
      <c r="C10" s="149" t="s">
        <v>420</v>
      </c>
      <c r="D10" s="52" t="s">
        <v>421</v>
      </c>
    </row>
    <row r="11" spans="1:5" x14ac:dyDescent="0.3">
      <c r="A11" s="105" t="s">
        <v>805</v>
      </c>
      <c r="B11" s="52" t="s">
        <v>420</v>
      </c>
      <c r="C11" s="149" t="s">
        <v>420</v>
      </c>
      <c r="D11" s="52" t="s">
        <v>421</v>
      </c>
    </row>
    <row r="12" spans="1:5" x14ac:dyDescent="0.3">
      <c r="A12" s="105" t="s">
        <v>806</v>
      </c>
      <c r="B12" s="52" t="s">
        <v>420</v>
      </c>
      <c r="C12" s="149" t="s">
        <v>420</v>
      </c>
      <c r="D12" s="52" t="s">
        <v>421</v>
      </c>
    </row>
    <row r="13" spans="1:5" x14ac:dyDescent="0.3">
      <c r="A13" s="105" t="s">
        <v>419</v>
      </c>
      <c r="B13" s="52" t="s">
        <v>421</v>
      </c>
      <c r="C13" s="149" t="s">
        <v>422</v>
      </c>
      <c r="D13" s="52" t="s">
        <v>424</v>
      </c>
    </row>
    <row r="14" spans="1:5" x14ac:dyDescent="0.3">
      <c r="A14" s="105" t="s">
        <v>423</v>
      </c>
      <c r="B14" s="52" t="s">
        <v>424</v>
      </c>
      <c r="C14" s="149" t="s">
        <v>425</v>
      </c>
      <c r="D14" s="149" t="s">
        <v>425</v>
      </c>
    </row>
    <row r="15" spans="1:5" x14ac:dyDescent="0.3">
      <c r="A15" s="105" t="s">
        <v>426</v>
      </c>
      <c r="B15" s="52" t="s">
        <v>424</v>
      </c>
      <c r="C15" s="149" t="s">
        <v>425</v>
      </c>
      <c r="D15" s="149" t="s">
        <v>425</v>
      </c>
    </row>
    <row r="16" spans="1:5" ht="14.4" customHeight="1" x14ac:dyDescent="0.3">
      <c r="A16" s="166" t="s">
        <v>447</v>
      </c>
      <c r="B16" s="197" t="s">
        <v>429</v>
      </c>
      <c r="C16" s="197"/>
      <c r="D16" s="197"/>
    </row>
    <row r="17" spans="1:4" x14ac:dyDescent="0.3">
      <c r="A17" s="105" t="s">
        <v>431</v>
      </c>
      <c r="B17" s="52" t="s">
        <v>424</v>
      </c>
      <c r="C17" s="149" t="s">
        <v>425</v>
      </c>
      <c r="D17" s="149" t="s">
        <v>425</v>
      </c>
    </row>
    <row r="18" spans="1:4" x14ac:dyDescent="0.3">
      <c r="A18" s="105" t="s">
        <v>450</v>
      </c>
      <c r="B18" s="52" t="s">
        <v>424</v>
      </c>
      <c r="C18" s="149" t="s">
        <v>425</v>
      </c>
      <c r="D18" s="149" t="s">
        <v>425</v>
      </c>
    </row>
    <row r="19" spans="1:4" x14ac:dyDescent="0.3">
      <c r="A19" s="105" t="s">
        <v>435</v>
      </c>
      <c r="B19" s="52" t="s">
        <v>424</v>
      </c>
      <c r="C19" s="149" t="s">
        <v>425</v>
      </c>
      <c r="D19" s="149" t="s">
        <v>425</v>
      </c>
    </row>
    <row r="20" spans="1:4" ht="28.2" x14ac:dyDescent="0.3">
      <c r="A20" s="165" t="s">
        <v>807</v>
      </c>
      <c r="B20" s="52" t="s">
        <v>424</v>
      </c>
      <c r="C20" s="149" t="s">
        <v>425</v>
      </c>
      <c r="D20" s="149" t="s">
        <v>425</v>
      </c>
    </row>
    <row r="21" spans="1:4" x14ac:dyDescent="0.3">
      <c r="A21" s="105" t="s">
        <v>761</v>
      </c>
      <c r="B21" s="149" t="s">
        <v>425</v>
      </c>
      <c r="C21" s="149" t="s">
        <v>425</v>
      </c>
      <c r="D21" s="149" t="s">
        <v>425</v>
      </c>
    </row>
  </sheetData>
  <mergeCells count="2">
    <mergeCell ref="B16:D16"/>
    <mergeCell ref="B5:D5"/>
  </mergeCells>
  <hyperlinks>
    <hyperlink ref="E1" location="'Actius PEB'!A2" display="&lt;Torna a Ìndex" xr:uid="{837BD408-56CC-41F9-9682-DB702F5A801A}"/>
  </hyperlinks>
  <pageMargins left="0.7" right="0.7" top="0.75" bottom="0.75" header="0.3" footer="0.3"/>
  <pageSetup paperSize="9" scale="5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2844-6A30-4EEF-9901-4C9C822BAC72}">
  <sheetPr codeName="Full266"/>
  <dimension ref="A1:E18"/>
  <sheetViews>
    <sheetView view="pageBreakPreview" zoomScale="145" zoomScaleNormal="100" zoomScaleSheetLayoutView="145" workbookViewId="0">
      <selection activeCell="E21" sqref="E21"/>
    </sheetView>
  </sheetViews>
  <sheetFormatPr defaultRowHeight="14.4" x14ac:dyDescent="0.3"/>
  <cols>
    <col min="1" max="1" width="60" bestFit="1" customWidth="1"/>
    <col min="2" max="2" width="8.5546875" bestFit="1" customWidth="1"/>
    <col min="3" max="3" width="9.88671875" bestFit="1" customWidth="1"/>
    <col min="4" max="4" width="11.109375" bestFit="1" customWidth="1"/>
  </cols>
  <sheetData>
    <row r="1" spans="1:5" x14ac:dyDescent="0.3">
      <c r="E1" s="31" t="s">
        <v>485</v>
      </c>
    </row>
    <row r="2" spans="1:5" ht="20.399999999999999" x14ac:dyDescent="0.35">
      <c r="A2" s="10" t="s">
        <v>808</v>
      </c>
      <c r="B2" s="10"/>
      <c r="C2" s="10"/>
    </row>
    <row r="3" spans="1:5" x14ac:dyDescent="0.3">
      <c r="A3" s="1"/>
      <c r="B3" s="201" t="s">
        <v>414</v>
      </c>
      <c r="C3" s="202"/>
      <c r="D3" s="203"/>
    </row>
    <row r="4" spans="1:5" x14ac:dyDescent="0.3">
      <c r="A4" s="84" t="s">
        <v>415</v>
      </c>
      <c r="B4" s="52" t="s">
        <v>416</v>
      </c>
      <c r="C4" s="52" t="s">
        <v>417</v>
      </c>
      <c r="D4" s="52" t="s">
        <v>418</v>
      </c>
    </row>
    <row r="5" spans="1:5" x14ac:dyDescent="0.3">
      <c r="A5" s="204" t="s">
        <v>809</v>
      </c>
      <c r="B5" s="182"/>
      <c r="C5" s="182"/>
      <c r="D5" s="205"/>
    </row>
    <row r="6" spans="1:5" x14ac:dyDescent="0.3">
      <c r="A6" s="45" t="s">
        <v>782</v>
      </c>
      <c r="B6" s="69" t="s">
        <v>421</v>
      </c>
      <c r="C6" s="52" t="s">
        <v>422</v>
      </c>
      <c r="D6" s="52" t="s">
        <v>424</v>
      </c>
    </row>
    <row r="7" spans="1:5" x14ac:dyDescent="0.3">
      <c r="A7" s="45" t="s">
        <v>784</v>
      </c>
      <c r="B7" s="69" t="s">
        <v>421</v>
      </c>
      <c r="C7" s="52" t="s">
        <v>422</v>
      </c>
      <c r="D7" s="52" t="s">
        <v>424</v>
      </c>
    </row>
    <row r="8" spans="1:5" x14ac:dyDescent="0.3">
      <c r="A8" s="45" t="s">
        <v>783</v>
      </c>
      <c r="B8" s="69" t="s">
        <v>421</v>
      </c>
      <c r="C8" s="52" t="s">
        <v>422</v>
      </c>
      <c r="D8" s="52" t="s">
        <v>424</v>
      </c>
    </row>
    <row r="9" spans="1:5" x14ac:dyDescent="0.3">
      <c r="A9" s="204" t="s">
        <v>743</v>
      </c>
      <c r="B9" s="182"/>
      <c r="C9" s="182"/>
      <c r="D9" s="205"/>
    </row>
    <row r="10" spans="1:5" x14ac:dyDescent="0.3">
      <c r="A10" s="45" t="s">
        <v>419</v>
      </c>
      <c r="B10" s="45" t="s">
        <v>421</v>
      </c>
      <c r="C10" s="147" t="s">
        <v>422</v>
      </c>
      <c r="D10" s="69" t="s">
        <v>424</v>
      </c>
    </row>
    <row r="11" spans="1:5" x14ac:dyDescent="0.3">
      <c r="A11" s="45" t="s">
        <v>423</v>
      </c>
      <c r="B11" s="45" t="s">
        <v>421</v>
      </c>
      <c r="C11" s="147" t="s">
        <v>422</v>
      </c>
      <c r="D11" s="69" t="s">
        <v>424</v>
      </c>
    </row>
    <row r="12" spans="1:5" x14ac:dyDescent="0.3">
      <c r="A12" s="45" t="s">
        <v>426</v>
      </c>
      <c r="B12" s="45" t="s">
        <v>421</v>
      </c>
      <c r="C12" s="147" t="s">
        <v>422</v>
      </c>
      <c r="D12" s="69" t="s">
        <v>424</v>
      </c>
    </row>
    <row r="13" spans="1:5" x14ac:dyDescent="0.3">
      <c r="A13" s="45" t="s">
        <v>427</v>
      </c>
      <c r="B13" s="45" t="s">
        <v>421</v>
      </c>
      <c r="C13" s="147" t="s">
        <v>422</v>
      </c>
      <c r="D13" s="69" t="s">
        <v>424</v>
      </c>
    </row>
    <row r="14" spans="1:5" ht="14.4" customHeight="1" x14ac:dyDescent="0.3">
      <c r="A14" s="75" t="s">
        <v>480</v>
      </c>
      <c r="B14" s="198" t="s">
        <v>429</v>
      </c>
      <c r="C14" s="199"/>
      <c r="D14" s="200"/>
    </row>
    <row r="15" spans="1:5" ht="14.4" customHeight="1" x14ac:dyDescent="0.3">
      <c r="A15" s="75" t="s">
        <v>481</v>
      </c>
      <c r="B15" s="198" t="s">
        <v>429</v>
      </c>
      <c r="C15" s="199"/>
      <c r="D15" s="200"/>
    </row>
    <row r="16" spans="1:5" x14ac:dyDescent="0.3">
      <c r="A16" s="45" t="s">
        <v>435</v>
      </c>
      <c r="B16" s="45" t="s">
        <v>421</v>
      </c>
      <c r="C16" s="147" t="s">
        <v>422</v>
      </c>
      <c r="D16" s="69" t="s">
        <v>424</v>
      </c>
    </row>
    <row r="17" spans="1:4" x14ac:dyDescent="0.3">
      <c r="A17" s="45" t="s">
        <v>482</v>
      </c>
      <c r="B17" s="45" t="s">
        <v>421</v>
      </c>
      <c r="C17" s="147" t="s">
        <v>422</v>
      </c>
      <c r="D17" s="69" t="s">
        <v>424</v>
      </c>
    </row>
    <row r="18" spans="1:4" x14ac:dyDescent="0.3">
      <c r="A18" s="45" t="s">
        <v>785</v>
      </c>
      <c r="B18" s="69" t="s">
        <v>425</v>
      </c>
      <c r="C18" s="147" t="s">
        <v>425</v>
      </c>
      <c r="D18" s="69" t="s">
        <v>425</v>
      </c>
    </row>
  </sheetData>
  <mergeCells count="5">
    <mergeCell ref="B14:D14"/>
    <mergeCell ref="B15:D15"/>
    <mergeCell ref="B3:D3"/>
    <mergeCell ref="A5:D5"/>
    <mergeCell ref="A9:D9"/>
  </mergeCells>
  <hyperlinks>
    <hyperlink ref="E1" location="'Actius PEB'!A2" display="&lt;Torna a Ìndex" xr:uid="{3A8D11EB-C41E-47B6-BA27-E1F04B5754EB}"/>
  </hyperlinks>
  <pageMargins left="0.7" right="0.7" top="0.75" bottom="0.75" header="0.3" footer="0.3"/>
  <pageSetup paperSize="9" scale="88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2703-3D87-4EE4-96AF-4CE6176019FF}">
  <sheetPr codeName="Full261"/>
  <dimension ref="A1:E29"/>
  <sheetViews>
    <sheetView view="pageBreakPreview" zoomScale="115" zoomScaleNormal="100" zoomScaleSheetLayoutView="115" workbookViewId="0">
      <selection activeCell="G19" sqref="G19"/>
    </sheetView>
  </sheetViews>
  <sheetFormatPr defaultRowHeight="14.4" x14ac:dyDescent="0.3"/>
  <cols>
    <col min="1" max="1" width="62.88671875" bestFit="1" customWidth="1"/>
    <col min="2" max="2" width="11.21875" bestFit="1" customWidth="1"/>
    <col min="3" max="3" width="11.21875" customWidth="1"/>
    <col min="4" max="4" width="11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851</v>
      </c>
      <c r="B3" s="10"/>
      <c r="C3" s="10"/>
    </row>
    <row r="4" spans="1:5" x14ac:dyDescent="0.3">
      <c r="A4" s="1"/>
      <c r="B4" s="201" t="s">
        <v>414</v>
      </c>
      <c r="C4" s="202"/>
      <c r="D4" s="203"/>
    </row>
    <row r="5" spans="1:5" x14ac:dyDescent="0.3">
      <c r="A5" s="88" t="s">
        <v>415</v>
      </c>
      <c r="B5" s="52" t="s">
        <v>416</v>
      </c>
      <c r="C5" s="52" t="s">
        <v>417</v>
      </c>
      <c r="D5" s="52" t="s">
        <v>418</v>
      </c>
    </row>
    <row r="6" spans="1:5" x14ac:dyDescent="0.3">
      <c r="A6" s="80" t="s">
        <v>842</v>
      </c>
      <c r="B6" s="80"/>
      <c r="C6" s="146"/>
      <c r="D6" s="80"/>
    </row>
    <row r="7" spans="1:5" x14ac:dyDescent="0.3">
      <c r="A7" s="45" t="s">
        <v>844</v>
      </c>
      <c r="B7" s="79" t="s">
        <v>421</v>
      </c>
      <c r="C7" s="52" t="s">
        <v>422</v>
      </c>
      <c r="D7" s="52" t="s">
        <v>424</v>
      </c>
    </row>
    <row r="8" spans="1:5" x14ac:dyDescent="0.3">
      <c r="A8" s="45" t="s">
        <v>419</v>
      </c>
      <c r="B8" s="79" t="s">
        <v>421</v>
      </c>
      <c r="C8" s="52" t="s">
        <v>422</v>
      </c>
      <c r="D8" s="52" t="s">
        <v>424</v>
      </c>
    </row>
    <row r="9" spans="1:5" x14ac:dyDescent="0.3">
      <c r="A9" s="45" t="s">
        <v>845</v>
      </c>
      <c r="B9" s="79" t="s">
        <v>421</v>
      </c>
      <c r="C9" s="52" t="s">
        <v>422</v>
      </c>
      <c r="D9" s="52" t="s">
        <v>424</v>
      </c>
    </row>
    <row r="10" spans="1:5" x14ac:dyDescent="0.3">
      <c r="A10" s="45" t="s">
        <v>846</v>
      </c>
      <c r="B10" s="79" t="s">
        <v>422</v>
      </c>
      <c r="C10" s="52" t="s">
        <v>424</v>
      </c>
      <c r="D10" s="52" t="s">
        <v>425</v>
      </c>
    </row>
    <row r="11" spans="1:5" x14ac:dyDescent="0.3">
      <c r="A11" s="45" t="s">
        <v>847</v>
      </c>
      <c r="B11" s="79" t="s">
        <v>421</v>
      </c>
      <c r="C11" s="52" t="s">
        <v>422</v>
      </c>
      <c r="D11" s="52" t="s">
        <v>424</v>
      </c>
    </row>
    <row r="12" spans="1:5" x14ac:dyDescent="0.3">
      <c r="A12" s="45" t="s">
        <v>423</v>
      </c>
      <c r="B12" s="79" t="s">
        <v>421</v>
      </c>
      <c r="C12" s="52" t="s">
        <v>422</v>
      </c>
      <c r="D12" s="52" t="s">
        <v>424</v>
      </c>
    </row>
    <row r="13" spans="1:5" x14ac:dyDescent="0.3">
      <c r="A13" s="45" t="s">
        <v>426</v>
      </c>
      <c r="B13" s="79" t="s">
        <v>421</v>
      </c>
      <c r="C13" s="52" t="s">
        <v>422</v>
      </c>
      <c r="D13" s="52" t="s">
        <v>424</v>
      </c>
    </row>
    <row r="14" spans="1:5" x14ac:dyDescent="0.3">
      <c r="A14" s="75" t="s">
        <v>480</v>
      </c>
      <c r="B14" s="198" t="s">
        <v>429</v>
      </c>
      <c r="C14" s="199"/>
      <c r="D14" s="200"/>
    </row>
    <row r="15" spans="1:5" x14ac:dyDescent="0.3">
      <c r="A15" s="75" t="s">
        <v>481</v>
      </c>
      <c r="B15" s="198" t="s">
        <v>429</v>
      </c>
      <c r="C15" s="199"/>
      <c r="D15" s="200"/>
    </row>
    <row r="16" spans="1:5" x14ac:dyDescent="0.3">
      <c r="A16" s="45" t="s">
        <v>785</v>
      </c>
      <c r="B16" s="79" t="s">
        <v>425</v>
      </c>
      <c r="C16" s="147" t="s">
        <v>425</v>
      </c>
      <c r="D16" s="79" t="s">
        <v>425</v>
      </c>
    </row>
    <row r="17" spans="1:4" x14ac:dyDescent="0.3">
      <c r="A17" s="80" t="s">
        <v>843</v>
      </c>
      <c r="B17" s="80"/>
      <c r="C17" s="146"/>
      <c r="D17" s="80"/>
    </row>
    <row r="18" spans="1:4" x14ac:dyDescent="0.3">
      <c r="A18" s="45" t="s">
        <v>844</v>
      </c>
      <c r="B18" s="79" t="s">
        <v>421</v>
      </c>
      <c r="C18" s="52" t="s">
        <v>422</v>
      </c>
      <c r="D18" s="52" t="s">
        <v>424</v>
      </c>
    </row>
    <row r="19" spans="1:4" x14ac:dyDescent="0.3">
      <c r="A19" s="45" t="s">
        <v>849</v>
      </c>
      <c r="B19" s="79" t="s">
        <v>421</v>
      </c>
      <c r="C19" s="52" t="s">
        <v>422</v>
      </c>
      <c r="D19" s="52" t="s">
        <v>424</v>
      </c>
    </row>
    <row r="20" spans="1:4" x14ac:dyDescent="0.3">
      <c r="A20" s="45" t="s">
        <v>419</v>
      </c>
      <c r="B20" s="79" t="s">
        <v>421</v>
      </c>
      <c r="C20" s="52" t="s">
        <v>422</v>
      </c>
      <c r="D20" s="52" t="s">
        <v>424</v>
      </c>
    </row>
    <row r="21" spans="1:4" x14ac:dyDescent="0.3">
      <c r="A21" s="45" t="s">
        <v>845</v>
      </c>
      <c r="B21" s="79" t="s">
        <v>421</v>
      </c>
      <c r="C21" s="52" t="s">
        <v>422</v>
      </c>
      <c r="D21" s="52" t="s">
        <v>424</v>
      </c>
    </row>
    <row r="22" spans="1:4" x14ac:dyDescent="0.3">
      <c r="A22" s="45" t="s">
        <v>850</v>
      </c>
      <c r="B22" s="79" t="s">
        <v>421</v>
      </c>
      <c r="C22" s="52" t="s">
        <v>422</v>
      </c>
      <c r="D22" s="52" t="s">
        <v>424</v>
      </c>
    </row>
    <row r="23" spans="1:4" x14ac:dyDescent="0.3">
      <c r="A23" s="45" t="s">
        <v>848</v>
      </c>
      <c r="B23" s="79" t="s">
        <v>422</v>
      </c>
      <c r="C23" s="52" t="s">
        <v>424</v>
      </c>
      <c r="D23" s="52" t="s">
        <v>425</v>
      </c>
    </row>
    <row r="24" spans="1:4" x14ac:dyDescent="0.3">
      <c r="A24" s="45" t="s">
        <v>847</v>
      </c>
      <c r="B24" s="79" t="s">
        <v>421</v>
      </c>
      <c r="C24" s="52" t="s">
        <v>422</v>
      </c>
      <c r="D24" s="52" t="s">
        <v>424</v>
      </c>
    </row>
    <row r="25" spans="1:4" x14ac:dyDescent="0.3">
      <c r="A25" s="45" t="s">
        <v>423</v>
      </c>
      <c r="B25" s="79" t="s">
        <v>421</v>
      </c>
      <c r="C25" s="52" t="s">
        <v>422</v>
      </c>
      <c r="D25" s="52" t="s">
        <v>424</v>
      </c>
    </row>
    <row r="26" spans="1:4" ht="14.4" customHeight="1" x14ac:dyDescent="0.3">
      <c r="A26" s="45" t="s">
        <v>426</v>
      </c>
      <c r="B26" s="79" t="s">
        <v>421</v>
      </c>
      <c r="C26" s="52" t="s">
        <v>422</v>
      </c>
      <c r="D26" s="52" t="s">
        <v>424</v>
      </c>
    </row>
    <row r="27" spans="1:4" ht="14.4" customHeight="1" x14ac:dyDescent="0.3">
      <c r="A27" s="75" t="s">
        <v>480</v>
      </c>
      <c r="B27" s="198" t="s">
        <v>429</v>
      </c>
      <c r="C27" s="199"/>
      <c r="D27" s="200"/>
    </row>
    <row r="28" spans="1:4" ht="14.4" customHeight="1" x14ac:dyDescent="0.3">
      <c r="A28" s="75" t="s">
        <v>481</v>
      </c>
      <c r="B28" s="198" t="s">
        <v>429</v>
      </c>
      <c r="C28" s="199"/>
      <c r="D28" s="200"/>
    </row>
    <row r="29" spans="1:4" x14ac:dyDescent="0.3">
      <c r="A29" s="45" t="s">
        <v>785</v>
      </c>
      <c r="B29" s="79" t="s">
        <v>425</v>
      </c>
      <c r="C29" s="147" t="s">
        <v>425</v>
      </c>
      <c r="D29" s="79" t="s">
        <v>425</v>
      </c>
    </row>
  </sheetData>
  <mergeCells count="5">
    <mergeCell ref="B4:D4"/>
    <mergeCell ref="B27:D27"/>
    <mergeCell ref="B14:D14"/>
    <mergeCell ref="B15:D15"/>
    <mergeCell ref="B28:D28"/>
  </mergeCells>
  <hyperlinks>
    <hyperlink ref="E1" location="'Actius PEB'!A2" display="&lt;Torna a Ìndex" xr:uid="{A37B30BC-313F-4472-AB24-5C076E90F8E7}"/>
  </hyperlinks>
  <pageMargins left="0.7" right="0.7" top="0.75" bottom="0.75" header="0.3" footer="0.3"/>
  <pageSetup paperSize="9" scale="84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A8EE8-7B4B-4270-8A57-6DCDA95F1E41}">
  <sheetPr codeName="Full260"/>
  <dimension ref="A1:E11"/>
  <sheetViews>
    <sheetView view="pageBreakPreview" zoomScale="130" zoomScaleNormal="100" zoomScaleSheetLayoutView="130" workbookViewId="0">
      <selection activeCell="B16" sqref="B16"/>
    </sheetView>
  </sheetViews>
  <sheetFormatPr defaultRowHeight="14.4" x14ac:dyDescent="0.3"/>
  <cols>
    <col min="1" max="1" width="64.6640625" bestFit="1" customWidth="1"/>
    <col min="2" max="2" width="16.33203125" bestFit="1" customWidth="1"/>
    <col min="3" max="3" width="16.33203125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810</v>
      </c>
    </row>
    <row r="4" spans="1:5" x14ac:dyDescent="0.3">
      <c r="A4" s="1"/>
      <c r="B4" s="52" t="s">
        <v>414</v>
      </c>
      <c r="C4" s="85"/>
    </row>
    <row r="5" spans="1:5" x14ac:dyDescent="0.3">
      <c r="A5" s="84" t="s">
        <v>415</v>
      </c>
      <c r="B5" s="52" t="s">
        <v>416</v>
      </c>
      <c r="C5" s="86"/>
    </row>
    <row r="6" spans="1:5" x14ac:dyDescent="0.3">
      <c r="A6" s="45" t="s">
        <v>811</v>
      </c>
      <c r="B6" s="52" t="s">
        <v>421</v>
      </c>
      <c r="C6" s="86"/>
    </row>
    <row r="7" spans="1:5" x14ac:dyDescent="0.3">
      <c r="A7" s="45" t="s">
        <v>812</v>
      </c>
      <c r="B7" s="52" t="s">
        <v>421</v>
      </c>
      <c r="C7" s="86"/>
    </row>
    <row r="8" spans="1:5" x14ac:dyDescent="0.3">
      <c r="A8" s="45" t="s">
        <v>813</v>
      </c>
      <c r="B8" s="52" t="s">
        <v>421</v>
      </c>
      <c r="C8" s="86"/>
    </row>
    <row r="9" spans="1:5" x14ac:dyDescent="0.3">
      <c r="A9" s="45" t="s">
        <v>814</v>
      </c>
      <c r="B9" s="52" t="s">
        <v>429</v>
      </c>
      <c r="C9" s="86"/>
    </row>
    <row r="10" spans="1:5" x14ac:dyDescent="0.3">
      <c r="A10" s="45" t="s">
        <v>815</v>
      </c>
      <c r="B10" s="52" t="s">
        <v>425</v>
      </c>
      <c r="C10" s="86"/>
    </row>
    <row r="11" spans="1:5" x14ac:dyDescent="0.3">
      <c r="A11" s="45" t="s">
        <v>785</v>
      </c>
      <c r="B11" s="69" t="s">
        <v>425</v>
      </c>
      <c r="C11" s="87"/>
    </row>
  </sheetData>
  <hyperlinks>
    <hyperlink ref="E1" location="'Actius PEB'!A2" display="&lt;Torna a Ìndex" xr:uid="{6330A7FA-63A0-4C12-B331-3F3F8A2006CC}"/>
  </hyperlinks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7EE6F-E3BD-4F98-926B-557BF9BAD713}">
  <sheetPr codeName="Full312"/>
  <dimension ref="A1:E8"/>
  <sheetViews>
    <sheetView view="pageBreakPreview" zoomScale="130" zoomScaleNormal="100" zoomScaleSheetLayoutView="130" workbookViewId="0">
      <selection activeCell="B6" sqref="B6"/>
    </sheetView>
  </sheetViews>
  <sheetFormatPr defaultRowHeight="13.8" x14ac:dyDescent="0.25"/>
  <cols>
    <col min="1" max="1" width="69.88671875" style="1" bestFit="1" customWidth="1"/>
    <col min="2" max="2" width="11.1093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1205</v>
      </c>
    </row>
    <row r="5" spans="1:5" x14ac:dyDescent="0.25">
      <c r="A5" s="68"/>
      <c r="B5" s="147" t="s">
        <v>414</v>
      </c>
    </row>
    <row r="6" spans="1:5" x14ac:dyDescent="0.25">
      <c r="A6" s="45" t="s">
        <v>415</v>
      </c>
      <c r="B6" s="147" t="s">
        <v>416</v>
      </c>
    </row>
    <row r="7" spans="1:5" x14ac:dyDescent="0.25">
      <c r="A7" s="45" t="s">
        <v>689</v>
      </c>
      <c r="B7" s="147" t="s">
        <v>424</v>
      </c>
    </row>
    <row r="8" spans="1:5" x14ac:dyDescent="0.25">
      <c r="A8" s="45" t="s">
        <v>920</v>
      </c>
      <c r="B8" s="147" t="s">
        <v>424</v>
      </c>
    </row>
  </sheetData>
  <hyperlinks>
    <hyperlink ref="E1" location="'Actius PEB'!A2" display="&lt;Torna a Ìndex" xr:uid="{18A83017-79E3-4FB8-8A40-D2D053116CE2}"/>
  </hyperlinks>
  <pageMargins left="0.7" right="0.7" top="0.75" bottom="0.75" header="0.3" footer="0.3"/>
  <pageSetup paperSize="9" scale="87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88A9-0325-463B-999C-3FCBE04D3B23}">
  <sheetPr codeName="Full259"/>
  <dimension ref="A1:E22"/>
  <sheetViews>
    <sheetView view="pageBreakPreview" zoomScale="115" zoomScaleNormal="100" zoomScaleSheetLayoutView="115" workbookViewId="0">
      <selection activeCell="F23" sqref="F23"/>
    </sheetView>
  </sheetViews>
  <sheetFormatPr defaultRowHeight="14.4" x14ac:dyDescent="0.3"/>
  <cols>
    <col min="1" max="1" width="86.33203125" customWidth="1"/>
    <col min="2" max="2" width="11.109375" bestFit="1" customWidth="1"/>
    <col min="3" max="3" width="11.109375" customWidth="1"/>
    <col min="4" max="4" width="11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403</v>
      </c>
    </row>
    <row r="4" spans="1:5" x14ac:dyDescent="0.3">
      <c r="A4" s="1"/>
      <c r="B4" s="201" t="s">
        <v>414</v>
      </c>
      <c r="C4" s="202"/>
      <c r="D4" s="203"/>
    </row>
    <row r="5" spans="1:5" x14ac:dyDescent="0.3">
      <c r="A5" s="84" t="s">
        <v>415</v>
      </c>
      <c r="B5" s="52" t="s">
        <v>416</v>
      </c>
      <c r="C5" s="52" t="s">
        <v>417</v>
      </c>
      <c r="D5" s="52" t="s">
        <v>418</v>
      </c>
    </row>
    <row r="6" spans="1:5" x14ac:dyDescent="0.3">
      <c r="A6" s="71" t="s">
        <v>816</v>
      </c>
      <c r="B6" s="71"/>
      <c r="C6" s="146"/>
      <c r="D6" s="71"/>
    </row>
    <row r="7" spans="1:5" x14ac:dyDescent="0.3">
      <c r="A7" s="45" t="s">
        <v>817</v>
      </c>
      <c r="B7" s="69" t="s">
        <v>421</v>
      </c>
      <c r="C7" s="52" t="s">
        <v>422</v>
      </c>
      <c r="D7" s="52" t="s">
        <v>424</v>
      </c>
    </row>
    <row r="8" spans="1:5" x14ac:dyDescent="0.3">
      <c r="A8" s="45" t="s">
        <v>818</v>
      </c>
      <c r="B8" s="69" t="s">
        <v>421</v>
      </c>
      <c r="C8" s="52" t="s">
        <v>422</v>
      </c>
      <c r="D8" s="52" t="s">
        <v>424</v>
      </c>
    </row>
    <row r="9" spans="1:5" x14ac:dyDescent="0.3">
      <c r="A9" s="45" t="s">
        <v>819</v>
      </c>
      <c r="B9" s="69" t="s">
        <v>421</v>
      </c>
      <c r="C9" s="52" t="s">
        <v>422</v>
      </c>
      <c r="D9" s="52" t="s">
        <v>424</v>
      </c>
    </row>
    <row r="10" spans="1:5" x14ac:dyDescent="0.3">
      <c r="A10" s="73" t="s">
        <v>820</v>
      </c>
      <c r="B10" s="52" t="s">
        <v>421</v>
      </c>
      <c r="C10" s="52" t="s">
        <v>422</v>
      </c>
      <c r="D10" s="52" t="s">
        <v>424</v>
      </c>
    </row>
    <row r="11" spans="1:5" x14ac:dyDescent="0.3">
      <c r="A11" s="81" t="s">
        <v>821</v>
      </c>
      <c r="B11" s="52" t="s">
        <v>421</v>
      </c>
      <c r="C11" s="52" t="s">
        <v>422</v>
      </c>
      <c r="D11" s="52" t="s">
        <v>424</v>
      </c>
    </row>
    <row r="12" spans="1:5" x14ac:dyDescent="0.3">
      <c r="A12" s="81" t="s">
        <v>822</v>
      </c>
      <c r="B12" s="52" t="s">
        <v>425</v>
      </c>
      <c r="C12" s="52" t="s">
        <v>425</v>
      </c>
      <c r="D12" s="52" t="s">
        <v>425</v>
      </c>
    </row>
    <row r="13" spans="1:5" x14ac:dyDescent="0.3">
      <c r="A13" s="71" t="s">
        <v>743</v>
      </c>
      <c r="B13" s="71"/>
      <c r="C13" s="146"/>
      <c r="D13" s="71"/>
    </row>
    <row r="14" spans="1:5" x14ac:dyDescent="0.3">
      <c r="A14" s="45" t="s">
        <v>419</v>
      </c>
      <c r="B14" s="69" t="s">
        <v>421</v>
      </c>
      <c r="C14" s="147" t="s">
        <v>422</v>
      </c>
      <c r="D14" s="69" t="s">
        <v>424</v>
      </c>
    </row>
    <row r="15" spans="1:5" x14ac:dyDescent="0.3">
      <c r="A15" s="45" t="s">
        <v>423</v>
      </c>
      <c r="B15" s="69" t="s">
        <v>421</v>
      </c>
      <c r="C15" s="147" t="s">
        <v>422</v>
      </c>
      <c r="D15" s="69" t="s">
        <v>424</v>
      </c>
    </row>
    <row r="16" spans="1:5" x14ac:dyDescent="0.3">
      <c r="A16" s="45" t="s">
        <v>426</v>
      </c>
      <c r="B16" s="69" t="s">
        <v>421</v>
      </c>
      <c r="C16" s="147" t="s">
        <v>422</v>
      </c>
      <c r="D16" s="69" t="s">
        <v>424</v>
      </c>
    </row>
    <row r="17" spans="1:4" x14ac:dyDescent="0.3">
      <c r="A17" s="45" t="s">
        <v>427</v>
      </c>
      <c r="B17" s="69" t="s">
        <v>421</v>
      </c>
      <c r="C17" s="147" t="s">
        <v>422</v>
      </c>
      <c r="D17" s="69" t="s">
        <v>424</v>
      </c>
    </row>
    <row r="18" spans="1:4" x14ac:dyDescent="0.3">
      <c r="A18" s="75" t="s">
        <v>480</v>
      </c>
      <c r="B18" s="198" t="s">
        <v>429</v>
      </c>
      <c r="C18" s="199"/>
      <c r="D18" s="200"/>
    </row>
    <row r="19" spans="1:4" x14ac:dyDescent="0.3">
      <c r="A19" s="75" t="s">
        <v>481</v>
      </c>
      <c r="B19" s="198" t="s">
        <v>429</v>
      </c>
      <c r="C19" s="199"/>
      <c r="D19" s="200"/>
    </row>
    <row r="20" spans="1:4" x14ac:dyDescent="0.3">
      <c r="A20" s="45" t="s">
        <v>435</v>
      </c>
      <c r="B20" s="69" t="s">
        <v>421</v>
      </c>
      <c r="C20" s="147" t="s">
        <v>422</v>
      </c>
      <c r="D20" s="69" t="s">
        <v>424</v>
      </c>
    </row>
    <row r="21" spans="1:4" x14ac:dyDescent="0.3">
      <c r="A21" s="45" t="s">
        <v>482</v>
      </c>
      <c r="B21" s="69" t="s">
        <v>421</v>
      </c>
      <c r="C21" s="147" t="s">
        <v>422</v>
      </c>
      <c r="D21" s="69" t="s">
        <v>424</v>
      </c>
    </row>
    <row r="22" spans="1:4" x14ac:dyDescent="0.3">
      <c r="A22" s="45" t="s">
        <v>785</v>
      </c>
      <c r="B22" s="69" t="s">
        <v>425</v>
      </c>
      <c r="C22" s="147" t="s">
        <v>425</v>
      </c>
      <c r="D22" s="69" t="s">
        <v>425</v>
      </c>
    </row>
  </sheetData>
  <mergeCells count="3">
    <mergeCell ref="B18:D18"/>
    <mergeCell ref="B19:D19"/>
    <mergeCell ref="B4:D4"/>
  </mergeCells>
  <hyperlinks>
    <hyperlink ref="E1" location="'Actius PEB'!A2" display="&lt;Torna a Ìndex" xr:uid="{800C28E9-26B9-43B1-A4E1-C2675F2F2C7C}"/>
  </hyperlinks>
  <pageMargins left="0.7" right="0.7" top="0.75" bottom="0.75" header="0.3" footer="0.3"/>
  <pageSetup paperSize="9" scale="73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C742-6366-46CF-9B99-53B191FC42DD}">
  <sheetPr codeName="Full258"/>
  <dimension ref="A1:H26"/>
  <sheetViews>
    <sheetView view="pageBreakPreview" zoomScale="115" zoomScaleNormal="100" zoomScaleSheetLayoutView="115" workbookViewId="0">
      <selection activeCell="G15" sqref="G15"/>
    </sheetView>
  </sheetViews>
  <sheetFormatPr defaultRowHeight="14.4" x14ac:dyDescent="0.3"/>
  <cols>
    <col min="1" max="1" width="70.44140625" style="1" customWidth="1"/>
    <col min="2" max="3" width="10.21875" style="1" bestFit="1" customWidth="1"/>
    <col min="4" max="4" width="9.88671875" style="1" bestFit="1" customWidth="1"/>
    <col min="5" max="6" width="13.44140625" style="1" bestFit="1" customWidth="1"/>
    <col min="7" max="7" width="13.44140625" bestFit="1" customWidth="1"/>
  </cols>
  <sheetData>
    <row r="1" spans="1:8" ht="20.399999999999999" x14ac:dyDescent="0.35">
      <c r="A1" s="10" t="s">
        <v>478</v>
      </c>
      <c r="H1" s="33" t="s">
        <v>485</v>
      </c>
    </row>
    <row r="3" spans="1:8" x14ac:dyDescent="0.3">
      <c r="A3" s="68"/>
      <c r="B3" s="191" t="s">
        <v>477</v>
      </c>
      <c r="C3" s="191"/>
      <c r="D3" s="191"/>
      <c r="E3" s="191" t="s">
        <v>479</v>
      </c>
      <c r="F3" s="191"/>
      <c r="G3" s="191"/>
    </row>
    <row r="4" spans="1:8" x14ac:dyDescent="0.3">
      <c r="A4" s="45" t="s">
        <v>415</v>
      </c>
      <c r="B4" s="147" t="s">
        <v>416</v>
      </c>
      <c r="C4" s="147" t="s">
        <v>417</v>
      </c>
      <c r="D4" s="147" t="s">
        <v>418</v>
      </c>
      <c r="E4" s="147" t="s">
        <v>416</v>
      </c>
      <c r="F4" s="147" t="s">
        <v>417</v>
      </c>
      <c r="G4" s="147" t="s">
        <v>418</v>
      </c>
    </row>
    <row r="5" spans="1:8" x14ac:dyDescent="0.3">
      <c r="A5" s="45" t="s">
        <v>419</v>
      </c>
      <c r="B5" s="147" t="s">
        <v>420</v>
      </c>
      <c r="C5" s="147" t="s">
        <v>421</v>
      </c>
      <c r="D5" s="147" t="s">
        <v>422</v>
      </c>
      <c r="E5" s="147" t="s">
        <v>421</v>
      </c>
      <c r="F5" s="147" t="s">
        <v>422</v>
      </c>
      <c r="G5" s="147" t="s">
        <v>422</v>
      </c>
    </row>
    <row r="6" spans="1:8" x14ac:dyDescent="0.3">
      <c r="A6" s="45" t="s">
        <v>465</v>
      </c>
      <c r="B6" s="147" t="s">
        <v>420</v>
      </c>
      <c r="C6" s="147" t="s">
        <v>421</v>
      </c>
      <c r="D6" s="147" t="s">
        <v>422</v>
      </c>
      <c r="E6" s="147" t="s">
        <v>421</v>
      </c>
      <c r="F6" s="147" t="s">
        <v>422</v>
      </c>
      <c r="G6" s="147" t="s">
        <v>422</v>
      </c>
    </row>
    <row r="7" spans="1:8" x14ac:dyDescent="0.3">
      <c r="A7" s="45" t="s">
        <v>423</v>
      </c>
      <c r="B7" s="147" t="s">
        <v>422</v>
      </c>
      <c r="C7" s="147" t="s">
        <v>424</v>
      </c>
      <c r="D7" s="147" t="s">
        <v>425</v>
      </c>
      <c r="E7" s="147" t="s">
        <v>422</v>
      </c>
      <c r="F7" s="147" t="s">
        <v>424</v>
      </c>
      <c r="G7" s="147" t="s">
        <v>425</v>
      </c>
    </row>
    <row r="8" spans="1:8" x14ac:dyDescent="0.3">
      <c r="A8" s="45" t="s">
        <v>426</v>
      </c>
      <c r="B8" s="147" t="s">
        <v>422</v>
      </c>
      <c r="C8" s="147" t="s">
        <v>424</v>
      </c>
      <c r="D8" s="147" t="s">
        <v>425</v>
      </c>
      <c r="E8" s="147" t="s">
        <v>422</v>
      </c>
      <c r="F8" s="147" t="s">
        <v>424</v>
      </c>
      <c r="G8" s="147" t="s">
        <v>425</v>
      </c>
    </row>
    <row r="9" spans="1:8" x14ac:dyDescent="0.3">
      <c r="A9" s="45" t="s">
        <v>427</v>
      </c>
      <c r="B9" s="147" t="s">
        <v>420</v>
      </c>
      <c r="C9" s="147" t="s">
        <v>420</v>
      </c>
      <c r="D9" s="147" t="s">
        <v>454</v>
      </c>
      <c r="E9" s="147" t="s">
        <v>454</v>
      </c>
      <c r="F9" s="147" t="s">
        <v>454</v>
      </c>
      <c r="G9" s="147" t="s">
        <v>454</v>
      </c>
    </row>
    <row r="10" spans="1:8" x14ac:dyDescent="0.3">
      <c r="A10" s="45" t="s">
        <v>446</v>
      </c>
      <c r="B10" s="191" t="s">
        <v>429</v>
      </c>
      <c r="C10" s="191"/>
      <c r="D10" s="191"/>
      <c r="E10" s="191" t="s">
        <v>429</v>
      </c>
      <c r="F10" s="191"/>
      <c r="G10" s="191"/>
    </row>
    <row r="11" spans="1:8" x14ac:dyDescent="0.3">
      <c r="A11" s="45" t="s">
        <v>466</v>
      </c>
      <c r="B11" s="191" t="s">
        <v>429</v>
      </c>
      <c r="C11" s="191"/>
      <c r="D11" s="191"/>
      <c r="E11" s="191" t="s">
        <v>429</v>
      </c>
      <c r="F11" s="191"/>
      <c r="G11" s="191"/>
    </row>
    <row r="12" spans="1:8" x14ac:dyDescent="0.3">
      <c r="A12" s="45" t="s">
        <v>467</v>
      </c>
      <c r="B12" s="147" t="s">
        <v>420</v>
      </c>
      <c r="C12" s="147" t="s">
        <v>421</v>
      </c>
      <c r="D12" s="147" t="s">
        <v>421</v>
      </c>
      <c r="E12" s="147" t="s">
        <v>454</v>
      </c>
      <c r="F12" s="147" t="s">
        <v>421</v>
      </c>
      <c r="G12" s="147" t="s">
        <v>421</v>
      </c>
    </row>
    <row r="13" spans="1:8" x14ac:dyDescent="0.3">
      <c r="A13" s="45" t="s">
        <v>468</v>
      </c>
      <c r="B13" s="147" t="s">
        <v>421</v>
      </c>
      <c r="C13" s="147" t="s">
        <v>421</v>
      </c>
      <c r="D13" s="147" t="s">
        <v>421</v>
      </c>
      <c r="E13" s="147" t="s">
        <v>454</v>
      </c>
      <c r="F13" s="147" t="s">
        <v>421</v>
      </c>
      <c r="G13" s="147" t="s">
        <v>421</v>
      </c>
    </row>
    <row r="14" spans="1:8" x14ac:dyDescent="0.3">
      <c r="A14" s="45" t="s">
        <v>469</v>
      </c>
      <c r="B14" s="147" t="s">
        <v>421</v>
      </c>
      <c r="C14" s="147" t="s">
        <v>422</v>
      </c>
      <c r="D14" s="147" t="s">
        <v>422</v>
      </c>
      <c r="E14" s="147" t="s">
        <v>421</v>
      </c>
      <c r="F14" s="147" t="s">
        <v>422</v>
      </c>
      <c r="G14" s="147" t="s">
        <v>422</v>
      </c>
    </row>
    <row r="15" spans="1:8" x14ac:dyDescent="0.3">
      <c r="A15" s="45" t="s">
        <v>470</v>
      </c>
      <c r="B15" s="147" t="s">
        <v>422</v>
      </c>
      <c r="C15" s="147" t="s">
        <v>422</v>
      </c>
      <c r="D15" s="147" t="s">
        <v>422</v>
      </c>
      <c r="E15" s="147" t="s">
        <v>422</v>
      </c>
      <c r="F15" s="147" t="s">
        <v>422</v>
      </c>
      <c r="G15" s="147" t="s">
        <v>422</v>
      </c>
    </row>
    <row r="16" spans="1:8" x14ac:dyDescent="0.3">
      <c r="A16" s="45" t="s">
        <v>471</v>
      </c>
      <c r="B16" s="147" t="s">
        <v>422</v>
      </c>
      <c r="C16" s="147" t="s">
        <v>424</v>
      </c>
      <c r="D16" s="147" t="s">
        <v>424</v>
      </c>
      <c r="E16" s="147" t="s">
        <v>424</v>
      </c>
      <c r="F16" s="147" t="s">
        <v>424</v>
      </c>
      <c r="G16" s="147" t="s">
        <v>424</v>
      </c>
    </row>
    <row r="17" spans="1:7" x14ac:dyDescent="0.3">
      <c r="A17" s="45" t="s">
        <v>435</v>
      </c>
      <c r="B17" s="147" t="s">
        <v>422</v>
      </c>
      <c r="C17" s="147" t="s">
        <v>424</v>
      </c>
      <c r="D17" s="147" t="s">
        <v>425</v>
      </c>
      <c r="E17" s="147" t="s">
        <v>424</v>
      </c>
      <c r="F17" s="147" t="s">
        <v>424</v>
      </c>
      <c r="G17" s="147" t="s">
        <v>425</v>
      </c>
    </row>
    <row r="18" spans="1:7" x14ac:dyDescent="0.3">
      <c r="A18" s="45" t="s">
        <v>472</v>
      </c>
      <c r="B18" s="147" t="s">
        <v>422</v>
      </c>
      <c r="C18" s="147" t="s">
        <v>424</v>
      </c>
      <c r="D18" s="147" t="s">
        <v>425</v>
      </c>
      <c r="E18" s="147" t="s">
        <v>422</v>
      </c>
      <c r="F18" s="147" t="s">
        <v>424</v>
      </c>
      <c r="G18" s="147" t="s">
        <v>425</v>
      </c>
    </row>
    <row r="19" spans="1:7" x14ac:dyDescent="0.3">
      <c r="A19" s="45" t="s">
        <v>1140</v>
      </c>
      <c r="B19" s="147" t="s">
        <v>424</v>
      </c>
      <c r="C19" s="147" t="s">
        <v>425</v>
      </c>
      <c r="D19" s="147" t="s">
        <v>425</v>
      </c>
      <c r="E19" s="147" t="s">
        <v>424</v>
      </c>
      <c r="F19" s="147" t="s">
        <v>425</v>
      </c>
      <c r="G19" s="147" t="s">
        <v>425</v>
      </c>
    </row>
    <row r="20" spans="1:7" x14ac:dyDescent="0.3">
      <c r="A20" s="45" t="s">
        <v>473</v>
      </c>
      <c r="B20" s="147" t="s">
        <v>454</v>
      </c>
      <c r="C20" s="147" t="s">
        <v>421</v>
      </c>
      <c r="D20" s="147" t="s">
        <v>422</v>
      </c>
      <c r="E20" s="147" t="s">
        <v>454</v>
      </c>
      <c r="F20" s="147" t="s">
        <v>421</v>
      </c>
      <c r="G20" s="147" t="s">
        <v>422</v>
      </c>
    </row>
    <row r="21" spans="1:7" x14ac:dyDescent="0.3">
      <c r="A21" s="45" t="s">
        <v>474</v>
      </c>
      <c r="B21" s="147" t="s">
        <v>421</v>
      </c>
      <c r="C21" s="147" t="s">
        <v>422</v>
      </c>
      <c r="D21" s="147" t="s">
        <v>424</v>
      </c>
      <c r="E21" s="147" t="s">
        <v>421</v>
      </c>
      <c r="F21" s="147" t="s">
        <v>422</v>
      </c>
      <c r="G21" s="147" t="s">
        <v>424</v>
      </c>
    </row>
    <row r="22" spans="1:7" x14ac:dyDescent="0.3">
      <c r="A22" s="45" t="s">
        <v>475</v>
      </c>
      <c r="B22" s="147" t="s">
        <v>421</v>
      </c>
      <c r="C22" s="147" t="s">
        <v>422</v>
      </c>
      <c r="D22" s="147" t="s">
        <v>422</v>
      </c>
      <c r="E22" s="147" t="s">
        <v>421</v>
      </c>
      <c r="F22" s="147" t="s">
        <v>422</v>
      </c>
      <c r="G22" s="147" t="s">
        <v>424</v>
      </c>
    </row>
    <row r="23" spans="1:7" x14ac:dyDescent="0.3">
      <c r="A23" s="45" t="s">
        <v>431</v>
      </c>
      <c r="B23" s="147" t="s">
        <v>425</v>
      </c>
      <c r="C23" s="147" t="s">
        <v>425</v>
      </c>
      <c r="D23" s="147" t="s">
        <v>425</v>
      </c>
      <c r="E23" s="147" t="s">
        <v>425</v>
      </c>
      <c r="F23" s="147" t="s">
        <v>425</v>
      </c>
      <c r="G23" s="147" t="s">
        <v>425</v>
      </c>
    </row>
    <row r="24" spans="1:7" x14ac:dyDescent="0.3">
      <c r="A24" s="45" t="s">
        <v>476</v>
      </c>
      <c r="B24" s="147" t="s">
        <v>425</v>
      </c>
      <c r="C24" s="147" t="s">
        <v>425</v>
      </c>
      <c r="D24" s="147" t="s">
        <v>425</v>
      </c>
      <c r="E24" s="147" t="s">
        <v>425</v>
      </c>
      <c r="F24" s="147" t="s">
        <v>425</v>
      </c>
      <c r="G24" s="147" t="s">
        <v>425</v>
      </c>
    </row>
    <row r="25" spans="1:7" x14ac:dyDescent="0.3">
      <c r="A25" s="45" t="s">
        <v>440</v>
      </c>
      <c r="B25" s="147" t="s">
        <v>425</v>
      </c>
      <c r="C25" s="147" t="s">
        <v>425</v>
      </c>
      <c r="D25" s="147" t="s">
        <v>425</v>
      </c>
      <c r="E25" s="147" t="s">
        <v>425</v>
      </c>
      <c r="F25" s="147" t="s">
        <v>425</v>
      </c>
      <c r="G25" s="147" t="s">
        <v>425</v>
      </c>
    </row>
    <row r="26" spans="1:7" x14ac:dyDescent="0.3">
      <c r="A26" s="45" t="s">
        <v>1182</v>
      </c>
      <c r="B26" s="167" t="s">
        <v>1137</v>
      </c>
      <c r="C26" s="167" t="s">
        <v>1137</v>
      </c>
      <c r="D26" s="167" t="s">
        <v>1137</v>
      </c>
      <c r="E26" s="167" t="s">
        <v>945</v>
      </c>
      <c r="F26" s="167" t="s">
        <v>945</v>
      </c>
      <c r="G26" s="167" t="s">
        <v>945</v>
      </c>
    </row>
  </sheetData>
  <mergeCells count="6">
    <mergeCell ref="B3:D3"/>
    <mergeCell ref="B10:D10"/>
    <mergeCell ref="B11:D11"/>
    <mergeCell ref="E3:G3"/>
    <mergeCell ref="E10:G10"/>
    <mergeCell ref="E11:G11"/>
  </mergeCells>
  <hyperlinks>
    <hyperlink ref="H1" location="'Actius PEB'!A2" display="&lt;Torna a Ìndex" xr:uid="{CC9CF0B0-D9C8-45A8-B801-123A9766FCAB}"/>
  </hyperlinks>
  <pageMargins left="0.7" right="0.7" top="0.75" bottom="0.75" header="0.3" footer="0.3"/>
  <pageSetup paperSize="9" scale="61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9D239-4559-4E60-BBAB-EDE0CC35845A}">
  <sheetPr codeName="Full257"/>
  <dimension ref="A1:E24"/>
  <sheetViews>
    <sheetView view="pageBreakPreview" zoomScale="115" zoomScaleNormal="100" zoomScaleSheetLayoutView="115" workbookViewId="0">
      <selection activeCell="A24" sqref="A24"/>
    </sheetView>
  </sheetViews>
  <sheetFormatPr defaultRowHeight="14.4" x14ac:dyDescent="0.3"/>
  <cols>
    <col min="1" max="1" width="69.109375" customWidth="1"/>
    <col min="2" max="4" width="9.88671875" bestFit="1" customWidth="1"/>
  </cols>
  <sheetData>
    <row r="1" spans="1:5" ht="20.399999999999999" x14ac:dyDescent="0.35">
      <c r="A1" s="10" t="s">
        <v>1215</v>
      </c>
      <c r="B1" s="1"/>
      <c r="C1" s="1"/>
      <c r="D1" s="1"/>
      <c r="E1" s="31" t="s">
        <v>485</v>
      </c>
    </row>
    <row r="2" spans="1:5" ht="15" thickBot="1" x14ac:dyDescent="0.35">
      <c r="A2" s="1"/>
      <c r="B2" s="1"/>
      <c r="C2" s="1"/>
      <c r="D2" s="1"/>
    </row>
    <row r="3" spans="1:5" ht="15" thickBot="1" x14ac:dyDescent="0.35">
      <c r="A3" s="11"/>
      <c r="B3" s="187" t="s">
        <v>477</v>
      </c>
      <c r="C3" s="188"/>
      <c r="D3" s="189"/>
    </row>
    <row r="4" spans="1:5" x14ac:dyDescent="0.3">
      <c r="A4" s="13" t="s">
        <v>415</v>
      </c>
      <c r="B4" s="117" t="s">
        <v>416</v>
      </c>
      <c r="C4" s="117" t="s">
        <v>417</v>
      </c>
      <c r="D4" s="118" t="s">
        <v>418</v>
      </c>
    </row>
    <row r="5" spans="1:5" x14ac:dyDescent="0.3">
      <c r="A5" s="14" t="s">
        <v>427</v>
      </c>
      <c r="B5" s="117" t="s">
        <v>420</v>
      </c>
      <c r="C5" s="117" t="s">
        <v>420</v>
      </c>
      <c r="D5" s="118" t="s">
        <v>454</v>
      </c>
    </row>
    <row r="6" spans="1:5" x14ac:dyDescent="0.3">
      <c r="A6" s="17" t="s">
        <v>473</v>
      </c>
      <c r="B6" s="119" t="s">
        <v>454</v>
      </c>
      <c r="C6" s="119" t="s">
        <v>421</v>
      </c>
      <c r="D6" s="120" t="s">
        <v>422</v>
      </c>
    </row>
    <row r="7" spans="1:5" x14ac:dyDescent="0.3">
      <c r="A7" s="14" t="s">
        <v>419</v>
      </c>
      <c r="B7" s="117" t="s">
        <v>420</v>
      </c>
      <c r="C7" s="117" t="s">
        <v>421</v>
      </c>
      <c r="D7" s="118" t="s">
        <v>422</v>
      </c>
    </row>
    <row r="8" spans="1:5" x14ac:dyDescent="0.3">
      <c r="A8" s="14" t="s">
        <v>465</v>
      </c>
      <c r="B8" s="117" t="s">
        <v>420</v>
      </c>
      <c r="C8" s="117" t="s">
        <v>421</v>
      </c>
      <c r="D8" s="118" t="s">
        <v>422</v>
      </c>
    </row>
    <row r="9" spans="1:5" x14ac:dyDescent="0.3">
      <c r="A9" s="14" t="s">
        <v>467</v>
      </c>
      <c r="B9" s="117" t="s">
        <v>420</v>
      </c>
      <c r="C9" s="117" t="s">
        <v>421</v>
      </c>
      <c r="D9" s="118" t="s">
        <v>421</v>
      </c>
    </row>
    <row r="10" spans="1:5" x14ac:dyDescent="0.3">
      <c r="A10" s="14" t="s">
        <v>468</v>
      </c>
      <c r="B10" s="117" t="s">
        <v>421</v>
      </c>
      <c r="C10" s="117" t="s">
        <v>421</v>
      </c>
      <c r="D10" s="118" t="s">
        <v>421</v>
      </c>
    </row>
    <row r="11" spans="1:5" x14ac:dyDescent="0.3">
      <c r="A11" s="17" t="s">
        <v>474</v>
      </c>
      <c r="B11" s="119" t="s">
        <v>421</v>
      </c>
      <c r="C11" s="119" t="s">
        <v>422</v>
      </c>
      <c r="D11" s="120" t="s">
        <v>424</v>
      </c>
    </row>
    <row r="12" spans="1:5" x14ac:dyDescent="0.3">
      <c r="A12" s="14" t="s">
        <v>469</v>
      </c>
      <c r="B12" s="117" t="s">
        <v>421</v>
      </c>
      <c r="C12" s="117" t="s">
        <v>422</v>
      </c>
      <c r="D12" s="118" t="s">
        <v>422</v>
      </c>
    </row>
    <row r="13" spans="1:5" x14ac:dyDescent="0.3">
      <c r="A13" s="17" t="s">
        <v>475</v>
      </c>
      <c r="B13" s="119" t="s">
        <v>421</v>
      </c>
      <c r="C13" s="119" t="s">
        <v>422</v>
      </c>
      <c r="D13" s="120" t="s">
        <v>422</v>
      </c>
    </row>
    <row r="14" spans="1:5" x14ac:dyDescent="0.3">
      <c r="A14" s="14" t="s">
        <v>446</v>
      </c>
      <c r="B14" s="191" t="s">
        <v>429</v>
      </c>
      <c r="C14" s="191"/>
      <c r="D14" s="196"/>
    </row>
    <row r="15" spans="1:5" x14ac:dyDescent="0.3">
      <c r="A15" s="14" t="s">
        <v>466</v>
      </c>
      <c r="B15" s="191" t="s">
        <v>429</v>
      </c>
      <c r="C15" s="191"/>
      <c r="D15" s="196"/>
    </row>
    <row r="16" spans="1:5" x14ac:dyDescent="0.3">
      <c r="A16" s="14" t="s">
        <v>423</v>
      </c>
      <c r="B16" s="117" t="s">
        <v>422</v>
      </c>
      <c r="C16" s="117" t="s">
        <v>424</v>
      </c>
      <c r="D16" s="118" t="s">
        <v>425</v>
      </c>
    </row>
    <row r="17" spans="1:4" x14ac:dyDescent="0.3">
      <c r="A17" s="14" t="s">
        <v>426</v>
      </c>
      <c r="B17" s="117" t="s">
        <v>422</v>
      </c>
      <c r="C17" s="117" t="s">
        <v>424</v>
      </c>
      <c r="D17" s="118" t="s">
        <v>425</v>
      </c>
    </row>
    <row r="18" spans="1:4" x14ac:dyDescent="0.3">
      <c r="A18" s="14" t="s">
        <v>472</v>
      </c>
      <c r="B18" s="117" t="s">
        <v>422</v>
      </c>
      <c r="C18" s="117" t="s">
        <v>424</v>
      </c>
      <c r="D18" s="118" t="s">
        <v>425</v>
      </c>
    </row>
    <row r="19" spans="1:4" x14ac:dyDescent="0.3">
      <c r="A19" s="14" t="s">
        <v>435</v>
      </c>
      <c r="B19" s="117" t="s">
        <v>422</v>
      </c>
      <c r="C19" s="117" t="s">
        <v>424</v>
      </c>
      <c r="D19" s="118" t="s">
        <v>425</v>
      </c>
    </row>
    <row r="20" spans="1:4" x14ac:dyDescent="0.3">
      <c r="A20" s="14" t="s">
        <v>1140</v>
      </c>
      <c r="B20" s="117" t="s">
        <v>424</v>
      </c>
      <c r="C20" s="117" t="s">
        <v>425</v>
      </c>
      <c r="D20" s="118" t="s">
        <v>425</v>
      </c>
    </row>
    <row r="21" spans="1:4" x14ac:dyDescent="0.3">
      <c r="A21" s="14" t="s">
        <v>470</v>
      </c>
      <c r="B21" s="117" t="s">
        <v>425</v>
      </c>
      <c r="C21" s="117" t="s">
        <v>425</v>
      </c>
      <c r="D21" s="118" t="s">
        <v>425</v>
      </c>
    </row>
    <row r="22" spans="1:4" x14ac:dyDescent="0.3">
      <c r="A22" s="14" t="s">
        <v>431</v>
      </c>
      <c r="B22" s="119" t="s">
        <v>425</v>
      </c>
      <c r="C22" s="119" t="s">
        <v>425</v>
      </c>
      <c r="D22" s="120" t="s">
        <v>425</v>
      </c>
    </row>
    <row r="23" spans="1:4" x14ac:dyDescent="0.3">
      <c r="A23" s="17" t="s">
        <v>440</v>
      </c>
      <c r="B23" s="119" t="s">
        <v>425</v>
      </c>
      <c r="C23" s="119" t="s">
        <v>425</v>
      </c>
      <c r="D23" s="120" t="s">
        <v>425</v>
      </c>
    </row>
    <row r="24" spans="1:4" ht="15" thickBot="1" x14ac:dyDescent="0.35">
      <c r="A24" s="20" t="s">
        <v>1182</v>
      </c>
      <c r="B24" s="34" t="s">
        <v>1137</v>
      </c>
      <c r="C24" s="34" t="s">
        <v>1137</v>
      </c>
      <c r="D24" s="34" t="s">
        <v>1137</v>
      </c>
    </row>
  </sheetData>
  <mergeCells count="3">
    <mergeCell ref="B3:D3"/>
    <mergeCell ref="B14:D14"/>
    <mergeCell ref="B15:D15"/>
  </mergeCells>
  <hyperlinks>
    <hyperlink ref="E1" location="'Actius PEB'!A2" display="&lt;Torna a Ìndex" xr:uid="{AF967E8F-C268-4BAD-A37F-032B558B8D4A}"/>
  </hyperlinks>
  <pageMargins left="0.7" right="0.7" top="0.75" bottom="0.75" header="0.3" footer="0.3"/>
  <pageSetup paperSize="9" scale="88" orientation="portrait" r:id="rId1"/>
  <colBreaks count="1" manualBreakCount="1">
    <brk id="4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617F-EBE5-48B0-B078-2E2619698011}">
  <sheetPr codeName="Full256"/>
  <dimension ref="A1:E21"/>
  <sheetViews>
    <sheetView view="pageBreakPreview" zoomScale="60" zoomScaleNormal="100" workbookViewId="0">
      <selection activeCell="E1" sqref="E1"/>
    </sheetView>
  </sheetViews>
  <sheetFormatPr defaultRowHeight="13.8" x14ac:dyDescent="0.25"/>
  <cols>
    <col min="1" max="1" width="54.21875" style="1" bestFit="1" customWidth="1"/>
    <col min="2" max="2" width="11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8</v>
      </c>
    </row>
    <row r="4" spans="1:5" ht="14.4" thickBot="1" x14ac:dyDescent="0.3"/>
    <row r="5" spans="1:5" ht="14.4" thickBot="1" x14ac:dyDescent="0.3">
      <c r="A5" s="11"/>
      <c r="B5" s="12" t="s">
        <v>414</v>
      </c>
    </row>
    <row r="6" spans="1:5" x14ac:dyDescent="0.25">
      <c r="A6" s="13" t="s">
        <v>415</v>
      </c>
      <c r="B6" s="16" t="s">
        <v>416</v>
      </c>
    </row>
    <row r="7" spans="1:5" x14ac:dyDescent="0.25">
      <c r="A7" s="14" t="s">
        <v>549</v>
      </c>
      <c r="B7" s="16" t="s">
        <v>420</v>
      </c>
    </row>
    <row r="8" spans="1:5" x14ac:dyDescent="0.25">
      <c r="A8" s="14" t="s">
        <v>550</v>
      </c>
      <c r="B8" s="16" t="s">
        <v>420</v>
      </c>
    </row>
    <row r="9" spans="1:5" x14ac:dyDescent="0.25">
      <c r="A9" s="14" t="s">
        <v>419</v>
      </c>
      <c r="B9" s="16" t="s">
        <v>422</v>
      </c>
    </row>
    <row r="10" spans="1:5" x14ac:dyDescent="0.25">
      <c r="A10" s="14" t="s">
        <v>465</v>
      </c>
      <c r="B10" s="16" t="s">
        <v>422</v>
      </c>
    </row>
    <row r="11" spans="1:5" x14ac:dyDescent="0.25">
      <c r="A11" s="14" t="s">
        <v>423</v>
      </c>
      <c r="B11" s="16" t="s">
        <v>424</v>
      </c>
    </row>
    <row r="12" spans="1:5" x14ac:dyDescent="0.25">
      <c r="A12" s="14" t="s">
        <v>426</v>
      </c>
      <c r="B12" s="16" t="s">
        <v>424</v>
      </c>
    </row>
    <row r="13" spans="1:5" x14ac:dyDescent="0.25">
      <c r="A13" s="14" t="s">
        <v>551</v>
      </c>
      <c r="B13" s="16" t="s">
        <v>422</v>
      </c>
    </row>
    <row r="14" spans="1:5" x14ac:dyDescent="0.25">
      <c r="A14" s="14" t="s">
        <v>552</v>
      </c>
      <c r="B14" s="16" t="s">
        <v>421</v>
      </c>
    </row>
    <row r="15" spans="1:5" x14ac:dyDescent="0.25">
      <c r="A15" s="14" t="s">
        <v>553</v>
      </c>
      <c r="B15" s="16" t="s">
        <v>421</v>
      </c>
    </row>
    <row r="16" spans="1:5" x14ac:dyDescent="0.25">
      <c r="A16" s="14" t="s">
        <v>467</v>
      </c>
      <c r="B16" s="16" t="s">
        <v>421</v>
      </c>
    </row>
    <row r="17" spans="1:2" x14ac:dyDescent="0.25">
      <c r="A17" s="14" t="s">
        <v>554</v>
      </c>
      <c r="B17" s="16" t="s">
        <v>425</v>
      </c>
    </row>
    <row r="18" spans="1:2" x14ac:dyDescent="0.25">
      <c r="A18" s="14" t="s">
        <v>555</v>
      </c>
      <c r="B18" s="16" t="s">
        <v>556</v>
      </c>
    </row>
    <row r="19" spans="1:2" x14ac:dyDescent="0.25">
      <c r="A19" s="14" t="s">
        <v>557</v>
      </c>
      <c r="B19" s="16" t="s">
        <v>425</v>
      </c>
    </row>
    <row r="20" spans="1:2" x14ac:dyDescent="0.25">
      <c r="A20" s="14" t="s">
        <v>431</v>
      </c>
      <c r="B20" s="19" t="s">
        <v>425</v>
      </c>
    </row>
    <row r="21" spans="1:2" ht="14.4" thickBot="1" x14ac:dyDescent="0.3">
      <c r="A21" s="20" t="s">
        <v>440</v>
      </c>
      <c r="B21" s="22" t="s">
        <v>425</v>
      </c>
    </row>
  </sheetData>
  <hyperlinks>
    <hyperlink ref="E1" location="'Actius PEB'!A2" display="&lt;Torna a Ìndex" xr:uid="{3B09A20A-E9FC-40CD-8DDC-148F92A48FB6}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63C9D-FFAD-4659-A848-FF3BCF1F33BA}">
  <sheetPr codeName="Full253"/>
  <dimension ref="A1:E18"/>
  <sheetViews>
    <sheetView view="pageBreakPreview" zoomScale="130" zoomScaleNormal="100" zoomScaleSheetLayoutView="130" workbookViewId="0">
      <selection activeCell="B6" sqref="B6"/>
    </sheetView>
  </sheetViews>
  <sheetFormatPr defaultRowHeight="14.4" x14ac:dyDescent="0.3"/>
  <cols>
    <col min="1" max="1" width="60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101</v>
      </c>
      <c r="B3" s="1"/>
    </row>
    <row r="4" spans="1:5" ht="15" thickBot="1" x14ac:dyDescent="0.35">
      <c r="A4" s="1"/>
      <c r="B4" s="1"/>
    </row>
    <row r="5" spans="1:5" ht="15" thickBot="1" x14ac:dyDescent="0.35">
      <c r="A5" s="11"/>
      <c r="B5" s="91" t="s">
        <v>414</v>
      </c>
    </row>
    <row r="6" spans="1:5" x14ac:dyDescent="0.3">
      <c r="A6" s="13" t="s">
        <v>415</v>
      </c>
      <c r="B6" s="93" t="s">
        <v>416</v>
      </c>
    </row>
    <row r="7" spans="1:5" x14ac:dyDescent="0.3">
      <c r="A7" s="14" t="s">
        <v>855</v>
      </c>
      <c r="B7" s="93" t="s">
        <v>422</v>
      </c>
    </row>
    <row r="8" spans="1:5" x14ac:dyDescent="0.3">
      <c r="A8" s="14" t="s">
        <v>856</v>
      </c>
      <c r="B8" s="93" t="s">
        <v>422</v>
      </c>
    </row>
    <row r="9" spans="1:5" x14ac:dyDescent="0.3">
      <c r="A9" s="14" t="s">
        <v>419</v>
      </c>
      <c r="B9" s="93" t="s">
        <v>422</v>
      </c>
    </row>
    <row r="10" spans="1:5" x14ac:dyDescent="0.3">
      <c r="A10" s="14" t="s">
        <v>857</v>
      </c>
      <c r="B10" s="93" t="s">
        <v>422</v>
      </c>
    </row>
    <row r="11" spans="1:5" x14ac:dyDescent="0.3">
      <c r="A11" s="14" t="s">
        <v>423</v>
      </c>
      <c r="B11" s="93" t="s">
        <v>422</v>
      </c>
    </row>
    <row r="12" spans="1:5" x14ac:dyDescent="0.3">
      <c r="A12" s="14" t="s">
        <v>426</v>
      </c>
      <c r="B12" s="93" t="s">
        <v>422</v>
      </c>
    </row>
    <row r="13" spans="1:5" x14ac:dyDescent="0.3">
      <c r="A13" s="14" t="s">
        <v>551</v>
      </c>
      <c r="B13" s="93" t="s">
        <v>422</v>
      </c>
    </row>
    <row r="14" spans="1:5" x14ac:dyDescent="0.3">
      <c r="A14" s="14" t="s">
        <v>467</v>
      </c>
      <c r="B14" s="93" t="s">
        <v>422</v>
      </c>
    </row>
    <row r="15" spans="1:5" x14ac:dyDescent="0.3">
      <c r="A15" s="14" t="s">
        <v>858</v>
      </c>
      <c r="B15" s="93" t="s">
        <v>422</v>
      </c>
    </row>
    <row r="16" spans="1:5" x14ac:dyDescent="0.3">
      <c r="A16" s="14" t="s">
        <v>557</v>
      </c>
      <c r="B16" s="93" t="s">
        <v>422</v>
      </c>
    </row>
    <row r="17" spans="1:2" x14ac:dyDescent="0.3">
      <c r="A17" s="14" t="s">
        <v>431</v>
      </c>
      <c r="B17" s="94" t="s">
        <v>425</v>
      </c>
    </row>
    <row r="18" spans="1:2" ht="15" thickBot="1" x14ac:dyDescent="0.35">
      <c r="A18" s="20" t="s">
        <v>440</v>
      </c>
      <c r="B18" s="22" t="s">
        <v>425</v>
      </c>
    </row>
  </sheetData>
  <hyperlinks>
    <hyperlink ref="E1" location="'Actius PEB'!A2" display="&lt;Torna a Ìndex" xr:uid="{35D798B8-0037-4506-A770-EA26C853D79A}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8FBC-7D61-4886-AD3F-5AC37A67A557}">
  <sheetPr codeName="Full251"/>
  <dimension ref="A1:E20"/>
  <sheetViews>
    <sheetView view="pageBreakPreview" zoomScale="160" zoomScaleNormal="100" zoomScaleSheetLayoutView="160" workbookViewId="0">
      <selection activeCell="D20" sqref="D20"/>
    </sheetView>
  </sheetViews>
  <sheetFormatPr defaultRowHeight="13.8" x14ac:dyDescent="0.25"/>
  <cols>
    <col min="1" max="1" width="61.44140625" style="1" bestFit="1" customWidth="1"/>
    <col min="2" max="2" width="10.109375" style="1" bestFit="1" customWidth="1"/>
    <col min="3" max="4" width="9.21875" style="1" bestFit="1" customWidth="1"/>
    <col min="5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560</v>
      </c>
    </row>
    <row r="4" spans="1:5" ht="14.4" thickBot="1" x14ac:dyDescent="0.3"/>
    <row r="5" spans="1:5" ht="14.4" thickBot="1" x14ac:dyDescent="0.3">
      <c r="A5" s="11"/>
      <c r="B5" s="187" t="s">
        <v>414</v>
      </c>
      <c r="C5" s="188"/>
      <c r="D5" s="189"/>
    </row>
    <row r="6" spans="1:5" x14ac:dyDescent="0.25">
      <c r="A6" s="13" t="s">
        <v>415</v>
      </c>
      <c r="B6" s="15" t="s">
        <v>416</v>
      </c>
      <c r="C6" s="15" t="s">
        <v>417</v>
      </c>
      <c r="D6" s="16" t="s">
        <v>418</v>
      </c>
    </row>
    <row r="7" spans="1:5" x14ac:dyDescent="0.25">
      <c r="A7" s="14" t="s">
        <v>419</v>
      </c>
      <c r="B7" s="15" t="s">
        <v>420</v>
      </c>
      <c r="C7" s="15" t="s">
        <v>421</v>
      </c>
      <c r="D7" s="16" t="s">
        <v>422</v>
      </c>
    </row>
    <row r="8" spans="1:5" x14ac:dyDescent="0.25">
      <c r="A8" s="14" t="s">
        <v>423</v>
      </c>
      <c r="B8" s="15" t="s">
        <v>422</v>
      </c>
      <c r="C8" s="15" t="s">
        <v>424</v>
      </c>
      <c r="D8" s="16" t="s">
        <v>425</v>
      </c>
    </row>
    <row r="9" spans="1:5" x14ac:dyDescent="0.25">
      <c r="A9" s="14" t="s">
        <v>426</v>
      </c>
      <c r="B9" s="15" t="s">
        <v>422</v>
      </c>
      <c r="C9" s="15" t="s">
        <v>424</v>
      </c>
      <c r="D9" s="16" t="s">
        <v>425</v>
      </c>
    </row>
    <row r="10" spans="1:5" x14ac:dyDescent="0.25">
      <c r="A10" s="14" t="s">
        <v>480</v>
      </c>
      <c r="B10" s="191" t="s">
        <v>429</v>
      </c>
      <c r="C10" s="191"/>
      <c r="D10" s="196"/>
    </row>
    <row r="11" spans="1:5" x14ac:dyDescent="0.25">
      <c r="A11" s="14" t="s">
        <v>501</v>
      </c>
      <c r="B11" s="15" t="s">
        <v>422</v>
      </c>
      <c r="C11" s="15" t="s">
        <v>424</v>
      </c>
      <c r="D11" s="16" t="s">
        <v>425</v>
      </c>
    </row>
    <row r="12" spans="1:5" x14ac:dyDescent="0.25">
      <c r="A12" s="14" t="s">
        <v>431</v>
      </c>
      <c r="B12" s="15" t="s">
        <v>425</v>
      </c>
      <c r="C12" s="15" t="s">
        <v>425</v>
      </c>
      <c r="D12" s="16" t="s">
        <v>425</v>
      </c>
    </row>
    <row r="13" spans="1:5" x14ac:dyDescent="0.25">
      <c r="A13" s="14" t="s">
        <v>504</v>
      </c>
      <c r="B13" s="15" t="s">
        <v>425</v>
      </c>
      <c r="C13" s="15" t="s">
        <v>425</v>
      </c>
      <c r="D13" s="16" t="s">
        <v>425</v>
      </c>
    </row>
    <row r="14" spans="1:5" x14ac:dyDescent="0.25">
      <c r="A14" s="14" t="s">
        <v>561</v>
      </c>
      <c r="B14" s="15" t="s">
        <v>425</v>
      </c>
      <c r="C14" s="15" t="s">
        <v>425</v>
      </c>
      <c r="D14" s="16" t="s">
        <v>425</v>
      </c>
    </row>
    <row r="15" spans="1:5" x14ac:dyDescent="0.25">
      <c r="A15" s="14" t="s">
        <v>505</v>
      </c>
      <c r="B15" s="15" t="s">
        <v>425</v>
      </c>
      <c r="C15" s="15" t="s">
        <v>425</v>
      </c>
      <c r="D15" s="16" t="s">
        <v>425</v>
      </c>
    </row>
    <row r="16" spans="1:5" x14ac:dyDescent="0.25">
      <c r="A16" s="14" t="s">
        <v>562</v>
      </c>
      <c r="B16" s="15" t="s">
        <v>422</v>
      </c>
      <c r="C16" s="15" t="s">
        <v>422</v>
      </c>
      <c r="D16" s="16" t="s">
        <v>422</v>
      </c>
    </row>
    <row r="17" spans="1:4" x14ac:dyDescent="0.25">
      <c r="A17" s="14" t="s">
        <v>563</v>
      </c>
      <c r="B17" s="15" t="s">
        <v>425</v>
      </c>
      <c r="C17" s="15" t="s">
        <v>425</v>
      </c>
      <c r="D17" s="16" t="s">
        <v>425</v>
      </c>
    </row>
    <row r="18" spans="1:4" x14ac:dyDescent="0.25">
      <c r="A18" s="14" t="s">
        <v>435</v>
      </c>
      <c r="B18" s="15" t="s">
        <v>422</v>
      </c>
      <c r="C18" s="15" t="s">
        <v>424</v>
      </c>
      <c r="D18" s="16" t="s">
        <v>425</v>
      </c>
    </row>
    <row r="19" spans="1:4" x14ac:dyDescent="0.25">
      <c r="A19" s="14" t="s">
        <v>457</v>
      </c>
      <c r="B19" s="15" t="s">
        <v>422</v>
      </c>
      <c r="C19" s="15" t="s">
        <v>424</v>
      </c>
      <c r="D19" s="16" t="s">
        <v>425</v>
      </c>
    </row>
    <row r="20" spans="1:4" ht="14.4" thickBot="1" x14ac:dyDescent="0.3">
      <c r="A20" s="20" t="s">
        <v>1216</v>
      </c>
      <c r="B20" s="147" t="s">
        <v>1217</v>
      </c>
      <c r="C20" s="147" t="s">
        <v>1217</v>
      </c>
      <c r="D20" s="147" t="s">
        <v>1217</v>
      </c>
    </row>
  </sheetData>
  <mergeCells count="2">
    <mergeCell ref="B5:D5"/>
    <mergeCell ref="B10:D10"/>
  </mergeCells>
  <hyperlinks>
    <hyperlink ref="E1" location="'Actius PEB'!A2" display="&lt;Torna a Ìndex" xr:uid="{28BCC6B7-5349-4DA4-AEF3-E8622B01AB99}"/>
  </hyperlinks>
  <pageMargins left="0.7" right="0.7" top="0.75" bottom="0.75" header="0.3" footer="0.3"/>
  <pageSetup paperSize="9" scale="97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5796-B65D-4309-8936-22460B78273E}">
  <sheetPr codeName="Full250"/>
  <dimension ref="A1:E37"/>
  <sheetViews>
    <sheetView view="pageBreakPreview" zoomScale="115" zoomScaleNormal="100" zoomScaleSheetLayoutView="115" workbookViewId="0">
      <selection activeCell="B23" sqref="B23"/>
    </sheetView>
  </sheetViews>
  <sheetFormatPr defaultRowHeight="14.4" x14ac:dyDescent="0.3"/>
  <cols>
    <col min="1" max="1" width="72.109375" style="1" bestFit="1" customWidth="1"/>
    <col min="2" max="2" width="14.33203125" style="1" bestFit="1" customWidth="1"/>
    <col min="3" max="4" width="8.88671875" style="1"/>
    <col min="5" max="5" width="14.6640625" style="1" bestFit="1" customWidth="1"/>
  </cols>
  <sheetData>
    <row r="1" spans="1:5" x14ac:dyDescent="0.3">
      <c r="E1" s="33" t="s">
        <v>485</v>
      </c>
    </row>
    <row r="3" spans="1:5" ht="20.399999999999999" x14ac:dyDescent="0.35">
      <c r="A3" s="10" t="s">
        <v>6</v>
      </c>
    </row>
    <row r="4" spans="1:5" ht="15" thickBot="1" x14ac:dyDescent="0.35"/>
    <row r="5" spans="1:5" ht="15" thickBot="1" x14ac:dyDescent="0.35">
      <c r="A5" s="11"/>
      <c r="B5" s="12" t="s">
        <v>414</v>
      </c>
    </row>
    <row r="6" spans="1:5" x14ac:dyDescent="0.3">
      <c r="A6" s="13" t="s">
        <v>415</v>
      </c>
      <c r="B6" s="16" t="s">
        <v>416</v>
      </c>
    </row>
    <row r="7" spans="1:5" x14ac:dyDescent="0.3">
      <c r="A7" s="13" t="s">
        <v>517</v>
      </c>
      <c r="B7" s="16" t="s">
        <v>420</v>
      </c>
    </row>
    <row r="8" spans="1:5" x14ac:dyDescent="0.3">
      <c r="A8" s="14" t="s">
        <v>518</v>
      </c>
      <c r="B8" s="16" t="s">
        <v>422</v>
      </c>
    </row>
    <row r="9" spans="1:5" x14ac:dyDescent="0.3">
      <c r="A9" s="14" t="s">
        <v>519</v>
      </c>
      <c r="B9" s="16" t="s">
        <v>422</v>
      </c>
    </row>
    <row r="10" spans="1:5" x14ac:dyDescent="0.3">
      <c r="A10" s="14" t="s">
        <v>520</v>
      </c>
      <c r="B10" s="16" t="s">
        <v>422</v>
      </c>
    </row>
    <row r="11" spans="1:5" x14ac:dyDescent="0.3">
      <c r="A11" s="14" t="s">
        <v>521</v>
      </c>
      <c r="B11" s="16" t="s">
        <v>422</v>
      </c>
    </row>
    <row r="12" spans="1:5" x14ac:dyDescent="0.3">
      <c r="A12" s="14" t="s">
        <v>522</v>
      </c>
      <c r="B12" s="16" t="s">
        <v>422</v>
      </c>
    </row>
    <row r="13" spans="1:5" x14ac:dyDescent="0.3">
      <c r="A13" s="14" t="s">
        <v>523</v>
      </c>
      <c r="B13" s="16" t="s">
        <v>422</v>
      </c>
    </row>
    <row r="14" spans="1:5" x14ac:dyDescent="0.3">
      <c r="A14" s="14" t="s">
        <v>524</v>
      </c>
      <c r="B14" s="16" t="s">
        <v>422</v>
      </c>
    </row>
    <row r="15" spans="1:5" x14ac:dyDescent="0.3">
      <c r="A15" s="14" t="s">
        <v>525</v>
      </c>
      <c r="B15" s="16" t="s">
        <v>422</v>
      </c>
    </row>
    <row r="16" spans="1:5" x14ac:dyDescent="0.3">
      <c r="A16" s="14" t="s">
        <v>526</v>
      </c>
      <c r="B16" s="16" t="s">
        <v>422</v>
      </c>
    </row>
    <row r="17" spans="1:2" x14ac:dyDescent="0.3">
      <c r="A17" s="14" t="s">
        <v>527</v>
      </c>
      <c r="B17" s="16" t="s">
        <v>422</v>
      </c>
    </row>
    <row r="18" spans="1:2" x14ac:dyDescent="0.3">
      <c r="A18" s="14" t="s">
        <v>528</v>
      </c>
      <c r="B18" s="16" t="s">
        <v>422</v>
      </c>
    </row>
    <row r="19" spans="1:2" x14ac:dyDescent="0.3">
      <c r="A19" s="14" t="s">
        <v>529</v>
      </c>
      <c r="B19" s="16" t="s">
        <v>422</v>
      </c>
    </row>
    <row r="20" spans="1:2" x14ac:dyDescent="0.3">
      <c r="A20" s="14" t="s">
        <v>530</v>
      </c>
      <c r="B20" s="16" t="s">
        <v>422</v>
      </c>
    </row>
    <row r="21" spans="1:2" x14ac:dyDescent="0.3">
      <c r="A21" s="14" t="s">
        <v>531</v>
      </c>
      <c r="B21" s="16" t="s">
        <v>422</v>
      </c>
    </row>
    <row r="22" spans="1:2" x14ac:dyDescent="0.3">
      <c r="A22" s="14" t="s">
        <v>480</v>
      </c>
      <c r="B22" s="16" t="s">
        <v>556</v>
      </c>
    </row>
    <row r="23" spans="1:2" x14ac:dyDescent="0.3">
      <c r="A23" s="13" t="s">
        <v>533</v>
      </c>
      <c r="B23" s="37" t="s">
        <v>534</v>
      </c>
    </row>
    <row r="24" spans="1:2" x14ac:dyDescent="0.3">
      <c r="A24" s="14" t="s">
        <v>535</v>
      </c>
      <c r="B24" s="37" t="s">
        <v>534</v>
      </c>
    </row>
    <row r="25" spans="1:2" x14ac:dyDescent="0.3">
      <c r="A25" s="14" t="s">
        <v>536</v>
      </c>
      <c r="B25" s="37" t="s">
        <v>534</v>
      </c>
    </row>
    <row r="26" spans="1:2" x14ac:dyDescent="0.3">
      <c r="A26" s="14" t="s">
        <v>537</v>
      </c>
      <c r="B26" s="37" t="s">
        <v>534</v>
      </c>
    </row>
    <row r="27" spans="1:2" x14ac:dyDescent="0.3">
      <c r="A27" s="14" t="s">
        <v>538</v>
      </c>
      <c r="B27" s="37" t="s">
        <v>534</v>
      </c>
    </row>
    <row r="28" spans="1:2" x14ac:dyDescent="0.3">
      <c r="A28" s="14" t="s">
        <v>539</v>
      </c>
      <c r="B28" s="37" t="s">
        <v>534</v>
      </c>
    </row>
    <row r="29" spans="1:2" x14ac:dyDescent="0.3">
      <c r="A29" s="14" t="s">
        <v>540</v>
      </c>
      <c r="B29" s="37" t="s">
        <v>534</v>
      </c>
    </row>
    <row r="30" spans="1:2" x14ac:dyDescent="0.3">
      <c r="A30" s="14" t="s">
        <v>541</v>
      </c>
      <c r="B30" s="37" t="s">
        <v>534</v>
      </c>
    </row>
    <row r="31" spans="1:2" x14ac:dyDescent="0.3">
      <c r="A31" s="14" t="s">
        <v>542</v>
      </c>
      <c r="B31" s="37" t="s">
        <v>534</v>
      </c>
    </row>
    <row r="32" spans="1:2" x14ac:dyDescent="0.3">
      <c r="A32" s="14" t="s">
        <v>543</v>
      </c>
      <c r="B32" s="16" t="s">
        <v>544</v>
      </c>
    </row>
    <row r="33" spans="1:2" x14ac:dyDescent="0.3">
      <c r="A33" s="14" t="s">
        <v>545</v>
      </c>
      <c r="B33" s="16" t="s">
        <v>544</v>
      </c>
    </row>
    <row r="34" spans="1:2" x14ac:dyDescent="0.3">
      <c r="A34" s="14" t="s">
        <v>546</v>
      </c>
      <c r="B34" s="16" t="s">
        <v>544</v>
      </c>
    </row>
    <row r="35" spans="1:2" x14ac:dyDescent="0.3">
      <c r="A35" s="14" t="s">
        <v>539</v>
      </c>
      <c r="B35" s="16" t="s">
        <v>544</v>
      </c>
    </row>
    <row r="36" spans="1:2" x14ac:dyDescent="0.3">
      <c r="A36" s="14" t="s">
        <v>547</v>
      </c>
      <c r="B36" s="16" t="s">
        <v>544</v>
      </c>
    </row>
    <row r="37" spans="1:2" ht="15" thickBot="1" x14ac:dyDescent="0.35">
      <c r="A37" s="20" t="s">
        <v>548</v>
      </c>
      <c r="B37" s="22" t="s">
        <v>544</v>
      </c>
    </row>
  </sheetData>
  <hyperlinks>
    <hyperlink ref="E1" location="'Actius PEB'!A2" display="&lt;Torna a Ìndex" xr:uid="{A71280D4-DCC1-4788-BCCA-9E068AD207B5}"/>
  </hyperlinks>
  <pageMargins left="0.7" right="0.7" top="0.75" bottom="0.75" header="0.3" footer="0.3"/>
  <pageSetup paperSize="9" scale="83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0E6F-8DEA-48EF-A75E-A5BF769FE97E}">
  <sheetPr codeName="Full249"/>
  <dimension ref="A1:E23"/>
  <sheetViews>
    <sheetView view="pageBreakPreview" zoomScale="130" zoomScaleNormal="100" zoomScaleSheetLayoutView="130" workbookViewId="0">
      <selection activeCell="A8" sqref="A8"/>
    </sheetView>
  </sheetViews>
  <sheetFormatPr defaultRowHeight="14.4" x14ac:dyDescent="0.3"/>
  <cols>
    <col min="1" max="1" width="83" bestFit="1" customWidth="1"/>
    <col min="2" max="2" width="14.441406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</v>
      </c>
      <c r="B3" s="1"/>
    </row>
    <row r="4" spans="1:5" ht="15" thickBot="1" x14ac:dyDescent="0.35">
      <c r="A4" s="1"/>
      <c r="B4" s="1"/>
    </row>
    <row r="5" spans="1:5" ht="15" thickBot="1" x14ac:dyDescent="0.35">
      <c r="A5" s="57"/>
      <c r="B5" s="82" t="s">
        <v>414</v>
      </c>
    </row>
    <row r="6" spans="1:5" ht="15" thickBot="1" x14ac:dyDescent="0.35">
      <c r="A6" s="89" t="s">
        <v>415</v>
      </c>
      <c r="B6" s="90" t="s">
        <v>418</v>
      </c>
    </row>
    <row r="7" spans="1:5" x14ac:dyDescent="0.3">
      <c r="A7" s="13" t="s">
        <v>517</v>
      </c>
      <c r="B7" s="37" t="s">
        <v>421</v>
      </c>
    </row>
    <row r="8" spans="1:5" x14ac:dyDescent="0.3">
      <c r="A8" s="14" t="s">
        <v>839</v>
      </c>
      <c r="B8" s="70" t="s">
        <v>421</v>
      </c>
    </row>
    <row r="9" spans="1:5" x14ac:dyDescent="0.3">
      <c r="A9" s="14" t="s">
        <v>840</v>
      </c>
      <c r="B9" s="70" t="s">
        <v>421</v>
      </c>
    </row>
    <row r="10" spans="1:5" x14ac:dyDescent="0.3">
      <c r="A10" s="14" t="s">
        <v>841</v>
      </c>
      <c r="B10" s="70" t="s">
        <v>421</v>
      </c>
    </row>
    <row r="11" spans="1:5" x14ac:dyDescent="0.3">
      <c r="A11" s="14" t="s">
        <v>823</v>
      </c>
      <c r="B11" s="70" t="s">
        <v>425</v>
      </c>
    </row>
    <row r="12" spans="1:5" x14ac:dyDescent="0.3">
      <c r="A12" s="14" t="s">
        <v>838</v>
      </c>
      <c r="B12" s="70" t="s">
        <v>425</v>
      </c>
    </row>
    <row r="13" spans="1:5" x14ac:dyDescent="0.3">
      <c r="A13" s="14" t="s">
        <v>837</v>
      </c>
      <c r="B13" s="70" t="s">
        <v>425</v>
      </c>
    </row>
    <row r="14" spans="1:5" x14ac:dyDescent="0.3">
      <c r="A14" s="14" t="s">
        <v>824</v>
      </c>
      <c r="B14" s="70" t="s">
        <v>425</v>
      </c>
    </row>
    <row r="15" spans="1:5" x14ac:dyDescent="0.3">
      <c r="A15" s="14" t="s">
        <v>825</v>
      </c>
      <c r="B15" s="70" t="s">
        <v>425</v>
      </c>
    </row>
    <row r="16" spans="1:5" x14ac:dyDescent="0.3">
      <c r="A16" s="14" t="s">
        <v>826</v>
      </c>
      <c r="B16" s="70" t="s">
        <v>425</v>
      </c>
    </row>
    <row r="17" spans="1:2" x14ac:dyDescent="0.3">
      <c r="A17" s="14" t="s">
        <v>827</v>
      </c>
      <c r="B17" s="70" t="s">
        <v>425</v>
      </c>
    </row>
    <row r="18" spans="1:2" x14ac:dyDescent="0.3">
      <c r="A18" s="14" t="s">
        <v>828</v>
      </c>
      <c r="B18" s="70" t="s">
        <v>425</v>
      </c>
    </row>
    <row r="19" spans="1:2" x14ac:dyDescent="0.3">
      <c r="A19" s="14" t="s">
        <v>830</v>
      </c>
      <c r="B19" s="70" t="s">
        <v>834</v>
      </c>
    </row>
    <row r="20" spans="1:2" x14ac:dyDescent="0.3">
      <c r="A20" s="14" t="s">
        <v>831</v>
      </c>
      <c r="B20" s="70" t="s">
        <v>835</v>
      </c>
    </row>
    <row r="21" spans="1:2" x14ac:dyDescent="0.3">
      <c r="A21" s="14" t="s">
        <v>832</v>
      </c>
      <c r="B21" s="70" t="s">
        <v>836</v>
      </c>
    </row>
    <row r="22" spans="1:2" x14ac:dyDescent="0.3">
      <c r="A22" s="14" t="s">
        <v>833</v>
      </c>
      <c r="B22" s="70" t="s">
        <v>834</v>
      </c>
    </row>
    <row r="23" spans="1:2" ht="15" thickBot="1" x14ac:dyDescent="0.35">
      <c r="A23" s="20" t="s">
        <v>829</v>
      </c>
      <c r="B23" s="22" t="s">
        <v>425</v>
      </c>
    </row>
  </sheetData>
  <hyperlinks>
    <hyperlink ref="E1" location="'Actius PEB'!A2" display="&lt;Torna a Ìndex" xr:uid="{B4A27C4E-7B70-417F-ACCB-528E125AD3FB}"/>
  </hyperlinks>
  <pageMargins left="0.7" right="0.7" top="0.75" bottom="0.75" header="0.3" footer="0.3"/>
  <pageSetup paperSize="9" scale="75" orientation="portrait" r:id="rId1"/>
  <colBreaks count="1" manualBreakCount="1">
    <brk id="4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83B0-7D17-42D2-9642-33F6030529C7}">
  <sheetPr codeName="Full246"/>
  <dimension ref="A1:E18"/>
  <sheetViews>
    <sheetView view="pageBreakPreview" zoomScale="130" zoomScaleNormal="100" zoomScaleSheetLayoutView="130" workbookViewId="0">
      <selection activeCell="D26" sqref="D26"/>
    </sheetView>
  </sheetViews>
  <sheetFormatPr defaultRowHeight="14.4" x14ac:dyDescent="0.3"/>
  <cols>
    <col min="1" max="1" width="95.1093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865</v>
      </c>
      <c r="B3" s="1"/>
    </row>
    <row r="4" spans="1:5" ht="15" thickBot="1" x14ac:dyDescent="0.35">
      <c r="A4" s="1"/>
      <c r="B4" s="1"/>
    </row>
    <row r="5" spans="1:5" ht="15" thickBot="1" x14ac:dyDescent="0.35">
      <c r="A5" s="11"/>
      <c r="B5" s="91" t="s">
        <v>414</v>
      </c>
    </row>
    <row r="6" spans="1:5" x14ac:dyDescent="0.3">
      <c r="A6" s="13" t="s">
        <v>415</v>
      </c>
      <c r="B6" s="93" t="s">
        <v>416</v>
      </c>
    </row>
    <row r="7" spans="1:5" x14ac:dyDescent="0.3">
      <c r="A7" s="14" t="s">
        <v>855</v>
      </c>
      <c r="B7" s="93" t="s">
        <v>422</v>
      </c>
    </row>
    <row r="8" spans="1:5" x14ac:dyDescent="0.3">
      <c r="A8" s="14" t="s">
        <v>856</v>
      </c>
      <c r="B8" s="93" t="s">
        <v>422</v>
      </c>
    </row>
    <row r="9" spans="1:5" x14ac:dyDescent="0.3">
      <c r="A9" s="14" t="s">
        <v>419</v>
      </c>
      <c r="B9" s="93" t="s">
        <v>422</v>
      </c>
    </row>
    <row r="10" spans="1:5" x14ac:dyDescent="0.3">
      <c r="A10" s="14" t="s">
        <v>857</v>
      </c>
      <c r="B10" s="93" t="s">
        <v>422</v>
      </c>
    </row>
    <row r="11" spans="1:5" x14ac:dyDescent="0.3">
      <c r="A11" s="14" t="s">
        <v>423</v>
      </c>
      <c r="B11" s="93" t="s">
        <v>422</v>
      </c>
    </row>
    <row r="12" spans="1:5" x14ac:dyDescent="0.3">
      <c r="A12" s="14" t="s">
        <v>426</v>
      </c>
      <c r="B12" s="93" t="s">
        <v>422</v>
      </c>
    </row>
    <row r="13" spans="1:5" x14ac:dyDescent="0.3">
      <c r="A13" s="14" t="s">
        <v>551</v>
      </c>
      <c r="B13" s="93" t="s">
        <v>422</v>
      </c>
    </row>
    <row r="14" spans="1:5" x14ac:dyDescent="0.3">
      <c r="A14" s="14" t="s">
        <v>467</v>
      </c>
      <c r="B14" s="93" t="s">
        <v>422</v>
      </c>
    </row>
    <row r="15" spans="1:5" x14ac:dyDescent="0.3">
      <c r="A15" s="14" t="s">
        <v>858</v>
      </c>
      <c r="B15" s="93" t="s">
        <v>422</v>
      </c>
    </row>
    <row r="16" spans="1:5" x14ac:dyDescent="0.3">
      <c r="A16" s="14" t="s">
        <v>557</v>
      </c>
      <c r="B16" s="93" t="s">
        <v>422</v>
      </c>
    </row>
    <row r="17" spans="1:2" x14ac:dyDescent="0.3">
      <c r="A17" s="14" t="s">
        <v>431</v>
      </c>
      <c r="B17" s="94" t="s">
        <v>425</v>
      </c>
    </row>
    <row r="18" spans="1:2" ht="15" thickBot="1" x14ac:dyDescent="0.35">
      <c r="A18" s="20" t="s">
        <v>864</v>
      </c>
      <c r="B18" s="22" t="s">
        <v>425</v>
      </c>
    </row>
  </sheetData>
  <hyperlinks>
    <hyperlink ref="E1" location="'Actius PEB'!A2" display="&lt;Torna a Ìndex" xr:uid="{42FC7223-3E16-4AA7-8B9B-D6395D94D8C1}"/>
  </hyperlinks>
  <pageMargins left="0.7" right="0.7" top="0.75" bottom="0.75" header="0.3" footer="0.3"/>
  <pageSetup paperSize="9" scale="82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CF9B5-8380-434D-BDD6-A9FDDA556FC1}">
  <sheetPr codeName="Full244"/>
  <dimension ref="A1:F17"/>
  <sheetViews>
    <sheetView view="pageBreakPreview" zoomScale="145" zoomScaleNormal="100" zoomScaleSheetLayoutView="145" workbookViewId="0">
      <selection activeCell="D17" sqref="D17"/>
    </sheetView>
  </sheetViews>
  <sheetFormatPr defaultRowHeight="14.4" x14ac:dyDescent="0.3"/>
  <cols>
    <col min="1" max="1" width="60" bestFit="1" customWidth="1"/>
    <col min="2" max="2" width="11.109375" bestFit="1" customWidth="1"/>
    <col min="3" max="3" width="11.109375" customWidth="1"/>
    <col min="4" max="4" width="9.88671875" bestFit="1" customWidth="1"/>
    <col min="6" max="6" width="13.5546875" bestFit="1" customWidth="1"/>
  </cols>
  <sheetData>
    <row r="1" spans="1:6" x14ac:dyDescent="0.3">
      <c r="F1" s="31" t="s">
        <v>485</v>
      </c>
    </row>
    <row r="3" spans="1:6" ht="20.399999999999999" x14ac:dyDescent="0.35">
      <c r="A3" s="10" t="s">
        <v>1016</v>
      </c>
      <c r="B3" s="1"/>
      <c r="C3" s="1"/>
    </row>
    <row r="4" spans="1:6" x14ac:dyDescent="0.3">
      <c r="A4" s="1"/>
      <c r="B4" s="1"/>
      <c r="C4" s="1"/>
    </row>
    <row r="5" spans="1:6" x14ac:dyDescent="0.3">
      <c r="A5" s="68"/>
      <c r="B5" s="206" t="s">
        <v>414</v>
      </c>
      <c r="C5" s="206"/>
      <c r="D5" s="206"/>
    </row>
    <row r="6" spans="1:6" x14ac:dyDescent="0.3">
      <c r="A6" s="45" t="s">
        <v>415</v>
      </c>
      <c r="B6" s="109" t="s">
        <v>416</v>
      </c>
      <c r="C6" s="147" t="s">
        <v>417</v>
      </c>
      <c r="D6" s="147" t="s">
        <v>418</v>
      </c>
    </row>
    <row r="7" spans="1:6" x14ac:dyDescent="0.3">
      <c r="A7" s="45" t="s">
        <v>844</v>
      </c>
      <c r="B7" s="109" t="s">
        <v>421</v>
      </c>
      <c r="C7" s="52" t="s">
        <v>422</v>
      </c>
      <c r="D7" s="52" t="s">
        <v>424</v>
      </c>
    </row>
    <row r="8" spans="1:6" x14ac:dyDescent="0.3">
      <c r="A8" s="45" t="s">
        <v>849</v>
      </c>
      <c r="B8" s="109" t="s">
        <v>421</v>
      </c>
      <c r="C8" s="52" t="s">
        <v>422</v>
      </c>
      <c r="D8" s="52" t="s">
        <v>424</v>
      </c>
    </row>
    <row r="9" spans="1:6" x14ac:dyDescent="0.3">
      <c r="A9" s="45" t="s">
        <v>419</v>
      </c>
      <c r="B9" s="109" t="s">
        <v>421</v>
      </c>
      <c r="C9" s="52" t="s">
        <v>422</v>
      </c>
      <c r="D9" s="52" t="s">
        <v>424</v>
      </c>
    </row>
    <row r="10" spans="1:6" x14ac:dyDescent="0.3">
      <c r="A10" s="45" t="s">
        <v>845</v>
      </c>
      <c r="B10" s="109" t="s">
        <v>421</v>
      </c>
      <c r="C10" s="52" t="s">
        <v>422</v>
      </c>
      <c r="D10" s="52" t="s">
        <v>424</v>
      </c>
    </row>
    <row r="11" spans="1:6" x14ac:dyDescent="0.3">
      <c r="A11" s="45" t="s">
        <v>850</v>
      </c>
      <c r="B11" s="109" t="s">
        <v>421</v>
      </c>
      <c r="C11" s="147" t="s">
        <v>422</v>
      </c>
      <c r="D11" s="147" t="s">
        <v>424</v>
      </c>
    </row>
    <row r="12" spans="1:6" x14ac:dyDescent="0.3">
      <c r="A12" s="45" t="s">
        <v>847</v>
      </c>
      <c r="B12" s="109" t="s">
        <v>421</v>
      </c>
      <c r="C12" s="52" t="s">
        <v>422</v>
      </c>
      <c r="D12" s="52" t="s">
        <v>424</v>
      </c>
    </row>
    <row r="13" spans="1:6" x14ac:dyDescent="0.3">
      <c r="A13" s="45" t="s">
        <v>423</v>
      </c>
      <c r="B13" s="109" t="s">
        <v>421</v>
      </c>
      <c r="C13" s="52" t="s">
        <v>422</v>
      </c>
      <c r="D13" s="52" t="s">
        <v>424</v>
      </c>
    </row>
    <row r="14" spans="1:6" x14ac:dyDescent="0.3">
      <c r="A14" s="45" t="s">
        <v>426</v>
      </c>
      <c r="B14" s="109" t="s">
        <v>421</v>
      </c>
      <c r="C14" s="52" t="s">
        <v>422</v>
      </c>
      <c r="D14" s="52" t="s">
        <v>424</v>
      </c>
    </row>
    <row r="15" spans="1:6" x14ac:dyDescent="0.3">
      <c r="A15" s="75" t="s">
        <v>1017</v>
      </c>
      <c r="B15" s="197" t="s">
        <v>429</v>
      </c>
      <c r="C15" s="197"/>
      <c r="D15" s="197"/>
    </row>
    <row r="16" spans="1:6" ht="14.4" customHeight="1" x14ac:dyDescent="0.3">
      <c r="A16" s="75" t="s">
        <v>1018</v>
      </c>
      <c r="B16" s="81" t="s">
        <v>1019</v>
      </c>
      <c r="C16" s="81" t="s">
        <v>421</v>
      </c>
      <c r="D16" s="81" t="s">
        <v>422</v>
      </c>
    </row>
    <row r="17" spans="1:4" x14ac:dyDescent="0.3">
      <c r="A17" s="45" t="s">
        <v>785</v>
      </c>
      <c r="B17" s="109" t="s">
        <v>425</v>
      </c>
      <c r="C17" s="147" t="s">
        <v>425</v>
      </c>
      <c r="D17" s="109" t="s">
        <v>425</v>
      </c>
    </row>
  </sheetData>
  <mergeCells count="2">
    <mergeCell ref="B15:D15"/>
    <mergeCell ref="B5:D5"/>
  </mergeCells>
  <hyperlinks>
    <hyperlink ref="F1" location="'Actius PEB'!A2" display="&lt;Torna a Ìndex" xr:uid="{BFBDF8E0-3D26-46E5-AC7B-9C520C2FD7F3}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4877C-C51B-40C2-B810-6F287A4A65B1}">
  <sheetPr codeName="Full311"/>
  <dimension ref="A1:E8"/>
  <sheetViews>
    <sheetView view="pageBreakPreview" zoomScale="130" zoomScaleNormal="100" zoomScaleSheetLayoutView="130" workbookViewId="0">
      <selection activeCell="E1" sqref="E1"/>
    </sheetView>
  </sheetViews>
  <sheetFormatPr defaultRowHeight="13.8" x14ac:dyDescent="0.25"/>
  <cols>
    <col min="1" max="1" width="50.109375" style="1" bestFit="1" customWidth="1"/>
    <col min="2" max="2" width="12.21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18</v>
      </c>
    </row>
    <row r="5" spans="1:5" x14ac:dyDescent="0.25">
      <c r="A5" s="68"/>
      <c r="B5" s="148" t="s">
        <v>414</v>
      </c>
    </row>
    <row r="6" spans="1:5" x14ac:dyDescent="0.25">
      <c r="A6" s="45" t="s">
        <v>415</v>
      </c>
      <c r="B6" s="147" t="s">
        <v>416</v>
      </c>
    </row>
    <row r="7" spans="1:5" x14ac:dyDescent="0.25">
      <c r="A7" s="45" t="s">
        <v>690</v>
      </c>
      <c r="B7" s="147" t="s">
        <v>422</v>
      </c>
    </row>
    <row r="8" spans="1:5" x14ac:dyDescent="0.25">
      <c r="A8" s="45" t="s">
        <v>440</v>
      </c>
      <c r="B8" s="147" t="s">
        <v>425</v>
      </c>
    </row>
  </sheetData>
  <hyperlinks>
    <hyperlink ref="E1" location="'Actius PEB'!A2" display="&lt;Torna a Ìndex" xr:uid="{2F25CEC2-1340-4E9C-BEDB-12B1C77976CF}"/>
  </hyperlink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7078C-00A5-4BB1-96F0-7FEAE64FEF20}">
  <sheetPr codeName="Full243"/>
  <dimension ref="A1:E17"/>
  <sheetViews>
    <sheetView view="pageBreakPreview" zoomScale="145" zoomScaleNormal="100" zoomScaleSheetLayoutView="145" workbookViewId="0">
      <selection activeCell="A14" sqref="A14:B17"/>
    </sheetView>
  </sheetViews>
  <sheetFormatPr defaultRowHeight="14.4" x14ac:dyDescent="0.3"/>
  <cols>
    <col min="1" max="1" width="58.44140625" bestFit="1" customWidth="1"/>
    <col min="2" max="2" width="11.109375" bestFit="1" customWidth="1"/>
    <col min="3" max="4" width="9.8867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1013</v>
      </c>
      <c r="B3" s="1"/>
    </row>
    <row r="4" spans="1:5" x14ac:dyDescent="0.3">
      <c r="A4" s="1"/>
      <c r="B4" s="1"/>
    </row>
    <row r="5" spans="1:5" x14ac:dyDescent="0.3">
      <c r="A5" s="68"/>
      <c r="B5" s="206" t="s">
        <v>414</v>
      </c>
      <c r="C5" s="206"/>
      <c r="D5" s="191"/>
    </row>
    <row r="6" spans="1:5" x14ac:dyDescent="0.3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45" t="s">
        <v>858</v>
      </c>
      <c r="B7" s="147" t="s">
        <v>454</v>
      </c>
      <c r="C7" s="147" t="s">
        <v>421</v>
      </c>
      <c r="D7" s="147" t="s">
        <v>422</v>
      </c>
    </row>
    <row r="8" spans="1:5" x14ac:dyDescent="0.3">
      <c r="A8" s="45" t="s">
        <v>419</v>
      </c>
      <c r="B8" s="147" t="s">
        <v>421</v>
      </c>
      <c r="C8" s="147" t="s">
        <v>422</v>
      </c>
      <c r="D8" s="147" t="s">
        <v>424</v>
      </c>
    </row>
    <row r="9" spans="1:5" x14ac:dyDescent="0.3">
      <c r="A9" s="45" t="s">
        <v>857</v>
      </c>
      <c r="B9" s="147" t="s">
        <v>421</v>
      </c>
      <c r="C9" s="147" t="s">
        <v>422</v>
      </c>
      <c r="D9" s="147" t="s">
        <v>424</v>
      </c>
    </row>
    <row r="10" spans="1:5" x14ac:dyDescent="0.3">
      <c r="A10" s="45" t="s">
        <v>1014</v>
      </c>
      <c r="B10" s="147" t="s">
        <v>422</v>
      </c>
      <c r="C10" s="147" t="s">
        <v>424</v>
      </c>
      <c r="D10" s="147" t="s">
        <v>425</v>
      </c>
    </row>
    <row r="11" spans="1:5" x14ac:dyDescent="0.3">
      <c r="A11" s="45" t="s">
        <v>423</v>
      </c>
      <c r="B11" s="147" t="s">
        <v>422</v>
      </c>
      <c r="C11" s="147" t="s">
        <v>424</v>
      </c>
      <c r="D11" s="147" t="s">
        <v>425</v>
      </c>
    </row>
    <row r="12" spans="1:5" x14ac:dyDescent="0.3">
      <c r="A12" s="45" t="s">
        <v>426</v>
      </c>
      <c r="B12" s="147" t="s">
        <v>422</v>
      </c>
      <c r="C12" s="147" t="s">
        <v>424</v>
      </c>
      <c r="D12" s="147" t="s">
        <v>425</v>
      </c>
    </row>
    <row r="13" spans="1:5" x14ac:dyDescent="0.3">
      <c r="A13" s="45" t="s">
        <v>467</v>
      </c>
      <c r="B13" s="147" t="s">
        <v>422</v>
      </c>
      <c r="C13" s="147" t="s">
        <v>424</v>
      </c>
      <c r="D13" s="147" t="s">
        <v>425</v>
      </c>
    </row>
    <row r="14" spans="1:5" x14ac:dyDescent="0.3">
      <c r="A14" s="45" t="s">
        <v>551</v>
      </c>
      <c r="B14" s="147" t="s">
        <v>424</v>
      </c>
      <c r="C14" s="147" t="s">
        <v>425</v>
      </c>
      <c r="D14" s="147" t="s">
        <v>425</v>
      </c>
    </row>
    <row r="15" spans="1:5" x14ac:dyDescent="0.3">
      <c r="A15" s="45" t="s">
        <v>431</v>
      </c>
      <c r="B15" s="147" t="s">
        <v>424</v>
      </c>
      <c r="C15" s="147" t="s">
        <v>425</v>
      </c>
      <c r="D15" s="147" t="s">
        <v>425</v>
      </c>
    </row>
    <row r="16" spans="1:5" x14ac:dyDescent="0.3">
      <c r="A16" s="45" t="s">
        <v>1015</v>
      </c>
      <c r="B16" s="147" t="s">
        <v>425</v>
      </c>
      <c r="C16" s="147" t="s">
        <v>425</v>
      </c>
      <c r="D16" s="147" t="s">
        <v>425</v>
      </c>
    </row>
    <row r="17" spans="1:4" x14ac:dyDescent="0.3">
      <c r="A17" s="45" t="s">
        <v>440</v>
      </c>
      <c r="B17" s="147" t="s">
        <v>425</v>
      </c>
      <c r="C17" s="147" t="s">
        <v>425</v>
      </c>
      <c r="D17" s="147" t="s">
        <v>425</v>
      </c>
    </row>
  </sheetData>
  <mergeCells count="1">
    <mergeCell ref="B5:D5"/>
  </mergeCells>
  <hyperlinks>
    <hyperlink ref="E1" location="'Actius PEB'!A2" display="&lt;Torna a Ìndex" xr:uid="{C19469BC-66C4-4D27-8D13-A529B5CC4220}"/>
  </hyperlinks>
  <pageMargins left="0.7" right="0.7" top="0.75" bottom="0.75" header="0.3" footer="0.3"/>
  <pageSetup paperSize="9" scale="70" orientation="portrait" r:id="rId1"/>
  <colBreaks count="1" manualBreakCount="1">
    <brk id="4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B173A-6A6D-490A-AEEB-3E6C9D904B25}">
  <sheetPr codeName="Full245"/>
  <dimension ref="A1:E9"/>
  <sheetViews>
    <sheetView view="pageBreakPreview" zoomScale="115" zoomScaleNormal="100" zoomScaleSheetLayoutView="115" workbookViewId="0">
      <selection activeCell="A8" sqref="A8"/>
    </sheetView>
  </sheetViews>
  <sheetFormatPr defaultRowHeight="14.4" x14ac:dyDescent="0.3"/>
  <cols>
    <col min="1" max="1" width="60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1020</v>
      </c>
      <c r="B3" s="1"/>
    </row>
    <row r="4" spans="1:5" ht="15" thickBot="1" x14ac:dyDescent="0.35">
      <c r="A4" s="1"/>
      <c r="B4" s="1"/>
    </row>
    <row r="5" spans="1:5" ht="15" thickBot="1" x14ac:dyDescent="0.35">
      <c r="A5" s="11"/>
      <c r="B5" s="108" t="s">
        <v>414</v>
      </c>
    </row>
    <row r="6" spans="1:5" x14ac:dyDescent="0.3">
      <c r="A6" s="13" t="s">
        <v>415</v>
      </c>
      <c r="B6" s="110" t="s">
        <v>416</v>
      </c>
    </row>
    <row r="7" spans="1:5" x14ac:dyDescent="0.3">
      <c r="A7" s="14" t="s">
        <v>1021</v>
      </c>
      <c r="B7" s="110" t="s">
        <v>578</v>
      </c>
    </row>
    <row r="8" spans="1:5" x14ac:dyDescent="0.3">
      <c r="A8" s="14" t="s">
        <v>1022</v>
      </c>
      <c r="B8" s="110" t="s">
        <v>421</v>
      </c>
    </row>
    <row r="9" spans="1:5" x14ac:dyDescent="0.3">
      <c r="A9" s="14" t="s">
        <v>1023</v>
      </c>
      <c r="B9" s="110" t="s">
        <v>421</v>
      </c>
    </row>
  </sheetData>
  <hyperlinks>
    <hyperlink ref="E1" location="'Actius PEB'!A2" display="&lt;Torna a Ìndex" xr:uid="{FF745233-F256-471B-BE51-5FB3EBADBC0A}"/>
  </hyperlinks>
  <pageMargins left="0.7" right="0.7" top="0.75" bottom="0.75" header="0.3" footer="0.3"/>
  <pageSetup paperSize="9" scale="98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13CD-29F7-427C-AF74-8E61E7161AEF}">
  <sheetPr codeName="Full241"/>
  <dimension ref="A1:E18"/>
  <sheetViews>
    <sheetView view="pageBreakPreview" zoomScale="130" zoomScaleNormal="100" zoomScaleSheetLayoutView="130" workbookViewId="0">
      <selection activeCell="E1" sqref="E1"/>
    </sheetView>
  </sheetViews>
  <sheetFormatPr defaultRowHeight="14.4" x14ac:dyDescent="0.3"/>
  <cols>
    <col min="1" max="1" width="86.6640625" bestFit="1" customWidth="1"/>
    <col min="2" max="2" width="9.5546875" bestFit="1" customWidth="1"/>
    <col min="3" max="3" width="9.77734375" customWidth="1"/>
    <col min="4" max="4" width="10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853</v>
      </c>
      <c r="B3" s="1"/>
    </row>
    <row r="4" spans="1:5" x14ac:dyDescent="0.3">
      <c r="A4" s="1"/>
      <c r="B4" s="1"/>
    </row>
    <row r="5" spans="1:5" x14ac:dyDescent="0.3">
      <c r="A5" s="45" t="s">
        <v>415</v>
      </c>
      <c r="B5" s="39" t="s">
        <v>416</v>
      </c>
      <c r="C5" s="39" t="s">
        <v>417</v>
      </c>
      <c r="D5" s="39" t="s">
        <v>418</v>
      </c>
    </row>
    <row r="6" spans="1:5" x14ac:dyDescent="0.3">
      <c r="A6" s="45" t="s">
        <v>712</v>
      </c>
      <c r="B6" s="39" t="s">
        <v>578</v>
      </c>
      <c r="C6" s="39" t="s">
        <v>578</v>
      </c>
      <c r="D6" s="39" t="s">
        <v>420</v>
      </c>
    </row>
    <row r="7" spans="1:5" x14ac:dyDescent="0.3">
      <c r="A7" s="45" t="s">
        <v>713</v>
      </c>
      <c r="B7" s="39" t="s">
        <v>578</v>
      </c>
      <c r="C7" s="39" t="s">
        <v>420</v>
      </c>
      <c r="D7" s="39" t="s">
        <v>420</v>
      </c>
    </row>
    <row r="8" spans="1:5" x14ac:dyDescent="0.3">
      <c r="A8" s="46" t="s">
        <v>973</v>
      </c>
      <c r="B8" s="39" t="s">
        <v>578</v>
      </c>
      <c r="C8" s="39" t="s">
        <v>420</v>
      </c>
      <c r="D8" s="39" t="s">
        <v>420</v>
      </c>
    </row>
    <row r="9" spans="1:5" x14ac:dyDescent="0.3">
      <c r="A9" s="46" t="s">
        <v>714</v>
      </c>
      <c r="B9" s="39" t="s">
        <v>420</v>
      </c>
      <c r="C9" s="39" t="s">
        <v>421</v>
      </c>
      <c r="D9" s="39" t="s">
        <v>421</v>
      </c>
    </row>
    <row r="10" spans="1:5" x14ac:dyDescent="0.3">
      <c r="A10" s="46" t="s">
        <v>716</v>
      </c>
      <c r="B10" s="39" t="s">
        <v>420</v>
      </c>
      <c r="C10" s="39" t="s">
        <v>421</v>
      </c>
      <c r="D10" s="39" t="s">
        <v>422</v>
      </c>
    </row>
    <row r="11" spans="1:5" ht="28.2" x14ac:dyDescent="0.3">
      <c r="A11" s="49" t="s">
        <v>722</v>
      </c>
      <c r="B11" s="48" t="s">
        <v>429</v>
      </c>
      <c r="C11" s="48" t="s">
        <v>429</v>
      </c>
      <c r="D11" s="48" t="s">
        <v>429</v>
      </c>
    </row>
    <row r="12" spans="1:5" x14ac:dyDescent="0.3">
      <c r="A12" s="46" t="s">
        <v>715</v>
      </c>
      <c r="B12" s="39" t="s">
        <v>421</v>
      </c>
      <c r="C12" s="39" t="s">
        <v>422</v>
      </c>
      <c r="D12" s="39" t="s">
        <v>424</v>
      </c>
    </row>
    <row r="13" spans="1:5" x14ac:dyDescent="0.3">
      <c r="A13" s="46" t="s">
        <v>717</v>
      </c>
      <c r="B13" s="39" t="s">
        <v>421</v>
      </c>
      <c r="C13" s="39" t="s">
        <v>422</v>
      </c>
      <c r="D13" s="39" t="s">
        <v>424</v>
      </c>
    </row>
    <row r="14" spans="1:5" x14ac:dyDescent="0.3">
      <c r="A14" s="46" t="s">
        <v>718</v>
      </c>
      <c r="B14" s="39" t="s">
        <v>421</v>
      </c>
      <c r="C14" s="39" t="s">
        <v>422</v>
      </c>
      <c r="D14" s="39" t="s">
        <v>424</v>
      </c>
    </row>
    <row r="15" spans="1:5" x14ac:dyDescent="0.3">
      <c r="A15" s="46" t="s">
        <v>852</v>
      </c>
      <c r="B15" s="39" t="s">
        <v>421</v>
      </c>
      <c r="C15" s="39" t="s">
        <v>422</v>
      </c>
      <c r="D15" s="39" t="s">
        <v>424</v>
      </c>
    </row>
    <row r="16" spans="1:5" x14ac:dyDescent="0.3">
      <c r="A16" s="46" t="s">
        <v>719</v>
      </c>
      <c r="B16" s="39" t="s">
        <v>421</v>
      </c>
      <c r="C16" s="39" t="s">
        <v>422</v>
      </c>
      <c r="D16" s="39" t="s">
        <v>424</v>
      </c>
    </row>
    <row r="17" spans="1:4" x14ac:dyDescent="0.3">
      <c r="A17" s="46" t="s">
        <v>720</v>
      </c>
      <c r="B17" s="39" t="s">
        <v>421</v>
      </c>
      <c r="C17" s="39" t="s">
        <v>422</v>
      </c>
      <c r="D17" s="39" t="s">
        <v>424</v>
      </c>
    </row>
    <row r="18" spans="1:4" x14ac:dyDescent="0.3">
      <c r="A18" s="46" t="s">
        <v>721</v>
      </c>
      <c r="B18" s="47" t="s">
        <v>461</v>
      </c>
      <c r="C18" s="47" t="s">
        <v>461</v>
      </c>
      <c r="D18" s="47" t="s">
        <v>461</v>
      </c>
    </row>
  </sheetData>
  <hyperlinks>
    <hyperlink ref="E1" location="'Actius PEB'!A2" display="&lt;Torna a Ìndex" xr:uid="{C3711860-6D2A-42B5-92EC-296923678540}"/>
  </hyperlinks>
  <pageMargins left="0.7" right="0.7" top="0.75" bottom="0.75" header="0.3" footer="0.3"/>
  <pageSetup paperSize="9" scale="75" orientation="portrait" r:id="rId1"/>
  <colBreaks count="1" manualBreakCount="1">
    <brk id="4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C515-7F2A-446F-92E8-34A565C7446C}">
  <sheetPr codeName="Full235"/>
  <dimension ref="A2:E9"/>
  <sheetViews>
    <sheetView view="pageBreakPreview" zoomScale="145" zoomScaleNormal="100" zoomScaleSheetLayoutView="145" workbookViewId="0">
      <selection activeCell="A8" sqref="A8"/>
    </sheetView>
  </sheetViews>
  <sheetFormatPr defaultRowHeight="14.4" x14ac:dyDescent="0.3"/>
  <cols>
    <col min="1" max="1" width="63.5546875" bestFit="1" customWidth="1"/>
    <col min="2" max="4" width="9.6640625" bestFit="1" customWidth="1"/>
  </cols>
  <sheetData>
    <row r="2" spans="1:5" x14ac:dyDescent="0.3">
      <c r="E2" s="31" t="s">
        <v>485</v>
      </c>
    </row>
    <row r="3" spans="1:5" ht="20.399999999999999" x14ac:dyDescent="0.35">
      <c r="A3" s="10" t="s">
        <v>859</v>
      </c>
      <c r="B3" s="1"/>
    </row>
    <row r="4" spans="1:5" x14ac:dyDescent="0.3">
      <c r="A4" s="1"/>
      <c r="B4" s="1"/>
    </row>
    <row r="5" spans="1:5" x14ac:dyDescent="0.3">
      <c r="A5" s="45" t="s">
        <v>415</v>
      </c>
      <c r="B5" s="92" t="s">
        <v>416</v>
      </c>
      <c r="C5" s="92" t="s">
        <v>417</v>
      </c>
      <c r="D5" s="92" t="s">
        <v>418</v>
      </c>
    </row>
    <row r="6" spans="1:5" x14ac:dyDescent="0.3">
      <c r="A6" s="45" t="s">
        <v>860</v>
      </c>
      <c r="B6" s="92" t="s">
        <v>578</v>
      </c>
      <c r="C6" s="92" t="s">
        <v>578</v>
      </c>
      <c r="D6" s="92" t="s">
        <v>420</v>
      </c>
    </row>
    <row r="7" spans="1:5" x14ac:dyDescent="0.3">
      <c r="A7" s="45" t="s">
        <v>861</v>
      </c>
      <c r="B7" s="92" t="s">
        <v>578</v>
      </c>
      <c r="C7" s="92" t="s">
        <v>420</v>
      </c>
      <c r="D7" s="92" t="s">
        <v>420</v>
      </c>
    </row>
    <row r="8" spans="1:5" x14ac:dyDescent="0.3">
      <c r="A8" s="46" t="s">
        <v>862</v>
      </c>
      <c r="B8" s="92" t="s">
        <v>578</v>
      </c>
      <c r="C8" s="92" t="s">
        <v>420</v>
      </c>
      <c r="D8" s="92" t="s">
        <v>420</v>
      </c>
    </row>
    <row r="9" spans="1:5" x14ac:dyDescent="0.3">
      <c r="A9" s="49" t="s">
        <v>863</v>
      </c>
      <c r="B9" s="48" t="s">
        <v>1001</v>
      </c>
      <c r="C9" s="48" t="s">
        <v>1001</v>
      </c>
      <c r="D9" s="48" t="s">
        <v>1001</v>
      </c>
    </row>
  </sheetData>
  <hyperlinks>
    <hyperlink ref="E2" location="'Actius PEB'!A2" display="&lt;Torna a Ìndex" xr:uid="{86F8F01C-9CAB-4204-9B65-60928897F8CC}"/>
  </hyperlinks>
  <pageMargins left="0.7" right="0.7" top="0.75" bottom="0.75" header="0.3" footer="0.3"/>
  <pageSetup paperSize="9" scale="93" orientation="portrait" r:id="rId1"/>
  <colBreaks count="1" manualBreakCount="1">
    <brk id="4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0B8F0-4F1B-403E-831F-8AF5FBC956D8}">
  <sheetPr codeName="Full228"/>
  <dimension ref="A1:E23"/>
  <sheetViews>
    <sheetView view="pageBreakPreview" zoomScaleNormal="100" zoomScaleSheetLayoutView="100" workbookViewId="0">
      <selection activeCell="B5" sqref="B5"/>
    </sheetView>
  </sheetViews>
  <sheetFormatPr defaultRowHeight="13.8" x14ac:dyDescent="0.25"/>
  <cols>
    <col min="1" max="1" width="64.21875" style="1" bestFit="1" customWidth="1"/>
    <col min="2" max="2" width="14.21875" style="1" bestFit="1" customWidth="1"/>
    <col min="3" max="4" width="8.88671875" style="1"/>
    <col min="5" max="5" width="14.6640625" style="1" bestFit="1" customWidth="1"/>
    <col min="6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564</v>
      </c>
    </row>
    <row r="5" spans="1:5" x14ac:dyDescent="0.25">
      <c r="A5" s="68"/>
      <c r="B5" s="147" t="s">
        <v>414</v>
      </c>
    </row>
    <row r="6" spans="1:5" x14ac:dyDescent="0.25">
      <c r="A6" s="45" t="s">
        <v>415</v>
      </c>
      <c r="B6" s="147" t="s">
        <v>416</v>
      </c>
    </row>
    <row r="7" spans="1:5" x14ac:dyDescent="0.25">
      <c r="A7" s="45" t="s">
        <v>419</v>
      </c>
      <c r="B7" s="147" t="s">
        <v>420</v>
      </c>
    </row>
    <row r="8" spans="1:5" x14ac:dyDescent="0.25">
      <c r="A8" s="45" t="s">
        <v>565</v>
      </c>
      <c r="B8" s="147" t="s">
        <v>420</v>
      </c>
    </row>
    <row r="9" spans="1:5" x14ac:dyDescent="0.25">
      <c r="A9" s="45" t="s">
        <v>423</v>
      </c>
      <c r="B9" s="147" t="s">
        <v>422</v>
      </c>
    </row>
    <row r="10" spans="1:5" x14ac:dyDescent="0.25">
      <c r="A10" s="45" t="s">
        <v>426</v>
      </c>
      <c r="B10" s="147" t="s">
        <v>422</v>
      </c>
    </row>
    <row r="11" spans="1:5" x14ac:dyDescent="0.25">
      <c r="A11" s="45" t="s">
        <v>427</v>
      </c>
      <c r="B11" s="147" t="s">
        <v>454</v>
      </c>
    </row>
    <row r="12" spans="1:5" x14ac:dyDescent="0.25">
      <c r="A12" s="45" t="s">
        <v>428</v>
      </c>
      <c r="B12" s="48" t="s">
        <v>1001</v>
      </c>
    </row>
    <row r="13" spans="1:5" x14ac:dyDescent="0.25">
      <c r="A13" s="45" t="s">
        <v>567</v>
      </c>
      <c r="B13" s="48" t="s">
        <v>1001</v>
      </c>
    </row>
    <row r="14" spans="1:5" x14ac:dyDescent="0.25">
      <c r="A14" s="45" t="s">
        <v>568</v>
      </c>
      <c r="B14" s="147" t="s">
        <v>422</v>
      </c>
    </row>
    <row r="15" spans="1:5" x14ac:dyDescent="0.25">
      <c r="A15" s="45" t="s">
        <v>431</v>
      </c>
      <c r="B15" s="147" t="s">
        <v>425</v>
      </c>
    </row>
    <row r="16" spans="1:5" x14ac:dyDescent="0.25">
      <c r="A16" s="45" t="s">
        <v>569</v>
      </c>
      <c r="B16" s="147" t="s">
        <v>425</v>
      </c>
    </row>
    <row r="17" spans="1:2" x14ac:dyDescent="0.25">
      <c r="A17" s="45" t="s">
        <v>570</v>
      </c>
      <c r="B17" s="147" t="s">
        <v>421</v>
      </c>
    </row>
    <row r="18" spans="1:2" x14ac:dyDescent="0.25">
      <c r="A18" s="45" t="s">
        <v>435</v>
      </c>
      <c r="B18" s="147" t="s">
        <v>422</v>
      </c>
    </row>
    <row r="19" spans="1:2" x14ac:dyDescent="0.25">
      <c r="A19" s="45" t="s">
        <v>571</v>
      </c>
      <c r="B19" s="147" t="s">
        <v>422</v>
      </c>
    </row>
    <row r="20" spans="1:2" x14ac:dyDescent="0.25">
      <c r="A20" s="45" t="s">
        <v>572</v>
      </c>
      <c r="B20" s="147" t="s">
        <v>425</v>
      </c>
    </row>
    <row r="21" spans="1:2" x14ac:dyDescent="0.25">
      <c r="A21" s="45" t="s">
        <v>457</v>
      </c>
      <c r="B21" s="147" t="s">
        <v>422</v>
      </c>
    </row>
    <row r="22" spans="1:2" x14ac:dyDescent="0.25">
      <c r="A22" s="45" t="s">
        <v>440</v>
      </c>
      <c r="B22" s="147" t="s">
        <v>425</v>
      </c>
    </row>
    <row r="23" spans="1:2" x14ac:dyDescent="0.25">
      <c r="A23" s="45" t="s">
        <v>1218</v>
      </c>
      <c r="B23" s="164" t="s">
        <v>441</v>
      </c>
    </row>
  </sheetData>
  <hyperlinks>
    <hyperlink ref="E1" location="'Actius PEB'!A2" display="&lt;Torna a Ìndex" xr:uid="{2D62DEB7-3485-4A1C-9852-8F7E09CA5ADF}"/>
  </hyperlinks>
  <pageMargins left="0.7" right="0.7" top="0.75" bottom="0.75" header="0.3" footer="0.3"/>
  <pageSetup paperSize="9" scale="9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B5083-9B2F-4DCD-808A-BCAD964541FC}">
  <sheetPr codeName="Full226"/>
  <dimension ref="A1:E19"/>
  <sheetViews>
    <sheetView view="pageBreakPreview" zoomScale="115" zoomScaleNormal="100" zoomScaleSheetLayoutView="115" workbookViewId="0">
      <selection activeCell="F18" sqref="F18"/>
    </sheetView>
  </sheetViews>
  <sheetFormatPr defaultRowHeight="14.4" x14ac:dyDescent="0.3"/>
  <cols>
    <col min="1" max="1" width="65" style="1" bestFit="1" customWidth="1"/>
    <col min="2" max="2" width="9.88671875" style="1" bestFit="1" customWidth="1"/>
    <col min="3" max="3" width="11.21875" style="1" bestFit="1" customWidth="1"/>
    <col min="4" max="4" width="11.77734375" style="1" bestFit="1" customWidth="1"/>
    <col min="5" max="5" width="14.6640625" style="1" bestFit="1" customWidth="1"/>
  </cols>
  <sheetData>
    <row r="1" spans="1:5" x14ac:dyDescent="0.3">
      <c r="E1" s="33" t="s">
        <v>485</v>
      </c>
    </row>
    <row r="3" spans="1:5" ht="20.399999999999999" x14ac:dyDescent="0.35">
      <c r="A3" s="10" t="s">
        <v>10</v>
      </c>
      <c r="B3" s="10"/>
    </row>
    <row r="5" spans="1:5" x14ac:dyDescent="0.3">
      <c r="A5" s="68"/>
      <c r="B5" s="191" t="s">
        <v>414</v>
      </c>
      <c r="C5" s="191"/>
      <c r="D5" s="191"/>
    </row>
    <row r="6" spans="1:5" x14ac:dyDescent="0.3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45" t="s">
        <v>419</v>
      </c>
      <c r="B7" s="147" t="s">
        <v>454</v>
      </c>
      <c r="C7" s="147" t="s">
        <v>421</v>
      </c>
      <c r="D7" s="147" t="s">
        <v>422</v>
      </c>
    </row>
    <row r="8" spans="1:5" x14ac:dyDescent="0.3">
      <c r="A8" s="45" t="s">
        <v>423</v>
      </c>
      <c r="B8" s="147" t="s">
        <v>422</v>
      </c>
      <c r="C8" s="147" t="s">
        <v>424</v>
      </c>
      <c r="D8" s="147" t="s">
        <v>425</v>
      </c>
    </row>
    <row r="9" spans="1:5" x14ac:dyDescent="0.3">
      <c r="A9" s="45" t="s">
        <v>426</v>
      </c>
      <c r="B9" s="147" t="s">
        <v>422</v>
      </c>
      <c r="C9" s="147" t="s">
        <v>424</v>
      </c>
      <c r="D9" s="147" t="s">
        <v>425</v>
      </c>
    </row>
    <row r="10" spans="1:5" x14ac:dyDescent="0.3">
      <c r="A10" s="45" t="s">
        <v>574</v>
      </c>
      <c r="B10" s="147" t="s">
        <v>422</v>
      </c>
      <c r="C10" s="147" t="s">
        <v>424</v>
      </c>
      <c r="D10" s="147" t="s">
        <v>425</v>
      </c>
    </row>
    <row r="11" spans="1:5" x14ac:dyDescent="0.3">
      <c r="A11" s="45" t="s">
        <v>573</v>
      </c>
      <c r="B11" s="147" t="s">
        <v>454</v>
      </c>
      <c r="C11" s="147" t="s">
        <v>445</v>
      </c>
      <c r="D11" s="147" t="s">
        <v>421</v>
      </c>
    </row>
    <row r="12" spans="1:5" x14ac:dyDescent="0.3">
      <c r="A12" s="45" t="s">
        <v>428</v>
      </c>
      <c r="B12" s="191" t="s">
        <v>429</v>
      </c>
      <c r="C12" s="191"/>
      <c r="D12" s="191"/>
    </row>
    <row r="13" spans="1:5" x14ac:dyDescent="0.3">
      <c r="A13" s="45" t="s">
        <v>575</v>
      </c>
      <c r="B13" s="191" t="s">
        <v>429</v>
      </c>
      <c r="C13" s="191"/>
      <c r="D13" s="191"/>
    </row>
    <row r="14" spans="1:5" x14ac:dyDescent="0.3">
      <c r="A14" s="45" t="s">
        <v>576</v>
      </c>
      <c r="B14" s="147" t="s">
        <v>454</v>
      </c>
      <c r="C14" s="147" t="s">
        <v>421</v>
      </c>
      <c r="D14" s="147" t="s">
        <v>422</v>
      </c>
    </row>
    <row r="15" spans="1:5" x14ac:dyDescent="0.3">
      <c r="A15" s="45" t="s">
        <v>577</v>
      </c>
      <c r="B15" s="147" t="s">
        <v>578</v>
      </c>
      <c r="C15" s="147" t="s">
        <v>578</v>
      </c>
      <c r="D15" s="147" t="s">
        <v>578</v>
      </c>
    </row>
    <row r="16" spans="1:5" x14ac:dyDescent="0.3">
      <c r="A16" s="45" t="s">
        <v>435</v>
      </c>
      <c r="B16" s="147" t="s">
        <v>422</v>
      </c>
      <c r="C16" s="147" t="s">
        <v>424</v>
      </c>
      <c r="D16" s="147" t="s">
        <v>425</v>
      </c>
    </row>
    <row r="17" spans="1:4" x14ac:dyDescent="0.3">
      <c r="A17" s="45" t="s">
        <v>436</v>
      </c>
      <c r="B17" s="147" t="s">
        <v>422</v>
      </c>
      <c r="C17" s="147" t="s">
        <v>424</v>
      </c>
      <c r="D17" s="147" t="s">
        <v>425</v>
      </c>
    </row>
    <row r="18" spans="1:4" x14ac:dyDescent="0.3">
      <c r="A18" s="45" t="s">
        <v>457</v>
      </c>
      <c r="B18" s="147" t="s">
        <v>422</v>
      </c>
      <c r="C18" s="147" t="s">
        <v>424</v>
      </c>
      <c r="D18" s="147" t="s">
        <v>425</v>
      </c>
    </row>
    <row r="19" spans="1:4" x14ac:dyDescent="0.3">
      <c r="A19" s="45" t="s">
        <v>440</v>
      </c>
      <c r="B19" s="147" t="s">
        <v>425</v>
      </c>
      <c r="C19" s="147" t="s">
        <v>425</v>
      </c>
      <c r="D19" s="147" t="s">
        <v>425</v>
      </c>
    </row>
  </sheetData>
  <mergeCells count="3">
    <mergeCell ref="B12:D12"/>
    <mergeCell ref="B13:D13"/>
    <mergeCell ref="B5:D5"/>
  </mergeCells>
  <hyperlinks>
    <hyperlink ref="E1" location="'Actius PEB'!A2" display="&lt;Torna a Ìndex" xr:uid="{438DDA73-C3AB-4A3B-A42C-8B5DC26B7949}"/>
  </hyperlinks>
  <pageMargins left="0.7" right="0.7" top="0.75" bottom="0.75" header="0.3" footer="0.3"/>
  <pageSetup paperSize="9" scale="8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976C3-4302-42BF-B42D-16481A7CBD85}">
  <sheetPr codeName="Full224"/>
  <dimension ref="A2:E18"/>
  <sheetViews>
    <sheetView view="pageBreakPreview" zoomScale="130" zoomScaleNormal="100" zoomScaleSheetLayoutView="130" workbookViewId="0">
      <selection activeCell="C16" sqref="C16"/>
    </sheetView>
  </sheetViews>
  <sheetFormatPr defaultRowHeight="14.4" x14ac:dyDescent="0.3"/>
  <cols>
    <col min="1" max="1" width="65.77734375" bestFit="1" customWidth="1"/>
    <col min="2" max="2" width="11.77734375" bestFit="1" customWidth="1"/>
    <col min="3" max="3" width="10.109375" bestFit="1" customWidth="1"/>
    <col min="4" max="4" width="10" bestFit="1" customWidth="1"/>
  </cols>
  <sheetData>
    <row r="2" spans="1:5" x14ac:dyDescent="0.3">
      <c r="E2" s="31" t="s">
        <v>485</v>
      </c>
    </row>
    <row r="3" spans="1:5" ht="20.399999999999999" x14ac:dyDescent="0.35">
      <c r="A3" s="10" t="s">
        <v>23</v>
      </c>
      <c r="B3" s="1"/>
    </row>
    <row r="4" spans="1:5" x14ac:dyDescent="0.3">
      <c r="A4" s="1"/>
      <c r="B4" s="1"/>
    </row>
    <row r="5" spans="1:5" x14ac:dyDescent="0.3">
      <c r="A5" s="68"/>
      <c r="B5" s="191" t="s">
        <v>414</v>
      </c>
      <c r="C5" s="191"/>
      <c r="D5" s="191"/>
    </row>
    <row r="6" spans="1:5" x14ac:dyDescent="0.3">
      <c r="A6" s="4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45" t="s">
        <v>419</v>
      </c>
      <c r="B7" s="147" t="s">
        <v>420</v>
      </c>
      <c r="C7" s="147" t="s">
        <v>421</v>
      </c>
      <c r="D7" s="147" t="s">
        <v>422</v>
      </c>
    </row>
    <row r="8" spans="1:5" x14ac:dyDescent="0.3">
      <c r="A8" s="45" t="s">
        <v>565</v>
      </c>
      <c r="B8" s="147" t="s">
        <v>420</v>
      </c>
      <c r="C8" s="147" t="s">
        <v>421</v>
      </c>
      <c r="D8" s="147" t="s">
        <v>422</v>
      </c>
    </row>
    <row r="9" spans="1:5" x14ac:dyDescent="0.3">
      <c r="A9" s="45" t="s">
        <v>909</v>
      </c>
      <c r="B9" s="147" t="s">
        <v>420</v>
      </c>
      <c r="C9" s="147" t="s">
        <v>421</v>
      </c>
      <c r="D9" s="147" t="s">
        <v>422</v>
      </c>
    </row>
    <row r="10" spans="1:5" x14ac:dyDescent="0.3">
      <c r="A10" s="45" t="s">
        <v>427</v>
      </c>
      <c r="B10" s="147" t="s">
        <v>454</v>
      </c>
      <c r="C10" s="147" t="s">
        <v>421</v>
      </c>
      <c r="D10" s="147" t="s">
        <v>422</v>
      </c>
    </row>
    <row r="11" spans="1:5" x14ac:dyDescent="0.3">
      <c r="A11" s="45" t="s">
        <v>423</v>
      </c>
      <c r="B11" s="147" t="s">
        <v>422</v>
      </c>
      <c r="C11" s="147" t="s">
        <v>424</v>
      </c>
      <c r="D11" s="147" t="s">
        <v>425</v>
      </c>
    </row>
    <row r="12" spans="1:5" x14ac:dyDescent="0.3">
      <c r="A12" s="45" t="s">
        <v>426</v>
      </c>
      <c r="B12" s="147" t="s">
        <v>422</v>
      </c>
      <c r="C12" s="147" t="s">
        <v>424</v>
      </c>
      <c r="D12" s="147" t="s">
        <v>425</v>
      </c>
    </row>
    <row r="13" spans="1:5" x14ac:dyDescent="0.3">
      <c r="A13" s="45" t="s">
        <v>457</v>
      </c>
      <c r="B13" s="147" t="s">
        <v>422</v>
      </c>
      <c r="C13" s="147" t="s">
        <v>424</v>
      </c>
      <c r="D13" s="147" t="s">
        <v>425</v>
      </c>
    </row>
    <row r="14" spans="1:5" x14ac:dyDescent="0.3">
      <c r="A14" s="45" t="s">
        <v>908</v>
      </c>
      <c r="B14" s="191" t="s">
        <v>566</v>
      </c>
      <c r="C14" s="191"/>
      <c r="D14" s="191"/>
    </row>
    <row r="15" spans="1:5" x14ac:dyDescent="0.3">
      <c r="A15" s="45" t="s">
        <v>567</v>
      </c>
      <c r="B15" s="191" t="s">
        <v>566</v>
      </c>
      <c r="C15" s="191"/>
      <c r="D15" s="191"/>
    </row>
    <row r="16" spans="1:5" x14ac:dyDescent="0.3">
      <c r="A16" s="45" t="s">
        <v>431</v>
      </c>
      <c r="B16" s="147" t="s">
        <v>425</v>
      </c>
      <c r="C16" s="147" t="s">
        <v>425</v>
      </c>
      <c r="D16" s="147" t="s">
        <v>425</v>
      </c>
    </row>
    <row r="17" spans="1:4" x14ac:dyDescent="0.3">
      <c r="A17" s="45" t="s">
        <v>910</v>
      </c>
      <c r="B17" s="147" t="s">
        <v>425</v>
      </c>
      <c r="C17" s="147" t="s">
        <v>425</v>
      </c>
      <c r="D17" s="147" t="s">
        <v>425</v>
      </c>
    </row>
    <row r="18" spans="1:4" x14ac:dyDescent="0.3">
      <c r="A18" s="45" t="s">
        <v>761</v>
      </c>
      <c r="B18" s="147" t="s">
        <v>425</v>
      </c>
      <c r="C18" s="147" t="s">
        <v>425</v>
      </c>
      <c r="D18" s="147" t="s">
        <v>425</v>
      </c>
    </row>
  </sheetData>
  <mergeCells count="3">
    <mergeCell ref="B14:D14"/>
    <mergeCell ref="B15:D15"/>
    <mergeCell ref="B5:D5"/>
  </mergeCells>
  <hyperlinks>
    <hyperlink ref="E2" location="'Actius PEB'!A2" display="&lt;Torna a Ìndex" xr:uid="{FA36C8BC-0108-4A12-A98D-ED1DF7467ABC}"/>
  </hyperlinks>
  <pageMargins left="0.7" right="0.7" top="0.75" bottom="0.75" header="0.3" footer="0.3"/>
  <pageSetup paperSize="9" scale="89" orientation="portrait" r:id="rId1"/>
  <colBreaks count="1" manualBreakCount="1">
    <brk id="4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0E5FE-C754-4715-B244-A8D721D95F1F}">
  <sheetPr codeName="Full222"/>
  <dimension ref="A1:E12"/>
  <sheetViews>
    <sheetView view="pageBreakPreview" zoomScale="145" zoomScaleNormal="100" zoomScaleSheetLayoutView="145" workbookViewId="0">
      <selection activeCell="B16" sqref="B16"/>
    </sheetView>
  </sheetViews>
  <sheetFormatPr defaultRowHeight="14.4" x14ac:dyDescent="0.3"/>
  <cols>
    <col min="1" max="1" width="58.5546875" bestFit="1" customWidth="1"/>
    <col min="2" max="2" width="11.66406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1039</v>
      </c>
      <c r="B3" s="1"/>
    </row>
    <row r="4" spans="1:5" x14ac:dyDescent="0.3">
      <c r="A4" s="1"/>
      <c r="B4" s="1"/>
    </row>
    <row r="5" spans="1:5" x14ac:dyDescent="0.3">
      <c r="A5" s="68"/>
      <c r="B5" s="113" t="s">
        <v>414</v>
      </c>
    </row>
    <row r="6" spans="1:5" x14ac:dyDescent="0.3">
      <c r="A6" s="45" t="s">
        <v>415</v>
      </c>
      <c r="B6" s="113" t="s">
        <v>416</v>
      </c>
    </row>
    <row r="7" spans="1:5" x14ac:dyDescent="0.3">
      <c r="A7" s="207" t="s">
        <v>1219</v>
      </c>
      <c r="B7" s="207"/>
    </row>
    <row r="8" spans="1:5" x14ac:dyDescent="0.3">
      <c r="A8" s="45" t="s">
        <v>1037</v>
      </c>
      <c r="B8" s="113" t="s">
        <v>424</v>
      </c>
    </row>
    <row r="9" spans="1:5" x14ac:dyDescent="0.3">
      <c r="A9" s="45" t="s">
        <v>1038</v>
      </c>
      <c r="B9" s="113" t="s">
        <v>945</v>
      </c>
    </row>
    <row r="10" spans="1:5" x14ac:dyDescent="0.3">
      <c r="A10" s="207" t="s">
        <v>1220</v>
      </c>
      <c r="B10" s="207"/>
    </row>
    <row r="11" spans="1:5" x14ac:dyDescent="0.3">
      <c r="A11" s="45" t="s">
        <v>1037</v>
      </c>
      <c r="B11" s="113" t="s">
        <v>422</v>
      </c>
    </row>
    <row r="12" spans="1:5" x14ac:dyDescent="0.3">
      <c r="A12" s="45" t="s">
        <v>1038</v>
      </c>
      <c r="B12" s="113" t="s">
        <v>425</v>
      </c>
    </row>
  </sheetData>
  <mergeCells count="2">
    <mergeCell ref="A7:B7"/>
    <mergeCell ref="A10:B10"/>
  </mergeCells>
  <hyperlinks>
    <hyperlink ref="E1" location="'Actius PEB'!A2" display="&lt;Torna a Ìndex" xr:uid="{601C72E8-B694-412E-ABC3-2593727AB403}"/>
  </hyperlinks>
  <pageMargins left="0.7" right="0.7" top="0.75" bottom="0.75" header="0.3" footer="0.3"/>
  <pageSetup paperSize="9" scale="9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6635-ACF8-4FD8-B614-A15AF0D2BA15}">
  <sheetPr codeName="Full220"/>
  <dimension ref="A1:E12"/>
  <sheetViews>
    <sheetView view="pageBreakPreview" zoomScale="115" zoomScaleNormal="100" zoomScaleSheetLayoutView="115" workbookViewId="0">
      <selection activeCell="B12" sqref="B12"/>
    </sheetView>
  </sheetViews>
  <sheetFormatPr defaultRowHeight="13.8" x14ac:dyDescent="0.25"/>
  <cols>
    <col min="1" max="1" width="78.5546875" style="1" bestFit="1" customWidth="1"/>
    <col min="2" max="2" width="14.664062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124</v>
      </c>
    </row>
    <row r="5" spans="1:5" x14ac:dyDescent="0.25">
      <c r="A5" s="68"/>
      <c r="B5" s="147" t="s">
        <v>414</v>
      </c>
    </row>
    <row r="6" spans="1:5" x14ac:dyDescent="0.25">
      <c r="A6" s="105" t="s">
        <v>415</v>
      </c>
      <c r="B6" s="147" t="s">
        <v>416</v>
      </c>
    </row>
    <row r="7" spans="1:5" x14ac:dyDescent="0.25">
      <c r="A7" s="105" t="s">
        <v>672</v>
      </c>
      <c r="B7" s="147" t="s">
        <v>425</v>
      </c>
    </row>
    <row r="8" spans="1:5" x14ac:dyDescent="0.25">
      <c r="A8" s="105" t="s">
        <v>673</v>
      </c>
      <c r="B8" s="147" t="s">
        <v>425</v>
      </c>
    </row>
    <row r="9" spans="1:5" x14ac:dyDescent="0.25">
      <c r="A9" s="105" t="s">
        <v>674</v>
      </c>
      <c r="B9" s="147" t="s">
        <v>425</v>
      </c>
    </row>
    <row r="10" spans="1:5" x14ac:dyDescent="0.25">
      <c r="A10" s="105" t="s">
        <v>675</v>
      </c>
      <c r="B10" s="147" t="s">
        <v>425</v>
      </c>
    </row>
    <row r="11" spans="1:5" x14ac:dyDescent="0.25">
      <c r="A11" s="105" t="s">
        <v>676</v>
      </c>
      <c r="B11" s="147" t="s">
        <v>425</v>
      </c>
    </row>
    <row r="12" spans="1:5" x14ac:dyDescent="0.25">
      <c r="A12" s="105" t="s">
        <v>1221</v>
      </c>
      <c r="B12" s="164" t="s">
        <v>425</v>
      </c>
    </row>
  </sheetData>
  <hyperlinks>
    <hyperlink ref="E1" location="'Actius PEB'!A2" display="&lt;Torna a Ìndex" xr:uid="{0CE96A30-6742-46E3-9B10-A2AA95D5AE89}"/>
  </hyperlinks>
  <pageMargins left="0.7" right="0.7" top="0.75" bottom="0.75" header="0.3" footer="0.3"/>
  <pageSetup paperSize="9" scale="78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DBA0-9EC8-4E50-854A-6E5981D87AD4}">
  <sheetPr codeName="Full218"/>
  <dimension ref="A1:E12"/>
  <sheetViews>
    <sheetView view="pageBreakPreview" zoomScale="115" zoomScaleNormal="100" zoomScaleSheetLayoutView="115" workbookViewId="0">
      <selection activeCell="B5" sqref="B5"/>
    </sheetView>
  </sheetViews>
  <sheetFormatPr defaultRowHeight="13.8" x14ac:dyDescent="0.25"/>
  <cols>
    <col min="1" max="1" width="56.21875" style="1" bestFit="1" customWidth="1"/>
    <col min="2" max="2" width="11.664062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678</v>
      </c>
    </row>
    <row r="5" spans="1:5" x14ac:dyDescent="0.25">
      <c r="A5" s="68"/>
      <c r="B5" s="147" t="s">
        <v>414</v>
      </c>
    </row>
    <row r="6" spans="1:5" x14ac:dyDescent="0.25">
      <c r="A6" s="45" t="s">
        <v>415</v>
      </c>
      <c r="B6" s="147" t="s">
        <v>416</v>
      </c>
    </row>
    <row r="7" spans="1:5" x14ac:dyDescent="0.25">
      <c r="A7" s="45" t="s">
        <v>679</v>
      </c>
      <c r="B7" s="147" t="s">
        <v>425</v>
      </c>
    </row>
    <row r="8" spans="1:5" x14ac:dyDescent="0.25">
      <c r="A8" s="45" t="s">
        <v>673</v>
      </c>
      <c r="B8" s="147" t="s">
        <v>425</v>
      </c>
    </row>
    <row r="9" spans="1:5" x14ac:dyDescent="0.25">
      <c r="A9" s="45" t="s">
        <v>674</v>
      </c>
      <c r="B9" s="147" t="s">
        <v>425</v>
      </c>
    </row>
    <row r="10" spans="1:5" x14ac:dyDescent="0.25">
      <c r="A10" s="45" t="s">
        <v>680</v>
      </c>
      <c r="B10" s="147" t="s">
        <v>425</v>
      </c>
    </row>
    <row r="11" spans="1:5" x14ac:dyDescent="0.25">
      <c r="A11" s="45" t="s">
        <v>676</v>
      </c>
      <c r="B11" s="147" t="s">
        <v>425</v>
      </c>
    </row>
    <row r="12" spans="1:5" x14ac:dyDescent="0.25">
      <c r="A12" s="45" t="s">
        <v>677</v>
      </c>
      <c r="B12" s="164" t="s">
        <v>425</v>
      </c>
    </row>
  </sheetData>
  <hyperlinks>
    <hyperlink ref="E1" location="'Actius PEB'!A2" display="&lt;Torna a Ìndex" xr:uid="{12030737-DE23-46F5-8C79-183BB44667B2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AAE3-52C8-48C8-B97F-5870D4D73A0F}">
  <dimension ref="A1:E11"/>
  <sheetViews>
    <sheetView view="pageBreakPreview" zoomScale="130" zoomScaleNormal="100" zoomScaleSheetLayoutView="130" workbookViewId="0">
      <selection activeCell="E15" sqref="E15"/>
    </sheetView>
  </sheetViews>
  <sheetFormatPr defaultRowHeight="13.8" x14ac:dyDescent="0.25"/>
  <cols>
    <col min="1" max="1" width="50.109375" style="1" bestFit="1" customWidth="1"/>
    <col min="2" max="2" width="12.21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1196</v>
      </c>
    </row>
    <row r="5" spans="1:5" x14ac:dyDescent="0.25">
      <c r="A5" s="68"/>
      <c r="B5" s="148" t="s">
        <v>414</v>
      </c>
    </row>
    <row r="6" spans="1:5" x14ac:dyDescent="0.25">
      <c r="A6" s="45" t="s">
        <v>415</v>
      </c>
      <c r="B6" s="147" t="s">
        <v>416</v>
      </c>
    </row>
    <row r="7" spans="1:5" x14ac:dyDescent="0.25">
      <c r="A7" s="45" t="s">
        <v>723</v>
      </c>
      <c r="B7" s="52" t="s">
        <v>421</v>
      </c>
    </row>
    <row r="8" spans="1:5" ht="27.6" x14ac:dyDescent="0.25">
      <c r="A8" s="51" t="s">
        <v>1206</v>
      </c>
      <c r="B8" s="52" t="s">
        <v>421</v>
      </c>
    </row>
    <row r="9" spans="1:5" x14ac:dyDescent="0.25">
      <c r="A9" s="46" t="s">
        <v>1207</v>
      </c>
      <c r="B9" s="52" t="s">
        <v>424</v>
      </c>
    </row>
    <row r="10" spans="1:5" x14ac:dyDescent="0.25">
      <c r="A10" s="46" t="s">
        <v>727</v>
      </c>
      <c r="B10" s="52" t="s">
        <v>425</v>
      </c>
    </row>
    <row r="11" spans="1:5" x14ac:dyDescent="0.25">
      <c r="A11" s="46" t="s">
        <v>729</v>
      </c>
      <c r="B11" s="52" t="s">
        <v>425</v>
      </c>
    </row>
  </sheetData>
  <hyperlinks>
    <hyperlink ref="E1" location="'Actius PEB'!A2" display="&lt;Torna a Ìndex" xr:uid="{7D93428F-447C-41CF-86E4-FD05826EDFA3}"/>
  </hyperlink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E882F-23E4-4906-A8D8-DA2288837B28}">
  <sheetPr codeName="Full217"/>
  <dimension ref="A1:E19"/>
  <sheetViews>
    <sheetView view="pageBreakPreview" zoomScale="115" zoomScaleNormal="100" zoomScaleSheetLayoutView="115" workbookViewId="0">
      <selection activeCell="B4" sqref="B4"/>
    </sheetView>
  </sheetViews>
  <sheetFormatPr defaultRowHeight="14.4" x14ac:dyDescent="0.3"/>
  <cols>
    <col min="1" max="1" width="62.88671875" bestFit="1" customWidth="1"/>
    <col min="2" max="2" width="10.21875" bestFit="1" customWidth="1"/>
    <col min="5" max="5" width="13.5546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866</v>
      </c>
      <c r="B3" s="1"/>
    </row>
    <row r="4" spans="1:5" x14ac:dyDescent="0.3">
      <c r="A4" s="1"/>
      <c r="B4" s="148" t="s">
        <v>414</v>
      </c>
    </row>
    <row r="5" spans="1:5" x14ac:dyDescent="0.3">
      <c r="A5" s="45" t="s">
        <v>415</v>
      </c>
      <c r="B5" s="147" t="s">
        <v>416</v>
      </c>
    </row>
    <row r="6" spans="1:5" x14ac:dyDescent="0.3">
      <c r="A6" s="45" t="s">
        <v>867</v>
      </c>
      <c r="B6" s="52" t="s">
        <v>578</v>
      </c>
    </row>
    <row r="7" spans="1:5" x14ac:dyDescent="0.3">
      <c r="A7" s="45" t="s">
        <v>868</v>
      </c>
      <c r="B7" s="52" t="s">
        <v>578</v>
      </c>
    </row>
    <row r="8" spans="1:5" x14ac:dyDescent="0.3">
      <c r="A8" s="51" t="s">
        <v>869</v>
      </c>
      <c r="B8" s="52" t="s">
        <v>578</v>
      </c>
    </row>
    <row r="9" spans="1:5" x14ac:dyDescent="0.3">
      <c r="A9" s="51" t="s">
        <v>870</v>
      </c>
      <c r="B9" s="52" t="s">
        <v>422</v>
      </c>
    </row>
    <row r="10" spans="1:5" x14ac:dyDescent="0.3">
      <c r="A10" s="51" t="s">
        <v>871</v>
      </c>
      <c r="B10" s="96" t="s">
        <v>872</v>
      </c>
    </row>
    <row r="11" spans="1:5" x14ac:dyDescent="0.3">
      <c r="A11" s="45" t="s">
        <v>419</v>
      </c>
      <c r="B11" s="147" t="s">
        <v>424</v>
      </c>
    </row>
    <row r="12" spans="1:5" x14ac:dyDescent="0.3">
      <c r="A12" s="45" t="s">
        <v>423</v>
      </c>
      <c r="B12" s="147" t="s">
        <v>424</v>
      </c>
    </row>
    <row r="13" spans="1:5" x14ac:dyDescent="0.3">
      <c r="A13" s="45" t="s">
        <v>426</v>
      </c>
      <c r="B13" s="147" t="s">
        <v>424</v>
      </c>
    </row>
    <row r="14" spans="1:5" x14ac:dyDescent="0.3">
      <c r="A14" s="45" t="s">
        <v>431</v>
      </c>
      <c r="B14" s="147" t="s">
        <v>424</v>
      </c>
    </row>
    <row r="15" spans="1:5" x14ac:dyDescent="0.3">
      <c r="A15" s="45" t="s">
        <v>435</v>
      </c>
      <c r="B15" s="147" t="s">
        <v>424</v>
      </c>
    </row>
    <row r="16" spans="1:5" x14ac:dyDescent="0.3">
      <c r="A16" s="45" t="s">
        <v>436</v>
      </c>
      <c r="B16" s="147" t="s">
        <v>424</v>
      </c>
    </row>
    <row r="17" spans="1:2" x14ac:dyDescent="0.3">
      <c r="A17" s="45" t="s">
        <v>457</v>
      </c>
      <c r="B17" s="147" t="s">
        <v>424</v>
      </c>
    </row>
    <row r="18" spans="1:2" x14ac:dyDescent="0.3">
      <c r="A18" s="45" t="s">
        <v>873</v>
      </c>
      <c r="B18" s="147" t="s">
        <v>425</v>
      </c>
    </row>
    <row r="19" spans="1:2" x14ac:dyDescent="0.3">
      <c r="A19" s="45" t="s">
        <v>440</v>
      </c>
      <c r="B19" s="147" t="s">
        <v>425</v>
      </c>
    </row>
  </sheetData>
  <hyperlinks>
    <hyperlink ref="E1" location="'Actius PEB'!A2" display="&lt;Torna a Ìndex" xr:uid="{FCC2E7E7-AFF1-41E3-85A7-6FAF531985B9}"/>
  </hyperlink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B63E7-68D9-4A38-9366-A4AD3B87FB98}">
  <sheetPr codeName="Full216"/>
  <dimension ref="A1:E25"/>
  <sheetViews>
    <sheetView view="pageBreakPreview" zoomScale="130" zoomScaleNormal="100" zoomScaleSheetLayoutView="130" workbookViewId="0">
      <selection activeCell="B4" sqref="B4"/>
    </sheetView>
  </sheetViews>
  <sheetFormatPr defaultRowHeight="14.4" x14ac:dyDescent="0.3"/>
  <cols>
    <col min="1" max="1" width="64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25</v>
      </c>
      <c r="B3" s="1"/>
    </row>
    <row r="4" spans="1:5" x14ac:dyDescent="0.3">
      <c r="A4" s="1"/>
      <c r="B4" s="148" t="s">
        <v>414</v>
      </c>
    </row>
    <row r="5" spans="1:5" x14ac:dyDescent="0.3">
      <c r="A5" s="45" t="s">
        <v>415</v>
      </c>
      <c r="B5" s="92" t="s">
        <v>418</v>
      </c>
    </row>
    <row r="6" spans="1:5" x14ac:dyDescent="0.3">
      <c r="A6" s="45" t="s">
        <v>874</v>
      </c>
      <c r="B6" s="52" t="s">
        <v>578</v>
      </c>
    </row>
    <row r="7" spans="1:5" x14ac:dyDescent="0.3">
      <c r="A7" s="45" t="s">
        <v>875</v>
      </c>
      <c r="B7" s="52" t="s">
        <v>578</v>
      </c>
    </row>
    <row r="8" spans="1:5" x14ac:dyDescent="0.3">
      <c r="A8" s="45" t="s">
        <v>876</v>
      </c>
      <c r="B8" s="52" t="s">
        <v>578</v>
      </c>
    </row>
    <row r="9" spans="1:5" x14ac:dyDescent="0.3">
      <c r="A9" s="45" t="s">
        <v>877</v>
      </c>
      <c r="B9" s="52" t="s">
        <v>878</v>
      </c>
    </row>
    <row r="10" spans="1:5" x14ac:dyDescent="0.3">
      <c r="A10" s="51" t="s">
        <v>879</v>
      </c>
      <c r="B10" s="52" t="s">
        <v>878</v>
      </c>
    </row>
    <row r="11" spans="1:5" x14ac:dyDescent="0.3">
      <c r="A11" s="51" t="s">
        <v>880</v>
      </c>
      <c r="B11" s="52" t="s">
        <v>881</v>
      </c>
    </row>
    <row r="12" spans="1:5" x14ac:dyDescent="0.3">
      <c r="A12" s="45" t="s">
        <v>882</v>
      </c>
      <c r="B12" s="52" t="s">
        <v>881</v>
      </c>
    </row>
    <row r="13" spans="1:5" x14ac:dyDescent="0.3">
      <c r="A13" s="45" t="s">
        <v>883</v>
      </c>
      <c r="B13" s="52" t="s">
        <v>881</v>
      </c>
    </row>
    <row r="14" spans="1:5" x14ac:dyDescent="0.3">
      <c r="A14" s="45" t="s">
        <v>884</v>
      </c>
      <c r="B14" s="52" t="s">
        <v>881</v>
      </c>
    </row>
    <row r="15" spans="1:5" x14ac:dyDescent="0.3">
      <c r="A15" s="45" t="s">
        <v>885</v>
      </c>
      <c r="B15" s="52" t="s">
        <v>886</v>
      </c>
    </row>
    <row r="16" spans="1:5" x14ac:dyDescent="0.3">
      <c r="A16" s="45" t="s">
        <v>887</v>
      </c>
      <c r="B16" s="52" t="s">
        <v>886</v>
      </c>
    </row>
    <row r="17" spans="1:2" x14ac:dyDescent="0.3">
      <c r="A17" s="14" t="s">
        <v>419</v>
      </c>
      <c r="B17" s="92" t="s">
        <v>424</v>
      </c>
    </row>
    <row r="18" spans="1:2" x14ac:dyDescent="0.3">
      <c r="A18" s="14" t="s">
        <v>423</v>
      </c>
      <c r="B18" s="92" t="s">
        <v>424</v>
      </c>
    </row>
    <row r="19" spans="1:2" x14ac:dyDescent="0.3">
      <c r="A19" s="14" t="s">
        <v>426</v>
      </c>
      <c r="B19" s="92" t="s">
        <v>424</v>
      </c>
    </row>
    <row r="20" spans="1:2" x14ac:dyDescent="0.3">
      <c r="A20" s="14" t="s">
        <v>431</v>
      </c>
      <c r="B20" s="92" t="s">
        <v>424</v>
      </c>
    </row>
    <row r="21" spans="1:2" x14ac:dyDescent="0.3">
      <c r="A21" s="14" t="s">
        <v>435</v>
      </c>
      <c r="B21" s="92" t="s">
        <v>424</v>
      </c>
    </row>
    <row r="22" spans="1:2" x14ac:dyDescent="0.3">
      <c r="A22" s="45" t="s">
        <v>436</v>
      </c>
      <c r="B22" s="92" t="s">
        <v>424</v>
      </c>
    </row>
    <row r="23" spans="1:2" x14ac:dyDescent="0.3">
      <c r="A23" s="45" t="s">
        <v>457</v>
      </c>
      <c r="B23" s="92" t="s">
        <v>424</v>
      </c>
    </row>
    <row r="24" spans="1:2" x14ac:dyDescent="0.3">
      <c r="A24" s="45" t="s">
        <v>873</v>
      </c>
      <c r="B24" s="92" t="s">
        <v>425</v>
      </c>
    </row>
    <row r="25" spans="1:2" x14ac:dyDescent="0.3">
      <c r="A25" s="45" t="s">
        <v>440</v>
      </c>
      <c r="B25" s="92" t="s">
        <v>425</v>
      </c>
    </row>
  </sheetData>
  <hyperlinks>
    <hyperlink ref="E1" location="'Actius PEB'!A2" display="&lt;Torna a Ìndex" xr:uid="{2EA4EAAE-F9C8-43FB-9500-5DE0EAD0CE92}"/>
  </hyperlinks>
  <pageMargins left="0.7" right="0.7" top="0.75" bottom="0.75" header="0.3" footer="0.3"/>
  <pageSetup paperSize="9" scale="94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59EC6-74BC-418C-A6FA-0A8DB83F7EA3}">
  <sheetPr codeName="Full215"/>
  <dimension ref="A1:E23"/>
  <sheetViews>
    <sheetView view="pageBreakPreview" zoomScale="145" zoomScaleNormal="100" zoomScaleSheetLayoutView="145" workbookViewId="0">
      <selection activeCell="B4" sqref="B4"/>
    </sheetView>
  </sheetViews>
  <sheetFormatPr defaultRowHeight="13.8" x14ac:dyDescent="0.25"/>
  <cols>
    <col min="1" max="1" width="66" style="1" bestFit="1" customWidth="1"/>
    <col min="2" max="2" width="12.3320312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938</v>
      </c>
    </row>
    <row r="4" spans="1:5" x14ac:dyDescent="0.25">
      <c r="B4" s="148" t="s">
        <v>414</v>
      </c>
    </row>
    <row r="5" spans="1:5" x14ac:dyDescent="0.25">
      <c r="A5" s="45" t="s">
        <v>415</v>
      </c>
      <c r="B5" s="100" t="s">
        <v>418</v>
      </c>
    </row>
    <row r="6" spans="1:5" x14ac:dyDescent="0.25">
      <c r="A6" s="204" t="s">
        <v>947</v>
      </c>
      <c r="B6" s="205"/>
    </row>
    <row r="7" spans="1:5" ht="27.6" x14ac:dyDescent="0.25">
      <c r="A7" s="73" t="s">
        <v>1144</v>
      </c>
      <c r="B7" s="52" t="s">
        <v>425</v>
      </c>
    </row>
    <row r="8" spans="1:5" ht="27.6" x14ac:dyDescent="0.25">
      <c r="A8" s="73" t="s">
        <v>939</v>
      </c>
      <c r="B8" s="52" t="s">
        <v>425</v>
      </c>
    </row>
    <row r="9" spans="1:5" x14ac:dyDescent="0.25">
      <c r="A9" s="73" t="s">
        <v>941</v>
      </c>
      <c r="B9" s="52" t="s">
        <v>425</v>
      </c>
    </row>
    <row r="10" spans="1:5" ht="41.4" x14ac:dyDescent="0.25">
      <c r="A10" s="73" t="s">
        <v>940</v>
      </c>
      <c r="B10" s="52" t="s">
        <v>425</v>
      </c>
    </row>
    <row r="11" spans="1:5" x14ac:dyDescent="0.25">
      <c r="A11" s="51" t="s">
        <v>942</v>
      </c>
      <c r="B11" s="52" t="s">
        <v>425</v>
      </c>
    </row>
    <row r="12" spans="1:5" x14ac:dyDescent="0.25">
      <c r="A12" s="14" t="s">
        <v>951</v>
      </c>
      <c r="B12" s="52" t="s">
        <v>425</v>
      </c>
    </row>
    <row r="13" spans="1:5" x14ac:dyDescent="0.25">
      <c r="A13" s="51" t="s">
        <v>946</v>
      </c>
      <c r="B13" s="52" t="s">
        <v>945</v>
      </c>
    </row>
    <row r="14" spans="1:5" x14ac:dyDescent="0.25">
      <c r="A14" s="45" t="s">
        <v>943</v>
      </c>
      <c r="B14" s="52" t="s">
        <v>945</v>
      </c>
    </row>
    <row r="15" spans="1:5" x14ac:dyDescent="0.25">
      <c r="A15" s="45" t="s">
        <v>944</v>
      </c>
      <c r="B15" s="52" t="s">
        <v>945</v>
      </c>
    </row>
    <row r="16" spans="1:5" x14ac:dyDescent="0.25">
      <c r="A16" s="204" t="s">
        <v>948</v>
      </c>
      <c r="B16" s="205"/>
    </row>
    <row r="17" spans="1:2" x14ac:dyDescent="0.25">
      <c r="A17" s="45" t="s">
        <v>949</v>
      </c>
      <c r="B17" s="52" t="s">
        <v>425</v>
      </c>
    </row>
    <row r="18" spans="1:2" x14ac:dyDescent="0.25">
      <c r="A18" s="45" t="s">
        <v>952</v>
      </c>
      <c r="B18" s="52" t="s">
        <v>425</v>
      </c>
    </row>
    <row r="19" spans="1:2" x14ac:dyDescent="0.25">
      <c r="A19" s="14" t="s">
        <v>950</v>
      </c>
      <c r="B19" s="52" t="s">
        <v>425</v>
      </c>
    </row>
    <row r="20" spans="1:2" x14ac:dyDescent="0.25">
      <c r="A20" s="51" t="s">
        <v>942</v>
      </c>
      <c r="B20" s="52" t="s">
        <v>425</v>
      </c>
    </row>
    <row r="21" spans="1:2" x14ac:dyDescent="0.25">
      <c r="A21" s="14" t="s">
        <v>951</v>
      </c>
      <c r="B21" s="52" t="s">
        <v>425</v>
      </c>
    </row>
    <row r="23" spans="1:2" ht="61.2" customHeight="1" x14ac:dyDescent="0.3">
      <c r="A23" s="208" t="s">
        <v>953</v>
      </c>
      <c r="B23" s="208"/>
    </row>
  </sheetData>
  <mergeCells count="3">
    <mergeCell ref="A6:B6"/>
    <mergeCell ref="A16:B16"/>
    <mergeCell ref="A23:B23"/>
  </mergeCells>
  <hyperlinks>
    <hyperlink ref="E1" location="'Actius PEB'!A2" display="&lt;Torna a Ìndex" xr:uid="{AE555EDA-8821-440D-B139-6AC4593BAFAC}"/>
  </hyperlinks>
  <pageMargins left="0.7" right="0.7" top="0.75" bottom="0.75" header="0.3" footer="0.3"/>
  <pageSetup paperSize="9" scale="90" orientation="portrait" r:id="rId1"/>
  <colBreaks count="1" manualBreakCount="1">
    <brk id="4" max="1048575" man="1"/>
  </col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56C9E-679B-4555-BA7D-D7370159B1B2}">
  <sheetPr codeName="Full213"/>
  <dimension ref="A1:E11"/>
  <sheetViews>
    <sheetView view="pageBreakPreview" zoomScaleNormal="100" zoomScaleSheetLayoutView="100" workbookViewId="0">
      <selection activeCell="A5" sqref="A5"/>
    </sheetView>
  </sheetViews>
  <sheetFormatPr defaultColWidth="45.77734375" defaultRowHeight="14.4" x14ac:dyDescent="0.3"/>
  <cols>
    <col min="1" max="1" width="67.88671875" customWidth="1"/>
    <col min="2" max="2" width="13.33203125" customWidth="1"/>
    <col min="3" max="3" width="10.109375" customWidth="1"/>
    <col min="4" max="4" width="12.44140625" customWidth="1"/>
    <col min="5" max="5" width="15.77734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129</v>
      </c>
      <c r="B3" s="1"/>
    </row>
    <row r="4" spans="1:5" x14ac:dyDescent="0.3">
      <c r="A4" s="1"/>
      <c r="B4" s="148" t="s">
        <v>414</v>
      </c>
    </row>
    <row r="5" spans="1:5" x14ac:dyDescent="0.3">
      <c r="A5" s="45" t="s">
        <v>415</v>
      </c>
      <c r="B5" s="117" t="s">
        <v>418</v>
      </c>
    </row>
    <row r="6" spans="1:5" x14ac:dyDescent="0.3">
      <c r="A6" s="73" t="s">
        <v>954</v>
      </c>
      <c r="B6" s="52" t="s">
        <v>425</v>
      </c>
    </row>
    <row r="7" spans="1:5" x14ac:dyDescent="0.3">
      <c r="A7" s="73" t="s">
        <v>955</v>
      </c>
      <c r="B7" s="52" t="s">
        <v>425</v>
      </c>
    </row>
    <row r="8" spans="1:5" x14ac:dyDescent="0.3">
      <c r="A8" s="73" t="s">
        <v>941</v>
      </c>
      <c r="B8" s="52" t="s">
        <v>425</v>
      </c>
    </row>
    <row r="9" spans="1:5" x14ac:dyDescent="0.3">
      <c r="A9" s="51" t="s">
        <v>956</v>
      </c>
      <c r="B9" s="52" t="s">
        <v>425</v>
      </c>
    </row>
    <row r="10" spans="1:5" x14ac:dyDescent="0.3">
      <c r="A10" s="45" t="s">
        <v>943</v>
      </c>
      <c r="B10" s="52" t="s">
        <v>945</v>
      </c>
    </row>
    <row r="11" spans="1:5" x14ac:dyDescent="0.3">
      <c r="A11" s="105" t="s">
        <v>958</v>
      </c>
      <c r="B11" s="52" t="s">
        <v>945</v>
      </c>
    </row>
  </sheetData>
  <hyperlinks>
    <hyperlink ref="E1" location="'Actius PEB'!A2" display="&lt;Torna a Ìndex" xr:uid="{BFA6E147-A916-402A-BE3E-5F1673FE4663}"/>
  </hyperlinks>
  <pageMargins left="0.7" right="0.7" top="0.75" bottom="0.75" header="0.3" footer="0.3"/>
  <pageSetup paperSize="9" scale="8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94399-61F7-4552-82CE-7DDE1902C4B3}">
  <sheetPr codeName="Full210"/>
  <dimension ref="A1:E49"/>
  <sheetViews>
    <sheetView view="pageBreakPreview" zoomScaleNormal="100" zoomScaleSheetLayoutView="100" workbookViewId="0">
      <selection activeCell="B3" sqref="B3:B4"/>
    </sheetView>
  </sheetViews>
  <sheetFormatPr defaultRowHeight="14.4" x14ac:dyDescent="0.3"/>
  <cols>
    <col min="1" max="1" width="83.88671875" bestFit="1" customWidth="1"/>
    <col min="2" max="2" width="10.6640625" bestFit="1" customWidth="1"/>
  </cols>
  <sheetData>
    <row r="1" spans="1:5" x14ac:dyDescent="0.3">
      <c r="E1" s="31" t="s">
        <v>485</v>
      </c>
    </row>
    <row r="2" spans="1:5" ht="20.399999999999999" x14ac:dyDescent="0.35">
      <c r="A2" s="10" t="s">
        <v>981</v>
      </c>
    </row>
    <row r="3" spans="1:5" x14ac:dyDescent="0.3">
      <c r="B3" s="52" t="s">
        <v>414</v>
      </c>
    </row>
    <row r="4" spans="1:5" x14ac:dyDescent="0.3">
      <c r="A4" s="45" t="s">
        <v>415</v>
      </c>
      <c r="B4" s="52" t="s">
        <v>416</v>
      </c>
    </row>
    <row r="5" spans="1:5" x14ac:dyDescent="0.3">
      <c r="A5" s="180" t="s">
        <v>974</v>
      </c>
      <c r="B5" s="180"/>
    </row>
    <row r="6" spans="1:5" x14ac:dyDescent="0.3">
      <c r="A6" s="45" t="s">
        <v>712</v>
      </c>
      <c r="B6" s="100" t="s">
        <v>578</v>
      </c>
    </row>
    <row r="7" spans="1:5" x14ac:dyDescent="0.3">
      <c r="A7" s="45" t="s">
        <v>973</v>
      </c>
      <c r="B7" s="100" t="s">
        <v>578</v>
      </c>
    </row>
    <row r="8" spans="1:5" x14ac:dyDescent="0.3">
      <c r="A8" s="45" t="s">
        <v>975</v>
      </c>
      <c r="B8" s="100" t="s">
        <v>421</v>
      </c>
    </row>
    <row r="9" spans="1:5" x14ac:dyDescent="0.3">
      <c r="A9" s="45" t="s">
        <v>714</v>
      </c>
      <c r="B9" s="100" t="s">
        <v>421</v>
      </c>
    </row>
    <row r="10" spans="1:5" x14ac:dyDescent="0.3">
      <c r="A10" s="45" t="s">
        <v>716</v>
      </c>
      <c r="B10" s="100" t="s">
        <v>421</v>
      </c>
    </row>
    <row r="11" spans="1:5" x14ac:dyDescent="0.3">
      <c r="A11" s="45" t="s">
        <v>419</v>
      </c>
      <c r="B11" s="100" t="s">
        <v>421</v>
      </c>
    </row>
    <row r="12" spans="1:5" x14ac:dyDescent="0.3">
      <c r="A12" s="45" t="s">
        <v>423</v>
      </c>
      <c r="B12" s="100" t="s">
        <v>424</v>
      </c>
    </row>
    <row r="13" spans="1:5" x14ac:dyDescent="0.3">
      <c r="A13" s="45" t="s">
        <v>426</v>
      </c>
      <c r="B13" s="100" t="s">
        <v>424</v>
      </c>
    </row>
    <row r="14" spans="1:5" x14ac:dyDescent="0.3">
      <c r="A14" s="45" t="s">
        <v>427</v>
      </c>
      <c r="B14" s="100" t="s">
        <v>445</v>
      </c>
    </row>
    <row r="15" spans="1:5" ht="27.6" x14ac:dyDescent="0.3">
      <c r="A15" s="75" t="s">
        <v>480</v>
      </c>
      <c r="B15" s="76" t="s">
        <v>429</v>
      </c>
    </row>
    <row r="16" spans="1:5" ht="27.6" x14ac:dyDescent="0.3">
      <c r="A16" s="75" t="s">
        <v>481</v>
      </c>
      <c r="B16" s="76" t="s">
        <v>429</v>
      </c>
    </row>
    <row r="17" spans="1:2" x14ac:dyDescent="0.3">
      <c r="A17" s="180" t="s">
        <v>976</v>
      </c>
      <c r="B17" s="180"/>
    </row>
    <row r="18" spans="1:2" x14ac:dyDescent="0.3">
      <c r="A18" s="45" t="s">
        <v>782</v>
      </c>
      <c r="B18" s="52" t="s">
        <v>422</v>
      </c>
    </row>
    <row r="19" spans="1:2" x14ac:dyDescent="0.3">
      <c r="A19" s="45" t="s">
        <v>784</v>
      </c>
      <c r="B19" s="52" t="s">
        <v>422</v>
      </c>
    </row>
    <row r="20" spans="1:2" x14ac:dyDescent="0.3">
      <c r="A20" s="45" t="s">
        <v>419</v>
      </c>
      <c r="B20" s="100" t="s">
        <v>421</v>
      </c>
    </row>
    <row r="21" spans="1:2" x14ac:dyDescent="0.3">
      <c r="A21" s="45" t="s">
        <v>423</v>
      </c>
      <c r="B21" s="100" t="s">
        <v>424</v>
      </c>
    </row>
    <row r="22" spans="1:2" x14ac:dyDescent="0.3">
      <c r="A22" s="45" t="s">
        <v>426</v>
      </c>
      <c r="B22" s="100" t="s">
        <v>424</v>
      </c>
    </row>
    <row r="23" spans="1:2" x14ac:dyDescent="0.3">
      <c r="A23" s="45" t="s">
        <v>427</v>
      </c>
      <c r="B23" s="100" t="s">
        <v>445</v>
      </c>
    </row>
    <row r="24" spans="1:2" ht="27.6" x14ac:dyDescent="0.3">
      <c r="A24" s="75" t="s">
        <v>480</v>
      </c>
      <c r="B24" s="76" t="s">
        <v>429</v>
      </c>
    </row>
    <row r="25" spans="1:2" ht="27.6" x14ac:dyDescent="0.3">
      <c r="A25" s="75" t="s">
        <v>481</v>
      </c>
      <c r="B25" s="76" t="s">
        <v>429</v>
      </c>
    </row>
    <row r="26" spans="1:2" x14ac:dyDescent="0.3">
      <c r="A26" s="180" t="s">
        <v>977</v>
      </c>
      <c r="B26" s="180"/>
    </row>
    <row r="27" spans="1:2" x14ac:dyDescent="0.3">
      <c r="A27" s="14" t="s">
        <v>978</v>
      </c>
      <c r="B27" s="59" t="s">
        <v>421</v>
      </c>
    </row>
    <row r="28" spans="1:2" x14ac:dyDescent="0.3">
      <c r="A28" s="14" t="s">
        <v>979</v>
      </c>
      <c r="B28" s="59" t="s">
        <v>422</v>
      </c>
    </row>
    <row r="29" spans="1:2" x14ac:dyDescent="0.3">
      <c r="A29" s="45" t="s">
        <v>419</v>
      </c>
      <c r="B29" s="100" t="s">
        <v>421</v>
      </c>
    </row>
    <row r="30" spans="1:2" x14ac:dyDescent="0.3">
      <c r="A30" s="45" t="s">
        <v>423</v>
      </c>
      <c r="B30" s="100" t="s">
        <v>424</v>
      </c>
    </row>
    <row r="31" spans="1:2" x14ac:dyDescent="0.3">
      <c r="A31" s="45" t="s">
        <v>426</v>
      </c>
      <c r="B31" s="100" t="s">
        <v>424</v>
      </c>
    </row>
    <row r="32" spans="1:2" x14ac:dyDescent="0.3">
      <c r="A32" s="45" t="s">
        <v>427</v>
      </c>
      <c r="B32" s="100" t="s">
        <v>445</v>
      </c>
    </row>
    <row r="33" spans="1:2" ht="27.6" x14ac:dyDescent="0.3">
      <c r="A33" s="75" t="s">
        <v>480</v>
      </c>
      <c r="B33" s="76" t="s">
        <v>429</v>
      </c>
    </row>
    <row r="34" spans="1:2" ht="27.6" x14ac:dyDescent="0.3">
      <c r="A34" s="75" t="s">
        <v>481</v>
      </c>
      <c r="B34" s="76" t="s">
        <v>429</v>
      </c>
    </row>
    <row r="35" spans="1:2" x14ac:dyDescent="0.3">
      <c r="A35" s="180" t="s">
        <v>985</v>
      </c>
      <c r="B35" s="180"/>
    </row>
    <row r="36" spans="1:2" x14ac:dyDescent="0.3">
      <c r="A36" s="45" t="s">
        <v>899</v>
      </c>
      <c r="B36" s="52" t="s">
        <v>578</v>
      </c>
    </row>
    <row r="37" spans="1:2" x14ac:dyDescent="0.3">
      <c r="A37" s="106" t="s">
        <v>984</v>
      </c>
      <c r="B37" s="52" t="s">
        <v>421</v>
      </c>
    </row>
    <row r="38" spans="1:2" x14ac:dyDescent="0.3">
      <c r="A38" s="45" t="s">
        <v>427</v>
      </c>
      <c r="B38" s="52" t="s">
        <v>421</v>
      </c>
    </row>
    <row r="39" spans="1:2" ht="27.6" x14ac:dyDescent="0.3">
      <c r="A39" s="75" t="s">
        <v>480</v>
      </c>
      <c r="B39" s="76" t="s">
        <v>429</v>
      </c>
    </row>
    <row r="40" spans="1:2" x14ac:dyDescent="0.3">
      <c r="A40" s="14" t="s">
        <v>419</v>
      </c>
      <c r="B40" s="100" t="s">
        <v>424</v>
      </c>
    </row>
    <row r="41" spans="1:2" x14ac:dyDescent="0.3">
      <c r="A41" s="14" t="s">
        <v>423</v>
      </c>
      <c r="B41" s="100" t="s">
        <v>424</v>
      </c>
    </row>
    <row r="42" spans="1:2" x14ac:dyDescent="0.3">
      <c r="A42" s="14" t="s">
        <v>426</v>
      </c>
      <c r="B42" s="100" t="s">
        <v>424</v>
      </c>
    </row>
    <row r="43" spans="1:2" x14ac:dyDescent="0.3">
      <c r="A43" s="14" t="s">
        <v>431</v>
      </c>
      <c r="B43" s="100" t="s">
        <v>424</v>
      </c>
    </row>
    <row r="44" spans="1:2" x14ac:dyDescent="0.3">
      <c r="A44" s="180" t="s">
        <v>980</v>
      </c>
      <c r="B44" s="180"/>
    </row>
    <row r="45" spans="1:2" x14ac:dyDescent="0.3">
      <c r="A45" s="45" t="s">
        <v>482</v>
      </c>
      <c r="B45" s="100" t="s">
        <v>421</v>
      </c>
    </row>
    <row r="46" spans="1:2" x14ac:dyDescent="0.3">
      <c r="A46" s="45" t="s">
        <v>783</v>
      </c>
      <c r="B46" s="52" t="s">
        <v>422</v>
      </c>
    </row>
    <row r="47" spans="1:2" x14ac:dyDescent="0.3">
      <c r="A47" s="45" t="s">
        <v>435</v>
      </c>
      <c r="B47" s="100" t="s">
        <v>424</v>
      </c>
    </row>
    <row r="48" spans="1:2" x14ac:dyDescent="0.3">
      <c r="A48" s="45" t="s">
        <v>982</v>
      </c>
      <c r="B48" s="100" t="s">
        <v>425</v>
      </c>
    </row>
    <row r="49" spans="1:2" x14ac:dyDescent="0.3">
      <c r="A49" s="45" t="s">
        <v>785</v>
      </c>
      <c r="B49" s="100" t="s">
        <v>425</v>
      </c>
    </row>
  </sheetData>
  <mergeCells count="5">
    <mergeCell ref="A5:B5"/>
    <mergeCell ref="A17:B17"/>
    <mergeCell ref="A26:B26"/>
    <mergeCell ref="A44:B44"/>
    <mergeCell ref="A35:B35"/>
  </mergeCells>
  <hyperlinks>
    <hyperlink ref="E1" location="'Actius PEB'!A2" display="&lt;Torna a Ìndex" xr:uid="{F97C9D32-4F4D-47B1-89E0-3962D490F0C9}"/>
  </hyperlinks>
  <pageMargins left="0.7" right="0.7" top="0.75" bottom="0.75" header="0.3" footer="0.3"/>
  <pageSetup paperSize="9" scale="77" orientation="portrait" r:id="rId1"/>
  <colBreaks count="1" manualBreakCount="1">
    <brk id="4" max="1048575" man="1"/>
  </col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7548-BF8F-4E55-94BD-AB09D9A9729F}">
  <sheetPr codeName="Full209"/>
  <dimension ref="A1:E18"/>
  <sheetViews>
    <sheetView view="pageBreakPreview" zoomScale="115" zoomScaleNormal="100" zoomScaleSheetLayoutView="115" workbookViewId="0">
      <selection activeCell="A5" sqref="A5"/>
    </sheetView>
  </sheetViews>
  <sheetFormatPr defaultRowHeight="14.4" x14ac:dyDescent="0.3"/>
  <cols>
    <col min="1" max="1" width="70.88671875" customWidth="1"/>
    <col min="2" max="2" width="13.3320312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959</v>
      </c>
      <c r="B3" s="1"/>
    </row>
    <row r="4" spans="1:5" x14ac:dyDescent="0.3">
      <c r="A4" s="1"/>
      <c r="B4" s="52" t="s">
        <v>414</v>
      </c>
    </row>
    <row r="5" spans="1:5" x14ac:dyDescent="0.3">
      <c r="A5" s="45" t="s">
        <v>415</v>
      </c>
      <c r="B5" s="52" t="s">
        <v>416</v>
      </c>
    </row>
    <row r="6" spans="1:5" x14ac:dyDescent="0.3">
      <c r="A6" s="73" t="s">
        <v>961</v>
      </c>
      <c r="B6" s="52" t="s">
        <v>420</v>
      </c>
    </row>
    <row r="7" spans="1:5" x14ac:dyDescent="0.3">
      <c r="A7" s="45" t="s">
        <v>965</v>
      </c>
      <c r="B7" s="100" t="s">
        <v>421</v>
      </c>
    </row>
    <row r="8" spans="1:5" x14ac:dyDescent="0.3">
      <c r="A8" s="45" t="s">
        <v>419</v>
      </c>
      <c r="B8" s="100" t="s">
        <v>421</v>
      </c>
    </row>
    <row r="9" spans="1:5" x14ac:dyDescent="0.3">
      <c r="A9" s="45" t="s">
        <v>573</v>
      </c>
      <c r="B9" s="100" t="s">
        <v>421</v>
      </c>
    </row>
    <row r="10" spans="1:5" x14ac:dyDescent="0.3">
      <c r="A10" s="73" t="s">
        <v>960</v>
      </c>
      <c r="B10" s="52" t="s">
        <v>422</v>
      </c>
    </row>
    <row r="11" spans="1:5" x14ac:dyDescent="0.3">
      <c r="A11" s="73" t="s">
        <v>962</v>
      </c>
      <c r="B11" s="52" t="s">
        <v>422</v>
      </c>
    </row>
    <row r="12" spans="1:5" x14ac:dyDescent="0.3">
      <c r="A12" s="45" t="s">
        <v>964</v>
      </c>
      <c r="B12" s="100" t="s">
        <v>422</v>
      </c>
    </row>
    <row r="13" spans="1:5" x14ac:dyDescent="0.3">
      <c r="A13" s="45" t="s">
        <v>423</v>
      </c>
      <c r="B13" s="100" t="s">
        <v>424</v>
      </c>
    </row>
    <row r="14" spans="1:5" x14ac:dyDescent="0.3">
      <c r="A14" s="45" t="s">
        <v>426</v>
      </c>
      <c r="B14" s="100" t="s">
        <v>424</v>
      </c>
    </row>
    <row r="15" spans="1:5" x14ac:dyDescent="0.3">
      <c r="A15" s="45" t="s">
        <v>574</v>
      </c>
      <c r="B15" s="100" t="s">
        <v>424</v>
      </c>
    </row>
    <row r="16" spans="1:5" x14ac:dyDescent="0.3">
      <c r="A16" s="45" t="s">
        <v>435</v>
      </c>
      <c r="B16" s="100" t="s">
        <v>424</v>
      </c>
    </row>
    <row r="17" spans="1:2" x14ac:dyDescent="0.3">
      <c r="A17" s="51" t="s">
        <v>963</v>
      </c>
      <c r="B17" s="52" t="s">
        <v>425</v>
      </c>
    </row>
    <row r="18" spans="1:2" x14ac:dyDescent="0.3">
      <c r="A18" s="45" t="s">
        <v>761</v>
      </c>
      <c r="B18" s="100" t="s">
        <v>425</v>
      </c>
    </row>
  </sheetData>
  <hyperlinks>
    <hyperlink ref="E1" location="'Actius PEB'!A2" display="&lt;Torna a Ìndex" xr:uid="{E1BE7AE0-3B42-45AF-8C81-FE33FACC68EC}"/>
  </hyperlinks>
  <pageMargins left="0.7" right="0.7" top="0.75" bottom="0.75" header="0.3" footer="0.3"/>
  <pageSetup paperSize="9" scale="76" orientation="portrait" r:id="rId1"/>
  <colBreaks count="1" manualBreakCount="1">
    <brk id="4" max="1048575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22BB-6635-4EB6-849F-479ACB718046}">
  <sheetPr codeName="Full208"/>
  <dimension ref="A1:E12"/>
  <sheetViews>
    <sheetView view="pageBreakPreview" zoomScaleNormal="100" zoomScaleSheetLayoutView="100" workbookViewId="0">
      <selection activeCell="B4" sqref="B4:B5"/>
    </sheetView>
  </sheetViews>
  <sheetFormatPr defaultRowHeight="14.4" x14ac:dyDescent="0.3"/>
  <cols>
    <col min="1" max="1" width="74.21875" bestFit="1" customWidth="1"/>
    <col min="2" max="2" width="11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966</v>
      </c>
      <c r="B3" s="1"/>
    </row>
    <row r="4" spans="1:5" x14ac:dyDescent="0.3">
      <c r="A4" s="1"/>
      <c r="B4" s="52" t="s">
        <v>414</v>
      </c>
    </row>
    <row r="5" spans="1:5" x14ac:dyDescent="0.3">
      <c r="A5" s="45" t="s">
        <v>415</v>
      </c>
      <c r="B5" s="52" t="s">
        <v>416</v>
      </c>
    </row>
    <row r="6" spans="1:5" x14ac:dyDescent="0.3">
      <c r="A6" s="73" t="s">
        <v>967</v>
      </c>
      <c r="B6" s="52" t="s">
        <v>421</v>
      </c>
    </row>
    <row r="7" spans="1:5" x14ac:dyDescent="0.3">
      <c r="A7" s="45" t="s">
        <v>968</v>
      </c>
      <c r="B7" s="100" t="s">
        <v>421</v>
      </c>
    </row>
    <row r="8" spans="1:5" x14ac:dyDescent="0.3">
      <c r="A8" s="45" t="s">
        <v>969</v>
      </c>
      <c r="B8" s="100" t="s">
        <v>422</v>
      </c>
    </row>
    <row r="9" spans="1:5" x14ac:dyDescent="0.3">
      <c r="A9" s="45" t="s">
        <v>970</v>
      </c>
      <c r="B9" s="100" t="s">
        <v>422</v>
      </c>
    </row>
    <row r="10" spans="1:5" x14ac:dyDescent="0.3">
      <c r="A10" s="73" t="s">
        <v>971</v>
      </c>
      <c r="B10" s="52" t="s">
        <v>424</v>
      </c>
    </row>
    <row r="11" spans="1:5" x14ac:dyDescent="0.3">
      <c r="A11" s="73" t="s">
        <v>972</v>
      </c>
      <c r="B11" s="52" t="s">
        <v>424</v>
      </c>
    </row>
    <row r="12" spans="1:5" x14ac:dyDescent="0.3">
      <c r="A12" s="45" t="s">
        <v>957</v>
      </c>
      <c r="B12" s="100" t="s">
        <v>425</v>
      </c>
    </row>
  </sheetData>
  <hyperlinks>
    <hyperlink ref="E1" location="'Actius PEB'!A2" display="&lt;Torna a Ìndex" xr:uid="{7D32CB81-DBF0-4CB9-A726-BFB372F6DC11}"/>
  </hyperlinks>
  <pageMargins left="0.7" right="0.7" top="0.75" bottom="0.75" header="0.3" footer="0.3"/>
  <pageSetup paperSize="9" scale="92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4609-291C-4CF7-B596-F1166FFCBA30}">
  <sheetPr codeName="Full207"/>
  <dimension ref="A1:E9"/>
  <sheetViews>
    <sheetView view="pageBreakPreview" zoomScale="130" zoomScaleNormal="100" zoomScaleSheetLayoutView="130" workbookViewId="0">
      <selection activeCell="B4" sqref="B4:B5"/>
    </sheetView>
  </sheetViews>
  <sheetFormatPr defaultRowHeight="14.4" x14ac:dyDescent="0.3"/>
  <cols>
    <col min="1" max="1" width="90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1033</v>
      </c>
      <c r="B3" s="2"/>
    </row>
    <row r="4" spans="1:5" x14ac:dyDescent="0.3">
      <c r="A4" s="1"/>
      <c r="B4" s="52" t="s">
        <v>414</v>
      </c>
    </row>
    <row r="5" spans="1:5" x14ac:dyDescent="0.3">
      <c r="A5" s="64" t="s">
        <v>415</v>
      </c>
      <c r="B5" s="52" t="s">
        <v>416</v>
      </c>
    </row>
    <row r="6" spans="1:5" x14ac:dyDescent="0.3">
      <c r="A6" s="127" t="s">
        <v>1034</v>
      </c>
      <c r="B6" s="113" t="s">
        <v>421</v>
      </c>
    </row>
    <row r="7" spans="1:5" x14ac:dyDescent="0.3">
      <c r="A7" s="64" t="s">
        <v>1036</v>
      </c>
      <c r="B7" s="113" t="s">
        <v>421</v>
      </c>
    </row>
    <row r="8" spans="1:5" x14ac:dyDescent="0.3">
      <c r="A8" s="64" t="s">
        <v>1035</v>
      </c>
      <c r="B8" s="113" t="s">
        <v>421</v>
      </c>
    </row>
    <row r="9" spans="1:5" x14ac:dyDescent="0.3">
      <c r="A9" s="64" t="s">
        <v>440</v>
      </c>
      <c r="B9" s="113" t="s">
        <v>425</v>
      </c>
    </row>
  </sheetData>
  <hyperlinks>
    <hyperlink ref="E1" location="'Actius PEB'!A2" display="&lt;Torna a Ìndex" xr:uid="{AA83E3FE-7A6C-41D9-A244-469F72553FBA}"/>
  </hyperlinks>
  <pageMargins left="0.7" right="0.7" top="0.75" bottom="0.75" header="0.3" footer="0.3"/>
  <pageSetup paperSize="9" scale="76" orientation="portrait" r:id="rId1"/>
  <colBreaks count="1" manualBreakCount="1">
    <brk id="4" max="1048575" man="1"/>
  </col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7715-9DCD-4DA0-BA60-2CB8794D1015}">
  <sheetPr codeName="Full206"/>
  <dimension ref="A1:E37"/>
  <sheetViews>
    <sheetView view="pageBreakPreview" zoomScale="115" zoomScaleNormal="100" zoomScaleSheetLayoutView="115" workbookViewId="0">
      <selection activeCell="B4" sqref="B4:B5"/>
    </sheetView>
  </sheetViews>
  <sheetFormatPr defaultRowHeight="14.4" x14ac:dyDescent="0.3"/>
  <cols>
    <col min="1" max="1" width="86" customWidth="1"/>
    <col min="2" max="2" width="10.21875" style="130" bestFit="1" customWidth="1"/>
    <col min="3" max="4" width="10.21875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1025</v>
      </c>
      <c r="B3" s="2"/>
      <c r="C3" s="1"/>
      <c r="D3" s="1"/>
    </row>
    <row r="4" spans="1:5" x14ac:dyDescent="0.3">
      <c r="A4" s="1"/>
      <c r="B4" s="52" t="s">
        <v>414</v>
      </c>
      <c r="C4" s="1"/>
      <c r="D4" s="1"/>
    </row>
    <row r="5" spans="1:5" x14ac:dyDescent="0.3">
      <c r="A5" s="64" t="s">
        <v>415</v>
      </c>
      <c r="B5" s="52" t="s">
        <v>416</v>
      </c>
      <c r="C5" s="87"/>
      <c r="D5" s="87"/>
    </row>
    <row r="6" spans="1:5" x14ac:dyDescent="0.3">
      <c r="A6" s="180" t="s">
        <v>1031</v>
      </c>
      <c r="B6" s="180"/>
      <c r="C6" s="121"/>
      <c r="D6" s="121"/>
    </row>
    <row r="7" spans="1:5" x14ac:dyDescent="0.3">
      <c r="A7" s="124" t="s">
        <v>427</v>
      </c>
      <c r="B7" s="113" t="s">
        <v>420</v>
      </c>
      <c r="C7" s="87"/>
      <c r="D7" s="87"/>
    </row>
    <row r="8" spans="1:5" x14ac:dyDescent="0.3">
      <c r="A8" s="124" t="s">
        <v>446</v>
      </c>
      <c r="B8" s="113" t="s">
        <v>602</v>
      </c>
      <c r="C8" s="122"/>
      <c r="D8" s="122"/>
    </row>
    <row r="9" spans="1:5" x14ac:dyDescent="0.3">
      <c r="A9" s="124" t="s">
        <v>447</v>
      </c>
      <c r="B9" s="113" t="s">
        <v>602</v>
      </c>
      <c r="C9" s="122"/>
      <c r="D9" s="122"/>
    </row>
    <row r="10" spans="1:5" x14ac:dyDescent="0.3">
      <c r="A10" s="124" t="s">
        <v>423</v>
      </c>
      <c r="B10" s="113" t="s">
        <v>422</v>
      </c>
      <c r="C10" s="87"/>
      <c r="D10" s="87"/>
    </row>
    <row r="11" spans="1:5" x14ac:dyDescent="0.3">
      <c r="A11" s="124" t="s">
        <v>426</v>
      </c>
      <c r="B11" s="113" t="s">
        <v>422</v>
      </c>
      <c r="C11" s="87"/>
      <c r="D11" s="87"/>
    </row>
    <row r="12" spans="1:5" x14ac:dyDescent="0.3">
      <c r="A12" s="124" t="s">
        <v>448</v>
      </c>
      <c r="B12" s="113" t="s">
        <v>422</v>
      </c>
      <c r="C12" s="87"/>
      <c r="D12" s="87"/>
    </row>
    <row r="13" spans="1:5" x14ac:dyDescent="0.3">
      <c r="A13" s="124" t="s">
        <v>431</v>
      </c>
      <c r="B13" s="113" t="s">
        <v>422</v>
      </c>
      <c r="C13" s="87"/>
      <c r="D13" s="87"/>
    </row>
    <row r="14" spans="1:5" x14ac:dyDescent="0.3">
      <c r="A14" s="124" t="s">
        <v>451</v>
      </c>
      <c r="B14" s="113" t="s">
        <v>422</v>
      </c>
      <c r="C14" s="87"/>
      <c r="D14" s="87"/>
    </row>
    <row r="15" spans="1:5" x14ac:dyDescent="0.3">
      <c r="A15" s="124" t="s">
        <v>435</v>
      </c>
      <c r="B15" s="113" t="s">
        <v>422</v>
      </c>
      <c r="C15" s="87"/>
      <c r="D15" s="87"/>
    </row>
    <row r="16" spans="1:5" x14ac:dyDescent="0.3">
      <c r="A16" s="124" t="s">
        <v>419</v>
      </c>
      <c r="B16" s="113" t="s">
        <v>424</v>
      </c>
      <c r="C16" s="87"/>
      <c r="D16" s="87"/>
    </row>
    <row r="17" spans="1:4" x14ac:dyDescent="0.3">
      <c r="A17" s="124" t="s">
        <v>433</v>
      </c>
      <c r="B17" s="113" t="s">
        <v>425</v>
      </c>
      <c r="C17" s="87"/>
      <c r="D17" s="87"/>
    </row>
    <row r="18" spans="1:4" x14ac:dyDescent="0.3">
      <c r="A18" s="124" t="s">
        <v>449</v>
      </c>
      <c r="B18" s="113" t="s">
        <v>425</v>
      </c>
      <c r="C18" s="87"/>
      <c r="D18" s="87"/>
    </row>
    <row r="19" spans="1:4" x14ac:dyDescent="0.3">
      <c r="A19" s="124" t="s">
        <v>450</v>
      </c>
      <c r="B19" s="113" t="s">
        <v>425</v>
      </c>
      <c r="C19" s="87"/>
      <c r="D19" s="87"/>
    </row>
    <row r="20" spans="1:4" x14ac:dyDescent="0.3">
      <c r="A20" s="180" t="s">
        <v>0</v>
      </c>
      <c r="B20" s="180"/>
      <c r="C20" s="121"/>
      <c r="D20" s="121"/>
    </row>
    <row r="21" spans="1:4" x14ac:dyDescent="0.3">
      <c r="A21" s="64" t="s">
        <v>899</v>
      </c>
      <c r="B21" s="52" t="s">
        <v>578</v>
      </c>
      <c r="C21" s="86"/>
      <c r="D21" s="86"/>
    </row>
    <row r="22" spans="1:4" x14ac:dyDescent="0.3">
      <c r="A22" s="126" t="s">
        <v>984</v>
      </c>
      <c r="B22" s="52" t="s">
        <v>421</v>
      </c>
      <c r="C22" s="86"/>
      <c r="D22" s="86"/>
    </row>
    <row r="23" spans="1:4" x14ac:dyDescent="0.3">
      <c r="A23" s="64" t="s">
        <v>427</v>
      </c>
      <c r="B23" s="52" t="s">
        <v>421</v>
      </c>
      <c r="C23" s="86"/>
      <c r="D23" s="86"/>
    </row>
    <row r="24" spans="1:4" x14ac:dyDescent="0.3">
      <c r="A24" s="125" t="s">
        <v>480</v>
      </c>
      <c r="B24" s="113" t="s">
        <v>602</v>
      </c>
      <c r="C24" s="123"/>
      <c r="D24" s="123"/>
    </row>
    <row r="25" spans="1:4" x14ac:dyDescent="0.3">
      <c r="A25" s="124" t="s">
        <v>419</v>
      </c>
      <c r="B25" s="113" t="s">
        <v>424</v>
      </c>
      <c r="C25" s="87"/>
      <c r="D25" s="87"/>
    </row>
    <row r="26" spans="1:4" x14ac:dyDescent="0.3">
      <c r="A26" s="124" t="s">
        <v>423</v>
      </c>
      <c r="B26" s="113" t="s">
        <v>424</v>
      </c>
      <c r="C26" s="87"/>
      <c r="D26" s="87"/>
    </row>
    <row r="27" spans="1:4" x14ac:dyDescent="0.3">
      <c r="A27" s="124" t="s">
        <v>426</v>
      </c>
      <c r="B27" s="113" t="s">
        <v>424</v>
      </c>
      <c r="C27" s="87"/>
      <c r="D27" s="87"/>
    </row>
    <row r="28" spans="1:4" x14ac:dyDescent="0.3">
      <c r="A28" s="124" t="s">
        <v>431</v>
      </c>
      <c r="B28" s="113" t="s">
        <v>424</v>
      </c>
      <c r="C28" s="87"/>
      <c r="D28" s="87"/>
    </row>
    <row r="29" spans="1:4" x14ac:dyDescent="0.3">
      <c r="A29" s="180" t="s">
        <v>980</v>
      </c>
      <c r="B29" s="180"/>
      <c r="C29" s="121"/>
      <c r="D29" s="121"/>
    </row>
    <row r="30" spans="1:4" x14ac:dyDescent="0.3">
      <c r="A30" s="64" t="s">
        <v>1026</v>
      </c>
      <c r="B30" s="113" t="s">
        <v>578</v>
      </c>
      <c r="C30" s="87"/>
      <c r="D30" s="87"/>
    </row>
    <row r="31" spans="1:4" x14ac:dyDescent="0.3">
      <c r="A31" s="64" t="s">
        <v>1027</v>
      </c>
      <c r="B31" s="113" t="s">
        <v>578</v>
      </c>
      <c r="C31" s="87"/>
      <c r="D31" s="87"/>
    </row>
    <row r="32" spans="1:4" x14ac:dyDescent="0.3">
      <c r="A32" s="64" t="s">
        <v>1028</v>
      </c>
      <c r="B32" s="113" t="s">
        <v>578</v>
      </c>
      <c r="C32" s="87"/>
      <c r="D32" s="87"/>
    </row>
    <row r="33" spans="1:4" x14ac:dyDescent="0.3">
      <c r="A33" s="127" t="s">
        <v>1029</v>
      </c>
      <c r="B33" s="113" t="s">
        <v>578</v>
      </c>
      <c r="C33" s="87"/>
      <c r="D33" s="87"/>
    </row>
    <row r="34" spans="1:4" x14ac:dyDescent="0.3">
      <c r="A34" s="127" t="s">
        <v>1030</v>
      </c>
      <c r="B34" s="113" t="s">
        <v>578</v>
      </c>
      <c r="C34" s="87"/>
      <c r="D34" s="87"/>
    </row>
    <row r="35" spans="1:4" x14ac:dyDescent="0.3">
      <c r="A35" s="128" t="s">
        <v>1032</v>
      </c>
      <c r="B35" s="113" t="s">
        <v>421</v>
      </c>
    </row>
    <row r="36" spans="1:4" x14ac:dyDescent="0.3">
      <c r="A36" s="124" t="s">
        <v>452</v>
      </c>
      <c r="B36" s="113" t="s">
        <v>421</v>
      </c>
      <c r="C36" s="87"/>
      <c r="D36" s="87"/>
    </row>
    <row r="37" spans="1:4" x14ac:dyDescent="0.3">
      <c r="A37" s="129" t="s">
        <v>440</v>
      </c>
      <c r="B37" s="115" t="s">
        <v>425</v>
      </c>
      <c r="C37" s="87"/>
      <c r="D37" s="87"/>
    </row>
  </sheetData>
  <mergeCells count="3">
    <mergeCell ref="A6:B6"/>
    <mergeCell ref="A20:B20"/>
    <mergeCell ref="A29:B29"/>
  </mergeCells>
  <hyperlinks>
    <hyperlink ref="E1" location="'Actius PEB'!A2" display="&lt;Torna a Ìndex" xr:uid="{BD88E91A-4EB0-4D4F-B01E-AA9DE4DE016F}"/>
  </hyperlinks>
  <pageMargins left="0.7" right="0.7" top="0.75" bottom="0.75" header="0.3" footer="0.3"/>
  <pageSetup paperSize="9" scale="77" orientation="portrait" r:id="rId1"/>
  <colBreaks count="1" manualBreakCount="1">
    <brk id="4" max="1048575" man="1"/>
  </col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57A94-5EE9-443A-A50F-D9F36B7F1B04}">
  <sheetPr codeName="Full205"/>
  <dimension ref="A1:E13"/>
  <sheetViews>
    <sheetView view="pageBreakPreview" zoomScaleNormal="100" zoomScaleSheetLayoutView="100" workbookViewId="0">
      <selection activeCell="B4" sqref="B4:B5"/>
    </sheetView>
  </sheetViews>
  <sheetFormatPr defaultRowHeight="14.4" x14ac:dyDescent="0.3"/>
  <cols>
    <col min="1" max="1" width="87.441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912</v>
      </c>
      <c r="B3" s="1"/>
    </row>
    <row r="4" spans="1:5" x14ac:dyDescent="0.3">
      <c r="A4" s="1"/>
      <c r="B4" s="52" t="s">
        <v>414</v>
      </c>
    </row>
    <row r="5" spans="1:5" x14ac:dyDescent="0.3">
      <c r="A5" s="45" t="s">
        <v>415</v>
      </c>
      <c r="B5" s="52" t="s">
        <v>416</v>
      </c>
    </row>
    <row r="6" spans="1:5" x14ac:dyDescent="0.3">
      <c r="A6" s="180" t="s">
        <v>1195</v>
      </c>
      <c r="B6" s="180"/>
    </row>
    <row r="7" spans="1:5" x14ac:dyDescent="0.3">
      <c r="A7" s="45" t="s">
        <v>1024</v>
      </c>
      <c r="B7" s="111" t="s">
        <v>578</v>
      </c>
    </row>
    <row r="8" spans="1:5" x14ac:dyDescent="0.3">
      <c r="A8" s="45" t="s">
        <v>701</v>
      </c>
      <c r="B8" s="92" t="s">
        <v>421</v>
      </c>
    </row>
    <row r="9" spans="1:5" x14ac:dyDescent="0.3">
      <c r="A9" s="45" t="s">
        <v>911</v>
      </c>
      <c r="B9" s="92" t="s">
        <v>425</v>
      </c>
    </row>
    <row r="10" spans="1:5" x14ac:dyDescent="0.3">
      <c r="A10" s="180" t="s">
        <v>700</v>
      </c>
      <c r="B10" s="180"/>
    </row>
    <row r="11" spans="1:5" x14ac:dyDescent="0.3">
      <c r="A11" s="46" t="s">
        <v>701</v>
      </c>
      <c r="B11" s="47" t="s">
        <v>421</v>
      </c>
    </row>
    <row r="12" spans="1:5" x14ac:dyDescent="0.3">
      <c r="A12" s="46" t="s">
        <v>702</v>
      </c>
      <c r="B12" s="47" t="s">
        <v>422</v>
      </c>
    </row>
    <row r="13" spans="1:5" x14ac:dyDescent="0.3">
      <c r="A13" s="46" t="s">
        <v>703</v>
      </c>
      <c r="B13" s="47" t="s">
        <v>424</v>
      </c>
    </row>
  </sheetData>
  <mergeCells count="2">
    <mergeCell ref="A6:B6"/>
    <mergeCell ref="A10:B10"/>
  </mergeCells>
  <hyperlinks>
    <hyperlink ref="E1" location="'Actius PEB'!A2" display="&lt;Torna a Ìndex" xr:uid="{B07E9CB1-7AE0-4DE1-813D-EBC17F8C796A}"/>
  </hyperlinks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0D22C-396D-4C54-AD52-0E05CDFDD775}">
  <sheetPr codeName="Full299"/>
  <dimension ref="A1:E24"/>
  <sheetViews>
    <sheetView view="pageBreakPreview" zoomScale="130" zoomScaleNormal="100" zoomScaleSheetLayoutView="130" workbookViewId="0">
      <selection activeCell="B12" sqref="B12"/>
    </sheetView>
  </sheetViews>
  <sheetFormatPr defaultRowHeight="14.4" x14ac:dyDescent="0.3"/>
  <cols>
    <col min="1" max="1" width="82.77734375" customWidth="1"/>
    <col min="2" max="2" width="10.109375" customWidth="1"/>
    <col min="3" max="4" width="10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744</v>
      </c>
      <c r="B3" s="1"/>
      <c r="C3" s="1"/>
      <c r="D3" s="1"/>
    </row>
    <row r="4" spans="1:5" ht="15" thickBot="1" x14ac:dyDescent="0.35">
      <c r="A4" s="1"/>
      <c r="B4" s="1"/>
      <c r="C4" s="1"/>
      <c r="D4" s="1"/>
    </row>
    <row r="5" spans="1:5" ht="15" thickBot="1" x14ac:dyDescent="0.35">
      <c r="A5" s="11"/>
      <c r="B5" s="187" t="s">
        <v>414</v>
      </c>
      <c r="C5" s="188"/>
      <c r="D5" s="189"/>
    </row>
    <row r="6" spans="1:5" x14ac:dyDescent="0.3">
      <c r="A6" s="13" t="s">
        <v>415</v>
      </c>
      <c r="B6" s="53" t="s">
        <v>416</v>
      </c>
      <c r="C6" s="53" t="s">
        <v>417</v>
      </c>
      <c r="D6" s="54" t="s">
        <v>418</v>
      </c>
    </row>
    <row r="7" spans="1:5" x14ac:dyDescent="0.3">
      <c r="A7" s="181" t="s">
        <v>745</v>
      </c>
      <c r="B7" s="182"/>
      <c r="C7" s="182"/>
      <c r="D7" s="183"/>
    </row>
    <row r="8" spans="1:5" x14ac:dyDescent="0.3">
      <c r="A8" s="14" t="s">
        <v>749</v>
      </c>
      <c r="B8" s="53" t="s">
        <v>421</v>
      </c>
      <c r="C8" s="53" t="s">
        <v>422</v>
      </c>
      <c r="D8" s="54" t="s">
        <v>424</v>
      </c>
    </row>
    <row r="9" spans="1:5" x14ac:dyDescent="0.3">
      <c r="A9" s="17" t="s">
        <v>750</v>
      </c>
      <c r="B9" s="53" t="s">
        <v>425</v>
      </c>
      <c r="C9" s="53" t="s">
        <v>425</v>
      </c>
      <c r="D9" s="54" t="s">
        <v>425</v>
      </c>
    </row>
    <row r="10" spans="1:5" x14ac:dyDescent="0.3">
      <c r="A10" s="17" t="s">
        <v>440</v>
      </c>
      <c r="B10" s="53" t="s">
        <v>425</v>
      </c>
      <c r="C10" s="53" t="s">
        <v>425</v>
      </c>
      <c r="D10" s="54" t="s">
        <v>425</v>
      </c>
    </row>
    <row r="11" spans="1:5" x14ac:dyDescent="0.3">
      <c r="A11" s="181" t="s">
        <v>746</v>
      </c>
      <c r="B11" s="182"/>
      <c r="C11" s="182"/>
      <c r="D11" s="183"/>
    </row>
    <row r="12" spans="1:5" x14ac:dyDescent="0.3">
      <c r="A12" s="17" t="s">
        <v>752</v>
      </c>
      <c r="B12" s="65" t="s">
        <v>442</v>
      </c>
      <c r="C12" s="65" t="s">
        <v>442</v>
      </c>
      <c r="D12" s="54" t="s">
        <v>422</v>
      </c>
    </row>
    <row r="13" spans="1:5" x14ac:dyDescent="0.3">
      <c r="A13" s="17" t="s">
        <v>750</v>
      </c>
      <c r="B13" s="53" t="s">
        <v>421</v>
      </c>
      <c r="C13" s="53" t="s">
        <v>422</v>
      </c>
      <c r="D13" s="54" t="s">
        <v>424</v>
      </c>
    </row>
    <row r="14" spans="1:5" x14ac:dyDescent="0.3">
      <c r="A14" s="14" t="s">
        <v>426</v>
      </c>
      <c r="B14" s="53" t="s">
        <v>422</v>
      </c>
      <c r="C14" s="53" t="s">
        <v>424</v>
      </c>
      <c r="D14" s="54" t="s">
        <v>425</v>
      </c>
    </row>
    <row r="15" spans="1:5" x14ac:dyDescent="0.3">
      <c r="A15" s="14" t="s">
        <v>435</v>
      </c>
      <c r="B15" s="53" t="s">
        <v>422</v>
      </c>
      <c r="C15" s="53" t="s">
        <v>424</v>
      </c>
      <c r="D15" s="54" t="s">
        <v>425</v>
      </c>
    </row>
    <row r="16" spans="1:5" x14ac:dyDescent="0.3">
      <c r="A16" s="14" t="s">
        <v>482</v>
      </c>
      <c r="B16" s="53" t="s">
        <v>422</v>
      </c>
      <c r="C16" s="53" t="s">
        <v>424</v>
      </c>
      <c r="D16" s="54" t="s">
        <v>425</v>
      </c>
    </row>
    <row r="17" spans="1:4" x14ac:dyDescent="0.3">
      <c r="A17" s="14" t="s">
        <v>751</v>
      </c>
      <c r="B17" s="55" t="s">
        <v>425</v>
      </c>
      <c r="C17" s="55" t="s">
        <v>425</v>
      </c>
      <c r="D17" s="56" t="s">
        <v>425</v>
      </c>
    </row>
    <row r="18" spans="1:4" x14ac:dyDescent="0.3">
      <c r="A18" s="17" t="s">
        <v>440</v>
      </c>
      <c r="B18" s="55" t="s">
        <v>425</v>
      </c>
      <c r="C18" s="55" t="s">
        <v>425</v>
      </c>
      <c r="D18" s="56" t="s">
        <v>425</v>
      </c>
    </row>
    <row r="19" spans="1:4" x14ac:dyDescent="0.3">
      <c r="A19" s="181" t="s">
        <v>747</v>
      </c>
      <c r="B19" s="182"/>
      <c r="C19" s="182"/>
      <c r="D19" s="183"/>
    </row>
    <row r="20" spans="1:4" x14ac:dyDescent="0.3">
      <c r="A20" s="14" t="s">
        <v>481</v>
      </c>
      <c r="B20" s="184" t="s">
        <v>429</v>
      </c>
      <c r="C20" s="185"/>
      <c r="D20" s="186"/>
    </row>
    <row r="21" spans="1:4" x14ac:dyDescent="0.3">
      <c r="A21" s="17" t="s">
        <v>440</v>
      </c>
      <c r="B21" s="55" t="s">
        <v>425</v>
      </c>
      <c r="C21" s="55" t="s">
        <v>425</v>
      </c>
      <c r="D21" s="56" t="s">
        <v>425</v>
      </c>
    </row>
    <row r="22" spans="1:4" x14ac:dyDescent="0.3">
      <c r="A22" s="181" t="s">
        <v>748</v>
      </c>
      <c r="B22" s="182"/>
      <c r="C22" s="182"/>
      <c r="D22" s="183"/>
    </row>
    <row r="23" spans="1:4" x14ac:dyDescent="0.3">
      <c r="A23" s="14" t="s">
        <v>481</v>
      </c>
      <c r="B23" s="184" t="s">
        <v>429</v>
      </c>
      <c r="C23" s="185"/>
      <c r="D23" s="186"/>
    </row>
    <row r="24" spans="1:4" x14ac:dyDescent="0.3">
      <c r="A24" s="17" t="s">
        <v>440</v>
      </c>
      <c r="B24" s="55" t="s">
        <v>425</v>
      </c>
      <c r="C24" s="55" t="s">
        <v>425</v>
      </c>
      <c r="D24" s="56" t="s">
        <v>425</v>
      </c>
    </row>
  </sheetData>
  <mergeCells count="7">
    <mergeCell ref="A22:D22"/>
    <mergeCell ref="B20:D20"/>
    <mergeCell ref="B23:D23"/>
    <mergeCell ref="B5:D5"/>
    <mergeCell ref="A7:D7"/>
    <mergeCell ref="A11:D11"/>
    <mergeCell ref="A19:D19"/>
  </mergeCells>
  <hyperlinks>
    <hyperlink ref="E1" location="'Actius PEB'!A2" display="&lt;Torna a Ìndex" xr:uid="{2FF456A3-1E5A-4E6E-9A19-770D4AA7F994}"/>
  </hyperlinks>
  <pageMargins left="0.7" right="0.7" top="0.75" bottom="0.75" header="0.3" footer="0.3"/>
  <pageSetup paperSize="9" scale="76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D0516-99AE-4FAA-B20B-C2A190280625}">
  <sheetPr codeName="Full204"/>
  <dimension ref="A1:E12"/>
  <sheetViews>
    <sheetView view="pageBreakPreview" zoomScale="60" zoomScaleNormal="100" workbookViewId="0">
      <selection activeCell="A9" sqref="A9:B9"/>
    </sheetView>
  </sheetViews>
  <sheetFormatPr defaultRowHeight="14.4" x14ac:dyDescent="0.3"/>
  <cols>
    <col min="1" max="1" width="87.44140625" bestFit="1" customWidth="1"/>
    <col min="2" max="2" width="12.21875" bestFit="1" customWidth="1"/>
    <col min="3" max="3" width="8.21875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1010</v>
      </c>
      <c r="B3" s="1"/>
    </row>
    <row r="4" spans="1:5" x14ac:dyDescent="0.3">
      <c r="A4" s="1"/>
      <c r="B4" s="52" t="s">
        <v>414</v>
      </c>
    </row>
    <row r="5" spans="1:5" x14ac:dyDescent="0.3">
      <c r="A5" s="45" t="s">
        <v>415</v>
      </c>
      <c r="B5" s="52" t="s">
        <v>416</v>
      </c>
    </row>
    <row r="6" spans="1:5" x14ac:dyDescent="0.3">
      <c r="A6" s="180" t="s">
        <v>1011</v>
      </c>
      <c r="B6" s="180"/>
    </row>
    <row r="7" spans="1:5" x14ac:dyDescent="0.3">
      <c r="A7" s="45" t="s">
        <v>701</v>
      </c>
      <c r="B7" s="100" t="s">
        <v>421</v>
      </c>
    </row>
    <row r="8" spans="1:5" x14ac:dyDescent="0.3">
      <c r="A8" s="105" t="s">
        <v>1012</v>
      </c>
      <c r="B8" s="107" t="s">
        <v>421</v>
      </c>
    </row>
    <row r="9" spans="1:5" x14ac:dyDescent="0.3">
      <c r="A9" s="204" t="s">
        <v>700</v>
      </c>
      <c r="B9" s="205"/>
    </row>
    <row r="10" spans="1:5" x14ac:dyDescent="0.3">
      <c r="A10" s="46" t="s">
        <v>701</v>
      </c>
      <c r="B10" s="47" t="s">
        <v>421</v>
      </c>
    </row>
    <row r="11" spans="1:5" x14ac:dyDescent="0.3">
      <c r="A11" s="46" t="s">
        <v>702</v>
      </c>
      <c r="B11" s="47" t="s">
        <v>424</v>
      </c>
    </row>
    <row r="12" spans="1:5" x14ac:dyDescent="0.3">
      <c r="A12" s="46" t="s">
        <v>703</v>
      </c>
      <c r="B12" s="47" t="s">
        <v>424</v>
      </c>
    </row>
  </sheetData>
  <mergeCells count="2">
    <mergeCell ref="A6:B6"/>
    <mergeCell ref="A9:B9"/>
  </mergeCells>
  <hyperlinks>
    <hyperlink ref="E1" location="'Actius PEB'!A2" display="&lt;Torna a Ìndex" xr:uid="{DCA7AC38-B085-4942-84E6-3013973CFE76}"/>
  </hyperlinks>
  <pageMargins left="0.7" right="0.7" top="0.75" bottom="0.75" header="0.3" footer="0.3"/>
  <pageSetup paperSize="9" scale="74" orientation="portrait" r:id="rId1"/>
  <colBreaks count="1" manualBreakCount="1">
    <brk id="4" max="1048575" man="1"/>
  </col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33638-D398-44ED-ABDA-D42983546ABC}">
  <sheetPr codeName="Full203"/>
  <dimension ref="A1:E14"/>
  <sheetViews>
    <sheetView view="pageBreakPreview" zoomScale="60" zoomScaleNormal="100" workbookViewId="0">
      <selection activeCell="B12" sqref="B12"/>
    </sheetView>
  </sheetViews>
  <sheetFormatPr defaultRowHeight="14.4" x14ac:dyDescent="0.3"/>
  <cols>
    <col min="1" max="1" width="87.44140625" bestFit="1" customWidth="1"/>
    <col min="2" max="2" width="12.21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704</v>
      </c>
      <c r="B3" s="1"/>
    </row>
    <row r="4" spans="1:5" x14ac:dyDescent="0.3">
      <c r="A4" s="1"/>
      <c r="B4" s="52" t="s">
        <v>414</v>
      </c>
    </row>
    <row r="5" spans="1:5" x14ac:dyDescent="0.3">
      <c r="A5" s="45" t="s">
        <v>415</v>
      </c>
      <c r="B5" s="52" t="s">
        <v>416</v>
      </c>
    </row>
    <row r="6" spans="1:5" x14ac:dyDescent="0.3">
      <c r="A6" s="180" t="s">
        <v>697</v>
      </c>
      <c r="B6" s="180"/>
    </row>
    <row r="7" spans="1:5" x14ac:dyDescent="0.3">
      <c r="A7" s="45" t="s">
        <v>584</v>
      </c>
      <c r="B7" s="39" t="s">
        <v>421</v>
      </c>
    </row>
    <row r="8" spans="1:5" x14ac:dyDescent="0.3">
      <c r="A8" s="45" t="s">
        <v>698</v>
      </c>
      <c r="B8" s="39" t="s">
        <v>421</v>
      </c>
    </row>
    <row r="9" spans="1:5" x14ac:dyDescent="0.3">
      <c r="A9" s="45" t="s">
        <v>699</v>
      </c>
      <c r="B9" s="39" t="s">
        <v>421</v>
      </c>
    </row>
    <row r="10" spans="1:5" x14ac:dyDescent="0.3">
      <c r="A10" s="46" t="s">
        <v>705</v>
      </c>
      <c r="B10" s="47" t="s">
        <v>425</v>
      </c>
    </row>
    <row r="11" spans="1:5" x14ac:dyDescent="0.3">
      <c r="A11" s="180" t="s">
        <v>700</v>
      </c>
      <c r="B11" s="180"/>
    </row>
    <row r="12" spans="1:5" x14ac:dyDescent="0.3">
      <c r="A12" s="46" t="s">
        <v>701</v>
      </c>
      <c r="B12" s="47" t="s">
        <v>421</v>
      </c>
    </row>
    <row r="13" spans="1:5" x14ac:dyDescent="0.3">
      <c r="A13" s="46" t="s">
        <v>702</v>
      </c>
      <c r="B13" s="47" t="s">
        <v>422</v>
      </c>
    </row>
    <row r="14" spans="1:5" x14ac:dyDescent="0.3">
      <c r="A14" s="46" t="s">
        <v>703</v>
      </c>
      <c r="B14" s="47" t="s">
        <v>421</v>
      </c>
    </row>
  </sheetData>
  <mergeCells count="2">
    <mergeCell ref="A6:B6"/>
    <mergeCell ref="A11:B11"/>
  </mergeCells>
  <hyperlinks>
    <hyperlink ref="E1" location="'Actius PEB'!A2" display="&lt;Torna a Ìndex" xr:uid="{EA9C9AB8-8FA4-4AE4-8AA9-5B3CFA6A2812}"/>
  </hyperlinks>
  <pageMargins left="0.7" right="0.7" top="0.75" bottom="0.75" header="0.3" footer="0.3"/>
  <pageSetup paperSize="9" scale="74" orientation="portrait" r:id="rId1"/>
  <colBreaks count="1" manualBreakCount="1">
    <brk id="4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10BE-22C4-49B2-AA38-BE7E3981E1B3}">
  <sheetPr codeName="Full202"/>
  <dimension ref="A1:E19"/>
  <sheetViews>
    <sheetView view="pageBreakPreview" zoomScale="85" zoomScaleNormal="100" zoomScaleSheetLayoutView="85" workbookViewId="0">
      <selection activeCell="B5" sqref="B5:B6"/>
    </sheetView>
  </sheetViews>
  <sheetFormatPr defaultRowHeight="14.4" x14ac:dyDescent="0.3"/>
  <cols>
    <col min="1" max="1" width="86.33203125" bestFit="1" customWidth="1"/>
    <col min="2" max="2" width="16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709</v>
      </c>
    </row>
    <row r="5" spans="1:5" x14ac:dyDescent="0.3">
      <c r="A5" s="68"/>
      <c r="B5" s="147" t="s">
        <v>414</v>
      </c>
    </row>
    <row r="6" spans="1:5" x14ac:dyDescent="0.3">
      <c r="A6" s="45" t="s">
        <v>415</v>
      </c>
      <c r="B6" s="147" t="s">
        <v>416</v>
      </c>
    </row>
    <row r="7" spans="1:5" x14ac:dyDescent="0.3">
      <c r="A7" s="180" t="s">
        <v>708</v>
      </c>
      <c r="B7" s="180"/>
    </row>
    <row r="8" spans="1:5" x14ac:dyDescent="0.3">
      <c r="A8" s="45" t="s">
        <v>587</v>
      </c>
      <c r="B8" s="147" t="s">
        <v>421</v>
      </c>
    </row>
    <row r="9" spans="1:5" x14ac:dyDescent="0.3">
      <c r="A9" s="45" t="s">
        <v>588</v>
      </c>
      <c r="B9" s="147" t="s">
        <v>706</v>
      </c>
    </row>
    <row r="10" spans="1:5" x14ac:dyDescent="0.3">
      <c r="A10" s="45" t="s">
        <v>589</v>
      </c>
      <c r="B10" s="147" t="s">
        <v>425</v>
      </c>
    </row>
    <row r="11" spans="1:5" x14ac:dyDescent="0.3">
      <c r="A11" s="180" t="s">
        <v>707</v>
      </c>
      <c r="B11" s="180"/>
    </row>
    <row r="12" spans="1:5" x14ac:dyDescent="0.3">
      <c r="A12" s="45" t="s">
        <v>584</v>
      </c>
      <c r="B12" s="147" t="s">
        <v>421</v>
      </c>
    </row>
    <row r="13" spans="1:5" x14ac:dyDescent="0.3">
      <c r="A13" s="45" t="s">
        <v>698</v>
      </c>
      <c r="B13" s="147" t="s">
        <v>421</v>
      </c>
    </row>
    <row r="14" spans="1:5" x14ac:dyDescent="0.3">
      <c r="A14" s="45" t="s">
        <v>699</v>
      </c>
      <c r="B14" s="147" t="s">
        <v>421</v>
      </c>
    </row>
    <row r="15" spans="1:5" x14ac:dyDescent="0.3">
      <c r="A15" s="46" t="s">
        <v>705</v>
      </c>
      <c r="B15" s="47" t="s">
        <v>425</v>
      </c>
    </row>
    <row r="16" spans="1:5" x14ac:dyDescent="0.3">
      <c r="A16" s="180" t="s">
        <v>700</v>
      </c>
      <c r="B16" s="180"/>
    </row>
    <row r="17" spans="1:2" x14ac:dyDescent="0.3">
      <c r="A17" s="46" t="s">
        <v>701</v>
      </c>
      <c r="B17" s="47" t="s">
        <v>421</v>
      </c>
    </row>
    <row r="18" spans="1:2" x14ac:dyDescent="0.3">
      <c r="A18" s="46" t="s">
        <v>702</v>
      </c>
      <c r="B18" s="47" t="s">
        <v>422</v>
      </c>
    </row>
    <row r="19" spans="1:2" x14ac:dyDescent="0.3">
      <c r="A19" s="46" t="s">
        <v>703</v>
      </c>
      <c r="B19" s="47" t="s">
        <v>421</v>
      </c>
    </row>
  </sheetData>
  <mergeCells count="3">
    <mergeCell ref="A7:B7"/>
    <mergeCell ref="A11:B11"/>
    <mergeCell ref="A16:B16"/>
  </mergeCells>
  <hyperlinks>
    <hyperlink ref="E1" location="'Actius PEB'!A2" display="&lt;Torna a Ìndex" xr:uid="{A65DB74B-9D72-428F-AE3D-7B197824AE25}"/>
  </hyperlinks>
  <pageMargins left="0.7" right="0.7" top="0.75" bottom="0.75" header="0.3" footer="0.3"/>
  <pageSetup paperSize="9" scale="72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38A2-579A-4477-963F-5D04919AD51A}">
  <sheetPr codeName="Full201"/>
  <dimension ref="A1:E14"/>
  <sheetViews>
    <sheetView view="pageBreakPreview" zoomScale="130" zoomScaleNormal="100" zoomScaleSheetLayoutView="130" workbookViewId="0">
      <selection activeCell="B4" sqref="B4:B5"/>
    </sheetView>
  </sheetViews>
  <sheetFormatPr defaultRowHeight="14.4" x14ac:dyDescent="0.3"/>
  <cols>
    <col min="1" max="1" width="87.441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710</v>
      </c>
      <c r="B3" s="1"/>
    </row>
    <row r="4" spans="1:5" x14ac:dyDescent="0.3">
      <c r="A4" s="1"/>
      <c r="B4" s="147" t="s">
        <v>414</v>
      </c>
    </row>
    <row r="5" spans="1:5" x14ac:dyDescent="0.3">
      <c r="A5" s="45" t="s">
        <v>415</v>
      </c>
      <c r="B5" s="147" t="s">
        <v>416</v>
      </c>
    </row>
    <row r="6" spans="1:5" x14ac:dyDescent="0.3">
      <c r="A6" s="180" t="s">
        <v>697</v>
      </c>
      <c r="B6" s="180"/>
    </row>
    <row r="7" spans="1:5" x14ac:dyDescent="0.3">
      <c r="A7" s="45" t="s">
        <v>584</v>
      </c>
      <c r="B7" s="39" t="s">
        <v>421</v>
      </c>
    </row>
    <row r="8" spans="1:5" x14ac:dyDescent="0.3">
      <c r="A8" s="45" t="s">
        <v>698</v>
      </c>
      <c r="B8" s="39" t="s">
        <v>421</v>
      </c>
    </row>
    <row r="9" spans="1:5" x14ac:dyDescent="0.3">
      <c r="A9" s="45" t="s">
        <v>699</v>
      </c>
      <c r="B9" s="39" t="s">
        <v>421</v>
      </c>
    </row>
    <row r="10" spans="1:5" x14ac:dyDescent="0.3">
      <c r="A10" s="46" t="s">
        <v>711</v>
      </c>
      <c r="B10" s="47" t="s">
        <v>425</v>
      </c>
    </row>
    <row r="11" spans="1:5" x14ac:dyDescent="0.3">
      <c r="A11" s="180" t="s">
        <v>700</v>
      </c>
      <c r="B11" s="180"/>
    </row>
    <row r="12" spans="1:5" x14ac:dyDescent="0.3">
      <c r="A12" s="46" t="s">
        <v>701</v>
      </c>
      <c r="B12" s="47" t="s">
        <v>421</v>
      </c>
    </row>
    <row r="13" spans="1:5" x14ac:dyDescent="0.3">
      <c r="A13" s="46" t="s">
        <v>702</v>
      </c>
      <c r="B13" s="47" t="s">
        <v>422</v>
      </c>
    </row>
    <row r="14" spans="1:5" x14ac:dyDescent="0.3">
      <c r="A14" s="46" t="s">
        <v>703</v>
      </c>
      <c r="B14" s="47" t="s">
        <v>421</v>
      </c>
    </row>
  </sheetData>
  <mergeCells count="2">
    <mergeCell ref="A6:B6"/>
    <mergeCell ref="A11:B11"/>
  </mergeCells>
  <hyperlinks>
    <hyperlink ref="E1" location="'Actius PEB'!A2" display="&lt;Torna a Ìndex" xr:uid="{8AB18947-5473-4AD2-88D9-882B3F290AE4}"/>
  </hyperlinks>
  <pageMargins left="0.7" right="0.7" top="0.75" bottom="0.75" header="0.3" footer="0.3"/>
  <pageSetup paperSize="9" scale="75" orientation="portrait" r:id="rId1"/>
  <colBreaks count="1" manualBreakCount="1">
    <brk id="4" max="1048575" man="1"/>
  </col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7D9C7-623A-4C73-B2BC-C18B2AF73A74}">
  <sheetPr codeName="Full200"/>
  <dimension ref="A1:E13"/>
  <sheetViews>
    <sheetView view="pageBreakPreview" zoomScale="115" zoomScaleNormal="100" zoomScaleSheetLayoutView="115" workbookViewId="0">
      <selection activeCell="K35" sqref="K35"/>
    </sheetView>
  </sheetViews>
  <sheetFormatPr defaultRowHeight="13.8" x14ac:dyDescent="0.25"/>
  <cols>
    <col min="1" max="1" width="45.44140625" style="1" bestFit="1" customWidth="1"/>
    <col min="2" max="2" width="11.109375" style="1" bestFit="1" customWidth="1"/>
    <col min="3" max="4" width="8.88671875" style="1"/>
    <col min="5" max="5" width="13.5546875" style="1" bestFit="1" customWidth="1"/>
    <col min="6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581</v>
      </c>
    </row>
    <row r="5" spans="1:5" x14ac:dyDescent="0.25">
      <c r="A5" s="68"/>
      <c r="B5" s="132" t="s">
        <v>414</v>
      </c>
    </row>
    <row r="6" spans="1:5" x14ac:dyDescent="0.25">
      <c r="A6" s="45" t="s">
        <v>415</v>
      </c>
      <c r="B6" s="132" t="s">
        <v>416</v>
      </c>
    </row>
    <row r="7" spans="1:5" x14ac:dyDescent="0.25">
      <c r="A7" s="180" t="s">
        <v>582</v>
      </c>
      <c r="B7" s="180"/>
    </row>
    <row r="8" spans="1:5" x14ac:dyDescent="0.25">
      <c r="A8" s="45" t="s">
        <v>579</v>
      </c>
      <c r="B8" s="132" t="s">
        <v>424</v>
      </c>
    </row>
    <row r="9" spans="1:5" x14ac:dyDescent="0.25">
      <c r="A9" s="45" t="s">
        <v>580</v>
      </c>
      <c r="B9" s="132" t="s">
        <v>425</v>
      </c>
    </row>
    <row r="10" spans="1:5" x14ac:dyDescent="0.25">
      <c r="A10" s="193" t="s">
        <v>583</v>
      </c>
      <c r="B10" s="193"/>
    </row>
    <row r="11" spans="1:5" x14ac:dyDescent="0.25">
      <c r="A11" s="14" t="s">
        <v>584</v>
      </c>
      <c r="B11" s="28" t="s">
        <v>421</v>
      </c>
    </row>
    <row r="12" spans="1:5" x14ac:dyDescent="0.25">
      <c r="A12" s="14" t="s">
        <v>585</v>
      </c>
      <c r="B12" s="28" t="s">
        <v>532</v>
      </c>
    </row>
    <row r="13" spans="1:5" ht="14.4" thickBot="1" x14ac:dyDescent="0.3">
      <c r="A13" s="20" t="s">
        <v>586</v>
      </c>
      <c r="B13" s="22" t="s">
        <v>532</v>
      </c>
    </row>
  </sheetData>
  <mergeCells count="2">
    <mergeCell ref="A7:B7"/>
    <mergeCell ref="A10:B10"/>
  </mergeCells>
  <hyperlinks>
    <hyperlink ref="E1" location="'Actius PEB'!A2" display="&lt;Torna a Ìndex" xr:uid="{C8DAF92E-8C71-4B2F-B498-3452EF4EA867}"/>
  </hyperlink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499BF-67F0-448F-911E-B373239F9000}">
  <sheetPr codeName="Full199"/>
  <dimension ref="A2:E25"/>
  <sheetViews>
    <sheetView view="pageBreakPreview" zoomScale="130" zoomScaleNormal="100" zoomScaleSheetLayoutView="130" workbookViewId="0">
      <selection activeCell="B5" sqref="B5:B6"/>
    </sheetView>
  </sheetViews>
  <sheetFormatPr defaultRowHeight="14.4" x14ac:dyDescent="0.3"/>
  <cols>
    <col min="1" max="1" width="87.44140625" bestFit="1" customWidth="1"/>
    <col min="2" max="2" width="16" bestFit="1" customWidth="1"/>
  </cols>
  <sheetData>
    <row r="2" spans="1:5" x14ac:dyDescent="0.3">
      <c r="E2" s="31" t="s">
        <v>485</v>
      </c>
    </row>
    <row r="3" spans="1:5" ht="20.399999999999999" x14ac:dyDescent="0.35">
      <c r="A3" s="10" t="s">
        <v>928</v>
      </c>
    </row>
    <row r="5" spans="1:5" x14ac:dyDescent="0.3">
      <c r="A5" s="68"/>
      <c r="B5" s="147" t="s">
        <v>414</v>
      </c>
    </row>
    <row r="6" spans="1:5" x14ac:dyDescent="0.3">
      <c r="A6" s="45" t="s">
        <v>415</v>
      </c>
      <c r="B6" s="97" t="s">
        <v>416</v>
      </c>
    </row>
    <row r="7" spans="1:5" x14ac:dyDescent="0.3">
      <c r="A7" s="180" t="s">
        <v>697</v>
      </c>
      <c r="B7" s="180"/>
    </row>
    <row r="8" spans="1:5" x14ac:dyDescent="0.3">
      <c r="A8" s="45" t="s">
        <v>584</v>
      </c>
      <c r="B8" s="97" t="s">
        <v>421</v>
      </c>
    </row>
    <row r="9" spans="1:5" x14ac:dyDescent="0.3">
      <c r="A9" s="45" t="s">
        <v>698</v>
      </c>
      <c r="B9" s="97" t="s">
        <v>421</v>
      </c>
    </row>
    <row r="10" spans="1:5" x14ac:dyDescent="0.3">
      <c r="A10" s="45" t="s">
        <v>699</v>
      </c>
      <c r="B10" s="97" t="s">
        <v>421</v>
      </c>
    </row>
    <row r="11" spans="1:5" x14ac:dyDescent="0.3">
      <c r="A11" s="46" t="s">
        <v>705</v>
      </c>
      <c r="B11" s="47" t="s">
        <v>425</v>
      </c>
    </row>
    <row r="12" spans="1:5" x14ac:dyDescent="0.3">
      <c r="A12" s="45" t="s">
        <v>589</v>
      </c>
      <c r="B12" s="97" t="s">
        <v>425</v>
      </c>
    </row>
    <row r="13" spans="1:5" x14ac:dyDescent="0.3">
      <c r="A13" s="180" t="s">
        <v>930</v>
      </c>
      <c r="B13" s="180"/>
    </row>
    <row r="14" spans="1:5" x14ac:dyDescent="0.3">
      <c r="A14" s="45" t="s">
        <v>931</v>
      </c>
      <c r="B14" s="97" t="s">
        <v>420</v>
      </c>
    </row>
    <row r="15" spans="1:5" x14ac:dyDescent="0.3">
      <c r="A15" s="45" t="s">
        <v>932</v>
      </c>
      <c r="B15" s="97" t="s">
        <v>420</v>
      </c>
    </row>
    <row r="16" spans="1:5" x14ac:dyDescent="0.3">
      <c r="A16" s="45" t="s">
        <v>937</v>
      </c>
      <c r="B16" s="97" t="s">
        <v>420</v>
      </c>
    </row>
    <row r="17" spans="1:2" x14ac:dyDescent="0.3">
      <c r="A17" s="45" t="s">
        <v>935</v>
      </c>
      <c r="B17" s="97" t="s">
        <v>421</v>
      </c>
    </row>
    <row r="18" spans="1:2" x14ac:dyDescent="0.3">
      <c r="A18" s="45" t="s">
        <v>936</v>
      </c>
      <c r="B18" s="97" t="s">
        <v>421</v>
      </c>
    </row>
    <row r="19" spans="1:2" x14ac:dyDescent="0.3">
      <c r="A19" s="46" t="s">
        <v>703</v>
      </c>
      <c r="B19" s="47" t="s">
        <v>421</v>
      </c>
    </row>
    <row r="20" spans="1:2" x14ac:dyDescent="0.3">
      <c r="A20" s="45" t="s">
        <v>933</v>
      </c>
      <c r="B20" s="97" t="s">
        <v>422</v>
      </c>
    </row>
    <row r="21" spans="1:2" x14ac:dyDescent="0.3">
      <c r="A21" s="45" t="s">
        <v>934</v>
      </c>
      <c r="B21" s="97" t="s">
        <v>425</v>
      </c>
    </row>
    <row r="22" spans="1:2" x14ac:dyDescent="0.3">
      <c r="A22" s="180" t="s">
        <v>700</v>
      </c>
      <c r="B22" s="180"/>
    </row>
    <row r="23" spans="1:2" x14ac:dyDescent="0.3">
      <c r="A23" s="46" t="s">
        <v>701</v>
      </c>
      <c r="B23" s="47" t="s">
        <v>421</v>
      </c>
    </row>
    <row r="24" spans="1:2" x14ac:dyDescent="0.3">
      <c r="A24" s="46" t="s">
        <v>702</v>
      </c>
      <c r="B24" s="47" t="s">
        <v>422</v>
      </c>
    </row>
    <row r="25" spans="1:2" x14ac:dyDescent="0.3">
      <c r="A25" s="46" t="s">
        <v>703</v>
      </c>
      <c r="B25" s="47" t="s">
        <v>421</v>
      </c>
    </row>
  </sheetData>
  <mergeCells count="3">
    <mergeCell ref="A7:B7"/>
    <mergeCell ref="A22:B22"/>
    <mergeCell ref="A13:B13"/>
  </mergeCells>
  <hyperlinks>
    <hyperlink ref="E2" location="'Actius PEB'!A2" display="&lt;Torna a Ìndex" xr:uid="{D44082ED-AD57-4BEB-9392-A83F21FB261D}"/>
  </hyperlinks>
  <pageMargins left="0.7" right="0.7" top="0.75" bottom="0.75" header="0.3" footer="0.3"/>
  <pageSetup paperSize="9" scale="77" orientation="portrait" r:id="rId1"/>
  <colBreaks count="1" manualBreakCount="1">
    <brk id="4" max="1048575" man="1"/>
  </col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0A9D0-2905-446A-8F6C-4F9037063132}">
  <sheetPr codeName="Full170"/>
  <dimension ref="A1:E14"/>
  <sheetViews>
    <sheetView view="pageBreakPreview" zoomScaleNormal="100" zoomScaleSheetLayoutView="100" workbookViewId="0">
      <selection activeCell="B5" sqref="B5:B6"/>
    </sheetView>
  </sheetViews>
  <sheetFormatPr defaultRowHeight="14.4" x14ac:dyDescent="0.3"/>
  <cols>
    <col min="1" max="1" width="43.886718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645</v>
      </c>
    </row>
    <row r="5" spans="1:5" x14ac:dyDescent="0.3">
      <c r="A5" s="68"/>
      <c r="B5" s="147" t="s">
        <v>414</v>
      </c>
    </row>
    <row r="6" spans="1:5" x14ac:dyDescent="0.3">
      <c r="A6" s="45" t="s">
        <v>415</v>
      </c>
      <c r="B6" s="147" t="s">
        <v>416</v>
      </c>
    </row>
    <row r="7" spans="1:5" x14ac:dyDescent="0.3">
      <c r="A7" s="180" t="s">
        <v>644</v>
      </c>
      <c r="B7" s="180"/>
    </row>
    <row r="8" spans="1:5" x14ac:dyDescent="0.3">
      <c r="A8" s="45" t="s">
        <v>641</v>
      </c>
      <c r="B8" s="147" t="s">
        <v>420</v>
      </c>
    </row>
    <row r="9" spans="1:5" x14ac:dyDescent="0.3">
      <c r="A9" s="45" t="s">
        <v>642</v>
      </c>
      <c r="B9" s="147" t="s">
        <v>424</v>
      </c>
    </row>
    <row r="10" spans="1:5" x14ac:dyDescent="0.3">
      <c r="A10" s="45" t="s">
        <v>643</v>
      </c>
      <c r="B10" s="147" t="s">
        <v>532</v>
      </c>
    </row>
    <row r="11" spans="1:5" x14ac:dyDescent="0.3">
      <c r="A11" s="180" t="s">
        <v>646</v>
      </c>
      <c r="B11" s="180"/>
    </row>
    <row r="12" spans="1:5" x14ac:dyDescent="0.3">
      <c r="A12" s="45" t="s">
        <v>641</v>
      </c>
      <c r="B12" s="147" t="s">
        <v>420</v>
      </c>
    </row>
    <row r="13" spans="1:5" x14ac:dyDescent="0.3">
      <c r="A13" s="45" t="s">
        <v>642</v>
      </c>
      <c r="B13" s="147" t="s">
        <v>424</v>
      </c>
    </row>
    <row r="14" spans="1:5" x14ac:dyDescent="0.3">
      <c r="A14" s="45" t="s">
        <v>647</v>
      </c>
      <c r="B14" s="147" t="s">
        <v>532</v>
      </c>
    </row>
  </sheetData>
  <mergeCells count="2">
    <mergeCell ref="A7:B7"/>
    <mergeCell ref="A11:B11"/>
  </mergeCells>
  <hyperlinks>
    <hyperlink ref="E1" location="'Actius PEB'!A2" display="&lt;Torna a Ìndex" xr:uid="{E40C2291-21D0-4087-82CB-03C6B3C69EFF}"/>
  </hyperlink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0954D-14FC-4609-B44E-EC85A24A8FFA}">
  <sheetPr codeName="Full169"/>
  <dimension ref="A1:E9"/>
  <sheetViews>
    <sheetView view="pageBreakPreview" zoomScale="145" zoomScaleNormal="100" zoomScaleSheetLayoutView="145" workbookViewId="0">
      <selection activeCell="A8" sqref="A8"/>
    </sheetView>
  </sheetViews>
  <sheetFormatPr defaultRowHeight="13.8" x14ac:dyDescent="0.25"/>
  <cols>
    <col min="1" max="1" width="87.6640625" style="1" bestFit="1" customWidth="1"/>
    <col min="2" max="2" width="13.88671875" style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986</v>
      </c>
    </row>
    <row r="5" spans="1:5" x14ac:dyDescent="0.25">
      <c r="A5" s="68"/>
      <c r="B5" s="147" t="s">
        <v>414</v>
      </c>
    </row>
    <row r="6" spans="1:5" x14ac:dyDescent="0.25">
      <c r="A6" s="45" t="s">
        <v>415</v>
      </c>
      <c r="B6" s="147" t="s">
        <v>416</v>
      </c>
    </row>
    <row r="7" spans="1:5" x14ac:dyDescent="0.25">
      <c r="A7" s="45" t="s">
        <v>988</v>
      </c>
      <c r="B7" s="147" t="s">
        <v>421</v>
      </c>
    </row>
    <row r="8" spans="1:5" x14ac:dyDescent="0.25">
      <c r="A8" s="45" t="s">
        <v>1223</v>
      </c>
      <c r="B8" s="147" t="s">
        <v>425</v>
      </c>
    </row>
    <row r="9" spans="1:5" ht="27.6" x14ac:dyDescent="0.25">
      <c r="A9" s="125" t="s">
        <v>990</v>
      </c>
      <c r="B9" s="48" t="s">
        <v>1222</v>
      </c>
    </row>
  </sheetData>
  <hyperlinks>
    <hyperlink ref="E1" location="'Actius PEB'!A2" display="&lt;Torna a Ìndex" xr:uid="{D7258E7D-081A-4169-990D-BFD24A0B492D}"/>
  </hyperlinks>
  <pageMargins left="0.7" right="0.7" top="0.75" bottom="0.75" header="0.3" footer="0.3"/>
  <pageSetup paperSize="9" scale="73" orientation="portrait" r:id="rId1"/>
  <colBreaks count="1" manualBreakCount="1">
    <brk id="4" max="1048575" man="1"/>
  </col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D057-891D-417D-836D-750EABFF5A88}">
  <sheetPr codeName="Full168"/>
  <dimension ref="A1:E8"/>
  <sheetViews>
    <sheetView view="pageBreakPreview" zoomScale="115" zoomScaleNormal="100" zoomScaleSheetLayoutView="115" workbookViewId="0">
      <selection activeCell="A8" sqref="A8"/>
    </sheetView>
  </sheetViews>
  <sheetFormatPr defaultRowHeight="14.4" x14ac:dyDescent="0.3"/>
  <cols>
    <col min="1" max="1" width="87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991</v>
      </c>
      <c r="B3" s="1"/>
    </row>
    <row r="4" spans="1:5" x14ac:dyDescent="0.3">
      <c r="A4" s="1"/>
      <c r="B4" s="1"/>
    </row>
    <row r="5" spans="1:5" x14ac:dyDescent="0.3">
      <c r="A5" s="68"/>
      <c r="B5" s="147" t="s">
        <v>414</v>
      </c>
    </row>
    <row r="6" spans="1:5" x14ac:dyDescent="0.3">
      <c r="A6" s="45" t="s">
        <v>415</v>
      </c>
      <c r="B6" s="147" t="s">
        <v>416</v>
      </c>
    </row>
    <row r="7" spans="1:5" x14ac:dyDescent="0.3">
      <c r="A7" s="45" t="s">
        <v>987</v>
      </c>
      <c r="B7" s="147" t="s">
        <v>421</v>
      </c>
    </row>
    <row r="8" spans="1:5" x14ac:dyDescent="0.3">
      <c r="A8" s="45" t="s">
        <v>1223</v>
      </c>
      <c r="B8" s="147" t="s">
        <v>425</v>
      </c>
    </row>
  </sheetData>
  <hyperlinks>
    <hyperlink ref="E1" location="'Actius PEB'!A2" display="&lt;Torna a Ìndex" xr:uid="{D963163E-8A4C-4C49-8C46-0FF2DA6B0124}"/>
  </hyperlinks>
  <pageMargins left="0.7" right="0.7" top="0.75" bottom="0.75" header="0.3" footer="0.3"/>
  <pageSetup paperSize="9" scale="74" orientation="portrait" r:id="rId1"/>
  <colBreaks count="1" manualBreakCount="1">
    <brk id="4" max="1048575" man="1"/>
  </col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F354C-F403-46D4-A591-40A88AFAEE22}">
  <sheetPr codeName="Full167"/>
  <dimension ref="A1:F8"/>
  <sheetViews>
    <sheetView view="pageBreakPreview" zoomScale="130" zoomScaleNormal="100" zoomScaleSheetLayoutView="130" workbookViewId="0">
      <selection activeCell="A8" sqref="A8"/>
    </sheetView>
  </sheetViews>
  <sheetFormatPr defaultRowHeight="14.4" x14ac:dyDescent="0.3"/>
  <cols>
    <col min="1" max="1" width="40.44140625" customWidth="1"/>
    <col min="2" max="2" width="11.109375" bestFit="1" customWidth="1"/>
  </cols>
  <sheetData>
    <row r="1" spans="1:6" x14ac:dyDescent="0.3">
      <c r="F1" s="31" t="s">
        <v>485</v>
      </c>
    </row>
    <row r="3" spans="1:6" ht="20.399999999999999" x14ac:dyDescent="0.35">
      <c r="A3" s="10" t="s">
        <v>992</v>
      </c>
      <c r="B3" s="1"/>
    </row>
    <row r="4" spans="1:6" x14ac:dyDescent="0.3">
      <c r="A4" s="1"/>
      <c r="B4" s="1"/>
    </row>
    <row r="5" spans="1:6" x14ac:dyDescent="0.3">
      <c r="A5" s="68"/>
      <c r="B5" s="147" t="s">
        <v>414</v>
      </c>
    </row>
    <row r="6" spans="1:6" x14ac:dyDescent="0.3">
      <c r="A6" s="45" t="s">
        <v>415</v>
      </c>
      <c r="B6" s="147" t="s">
        <v>416</v>
      </c>
    </row>
    <row r="7" spans="1:6" x14ac:dyDescent="0.3">
      <c r="A7" s="45" t="s">
        <v>987</v>
      </c>
      <c r="B7" s="147" t="s">
        <v>421</v>
      </c>
    </row>
    <row r="8" spans="1:6" x14ac:dyDescent="0.3">
      <c r="A8" s="45" t="s">
        <v>1223</v>
      </c>
      <c r="B8" s="147" t="s">
        <v>425</v>
      </c>
    </row>
  </sheetData>
  <hyperlinks>
    <hyperlink ref="F1" location="'Actius PEB'!A2" display="&lt;Torna a Ìndex" xr:uid="{6489C5EB-DD42-4978-8B86-75996A589E4F}"/>
  </hyperlinks>
  <pageMargins left="0.7" right="0.7" top="0.75" bottom="0.75" header="0.3" footer="0.3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B8F3-8ECF-4735-8071-3018F6195357}">
  <sheetPr codeName="Full298"/>
  <dimension ref="A1:E24"/>
  <sheetViews>
    <sheetView view="pageBreakPreview" zoomScale="85" zoomScaleNormal="100" zoomScaleSheetLayoutView="85" workbookViewId="0">
      <selection activeCell="B16" sqref="B16:D18"/>
    </sheetView>
  </sheetViews>
  <sheetFormatPr defaultRowHeight="14.4" x14ac:dyDescent="0.3"/>
  <cols>
    <col min="1" max="1" width="63.21875" bestFit="1" customWidth="1"/>
    <col min="2" max="4" width="17.33203125" style="153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753</v>
      </c>
      <c r="B3" s="154"/>
      <c r="C3" s="154"/>
      <c r="D3" s="58"/>
    </row>
    <row r="4" spans="1:5" x14ac:dyDescent="0.3">
      <c r="A4" s="1"/>
      <c r="B4" s="58"/>
      <c r="C4" s="58"/>
      <c r="D4" s="58"/>
    </row>
    <row r="5" spans="1:5" x14ac:dyDescent="0.3">
      <c r="A5" s="68"/>
      <c r="B5" s="190" t="s">
        <v>414</v>
      </c>
      <c r="C5" s="190"/>
      <c r="D5" s="190"/>
    </row>
    <row r="6" spans="1:5" x14ac:dyDescent="0.3">
      <c r="A6" s="45" t="s">
        <v>415</v>
      </c>
      <c r="B6" s="52" t="s">
        <v>416</v>
      </c>
      <c r="C6" s="52" t="s">
        <v>417</v>
      </c>
      <c r="D6" s="52" t="s">
        <v>418</v>
      </c>
    </row>
    <row r="7" spans="1:5" x14ac:dyDescent="0.3">
      <c r="A7" s="181" t="s">
        <v>754</v>
      </c>
      <c r="B7" s="182"/>
      <c r="C7" s="182"/>
      <c r="D7" s="183"/>
    </row>
    <row r="8" spans="1:5" x14ac:dyDescent="0.3">
      <c r="A8" s="45" t="s">
        <v>419</v>
      </c>
      <c r="B8" s="52" t="s">
        <v>421</v>
      </c>
      <c r="C8" s="52" t="s">
        <v>422</v>
      </c>
      <c r="D8" s="52" t="s">
        <v>424</v>
      </c>
    </row>
    <row r="9" spans="1:5" x14ac:dyDescent="0.3">
      <c r="A9" s="45" t="s">
        <v>423</v>
      </c>
      <c r="B9" s="52" t="s">
        <v>421</v>
      </c>
      <c r="C9" s="52" t="s">
        <v>422</v>
      </c>
      <c r="D9" s="52" t="s">
        <v>424</v>
      </c>
    </row>
    <row r="10" spans="1:5" x14ac:dyDescent="0.3">
      <c r="A10" s="45" t="s">
        <v>426</v>
      </c>
      <c r="B10" s="52" t="s">
        <v>421</v>
      </c>
      <c r="C10" s="52" t="s">
        <v>422</v>
      </c>
      <c r="D10" s="52" t="s">
        <v>424</v>
      </c>
    </row>
    <row r="11" spans="1:5" x14ac:dyDescent="0.3">
      <c r="A11" s="45" t="s">
        <v>505</v>
      </c>
      <c r="B11" s="52" t="s">
        <v>421</v>
      </c>
      <c r="C11" s="52" t="s">
        <v>422</v>
      </c>
      <c r="D11" s="52" t="s">
        <v>424</v>
      </c>
    </row>
    <row r="12" spans="1:5" x14ac:dyDescent="0.3">
      <c r="A12" s="45" t="s">
        <v>480</v>
      </c>
      <c r="B12" s="52" t="s">
        <v>763</v>
      </c>
      <c r="C12" s="52" t="s">
        <v>763</v>
      </c>
      <c r="D12" s="52" t="s">
        <v>763</v>
      </c>
    </row>
    <row r="13" spans="1:5" x14ac:dyDescent="0.3">
      <c r="A13" s="45" t="s">
        <v>431</v>
      </c>
      <c r="B13" s="52" t="s">
        <v>425</v>
      </c>
      <c r="C13" s="52" t="s">
        <v>425</v>
      </c>
      <c r="D13" s="52" t="s">
        <v>425</v>
      </c>
    </row>
    <row r="14" spans="1:5" x14ac:dyDescent="0.3">
      <c r="A14" s="45" t="s">
        <v>435</v>
      </c>
      <c r="B14" s="52" t="s">
        <v>425</v>
      </c>
      <c r="C14" s="52" t="s">
        <v>425</v>
      </c>
      <c r="D14" s="52" t="s">
        <v>425</v>
      </c>
    </row>
    <row r="15" spans="1:5" x14ac:dyDescent="0.3">
      <c r="A15" s="181" t="s">
        <v>757</v>
      </c>
      <c r="B15" s="182"/>
      <c r="C15" s="182"/>
      <c r="D15" s="183"/>
    </row>
    <row r="16" spans="1:5" x14ac:dyDescent="0.3">
      <c r="A16" s="105" t="s">
        <v>756</v>
      </c>
      <c r="B16" s="52" t="s">
        <v>421</v>
      </c>
      <c r="C16" s="52" t="s">
        <v>422</v>
      </c>
      <c r="D16" s="52" t="s">
        <v>424</v>
      </c>
    </row>
    <row r="17" spans="1:4" x14ac:dyDescent="0.3">
      <c r="A17" s="72" t="s">
        <v>758</v>
      </c>
      <c r="B17" s="52" t="s">
        <v>421</v>
      </c>
      <c r="C17" s="52" t="s">
        <v>422</v>
      </c>
      <c r="D17" s="52" t="s">
        <v>424</v>
      </c>
    </row>
    <row r="18" spans="1:4" x14ac:dyDescent="0.3">
      <c r="A18" s="72" t="s">
        <v>773</v>
      </c>
      <c r="B18" s="52" t="s">
        <v>424</v>
      </c>
      <c r="C18" s="52" t="s">
        <v>424</v>
      </c>
      <c r="D18" s="52" t="s">
        <v>425</v>
      </c>
    </row>
    <row r="19" spans="1:4" x14ac:dyDescent="0.3">
      <c r="A19" s="181" t="s">
        <v>759</v>
      </c>
      <c r="B19" s="182"/>
      <c r="C19" s="182"/>
      <c r="D19" s="183"/>
    </row>
    <row r="20" spans="1:4" x14ac:dyDescent="0.3">
      <c r="A20" s="14" t="s">
        <v>760</v>
      </c>
      <c r="B20" s="52" t="s">
        <v>421</v>
      </c>
      <c r="C20" s="52" t="s">
        <v>422</v>
      </c>
      <c r="D20" s="52" t="s">
        <v>424</v>
      </c>
    </row>
    <row r="21" spans="1:4" x14ac:dyDescent="0.3">
      <c r="A21" s="181" t="s">
        <v>755</v>
      </c>
      <c r="B21" s="182"/>
      <c r="C21" s="182"/>
      <c r="D21" s="183"/>
    </row>
    <row r="22" spans="1:4" x14ac:dyDescent="0.3">
      <c r="A22" s="14" t="s">
        <v>616</v>
      </c>
      <c r="B22" s="52" t="s">
        <v>421</v>
      </c>
      <c r="C22" s="52" t="s">
        <v>422</v>
      </c>
      <c r="D22" s="52" t="s">
        <v>424</v>
      </c>
    </row>
    <row r="23" spans="1:4" ht="28.2" x14ac:dyDescent="0.3">
      <c r="A23" s="66" t="s">
        <v>762</v>
      </c>
      <c r="B23" s="67" t="s">
        <v>424</v>
      </c>
      <c r="C23" s="155" t="s">
        <v>425</v>
      </c>
      <c r="D23" s="67" t="s">
        <v>425</v>
      </c>
    </row>
    <row r="24" spans="1:4" x14ac:dyDescent="0.3">
      <c r="A24" s="17" t="s">
        <v>761</v>
      </c>
      <c r="B24" s="52" t="s">
        <v>425</v>
      </c>
      <c r="C24" s="52" t="s">
        <v>425</v>
      </c>
      <c r="D24" s="52" t="s">
        <v>425</v>
      </c>
    </row>
  </sheetData>
  <mergeCells count="5">
    <mergeCell ref="A7:D7"/>
    <mergeCell ref="A19:D19"/>
    <mergeCell ref="A21:D21"/>
    <mergeCell ref="A15:D15"/>
    <mergeCell ref="B5:D5"/>
  </mergeCells>
  <hyperlinks>
    <hyperlink ref="E1" location="'Actius PEB'!A2" display="&lt;Torna a Ìndex" xr:uid="{4070A6C6-F340-4D92-96B7-B4220E4684ED}"/>
  </hyperlinks>
  <pageMargins left="0.7" right="0.7" top="0.75" bottom="0.75" header="0.3" footer="0.3"/>
  <pageSetup paperSize="9" scale="43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1B76C-26F1-493A-B753-2BAE5EC220A8}">
  <sheetPr codeName="Full166"/>
  <dimension ref="A1:E9"/>
  <sheetViews>
    <sheetView view="pageBreakPreview" zoomScale="85" zoomScaleNormal="100" zoomScaleSheetLayoutView="85" workbookViewId="0">
      <selection activeCell="B8" sqref="B8"/>
    </sheetView>
  </sheetViews>
  <sheetFormatPr defaultRowHeight="14.4" x14ac:dyDescent="0.3"/>
  <cols>
    <col min="1" max="1" width="67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993</v>
      </c>
      <c r="B3" s="1"/>
    </row>
    <row r="4" spans="1:5" x14ac:dyDescent="0.3">
      <c r="A4" s="1"/>
      <c r="B4" s="1"/>
    </row>
    <row r="5" spans="1:5" x14ac:dyDescent="0.3">
      <c r="A5" s="68"/>
      <c r="B5" s="100" t="s">
        <v>414</v>
      </c>
    </row>
    <row r="6" spans="1:5" x14ac:dyDescent="0.3">
      <c r="A6" s="45" t="s">
        <v>415</v>
      </c>
      <c r="B6" s="100" t="s">
        <v>416</v>
      </c>
    </row>
    <row r="7" spans="1:5" x14ac:dyDescent="0.3">
      <c r="A7" s="45" t="s">
        <v>994</v>
      </c>
      <c r="B7" s="100" t="s">
        <v>420</v>
      </c>
    </row>
    <row r="8" spans="1:5" x14ac:dyDescent="0.3">
      <c r="A8" s="45" t="s">
        <v>995</v>
      </c>
      <c r="B8" s="100" t="s">
        <v>420</v>
      </c>
    </row>
    <row r="9" spans="1:5" x14ac:dyDescent="0.3">
      <c r="A9" s="46" t="s">
        <v>996</v>
      </c>
      <c r="B9" s="100" t="s">
        <v>420</v>
      </c>
    </row>
  </sheetData>
  <hyperlinks>
    <hyperlink ref="E1" location="'Actius PEB'!A2" display="&lt;Torna a Ìndex" xr:uid="{2220232F-B102-4BFC-83BB-60FBD07B8D55}"/>
  </hyperlinks>
  <pageMargins left="0.7" right="0.7" top="0.75" bottom="0.75" header="0.3" footer="0.3"/>
  <pageSetup paperSize="9" scale="90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3F320-5589-461C-B996-C428BFBC46C0}">
  <sheetPr codeName="Full165"/>
  <dimension ref="A1:E8"/>
  <sheetViews>
    <sheetView view="pageBreakPreview" zoomScale="145" zoomScaleNormal="100" zoomScaleSheetLayoutView="145" workbookViewId="0">
      <selection activeCell="A10" sqref="A10"/>
    </sheetView>
  </sheetViews>
  <sheetFormatPr defaultRowHeight="14.4" x14ac:dyDescent="0.3"/>
  <cols>
    <col min="1" max="1" width="78.777343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997</v>
      </c>
      <c r="B3" s="1"/>
    </row>
    <row r="4" spans="1:5" x14ac:dyDescent="0.3">
      <c r="A4" s="1"/>
      <c r="B4" s="1"/>
    </row>
    <row r="5" spans="1:5" x14ac:dyDescent="0.3">
      <c r="A5" s="68"/>
      <c r="B5" s="100" t="s">
        <v>414</v>
      </c>
    </row>
    <row r="6" spans="1:5" x14ac:dyDescent="0.3">
      <c r="A6" s="45" t="s">
        <v>415</v>
      </c>
      <c r="B6" s="100" t="s">
        <v>416</v>
      </c>
    </row>
    <row r="7" spans="1:5" x14ac:dyDescent="0.3">
      <c r="A7" s="73" t="s">
        <v>998</v>
      </c>
      <c r="B7" s="100" t="s">
        <v>424</v>
      </c>
    </row>
    <row r="8" spans="1:5" x14ac:dyDescent="0.3">
      <c r="A8" s="45" t="s">
        <v>999</v>
      </c>
      <c r="B8" s="100" t="s">
        <v>424</v>
      </c>
    </row>
  </sheetData>
  <hyperlinks>
    <hyperlink ref="E1" location="'Actius PEB'!A2" display="&lt;Torna a Ìndex" xr:uid="{611198E5-1B88-4BA7-8109-1C4596485C66}"/>
  </hyperlinks>
  <pageMargins left="0.7" right="0.7" top="0.75" bottom="0.75" header="0.3" footer="0.3"/>
  <pageSetup paperSize="9" scale="80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4695-B029-47B9-91FB-E26C5D150D2B}">
  <sheetPr codeName="Full164"/>
  <dimension ref="A1:E8"/>
  <sheetViews>
    <sheetView view="pageBreakPreview" zoomScale="115" zoomScaleNormal="100" zoomScaleSheetLayoutView="115" workbookViewId="0">
      <selection activeCell="H18" sqref="H18"/>
    </sheetView>
  </sheetViews>
  <sheetFormatPr defaultRowHeight="14.4" x14ac:dyDescent="0.3"/>
  <cols>
    <col min="1" max="1" width="37.332031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1002</v>
      </c>
      <c r="B3" s="1"/>
    </row>
    <row r="4" spans="1:5" x14ac:dyDescent="0.3">
      <c r="A4" s="1"/>
      <c r="B4" s="1"/>
    </row>
    <row r="5" spans="1:5" x14ac:dyDescent="0.3">
      <c r="A5" s="68"/>
      <c r="B5" s="147" t="s">
        <v>414</v>
      </c>
    </row>
    <row r="6" spans="1:5" x14ac:dyDescent="0.3">
      <c r="A6" s="45" t="s">
        <v>415</v>
      </c>
      <c r="B6" s="147" t="s">
        <v>416</v>
      </c>
    </row>
    <row r="7" spans="1:5" x14ac:dyDescent="0.3">
      <c r="A7" s="45" t="s">
        <v>987</v>
      </c>
      <c r="B7" s="147" t="s">
        <v>421</v>
      </c>
    </row>
    <row r="8" spans="1:5" x14ac:dyDescent="0.3">
      <c r="A8" s="45" t="s">
        <v>989</v>
      </c>
      <c r="B8" s="147" t="s">
        <v>425</v>
      </c>
    </row>
  </sheetData>
  <hyperlinks>
    <hyperlink ref="E1" location="'Actius PEB'!A2" display="&lt;Torna a Ìndex" xr:uid="{D130012E-A691-4416-82FD-64927FC33A3E}"/>
  </hyperlink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962E8-106F-4AC5-AE1B-AFB1018D2A98}">
  <sheetPr codeName="Full163"/>
  <dimension ref="A1:E8"/>
  <sheetViews>
    <sheetView view="pageBreakPreview" zoomScale="115" zoomScaleNormal="100" zoomScaleSheetLayoutView="115" workbookViewId="0">
      <selection activeCell="B5" sqref="B5"/>
    </sheetView>
  </sheetViews>
  <sheetFormatPr defaultRowHeight="14.4" x14ac:dyDescent="0.3"/>
  <cols>
    <col min="1" max="1" width="37.332031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166</v>
      </c>
      <c r="B3" s="1"/>
    </row>
    <row r="4" spans="1:5" x14ac:dyDescent="0.3">
      <c r="A4" s="1"/>
      <c r="B4" s="1"/>
    </row>
    <row r="5" spans="1:5" x14ac:dyDescent="0.3">
      <c r="A5" s="68"/>
      <c r="B5" s="147" t="s">
        <v>414</v>
      </c>
    </row>
    <row r="6" spans="1:5" x14ac:dyDescent="0.3">
      <c r="A6" s="45" t="s">
        <v>415</v>
      </c>
      <c r="B6" s="147" t="s">
        <v>416</v>
      </c>
    </row>
    <row r="7" spans="1:5" x14ac:dyDescent="0.3">
      <c r="A7" s="45" t="s">
        <v>987</v>
      </c>
      <c r="B7" s="147" t="s">
        <v>421</v>
      </c>
    </row>
    <row r="8" spans="1:5" x14ac:dyDescent="0.3">
      <c r="A8" s="45" t="s">
        <v>989</v>
      </c>
      <c r="B8" s="147" t="s">
        <v>425</v>
      </c>
    </row>
  </sheetData>
  <hyperlinks>
    <hyperlink ref="E1" location="'Actius PEB'!A2" display="&lt;Torna a Ìndex" xr:uid="{78E8EC31-9D86-4249-89D7-7A5486D6D5F4}"/>
  </hyperlink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A116-D3F8-493F-9BE9-B6B3FEB51F1F}">
  <sheetPr codeName="Full162"/>
  <dimension ref="A1:E7"/>
  <sheetViews>
    <sheetView view="pageBreakPreview" zoomScale="130" zoomScaleNormal="100" zoomScaleSheetLayoutView="130" workbookViewId="0">
      <selection activeCell="B5" sqref="B5"/>
    </sheetView>
  </sheetViews>
  <sheetFormatPr defaultRowHeight="14.4" x14ac:dyDescent="0.3"/>
  <cols>
    <col min="1" max="1" width="53.55468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168</v>
      </c>
      <c r="B3" s="1"/>
    </row>
    <row r="4" spans="1:5" x14ac:dyDescent="0.3">
      <c r="A4" s="1"/>
      <c r="B4" s="1"/>
    </row>
    <row r="5" spans="1:5" x14ac:dyDescent="0.3">
      <c r="A5" s="68"/>
      <c r="B5" s="147" t="s">
        <v>414</v>
      </c>
    </row>
    <row r="6" spans="1:5" x14ac:dyDescent="0.3">
      <c r="A6" s="45" t="s">
        <v>415</v>
      </c>
      <c r="B6" s="147" t="s">
        <v>416</v>
      </c>
    </row>
    <row r="7" spans="1:5" x14ac:dyDescent="0.3">
      <c r="A7" s="45" t="s">
        <v>1007</v>
      </c>
      <c r="B7" s="147" t="s">
        <v>422</v>
      </c>
    </row>
  </sheetData>
  <hyperlinks>
    <hyperlink ref="E1" location="'Actius PEB'!A2" display="&lt;Torna a Ìndex" xr:uid="{B7C7774B-F722-4D3F-B188-DC5DA1A08F98}"/>
  </hyperlink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F518-CDB6-47D9-8BF9-D94BF23B96C3}">
  <sheetPr codeName="Full161"/>
  <dimension ref="A1:E8"/>
  <sheetViews>
    <sheetView view="pageBreakPreview" zoomScale="60" zoomScaleNormal="100" workbookViewId="0">
      <selection activeCell="E1" sqref="E1"/>
    </sheetView>
  </sheetViews>
  <sheetFormatPr defaultRowHeight="14.4" x14ac:dyDescent="0.3"/>
  <cols>
    <col min="1" max="1" width="67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170</v>
      </c>
      <c r="B3" s="1"/>
    </row>
    <row r="4" spans="1:5" x14ac:dyDescent="0.3">
      <c r="A4" s="1"/>
      <c r="B4" s="1"/>
    </row>
    <row r="5" spans="1:5" x14ac:dyDescent="0.3">
      <c r="A5" s="68"/>
      <c r="B5" s="100" t="s">
        <v>414</v>
      </c>
    </row>
    <row r="6" spans="1:5" x14ac:dyDescent="0.3">
      <c r="A6" s="45" t="s">
        <v>415</v>
      </c>
      <c r="B6" s="100" t="s">
        <v>416</v>
      </c>
    </row>
    <row r="7" spans="1:5" ht="28.2" x14ac:dyDescent="0.3">
      <c r="A7" s="73" t="s">
        <v>1008</v>
      </c>
      <c r="B7" s="52" t="s">
        <v>422</v>
      </c>
    </row>
    <row r="8" spans="1:5" x14ac:dyDescent="0.3">
      <c r="A8" s="45" t="s">
        <v>1009</v>
      </c>
      <c r="B8" s="52" t="s">
        <v>422</v>
      </c>
    </row>
  </sheetData>
  <hyperlinks>
    <hyperlink ref="E1" location="'Actius PEB'!A2" display="&lt;Torna a Ìndex" xr:uid="{E1B1E603-D901-4DA3-8638-38C2264B18A7}"/>
  </hyperlinks>
  <pageMargins left="0.7" right="0.7" top="0.75" bottom="0.75" header="0.3" footer="0.3"/>
  <pageSetup paperSize="9" scale="90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C4C5-FA78-483A-825E-019E154E6203}">
  <sheetPr codeName="Full160"/>
  <dimension ref="A1:E8"/>
  <sheetViews>
    <sheetView view="pageBreakPreview" zoomScale="130" zoomScaleNormal="100" zoomScaleSheetLayoutView="130" workbookViewId="0">
      <selection activeCell="E1" sqref="E1"/>
    </sheetView>
  </sheetViews>
  <sheetFormatPr defaultRowHeight="14.4" x14ac:dyDescent="0.3"/>
  <cols>
    <col min="1" max="1" width="37.332031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172</v>
      </c>
      <c r="B3" s="1"/>
    </row>
    <row r="4" spans="1:5" ht="15" thickBot="1" x14ac:dyDescent="0.35">
      <c r="A4" s="1"/>
      <c r="B4" s="1"/>
    </row>
    <row r="5" spans="1:5" ht="15" thickBot="1" x14ac:dyDescent="0.35">
      <c r="A5" s="11"/>
      <c r="B5" s="99" t="s">
        <v>414</v>
      </c>
    </row>
    <row r="6" spans="1:5" x14ac:dyDescent="0.3">
      <c r="A6" s="13" t="s">
        <v>415</v>
      </c>
      <c r="B6" s="101" t="s">
        <v>416</v>
      </c>
    </row>
    <row r="7" spans="1:5" x14ac:dyDescent="0.3">
      <c r="A7" s="13" t="s">
        <v>987</v>
      </c>
      <c r="B7" s="101" t="s">
        <v>421</v>
      </c>
    </row>
    <row r="8" spans="1:5" x14ac:dyDescent="0.3">
      <c r="A8" s="14" t="s">
        <v>989</v>
      </c>
      <c r="B8" s="101" t="s">
        <v>425</v>
      </c>
    </row>
  </sheetData>
  <hyperlinks>
    <hyperlink ref="E1" location="'Actius PEB'!A2" display="&lt;Torna a Ìndex" xr:uid="{FCCD7F68-7361-4F26-8CA2-0733E312F1E5}"/>
  </hyperlink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5CF27-A30B-4167-AC7D-92BBC1512290}">
  <sheetPr codeName="Full159"/>
  <dimension ref="A1:E9"/>
  <sheetViews>
    <sheetView view="pageBreakPreview" zoomScale="60" zoomScaleNormal="100" workbookViewId="0">
      <selection activeCell="E1" sqref="E1"/>
    </sheetView>
  </sheetViews>
  <sheetFormatPr defaultRowHeight="14.4" x14ac:dyDescent="0.3"/>
  <cols>
    <col min="1" max="1" width="47.664062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174</v>
      </c>
      <c r="B3" s="1"/>
    </row>
    <row r="4" spans="1:5" x14ac:dyDescent="0.3">
      <c r="B4" s="1"/>
    </row>
    <row r="5" spans="1:5" x14ac:dyDescent="0.3">
      <c r="A5" s="1"/>
      <c r="B5" s="100" t="s">
        <v>414</v>
      </c>
    </row>
    <row r="6" spans="1:5" x14ac:dyDescent="0.3">
      <c r="A6" s="45" t="s">
        <v>415</v>
      </c>
      <c r="B6" s="100" t="s">
        <v>416</v>
      </c>
    </row>
    <row r="7" spans="1:5" x14ac:dyDescent="0.3">
      <c r="A7" s="45" t="s">
        <v>1004</v>
      </c>
      <c r="B7" s="100" t="s">
        <v>421</v>
      </c>
    </row>
    <row r="8" spans="1:5" x14ac:dyDescent="0.3">
      <c r="A8" s="45" t="s">
        <v>1003</v>
      </c>
      <c r="B8" s="100" t="s">
        <v>421</v>
      </c>
    </row>
    <row r="9" spans="1:5" x14ac:dyDescent="0.3">
      <c r="A9" s="45" t="s">
        <v>1005</v>
      </c>
      <c r="B9" s="100" t="s">
        <v>421</v>
      </c>
    </row>
  </sheetData>
  <hyperlinks>
    <hyperlink ref="E1" location="'Actius PEB'!A2" display="&lt;Torna a Ìndex" xr:uid="{05FCF7AD-8029-4DC2-A1BD-3DAE7F019F21}"/>
  </hyperlink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C282-9FBC-4957-B9E3-B96D73A9D3F7}">
  <sheetPr codeName="Full157"/>
  <dimension ref="A1:E8"/>
  <sheetViews>
    <sheetView view="pageBreakPreview" zoomScale="115" zoomScaleNormal="100" zoomScaleSheetLayoutView="115" workbookViewId="0">
      <selection activeCell="E1" sqref="E1"/>
    </sheetView>
  </sheetViews>
  <sheetFormatPr defaultRowHeight="14.4" x14ac:dyDescent="0.3"/>
  <cols>
    <col min="1" max="1" width="45.33203125" bestFit="1" customWidth="1"/>
    <col min="2" max="2" width="12.33203125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1006</v>
      </c>
      <c r="B3" s="1"/>
    </row>
    <row r="4" spans="1:5" ht="15" thickBot="1" x14ac:dyDescent="0.35">
      <c r="A4" s="1"/>
      <c r="B4" s="1"/>
    </row>
    <row r="5" spans="1:5" ht="15" thickBot="1" x14ac:dyDescent="0.35">
      <c r="A5" s="11"/>
      <c r="B5" s="99" t="s">
        <v>414</v>
      </c>
    </row>
    <row r="6" spans="1:5" x14ac:dyDescent="0.3">
      <c r="A6" s="13" t="s">
        <v>415</v>
      </c>
      <c r="B6" s="101" t="s">
        <v>416</v>
      </c>
    </row>
    <row r="7" spans="1:5" x14ac:dyDescent="0.3">
      <c r="A7" s="13" t="s">
        <v>987</v>
      </c>
      <c r="B7" s="101" t="s">
        <v>421</v>
      </c>
    </row>
    <row r="8" spans="1:5" x14ac:dyDescent="0.3">
      <c r="A8" s="14" t="s">
        <v>989</v>
      </c>
      <c r="B8" s="101" t="s">
        <v>425</v>
      </c>
    </row>
  </sheetData>
  <hyperlinks>
    <hyperlink ref="E1" location="'Actius PEB'!A2" display="&lt;Torna a Ìndex" xr:uid="{B2E350F1-E3A0-41A3-BD61-31FFC0B37138}"/>
  </hyperlink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62F36-CF15-453B-B0A9-EBD72BF29855}">
  <sheetPr codeName="Full156"/>
  <dimension ref="A1:E12"/>
  <sheetViews>
    <sheetView view="pageBreakPreview" zoomScale="60" zoomScaleNormal="100" workbookViewId="0">
      <selection activeCell="A10" sqref="A10:B10"/>
    </sheetView>
  </sheetViews>
  <sheetFormatPr defaultRowHeight="14.4" x14ac:dyDescent="0.3"/>
  <cols>
    <col min="1" max="1" width="68.777343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177</v>
      </c>
      <c r="B3" s="1"/>
    </row>
    <row r="4" spans="1:5" x14ac:dyDescent="0.3">
      <c r="A4" s="1"/>
      <c r="B4" s="1"/>
    </row>
    <row r="5" spans="1:5" x14ac:dyDescent="0.3">
      <c r="A5" s="68"/>
      <c r="B5" s="100" t="s">
        <v>414</v>
      </c>
    </row>
    <row r="6" spans="1:5" x14ac:dyDescent="0.3">
      <c r="A6" s="45" t="s">
        <v>415</v>
      </c>
      <c r="B6" s="100" t="s">
        <v>416</v>
      </c>
    </row>
    <row r="7" spans="1:5" x14ac:dyDescent="0.3">
      <c r="A7" s="204" t="s">
        <v>1224</v>
      </c>
      <c r="B7" s="205"/>
    </row>
    <row r="8" spans="1:5" x14ac:dyDescent="0.3">
      <c r="A8" s="45" t="s">
        <v>995</v>
      </c>
      <c r="B8" s="100" t="s">
        <v>420</v>
      </c>
    </row>
    <row r="9" spans="1:5" x14ac:dyDescent="0.3">
      <c r="A9" s="46" t="s">
        <v>996</v>
      </c>
      <c r="B9" s="100" t="s">
        <v>420</v>
      </c>
    </row>
    <row r="10" spans="1:5" x14ac:dyDescent="0.3">
      <c r="A10" s="204" t="s">
        <v>1225</v>
      </c>
      <c r="B10" s="205"/>
    </row>
    <row r="11" spans="1:5" x14ac:dyDescent="0.3">
      <c r="A11" s="46" t="s">
        <v>1000</v>
      </c>
      <c r="B11" s="100" t="s">
        <v>1001</v>
      </c>
    </row>
    <row r="12" spans="1:5" x14ac:dyDescent="0.3">
      <c r="A12" s="46" t="s">
        <v>996</v>
      </c>
      <c r="B12" s="100" t="s">
        <v>420</v>
      </c>
    </row>
  </sheetData>
  <mergeCells count="2">
    <mergeCell ref="A7:B7"/>
    <mergeCell ref="A10:B10"/>
  </mergeCells>
  <hyperlinks>
    <hyperlink ref="E1" location="'Actius PEB'!A2" display="&lt;Torna a Ìndex" xr:uid="{4CBE7414-C15E-4745-AC35-316132F3ABE1}"/>
  </hyperlinks>
  <pageMargins left="0.7" right="0.7" top="0.75" bottom="0.75" header="0.3" footer="0.3"/>
  <pageSetup paperSize="9" scale="89" orientation="portrait" r:id="rId1"/>
  <colBreaks count="1" manualBreakCount="1">
    <brk id="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9EF9-6C20-4B91-9020-C8352DAF5B51}">
  <sheetPr codeName="Full296"/>
  <dimension ref="A1:E12"/>
  <sheetViews>
    <sheetView view="pageBreakPreview" zoomScale="115" zoomScaleNormal="100" zoomScaleSheetLayoutView="115" workbookViewId="0">
      <selection activeCell="C4" sqref="C4"/>
    </sheetView>
  </sheetViews>
  <sheetFormatPr defaultRowHeight="14.4" x14ac:dyDescent="0.3"/>
  <cols>
    <col min="1" max="1" width="64.88671875" bestFit="1" customWidth="1"/>
    <col min="2" max="2" width="9.88671875" bestFit="1" customWidth="1"/>
    <col min="3" max="3" width="9.5546875" bestFit="1" customWidth="1"/>
    <col min="4" max="4" width="9.88671875" bestFit="1" customWidth="1"/>
    <col min="5" max="5" width="13.5546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764</v>
      </c>
      <c r="B3" s="10"/>
      <c r="C3" s="10"/>
      <c r="D3" s="1"/>
    </row>
    <row r="4" spans="1:5" x14ac:dyDescent="0.3">
      <c r="A4" s="1"/>
      <c r="B4" s="1"/>
      <c r="C4" s="1"/>
      <c r="D4" s="1"/>
    </row>
    <row r="5" spans="1:5" x14ac:dyDescent="0.3">
      <c r="A5" s="68"/>
      <c r="B5" s="191" t="s">
        <v>414</v>
      </c>
      <c r="C5" s="191"/>
      <c r="D5" s="191"/>
    </row>
    <row r="6" spans="1:5" x14ac:dyDescent="0.3">
      <c r="A6" s="105" t="s">
        <v>415</v>
      </c>
      <c r="B6" s="147" t="s">
        <v>416</v>
      </c>
      <c r="C6" s="147" t="s">
        <v>417</v>
      </c>
      <c r="D6" s="147" t="s">
        <v>418</v>
      </c>
    </row>
    <row r="7" spans="1:5" x14ac:dyDescent="0.3">
      <c r="A7" s="180" t="s">
        <v>769</v>
      </c>
      <c r="B7" s="180"/>
      <c r="C7" s="180"/>
      <c r="D7" s="180"/>
    </row>
    <row r="8" spans="1:5" x14ac:dyDescent="0.3">
      <c r="A8" s="45" t="s">
        <v>765</v>
      </c>
      <c r="B8" s="147" t="s">
        <v>422</v>
      </c>
      <c r="C8" s="45" t="s">
        <v>424</v>
      </c>
      <c r="D8" s="53" t="s">
        <v>425</v>
      </c>
    </row>
    <row r="9" spans="1:5" x14ac:dyDescent="0.3">
      <c r="A9" s="45" t="s">
        <v>766</v>
      </c>
      <c r="B9" s="147" t="s">
        <v>422</v>
      </c>
      <c r="C9" s="147" t="s">
        <v>424</v>
      </c>
      <c r="D9" s="147" t="s">
        <v>425</v>
      </c>
    </row>
    <row r="10" spans="1:5" x14ac:dyDescent="0.3">
      <c r="A10" s="45" t="s">
        <v>767</v>
      </c>
      <c r="B10" s="147" t="s">
        <v>422</v>
      </c>
      <c r="C10" s="147" t="s">
        <v>424</v>
      </c>
      <c r="D10" s="147" t="s">
        <v>425</v>
      </c>
    </row>
    <row r="11" spans="1:5" x14ac:dyDescent="0.3">
      <c r="A11" s="45" t="s">
        <v>768</v>
      </c>
      <c r="B11" s="147" t="s">
        <v>422</v>
      </c>
      <c r="C11" s="147" t="s">
        <v>424</v>
      </c>
      <c r="D11" s="147" t="s">
        <v>425</v>
      </c>
    </row>
    <row r="12" spans="1:5" x14ac:dyDescent="0.3">
      <c r="A12" s="45" t="s">
        <v>770</v>
      </c>
      <c r="B12" s="147" t="s">
        <v>422</v>
      </c>
      <c r="C12" s="147" t="s">
        <v>424</v>
      </c>
      <c r="D12" s="147" t="s">
        <v>425</v>
      </c>
    </row>
  </sheetData>
  <mergeCells count="2">
    <mergeCell ref="A7:D7"/>
    <mergeCell ref="B5:D5"/>
  </mergeCells>
  <hyperlinks>
    <hyperlink ref="E1" location="'Actius PEB'!A2" display="&lt;Torna a Ìndex" xr:uid="{57C8BFB2-4C76-469A-8BC2-036B0BED1F51}"/>
  </hyperlinks>
  <pageMargins left="0.7" right="0.7" top="0.75" bottom="0.75" header="0.3" footer="0.3"/>
  <pageSetup paperSize="9" scale="44" orientation="portrait" r:id="rId1"/>
  <colBreaks count="1" manualBreakCount="1">
    <brk id="4" max="1048575" man="1"/>
  </colBreak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D5D37-E12A-4621-B276-01022437A000}">
  <sheetPr codeName="Full155"/>
  <dimension ref="A1:E11"/>
  <sheetViews>
    <sheetView view="pageBreakPreview" zoomScale="130" zoomScaleNormal="100" zoomScaleSheetLayoutView="130" workbookViewId="0">
      <selection activeCell="B12" sqref="B12"/>
    </sheetView>
  </sheetViews>
  <sheetFormatPr defaultRowHeight="13.8" x14ac:dyDescent="0.25"/>
  <cols>
    <col min="1" max="1" width="52.44140625" style="1" bestFit="1" customWidth="1"/>
    <col min="2" max="2" width="12.21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12</v>
      </c>
    </row>
    <row r="4" spans="1:5" ht="14.4" thickBot="1" x14ac:dyDescent="0.3"/>
    <row r="5" spans="1:5" ht="14.4" thickBot="1" x14ac:dyDescent="0.3">
      <c r="A5" s="11"/>
      <c r="B5" s="26" t="s">
        <v>414</v>
      </c>
    </row>
    <row r="6" spans="1:5" x14ac:dyDescent="0.25">
      <c r="A6" s="13" t="s">
        <v>415</v>
      </c>
      <c r="B6" s="28" t="s">
        <v>416</v>
      </c>
    </row>
    <row r="7" spans="1:5" x14ac:dyDescent="0.25">
      <c r="A7" s="14" t="s">
        <v>613</v>
      </c>
      <c r="B7" s="28" t="s">
        <v>425</v>
      </c>
    </row>
    <row r="8" spans="1:5" x14ac:dyDescent="0.25">
      <c r="A8" s="14" t="s">
        <v>614</v>
      </c>
      <c r="B8" s="28" t="s">
        <v>425</v>
      </c>
    </row>
    <row r="9" spans="1:5" x14ac:dyDescent="0.25">
      <c r="A9" s="14" t="s">
        <v>615</v>
      </c>
      <c r="B9" s="28" t="s">
        <v>425</v>
      </c>
    </row>
    <row r="10" spans="1:5" x14ac:dyDescent="0.25">
      <c r="A10" s="14" t="s">
        <v>616</v>
      </c>
      <c r="B10" s="28" t="s">
        <v>425</v>
      </c>
    </row>
    <row r="11" spans="1:5" ht="14.4" thickBot="1" x14ac:dyDescent="0.3">
      <c r="A11" s="20" t="s">
        <v>617</v>
      </c>
      <c r="B11" s="22" t="s">
        <v>425</v>
      </c>
    </row>
  </sheetData>
  <hyperlinks>
    <hyperlink ref="E1" location="'Actius PEB'!A2" display="&lt;Torna a Ìndex" xr:uid="{EFBEE195-2CC6-478B-A07F-0E0C0A6CCB25}"/>
  </hyperlink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FF269-BF84-42DE-82B8-422B8FDF0078}">
  <sheetPr codeName="Full154"/>
  <dimension ref="A1:E11"/>
  <sheetViews>
    <sheetView view="pageBreakPreview" zoomScale="145" zoomScaleNormal="100" zoomScaleSheetLayoutView="145" workbookViewId="0">
      <selection activeCell="E1" sqref="E1"/>
    </sheetView>
  </sheetViews>
  <sheetFormatPr defaultRowHeight="13.8" x14ac:dyDescent="0.25"/>
  <cols>
    <col min="1" max="1" width="66.5546875" style="1" bestFit="1" customWidth="1"/>
    <col min="2" max="2" width="12.21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13</v>
      </c>
    </row>
    <row r="4" spans="1:5" ht="14.4" thickBot="1" x14ac:dyDescent="0.3"/>
    <row r="5" spans="1:5" ht="14.4" thickBot="1" x14ac:dyDescent="0.3">
      <c r="A5" s="11"/>
      <c r="B5" s="26" t="s">
        <v>414</v>
      </c>
    </row>
    <row r="6" spans="1:5" x14ac:dyDescent="0.25">
      <c r="A6" s="13" t="s">
        <v>415</v>
      </c>
      <c r="B6" s="28" t="s">
        <v>416</v>
      </c>
    </row>
    <row r="7" spans="1:5" x14ac:dyDescent="0.25">
      <c r="A7" s="13" t="s">
        <v>618</v>
      </c>
      <c r="B7" s="28" t="s">
        <v>422</v>
      </c>
    </row>
    <row r="8" spans="1:5" x14ac:dyDescent="0.25">
      <c r="A8" s="14" t="s">
        <v>619</v>
      </c>
      <c r="B8" s="28" t="s">
        <v>422</v>
      </c>
    </row>
    <row r="9" spans="1:5" x14ac:dyDescent="0.25">
      <c r="A9" s="17" t="s">
        <v>620</v>
      </c>
      <c r="B9" s="36" t="s">
        <v>422</v>
      </c>
    </row>
    <row r="10" spans="1:5" x14ac:dyDescent="0.25">
      <c r="A10" s="17" t="s">
        <v>621</v>
      </c>
      <c r="B10" s="36" t="s">
        <v>422</v>
      </c>
    </row>
    <row r="11" spans="1:5" ht="14.4" thickBot="1" x14ac:dyDescent="0.3">
      <c r="A11" s="20" t="s">
        <v>622</v>
      </c>
      <c r="B11" s="22" t="s">
        <v>425</v>
      </c>
    </row>
  </sheetData>
  <hyperlinks>
    <hyperlink ref="E1" location="'Actius PEB'!A2" display="&lt;Torna a Ìndex" xr:uid="{81C902FF-E651-4DFF-8C6D-12548FAB4C33}"/>
  </hyperlinks>
  <pageMargins left="0.7" right="0.7" top="0.75" bottom="0.75" header="0.3" footer="0.3"/>
  <pageSetup paperSize="9" scale="90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78625-E050-4E8D-95BD-348D1B37A816}">
  <sheetPr codeName="Full153"/>
  <dimension ref="A1:E14"/>
  <sheetViews>
    <sheetView view="pageBreakPreview" zoomScale="60" zoomScaleNormal="100" workbookViewId="0">
      <selection activeCell="C9" sqref="C9"/>
    </sheetView>
  </sheetViews>
  <sheetFormatPr defaultRowHeight="13.8" x14ac:dyDescent="0.25"/>
  <cols>
    <col min="1" max="1" width="82.77734375" style="1" bestFit="1" customWidth="1"/>
    <col min="2" max="2" width="9.88671875" style="1" bestFit="1" customWidth="1"/>
    <col min="3" max="3" width="9.33203125" style="1" bestFit="1" customWidth="1"/>
    <col min="4" max="4" width="11.6640625" style="1" bestFit="1" customWidth="1"/>
    <col min="5" max="16384" width="8.88671875" style="1"/>
  </cols>
  <sheetData>
    <row r="1" spans="1:5" ht="20.399999999999999" x14ac:dyDescent="0.35">
      <c r="A1" s="10" t="s">
        <v>486</v>
      </c>
      <c r="E1" s="33" t="s">
        <v>485</v>
      </c>
    </row>
    <row r="3" spans="1:5" x14ac:dyDescent="0.25">
      <c r="A3" s="209"/>
      <c r="B3" s="191" t="s">
        <v>414</v>
      </c>
      <c r="C3" s="191"/>
      <c r="D3" s="191"/>
    </row>
    <row r="4" spans="1:5" x14ac:dyDescent="0.25">
      <c r="A4" s="209"/>
      <c r="B4" s="206"/>
      <c r="C4" s="206"/>
      <c r="D4" s="206"/>
    </row>
    <row r="5" spans="1:5" x14ac:dyDescent="0.25">
      <c r="A5" s="45" t="s">
        <v>487</v>
      </c>
      <c r="B5" s="147" t="s">
        <v>488</v>
      </c>
      <c r="C5" s="191" t="s">
        <v>489</v>
      </c>
      <c r="D5" s="191"/>
    </row>
    <row r="6" spans="1:5" x14ac:dyDescent="0.25">
      <c r="A6" s="45" t="s">
        <v>415</v>
      </c>
      <c r="B6" s="147"/>
      <c r="C6" s="147" t="s">
        <v>490</v>
      </c>
      <c r="D6" s="147" t="s">
        <v>491</v>
      </c>
    </row>
    <row r="7" spans="1:5" x14ac:dyDescent="0.25">
      <c r="A7" s="45" t="s">
        <v>492</v>
      </c>
      <c r="B7" s="147" t="s">
        <v>420</v>
      </c>
      <c r="C7" s="147" t="s">
        <v>420</v>
      </c>
      <c r="D7" s="147" t="s">
        <v>454</v>
      </c>
    </row>
    <row r="8" spans="1:5" x14ac:dyDescent="0.25">
      <c r="A8" s="45" t="s">
        <v>493</v>
      </c>
      <c r="B8" s="147" t="s">
        <v>420</v>
      </c>
      <c r="C8" s="147" t="s">
        <v>420</v>
      </c>
      <c r="D8" s="147" t="s">
        <v>454</v>
      </c>
    </row>
    <row r="9" spans="1:5" x14ac:dyDescent="0.25">
      <c r="A9" s="45" t="s">
        <v>494</v>
      </c>
      <c r="B9" s="147" t="s">
        <v>420</v>
      </c>
      <c r="C9" s="147" t="s">
        <v>420</v>
      </c>
      <c r="D9" s="147" t="s">
        <v>454</v>
      </c>
    </row>
    <row r="10" spans="1:5" x14ac:dyDescent="0.25">
      <c r="A10" s="45" t="s">
        <v>495</v>
      </c>
      <c r="B10" s="147" t="s">
        <v>454</v>
      </c>
      <c r="C10" s="147" t="s">
        <v>421</v>
      </c>
      <c r="D10" s="147" t="s">
        <v>422</v>
      </c>
    </row>
    <row r="11" spans="1:5" x14ac:dyDescent="0.25">
      <c r="A11" s="45" t="s">
        <v>496</v>
      </c>
      <c r="B11" s="147" t="s">
        <v>425</v>
      </c>
      <c r="C11" s="47" t="s">
        <v>497</v>
      </c>
      <c r="D11" s="164" t="s">
        <v>425</v>
      </c>
    </row>
    <row r="12" spans="1:5" x14ac:dyDescent="0.25">
      <c r="A12" s="45" t="s">
        <v>498</v>
      </c>
      <c r="B12" s="147" t="s">
        <v>425</v>
      </c>
      <c r="C12" s="47" t="s">
        <v>497</v>
      </c>
      <c r="D12" s="164" t="s">
        <v>425</v>
      </c>
    </row>
    <row r="13" spans="1:5" x14ac:dyDescent="0.25">
      <c r="A13" s="45" t="s">
        <v>499</v>
      </c>
      <c r="B13" s="147" t="s">
        <v>425</v>
      </c>
      <c r="C13" s="47" t="s">
        <v>497</v>
      </c>
      <c r="D13" s="164" t="s">
        <v>425</v>
      </c>
    </row>
    <row r="14" spans="1:5" x14ac:dyDescent="0.25">
      <c r="A14" s="1" t="s">
        <v>500</v>
      </c>
    </row>
  </sheetData>
  <mergeCells count="4">
    <mergeCell ref="A3:A4"/>
    <mergeCell ref="B3:D3"/>
    <mergeCell ref="B4:D4"/>
    <mergeCell ref="C5:D5"/>
  </mergeCells>
  <hyperlinks>
    <hyperlink ref="E1" location="'Actius PEB'!A2" display="&lt;Torna a Ìndex" xr:uid="{809E30FB-84A2-454B-BD95-9F9BAEF9F030}"/>
  </hyperlinks>
  <pageMargins left="0.7" right="0.7" top="0.75" bottom="0.75" header="0.3" footer="0.3"/>
  <pageSetup paperSize="9" scale="76" orientation="portrait" r:id="rId1"/>
  <colBreaks count="1" manualBreakCount="1">
    <brk id="4" max="1048575" man="1"/>
  </colBreak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413E5-7AC0-4F12-A93A-76AA61B20224}">
  <sheetPr codeName="Full151"/>
  <dimension ref="A1:E15"/>
  <sheetViews>
    <sheetView view="pageBreakPreview" zoomScale="115" zoomScaleNormal="100" zoomScaleSheetLayoutView="115" workbookViewId="0">
      <selection activeCell="E1" sqref="E1"/>
    </sheetView>
  </sheetViews>
  <sheetFormatPr defaultRowHeight="13.8" x14ac:dyDescent="0.25"/>
  <cols>
    <col min="1" max="1" width="68" style="1" bestFit="1" customWidth="1"/>
    <col min="2" max="2" width="11.1093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1245</v>
      </c>
    </row>
    <row r="4" spans="1:5" ht="14.4" thickBot="1" x14ac:dyDescent="0.3"/>
    <row r="5" spans="1:5" ht="14.4" thickBot="1" x14ac:dyDescent="0.3">
      <c r="A5" s="11"/>
      <c r="B5" s="26" t="s">
        <v>414</v>
      </c>
    </row>
    <row r="6" spans="1:5" x14ac:dyDescent="0.25">
      <c r="A6" s="13" t="s">
        <v>415</v>
      </c>
      <c r="B6" s="28" t="s">
        <v>416</v>
      </c>
    </row>
    <row r="7" spans="1:5" x14ac:dyDescent="0.25">
      <c r="A7" s="181" t="s">
        <v>1244</v>
      </c>
      <c r="B7" s="183"/>
    </row>
    <row r="8" spans="1:5" x14ac:dyDescent="0.25">
      <c r="A8" s="14" t="s">
        <v>695</v>
      </c>
      <c r="B8" s="28" t="s">
        <v>424</v>
      </c>
    </row>
    <row r="9" spans="1:5" x14ac:dyDescent="0.25">
      <c r="A9" s="17" t="s">
        <v>696</v>
      </c>
      <c r="B9" s="120" t="s">
        <v>424</v>
      </c>
    </row>
    <row r="10" spans="1:5" x14ac:dyDescent="0.25">
      <c r="A10" s="180" t="s">
        <v>1246</v>
      </c>
      <c r="B10" s="180"/>
    </row>
    <row r="11" spans="1:5" x14ac:dyDescent="0.25">
      <c r="A11" s="45" t="s">
        <v>1247</v>
      </c>
      <c r="B11" s="150" t="s">
        <v>421</v>
      </c>
    </row>
    <row r="12" spans="1:5" x14ac:dyDescent="0.25">
      <c r="A12" s="45" t="s">
        <v>1248</v>
      </c>
      <c r="B12" s="150" t="s">
        <v>421</v>
      </c>
    </row>
    <row r="13" spans="1:5" x14ac:dyDescent="0.25">
      <c r="A13" s="45" t="s">
        <v>431</v>
      </c>
      <c r="B13" s="150" t="s">
        <v>424</v>
      </c>
    </row>
    <row r="14" spans="1:5" x14ac:dyDescent="0.25">
      <c r="A14" s="45" t="s">
        <v>435</v>
      </c>
      <c r="B14" s="150" t="s">
        <v>424</v>
      </c>
    </row>
    <row r="15" spans="1:5" ht="41.4" x14ac:dyDescent="0.25">
      <c r="A15" s="75" t="s">
        <v>1249</v>
      </c>
      <c r="B15" s="151" t="s">
        <v>1250</v>
      </c>
    </row>
  </sheetData>
  <mergeCells count="2">
    <mergeCell ref="A7:B7"/>
    <mergeCell ref="A10:B10"/>
  </mergeCells>
  <hyperlinks>
    <hyperlink ref="E1" location="'Actius PEB'!A2" display="&lt;Torna a Ìndex" xr:uid="{9A8B1368-1E8C-4A9A-9CE2-0CCB38417179}"/>
  </hyperlinks>
  <pageMargins left="0.7" right="0.7" top="0.75" bottom="0.75" header="0.3" footer="0.3"/>
  <pageSetup paperSize="9" scale="90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B4C5-CB11-48C2-BC69-41330F464352}">
  <sheetPr codeName="Full149"/>
  <dimension ref="A1:E8"/>
  <sheetViews>
    <sheetView view="pageBreakPreview" zoomScale="145" zoomScaleNormal="100" zoomScaleSheetLayoutView="145" workbookViewId="0">
      <selection activeCell="E1" sqref="E1"/>
    </sheetView>
  </sheetViews>
  <sheetFormatPr defaultRowHeight="13.8" x14ac:dyDescent="0.25"/>
  <cols>
    <col min="1" max="1" width="45.44140625" style="1" bestFit="1" customWidth="1"/>
    <col min="2" max="2" width="10.5546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18</v>
      </c>
    </row>
    <row r="5" spans="1:5" x14ac:dyDescent="0.25">
      <c r="A5" s="68"/>
      <c r="B5" s="92" t="s">
        <v>414</v>
      </c>
    </row>
    <row r="6" spans="1:5" x14ac:dyDescent="0.25">
      <c r="A6" s="45" t="s">
        <v>415</v>
      </c>
      <c r="B6" s="92" t="s">
        <v>416</v>
      </c>
    </row>
    <row r="7" spans="1:5" x14ac:dyDescent="0.25">
      <c r="A7" s="45" t="s">
        <v>690</v>
      </c>
      <c r="B7" s="92" t="s">
        <v>422</v>
      </c>
    </row>
    <row r="8" spans="1:5" x14ac:dyDescent="0.25">
      <c r="A8" s="45" t="s">
        <v>440</v>
      </c>
      <c r="B8" s="92" t="s">
        <v>425</v>
      </c>
    </row>
  </sheetData>
  <hyperlinks>
    <hyperlink ref="E1" location="'Actius PEB'!A2" display="&lt;Torna a Ìndex" xr:uid="{741DC422-5AEC-4F4E-A70B-223EBCEB9846}"/>
  </hyperlink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745CF-E017-4F19-9B18-F73B10D34D2A}">
  <sheetPr codeName="Full148"/>
  <dimension ref="A1:E10"/>
  <sheetViews>
    <sheetView view="pageBreakPreview" zoomScale="145" zoomScaleNormal="100" zoomScaleSheetLayoutView="145" workbookViewId="0">
      <selection activeCell="B9" sqref="B9"/>
    </sheetView>
  </sheetViews>
  <sheetFormatPr defaultRowHeight="14.4" x14ac:dyDescent="0.3"/>
  <cols>
    <col min="1" max="1" width="62.21875" bestFit="1" customWidth="1"/>
    <col min="2" max="2" width="11.6640625" bestFit="1" customWidth="1"/>
    <col min="3" max="3" width="11.21875" bestFit="1" customWidth="1"/>
    <col min="4" max="4" width="12.55468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902</v>
      </c>
      <c r="B3" s="1"/>
    </row>
    <row r="4" spans="1:5" x14ac:dyDescent="0.3">
      <c r="A4" s="1"/>
      <c r="B4" s="1"/>
    </row>
    <row r="5" spans="1:5" x14ac:dyDescent="0.3">
      <c r="A5" s="45" t="s">
        <v>415</v>
      </c>
      <c r="B5" s="92" t="s">
        <v>905</v>
      </c>
      <c r="C5" s="92" t="s">
        <v>906</v>
      </c>
      <c r="D5" s="92" t="s">
        <v>907</v>
      </c>
    </row>
    <row r="6" spans="1:5" x14ac:dyDescent="0.3">
      <c r="A6" s="45" t="s">
        <v>900</v>
      </c>
      <c r="B6" s="52" t="s">
        <v>578</v>
      </c>
      <c r="C6" s="52" t="s">
        <v>578</v>
      </c>
      <c r="D6" s="52" t="s">
        <v>578</v>
      </c>
    </row>
    <row r="7" spans="1:5" x14ac:dyDescent="0.3">
      <c r="A7" s="45" t="s">
        <v>904</v>
      </c>
      <c r="B7" s="52" t="s">
        <v>578</v>
      </c>
      <c r="C7" s="52" t="s">
        <v>578</v>
      </c>
      <c r="D7" s="52" t="s">
        <v>578</v>
      </c>
    </row>
    <row r="8" spans="1:5" x14ac:dyDescent="0.3">
      <c r="A8" s="45" t="s">
        <v>901</v>
      </c>
      <c r="B8" s="52" t="s">
        <v>421</v>
      </c>
      <c r="C8" s="52" t="s">
        <v>420</v>
      </c>
      <c r="D8" s="52" t="s">
        <v>422</v>
      </c>
    </row>
    <row r="9" spans="1:5" ht="28.2" x14ac:dyDescent="0.3">
      <c r="A9" s="73" t="s">
        <v>903</v>
      </c>
      <c r="B9" s="52" t="s">
        <v>421</v>
      </c>
      <c r="C9" s="52" t="s">
        <v>420</v>
      </c>
      <c r="D9" s="52" t="s">
        <v>422</v>
      </c>
    </row>
    <row r="10" spans="1:5" x14ac:dyDescent="0.3">
      <c r="A10" s="45" t="s">
        <v>761</v>
      </c>
      <c r="B10" s="92" t="s">
        <v>425</v>
      </c>
      <c r="C10" s="92" t="s">
        <v>425</v>
      </c>
      <c r="D10" s="92" t="s">
        <v>425</v>
      </c>
    </row>
  </sheetData>
  <hyperlinks>
    <hyperlink ref="E1" location="'Actius PEB'!A2" display="&lt;Torna a Ìndex" xr:uid="{BA727A8C-600C-4C65-9D32-EE93AB444074}"/>
  </hyperlinks>
  <pageMargins left="0.7" right="0.7" top="0.75" bottom="0.75" header="0.3" footer="0.3"/>
  <pageSetup paperSize="9" scale="82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D9716-F1B4-4D5D-865D-60806766939E}">
  <sheetPr codeName="Full146"/>
  <dimension ref="A1:E25"/>
  <sheetViews>
    <sheetView view="pageBreakPreview" zoomScale="115" zoomScaleNormal="100" zoomScaleSheetLayoutView="115" workbookViewId="0">
      <selection activeCell="A25" sqref="A25"/>
    </sheetView>
  </sheetViews>
  <sheetFormatPr defaultRowHeight="13.8" x14ac:dyDescent="0.25"/>
  <cols>
    <col min="1" max="1" width="54" style="1" bestFit="1" customWidth="1"/>
    <col min="2" max="2" width="11.109375" style="1" bestFit="1" customWidth="1"/>
    <col min="3" max="4" width="8.88671875" style="1"/>
    <col min="5" max="5" width="14.6640625" style="1" bestFit="1" customWidth="1"/>
    <col min="6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14</v>
      </c>
    </row>
    <row r="4" spans="1:5" ht="14.4" thickBot="1" x14ac:dyDescent="0.3"/>
    <row r="5" spans="1:5" ht="14.4" thickBot="1" x14ac:dyDescent="0.3">
      <c r="A5" s="11"/>
      <c r="B5" s="26" t="s">
        <v>414</v>
      </c>
    </row>
    <row r="6" spans="1:5" x14ac:dyDescent="0.25">
      <c r="A6" s="13" t="s">
        <v>415</v>
      </c>
      <c r="B6" s="28" t="s">
        <v>416</v>
      </c>
    </row>
    <row r="7" spans="1:5" x14ac:dyDescent="0.25">
      <c r="A7" s="14" t="s">
        <v>623</v>
      </c>
      <c r="B7" s="28" t="s">
        <v>421</v>
      </c>
    </row>
    <row r="8" spans="1:5" x14ac:dyDescent="0.25">
      <c r="A8" s="14" t="s">
        <v>624</v>
      </c>
      <c r="B8" s="28" t="s">
        <v>421</v>
      </c>
    </row>
    <row r="9" spans="1:5" x14ac:dyDescent="0.25">
      <c r="A9" s="14" t="s">
        <v>625</v>
      </c>
      <c r="B9" s="28" t="s">
        <v>424</v>
      </c>
    </row>
    <row r="10" spans="1:5" x14ac:dyDescent="0.25">
      <c r="A10" s="14" t="s">
        <v>626</v>
      </c>
      <c r="B10" s="28" t="s">
        <v>425</v>
      </c>
    </row>
    <row r="11" spans="1:5" x14ac:dyDescent="0.25">
      <c r="A11" s="14" t="s">
        <v>627</v>
      </c>
      <c r="B11" s="28" t="s">
        <v>425</v>
      </c>
    </row>
    <row r="12" spans="1:5" x14ac:dyDescent="0.25">
      <c r="A12" s="14" t="s">
        <v>628</v>
      </c>
      <c r="B12" s="28" t="s">
        <v>425</v>
      </c>
    </row>
    <row r="13" spans="1:5" x14ac:dyDescent="0.25">
      <c r="A13" s="14" t="s">
        <v>629</v>
      </c>
      <c r="B13" s="28" t="s">
        <v>424</v>
      </c>
    </row>
    <row r="14" spans="1:5" x14ac:dyDescent="0.25">
      <c r="A14" s="14" t="s">
        <v>630</v>
      </c>
      <c r="B14" s="28" t="s">
        <v>421</v>
      </c>
    </row>
    <row r="15" spans="1:5" x14ac:dyDescent="0.25">
      <c r="A15" s="14" t="s">
        <v>631</v>
      </c>
      <c r="B15" s="28" t="s">
        <v>421</v>
      </c>
    </row>
    <row r="16" spans="1:5" x14ac:dyDescent="0.25">
      <c r="A16" s="14" t="s">
        <v>632</v>
      </c>
      <c r="B16" s="28" t="s">
        <v>421</v>
      </c>
    </row>
    <row r="17" spans="1:2" x14ac:dyDescent="0.25">
      <c r="A17" s="14" t="s">
        <v>633</v>
      </c>
      <c r="B17" s="28" t="s">
        <v>421</v>
      </c>
    </row>
    <row r="18" spans="1:2" x14ac:dyDescent="0.25">
      <c r="A18" s="14" t="s">
        <v>634</v>
      </c>
      <c r="B18" s="28" t="s">
        <v>421</v>
      </c>
    </row>
    <row r="19" spans="1:2" x14ac:dyDescent="0.25">
      <c r="A19" s="14" t="s">
        <v>635</v>
      </c>
      <c r="B19" s="28" t="s">
        <v>421</v>
      </c>
    </row>
    <row r="20" spans="1:2" x14ac:dyDescent="0.25">
      <c r="A20" s="14" t="s">
        <v>636</v>
      </c>
      <c r="B20" s="28" t="s">
        <v>421</v>
      </c>
    </row>
    <row r="21" spans="1:2" x14ac:dyDescent="0.25">
      <c r="A21" s="14" t="s">
        <v>637</v>
      </c>
      <c r="B21" s="28" t="s">
        <v>421</v>
      </c>
    </row>
    <row r="22" spans="1:2" x14ac:dyDescent="0.25">
      <c r="A22" s="14" t="s">
        <v>638</v>
      </c>
      <c r="B22" s="28" t="s">
        <v>424</v>
      </c>
    </row>
    <row r="23" spans="1:2" x14ac:dyDescent="0.25">
      <c r="A23" s="17" t="s">
        <v>639</v>
      </c>
      <c r="B23" s="36" t="s">
        <v>424</v>
      </c>
    </row>
    <row r="24" spans="1:2" x14ac:dyDescent="0.25">
      <c r="A24" s="17" t="s">
        <v>440</v>
      </c>
      <c r="B24" s="36" t="s">
        <v>425</v>
      </c>
    </row>
    <row r="25" spans="1:2" ht="14.4" thickBot="1" x14ac:dyDescent="0.3">
      <c r="A25" s="20" t="s">
        <v>640</v>
      </c>
      <c r="B25" s="22" t="s">
        <v>425</v>
      </c>
    </row>
  </sheetData>
  <hyperlinks>
    <hyperlink ref="E1" location="'Actius PEB'!A2" display="&lt;Torna a Ìndex" xr:uid="{2E213399-1831-4060-B0A0-CB35CDF8955F}"/>
  </hyperlink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0F602-8B4D-443E-8E9F-2E28352F5C89}">
  <sheetPr codeName="Full145"/>
  <dimension ref="A1:E10"/>
  <sheetViews>
    <sheetView view="pageBreakPreview" zoomScale="60" zoomScaleNormal="100" workbookViewId="0">
      <selection activeCell="E1" sqref="E1"/>
    </sheetView>
  </sheetViews>
  <sheetFormatPr defaultRowHeight="13.8" x14ac:dyDescent="0.25"/>
  <cols>
    <col min="1" max="1" width="38.77734375" style="1" bestFit="1" customWidth="1"/>
    <col min="2" max="2" width="11.109375" style="1" bestFit="1" customWidth="1"/>
    <col min="3" max="4" width="8.88671875" style="1"/>
    <col min="5" max="5" width="14.6640625" style="1" bestFit="1" customWidth="1"/>
    <col min="6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16</v>
      </c>
    </row>
    <row r="4" spans="1:5" ht="14.4" thickBot="1" x14ac:dyDescent="0.3"/>
    <row r="5" spans="1:5" ht="14.4" thickBot="1" x14ac:dyDescent="0.3">
      <c r="A5" s="11"/>
      <c r="B5" s="26" t="s">
        <v>414</v>
      </c>
    </row>
    <row r="6" spans="1:5" x14ac:dyDescent="0.25">
      <c r="A6" s="13" t="s">
        <v>415</v>
      </c>
      <c r="B6" s="28" t="s">
        <v>416</v>
      </c>
    </row>
    <row r="7" spans="1:5" x14ac:dyDescent="0.25">
      <c r="A7" s="14" t="s">
        <v>686</v>
      </c>
      <c r="B7" s="28" t="s">
        <v>422</v>
      </c>
    </row>
    <row r="8" spans="1:5" x14ac:dyDescent="0.25">
      <c r="A8" s="14" t="s">
        <v>687</v>
      </c>
      <c r="B8" s="28" t="s">
        <v>422</v>
      </c>
    </row>
    <row r="9" spans="1:5" x14ac:dyDescent="0.25">
      <c r="A9" s="14" t="s">
        <v>688</v>
      </c>
      <c r="B9" s="28" t="s">
        <v>422</v>
      </c>
    </row>
    <row r="10" spans="1:5" ht="14.4" thickBot="1" x14ac:dyDescent="0.3">
      <c r="A10" s="40" t="s">
        <v>593</v>
      </c>
      <c r="B10" s="41" t="s">
        <v>425</v>
      </c>
    </row>
  </sheetData>
  <hyperlinks>
    <hyperlink ref="E1" location="'Actius PEB'!A2" display="&lt;Torna a Ìndex" xr:uid="{F759829D-D995-4F25-A59C-F78C80AAC614}"/>
  </hyperlink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5F55F-A8DE-4BD3-B450-6211E7BFF8F4}">
  <sheetPr codeName="Full144"/>
  <dimension ref="A1:E11"/>
  <sheetViews>
    <sheetView view="pageBreakPreview" zoomScale="115" zoomScaleNormal="100" zoomScaleSheetLayoutView="115" workbookViewId="0">
      <selection activeCell="A3" sqref="A3:B11"/>
    </sheetView>
  </sheetViews>
  <sheetFormatPr defaultRowHeight="13.8" x14ac:dyDescent="0.25"/>
  <cols>
    <col min="1" max="1" width="85.88671875" style="1" bestFit="1" customWidth="1"/>
    <col min="2" max="2" width="12.21875" style="1" bestFit="1" customWidth="1"/>
    <col min="3" max="16384" width="8.88671875" style="1"/>
  </cols>
  <sheetData>
    <row r="1" spans="1:5" x14ac:dyDescent="0.25">
      <c r="E1" s="33" t="s">
        <v>485</v>
      </c>
    </row>
    <row r="3" spans="1:5" ht="20.399999999999999" x14ac:dyDescent="0.35">
      <c r="A3" s="10" t="s">
        <v>681</v>
      </c>
    </row>
    <row r="4" spans="1:5" ht="14.4" thickBot="1" x14ac:dyDescent="0.3"/>
    <row r="5" spans="1:5" ht="14.4" thickBot="1" x14ac:dyDescent="0.3">
      <c r="A5" s="11"/>
      <c r="B5" s="26" t="s">
        <v>414</v>
      </c>
    </row>
    <row r="6" spans="1:5" x14ac:dyDescent="0.25">
      <c r="A6" s="13" t="s">
        <v>415</v>
      </c>
      <c r="B6" s="28" t="s">
        <v>416</v>
      </c>
    </row>
    <row r="7" spans="1:5" x14ac:dyDescent="0.25">
      <c r="A7" s="13" t="s">
        <v>682</v>
      </c>
      <c r="B7" s="28" t="s">
        <v>578</v>
      </c>
    </row>
    <row r="8" spans="1:5" ht="16.2" x14ac:dyDescent="0.35">
      <c r="A8" s="17" t="s">
        <v>1042</v>
      </c>
      <c r="B8" s="116" t="s">
        <v>421</v>
      </c>
    </row>
    <row r="9" spans="1:5" x14ac:dyDescent="0.25">
      <c r="A9" s="14" t="s">
        <v>683</v>
      </c>
      <c r="B9" s="28" t="s">
        <v>424</v>
      </c>
    </row>
    <row r="10" spans="1:5" x14ac:dyDescent="0.25">
      <c r="A10" s="14" t="s">
        <v>684</v>
      </c>
      <c r="B10" s="28" t="s">
        <v>424</v>
      </c>
    </row>
    <row r="11" spans="1:5" ht="14.4" thickBot="1" x14ac:dyDescent="0.3">
      <c r="A11" s="20" t="s">
        <v>685</v>
      </c>
      <c r="B11" s="22" t="s">
        <v>424</v>
      </c>
    </row>
  </sheetData>
  <hyperlinks>
    <hyperlink ref="E1" location="'Actius PEB'!A2" display="&lt;Torna a Ìndex" xr:uid="{C85113F5-BD0B-4F71-A20B-3F0AA18EB968}"/>
  </hyperlinks>
  <pageMargins left="0.7" right="0.7" top="0.75" bottom="0.75" header="0.3" footer="0.3"/>
  <pageSetup paperSize="9" scale="75" orientation="portrait" r:id="rId1"/>
  <colBreaks count="1" manualBreakCount="1">
    <brk id="4" max="1048575" man="1"/>
  </colBreak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706FC-1855-47B9-8045-BA4D5F8D3C4D}">
  <sheetPr codeName="Full142"/>
  <dimension ref="A1:E8"/>
  <sheetViews>
    <sheetView view="pageBreakPreview" zoomScale="130" zoomScaleNormal="100" zoomScaleSheetLayoutView="130" workbookViewId="0"/>
  </sheetViews>
  <sheetFormatPr defaultRowHeight="14.4" x14ac:dyDescent="0.3"/>
  <cols>
    <col min="1" max="1" width="87.109375" bestFit="1" customWidth="1"/>
    <col min="2" max="2" width="11.109375" bestFit="1" customWidth="1"/>
  </cols>
  <sheetData>
    <row r="1" spans="1:5" x14ac:dyDescent="0.3">
      <c r="E1" s="31" t="s">
        <v>485</v>
      </c>
    </row>
    <row r="3" spans="1:5" ht="20.399999999999999" x14ac:dyDescent="0.35">
      <c r="A3" s="10" t="s">
        <v>1043</v>
      </c>
      <c r="B3" s="1"/>
    </row>
    <row r="4" spans="1:5" ht="15" thickBot="1" x14ac:dyDescent="0.35">
      <c r="A4" s="1"/>
      <c r="B4" s="1"/>
    </row>
    <row r="5" spans="1:5" ht="15" thickBot="1" x14ac:dyDescent="0.35">
      <c r="A5" s="11"/>
      <c r="B5" s="112" t="s">
        <v>414</v>
      </c>
    </row>
    <row r="6" spans="1:5" x14ac:dyDescent="0.3">
      <c r="A6" s="13" t="s">
        <v>415</v>
      </c>
      <c r="B6" s="114" t="s">
        <v>416</v>
      </c>
    </row>
    <row r="7" spans="1:5" x14ac:dyDescent="0.3">
      <c r="A7" s="13" t="s">
        <v>1044</v>
      </c>
      <c r="B7" s="114" t="s">
        <v>425</v>
      </c>
    </row>
    <row r="8" spans="1:5" x14ac:dyDescent="0.3">
      <c r="A8" s="17" t="s">
        <v>1045</v>
      </c>
      <c r="B8" s="116" t="s">
        <v>425</v>
      </c>
    </row>
  </sheetData>
  <hyperlinks>
    <hyperlink ref="E1" location="'Actius PEB'!A2" display="&lt;Torna a Ìndex" xr:uid="{2450FD69-8CFC-4715-A505-3478CD00E9AA}"/>
  </hyperlinks>
  <pageMargins left="0.7" right="0.7" top="0.75" bottom="0.75" header="0.3" footer="0.3"/>
  <pageSetup paperSize="9" scale="75" orientation="portrait" r:id="rId1"/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06DEE3D8EF5641AC09C52DCF8675AB" ma:contentTypeVersion="4" ma:contentTypeDescription="Crea un document nou" ma:contentTypeScope="" ma:versionID="5f1ba2c26ba48a630feaf230a49f3b83">
  <xsd:schema xmlns:xsd="http://www.w3.org/2001/XMLSchema" xmlns:xs="http://www.w3.org/2001/XMLSchema" xmlns:p="http://schemas.microsoft.com/office/2006/metadata/properties" xmlns:ns2="d568c808-3b84-4781-9441-459ef416a060" targetNamespace="http://schemas.microsoft.com/office/2006/metadata/properties" ma:root="true" ma:fieldsID="6300ca36a5c9fc050f0209c6cb4f323b" ns2:_="">
    <xsd:import namespace="d568c808-3b84-4781-9441-459ef416a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8c808-3b84-4781-9441-459ef416a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C6990E-EF87-47A3-9D69-900A24833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68c808-3b84-4781-9441-459ef416a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3F6A4A-B53D-4366-A797-A5F5901F95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43557A-52AB-4546-9FD1-881AE018F85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d568c808-3b84-4781-9441-459ef416a06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134</vt:i4>
      </vt:variant>
      <vt:variant>
        <vt:lpstr>Intervals amb nom</vt:lpstr>
      </vt:variant>
      <vt:variant>
        <vt:i4>133</vt:i4>
      </vt:variant>
    </vt:vector>
  </HeadingPairs>
  <TitlesOfParts>
    <vt:vector size="267" baseType="lpstr">
      <vt:lpstr>Actius PEB</vt:lpstr>
      <vt:lpstr>Can_Galv</vt:lpstr>
      <vt:lpstr>VCM0</vt:lpstr>
      <vt:lpstr>VSB0</vt:lpstr>
      <vt:lpstr>APF0</vt:lpstr>
      <vt:lpstr>VV00</vt:lpstr>
      <vt:lpstr>ATM0</vt:lpstr>
      <vt:lpstr>PDC0</vt:lpstr>
      <vt:lpstr>CDL0</vt:lpstr>
      <vt:lpstr>PDS0</vt:lpstr>
      <vt:lpstr>PEPG</vt:lpstr>
      <vt:lpstr>AH00</vt:lpstr>
      <vt:lpstr>AV00</vt:lpstr>
      <vt:lpstr>AVH0</vt:lpstr>
      <vt:lpstr>SGF0</vt:lpstr>
      <vt:lpstr>CSVF</vt:lpstr>
      <vt:lpstr>TA00</vt:lpstr>
      <vt:lpstr>RA00</vt:lpstr>
      <vt:lpstr>SCB0</vt:lpstr>
      <vt:lpstr>BCS2</vt:lpstr>
      <vt:lpstr>BCCS</vt:lpstr>
      <vt:lpstr>BCG0</vt:lpstr>
      <vt:lpstr>BP00</vt:lpstr>
      <vt:lpstr>BM00</vt:lpstr>
      <vt:lpstr>BGP0</vt:lpstr>
      <vt:lpstr>BA00</vt:lpstr>
      <vt:lpstr>BSA0</vt:lpstr>
      <vt:lpstr>BV00</vt:lpstr>
      <vt:lpstr>BL00</vt:lpstr>
      <vt:lpstr>BPT0</vt:lpstr>
      <vt:lpstr>BCA0</vt:lpstr>
      <vt:lpstr>BCRH</vt:lpstr>
      <vt:lpstr>BLL0</vt:lpstr>
      <vt:lpstr>BT00</vt:lpstr>
      <vt:lpstr>BAA0</vt:lpstr>
      <vt:lpstr>PPL0</vt:lpstr>
      <vt:lpstr>CTP0</vt:lpstr>
      <vt:lpstr>PR00</vt:lpstr>
      <vt:lpstr>CB00</vt:lpstr>
      <vt:lpstr>CTR0</vt:lpstr>
      <vt:lpstr>BFER</vt:lpstr>
      <vt:lpstr>BFCA</vt:lpstr>
      <vt:lpstr>CPSP</vt:lpstr>
      <vt:lpstr>VTH0</vt:lpstr>
      <vt:lpstr>AJS0</vt:lpstr>
      <vt:lpstr>TBCA</vt:lpstr>
      <vt:lpstr>TBCM</vt:lpstr>
      <vt:lpstr>VTGM</vt:lpstr>
      <vt:lpstr>RXAH</vt:lpstr>
      <vt:lpstr>RXAE</vt:lpstr>
      <vt:lpstr>RXM0</vt:lpstr>
      <vt:lpstr>TME0</vt:lpstr>
      <vt:lpstr>FTA0</vt:lpstr>
      <vt:lpstr>CTF0</vt:lpstr>
      <vt:lpstr>FTP0</vt:lpstr>
      <vt:lpstr>REF0</vt:lpstr>
      <vt:lpstr>CPM0</vt:lpstr>
      <vt:lpstr>PG00</vt:lpstr>
      <vt:lpstr>PPS0</vt:lpstr>
      <vt:lpstr>CHR0</vt:lpstr>
      <vt:lpstr>CPSB</vt:lpstr>
      <vt:lpstr>DPA0</vt:lpstr>
      <vt:lpstr>CT00</vt:lpstr>
      <vt:lpstr>PFPT</vt:lpstr>
      <vt:lpstr>PFBD</vt:lpstr>
      <vt:lpstr>PFFS</vt:lpstr>
      <vt:lpstr>EGE0</vt:lpstr>
      <vt:lpstr>EGC0</vt:lpstr>
      <vt:lpstr>FP00</vt:lpstr>
      <vt:lpstr>LP00</vt:lpstr>
      <vt:lpstr>PHP0</vt:lpstr>
      <vt:lpstr>O2P0</vt:lpstr>
      <vt:lpstr>TBP0</vt:lpstr>
      <vt:lpstr>REP0</vt:lpstr>
      <vt:lpstr>TP00</vt:lpstr>
      <vt:lpstr>GS00</vt:lpstr>
      <vt:lpstr>ARN0</vt:lpstr>
      <vt:lpstr>PAC0</vt:lpstr>
      <vt:lpstr>GR00</vt:lpstr>
      <vt:lpstr>DR00</vt:lpstr>
      <vt:lpstr>EPI0</vt:lpstr>
      <vt:lpstr>TPD0</vt:lpstr>
      <vt:lpstr>BR00</vt:lpstr>
      <vt:lpstr>SR00</vt:lpstr>
      <vt:lpstr>SF00</vt:lpstr>
      <vt:lpstr>ELA0</vt:lpstr>
      <vt:lpstr>FL00</vt:lpstr>
      <vt:lpstr>RR00</vt:lpstr>
      <vt:lpstr>RU00</vt:lpstr>
      <vt:lpstr>PLL0</vt:lpstr>
      <vt:lpstr>EXI0</vt:lpstr>
      <vt:lpstr>DA00</vt:lpstr>
      <vt:lpstr>TX00</vt:lpstr>
      <vt:lpstr>AF00</vt:lpstr>
      <vt:lpstr>BCT0</vt:lpstr>
      <vt:lpstr>C000</vt:lpstr>
      <vt:lpstr>CR00</vt:lpstr>
      <vt:lpstr>GMM0</vt:lpstr>
      <vt:lpstr>MR00</vt:lpstr>
      <vt:lpstr>DB00</vt:lpstr>
      <vt:lpstr>CPRF</vt:lpstr>
      <vt:lpstr>LE00</vt:lpstr>
      <vt:lpstr>LB00</vt:lpstr>
      <vt:lpstr>LEF0</vt:lpstr>
      <vt:lpstr>LIN0</vt:lpstr>
      <vt:lpstr>LTR0</vt:lpstr>
      <vt:lpstr>LPC0</vt:lpstr>
      <vt:lpstr>LM00</vt:lpstr>
      <vt:lpstr>PRX0</vt:lpstr>
      <vt:lpstr>MTE0</vt:lpstr>
      <vt:lpstr>EAC0</vt:lpstr>
      <vt:lpstr>SCD0</vt:lpstr>
      <vt:lpstr>GH00</vt:lpstr>
      <vt:lpstr>VAT0</vt:lpstr>
      <vt:lpstr>CEX0</vt:lpstr>
      <vt:lpstr>TR00</vt:lpstr>
      <vt:lpstr>GE00</vt:lpstr>
      <vt:lpstr>PFTI</vt:lpstr>
      <vt:lpstr>PFTP</vt:lpstr>
      <vt:lpstr>PCVE</vt:lpstr>
      <vt:lpstr>SAB0</vt:lpstr>
      <vt:lpstr>MT00</vt:lpstr>
      <vt:lpstr>AE00</vt:lpstr>
      <vt:lpstr>BFB0</vt:lpstr>
      <vt:lpstr>MC00</vt:lpstr>
      <vt:lpstr>CMBT</vt:lpstr>
      <vt:lpstr>CTAT</vt:lpstr>
      <vt:lpstr>PLC0</vt:lpstr>
      <vt:lpstr>ERAI</vt:lpstr>
      <vt:lpstr>EHOC</vt:lpstr>
      <vt:lpstr>OCV0</vt:lpstr>
      <vt:lpstr>OCE0</vt:lpstr>
      <vt:lpstr>OCT0</vt:lpstr>
      <vt:lpstr>PMM0</vt:lpstr>
      <vt:lpstr>'Actius PEB'!Àrea_d'impressió</vt:lpstr>
      <vt:lpstr>AE00!Àrea_d'impressió</vt:lpstr>
      <vt:lpstr>AF00!Àrea_d'impressió</vt:lpstr>
      <vt:lpstr>AH00!Àrea_d'impressió</vt:lpstr>
      <vt:lpstr>AJS0!Àrea_d'impressió</vt:lpstr>
      <vt:lpstr>APF0!Àrea_d'impressió</vt:lpstr>
      <vt:lpstr>ARN0!Àrea_d'impressió</vt:lpstr>
      <vt:lpstr>ATM0!Àrea_d'impressió</vt:lpstr>
      <vt:lpstr>AV00!Àrea_d'impressió</vt:lpstr>
      <vt:lpstr>AVH0!Àrea_d'impressió</vt:lpstr>
      <vt:lpstr>BA00!Àrea_d'impressió</vt:lpstr>
      <vt:lpstr>BAA0!Àrea_d'impressió</vt:lpstr>
      <vt:lpstr>BCA0!Àrea_d'impressió</vt:lpstr>
      <vt:lpstr>BCCS!Àrea_d'impressió</vt:lpstr>
      <vt:lpstr>BCG0!Àrea_d'impressió</vt:lpstr>
      <vt:lpstr>BCRH!Àrea_d'impressió</vt:lpstr>
      <vt:lpstr>'BCS2'!Àrea_d'impressió</vt:lpstr>
      <vt:lpstr>BCT0!Àrea_d'impressió</vt:lpstr>
      <vt:lpstr>BFB0!Àrea_d'impressió</vt:lpstr>
      <vt:lpstr>BFCA!Àrea_d'impressió</vt:lpstr>
      <vt:lpstr>BFER!Àrea_d'impressió</vt:lpstr>
      <vt:lpstr>BGP0!Àrea_d'impressió</vt:lpstr>
      <vt:lpstr>BL00!Àrea_d'impressió</vt:lpstr>
      <vt:lpstr>BLL0!Àrea_d'impressió</vt:lpstr>
      <vt:lpstr>BM00!Àrea_d'impressió</vt:lpstr>
      <vt:lpstr>BP00!Àrea_d'impressió</vt:lpstr>
      <vt:lpstr>BPT0!Àrea_d'impressió</vt:lpstr>
      <vt:lpstr>BR00!Àrea_d'impressió</vt:lpstr>
      <vt:lpstr>BSA0!Àrea_d'impressió</vt:lpstr>
      <vt:lpstr>BT00!Àrea_d'impressió</vt:lpstr>
      <vt:lpstr>BV00!Àrea_d'impressió</vt:lpstr>
      <vt:lpstr>C000!Àrea_d'impressió</vt:lpstr>
      <vt:lpstr>Can_Galv!Àrea_d'impressió</vt:lpstr>
      <vt:lpstr>CB00!Àrea_d'impressió</vt:lpstr>
      <vt:lpstr>CDL0!Àrea_d'impressió</vt:lpstr>
      <vt:lpstr>CEX0!Àrea_d'impressió</vt:lpstr>
      <vt:lpstr>CHR0!Àrea_d'impressió</vt:lpstr>
      <vt:lpstr>CMBT!Àrea_d'impressió</vt:lpstr>
      <vt:lpstr>CPM0!Àrea_d'impressió</vt:lpstr>
      <vt:lpstr>CPRF!Àrea_d'impressió</vt:lpstr>
      <vt:lpstr>CPSB!Àrea_d'impressió</vt:lpstr>
      <vt:lpstr>CPSP!Àrea_d'impressió</vt:lpstr>
      <vt:lpstr>CR00!Àrea_d'impressió</vt:lpstr>
      <vt:lpstr>CSVF!Àrea_d'impressió</vt:lpstr>
      <vt:lpstr>CT00!Àrea_d'impressió</vt:lpstr>
      <vt:lpstr>CTAT!Àrea_d'impressió</vt:lpstr>
      <vt:lpstr>CTF0!Àrea_d'impressió</vt:lpstr>
      <vt:lpstr>CTP0!Àrea_d'impressió</vt:lpstr>
      <vt:lpstr>CTR0!Àrea_d'impressió</vt:lpstr>
      <vt:lpstr>DA00!Àrea_d'impressió</vt:lpstr>
      <vt:lpstr>DB00!Àrea_d'impressió</vt:lpstr>
      <vt:lpstr>DPA0!Àrea_d'impressió</vt:lpstr>
      <vt:lpstr>DR00!Àrea_d'impressió</vt:lpstr>
      <vt:lpstr>EAC0!Àrea_d'impressió</vt:lpstr>
      <vt:lpstr>EGC0!Àrea_d'impressió</vt:lpstr>
      <vt:lpstr>EGE0!Àrea_d'impressió</vt:lpstr>
      <vt:lpstr>ELA0!Àrea_d'impressió</vt:lpstr>
      <vt:lpstr>EPI0!Àrea_d'impressió</vt:lpstr>
      <vt:lpstr>ERAI!Àrea_d'impressió</vt:lpstr>
      <vt:lpstr>EXI0!Àrea_d'impressió</vt:lpstr>
      <vt:lpstr>FL00!Àrea_d'impressió</vt:lpstr>
      <vt:lpstr>FP00!Àrea_d'impressió</vt:lpstr>
      <vt:lpstr>FTA0!Àrea_d'impressió</vt:lpstr>
      <vt:lpstr>FTP0!Àrea_d'impressió</vt:lpstr>
      <vt:lpstr>GE00!Àrea_d'impressió</vt:lpstr>
      <vt:lpstr>GH00!Àrea_d'impressió</vt:lpstr>
      <vt:lpstr>GMM0!Àrea_d'impressió</vt:lpstr>
      <vt:lpstr>GR00!Àrea_d'impressió</vt:lpstr>
      <vt:lpstr>GS00!Àrea_d'impressió</vt:lpstr>
      <vt:lpstr>LB00!Àrea_d'impressió</vt:lpstr>
      <vt:lpstr>LE00!Àrea_d'impressió</vt:lpstr>
      <vt:lpstr>LEF0!Àrea_d'impressió</vt:lpstr>
      <vt:lpstr>LIN0!Àrea_d'impressió</vt:lpstr>
      <vt:lpstr>LM00!Àrea_d'impressió</vt:lpstr>
      <vt:lpstr>LP00!Àrea_d'impressió</vt:lpstr>
      <vt:lpstr>LPC0!Àrea_d'impressió</vt:lpstr>
      <vt:lpstr>LTR0!Àrea_d'impressió</vt:lpstr>
      <vt:lpstr>MC00!Àrea_d'impressió</vt:lpstr>
      <vt:lpstr>MR00!Àrea_d'impressió</vt:lpstr>
      <vt:lpstr>MT00!Àrea_d'impressió</vt:lpstr>
      <vt:lpstr>MTE0!Àrea_d'impressió</vt:lpstr>
      <vt:lpstr>O2P0!Àrea_d'impressió</vt:lpstr>
      <vt:lpstr>OCE0!Àrea_d'impressió</vt:lpstr>
      <vt:lpstr>OCT0!Àrea_d'impressió</vt:lpstr>
      <vt:lpstr>OCV0!Àrea_d'impressió</vt:lpstr>
      <vt:lpstr>PAC0!Àrea_d'impressió</vt:lpstr>
      <vt:lpstr>PCVE!Àrea_d'impressió</vt:lpstr>
      <vt:lpstr>PDC0!Àrea_d'impressió</vt:lpstr>
      <vt:lpstr>PDS0!Àrea_d'impressió</vt:lpstr>
      <vt:lpstr>PEPG!Àrea_d'impressió</vt:lpstr>
      <vt:lpstr>PFBD!Àrea_d'impressió</vt:lpstr>
      <vt:lpstr>PFFS!Àrea_d'impressió</vt:lpstr>
      <vt:lpstr>PFPT!Àrea_d'impressió</vt:lpstr>
      <vt:lpstr>PFTI!Àrea_d'impressió</vt:lpstr>
      <vt:lpstr>PFTP!Àrea_d'impressió</vt:lpstr>
      <vt:lpstr>PG00!Àrea_d'impressió</vt:lpstr>
      <vt:lpstr>PHP0!Àrea_d'impressió</vt:lpstr>
      <vt:lpstr>PLC0!Àrea_d'impressió</vt:lpstr>
      <vt:lpstr>PLL0!Àrea_d'impressió</vt:lpstr>
      <vt:lpstr>PMM0!Àrea_d'impressió</vt:lpstr>
      <vt:lpstr>PPL0!Àrea_d'impressió</vt:lpstr>
      <vt:lpstr>PPS0!Àrea_d'impressió</vt:lpstr>
      <vt:lpstr>PR00!Àrea_d'impressió</vt:lpstr>
      <vt:lpstr>PRX0!Àrea_d'impressió</vt:lpstr>
      <vt:lpstr>RA00!Àrea_d'impressió</vt:lpstr>
      <vt:lpstr>REF0!Àrea_d'impressió</vt:lpstr>
      <vt:lpstr>REP0!Àrea_d'impressió</vt:lpstr>
      <vt:lpstr>RR00!Àrea_d'impressió</vt:lpstr>
      <vt:lpstr>RU00!Àrea_d'impressió</vt:lpstr>
      <vt:lpstr>RXAE!Àrea_d'impressió</vt:lpstr>
      <vt:lpstr>RXAH!Àrea_d'impressió</vt:lpstr>
      <vt:lpstr>RXM0!Àrea_d'impressió</vt:lpstr>
      <vt:lpstr>SAB0!Àrea_d'impressió</vt:lpstr>
      <vt:lpstr>SCB0!Àrea_d'impressió</vt:lpstr>
      <vt:lpstr>SCD0!Àrea_d'impressió</vt:lpstr>
      <vt:lpstr>SF00!Àrea_d'impressió</vt:lpstr>
      <vt:lpstr>SGF0!Àrea_d'impressió</vt:lpstr>
      <vt:lpstr>SR00!Àrea_d'impressió</vt:lpstr>
      <vt:lpstr>TA00!Àrea_d'impressió</vt:lpstr>
      <vt:lpstr>TBCA!Àrea_d'impressió</vt:lpstr>
      <vt:lpstr>TBCM!Àrea_d'impressió</vt:lpstr>
      <vt:lpstr>TBP0!Àrea_d'impressió</vt:lpstr>
      <vt:lpstr>TME0!Àrea_d'impressió</vt:lpstr>
      <vt:lpstr>TP00!Àrea_d'impressió</vt:lpstr>
      <vt:lpstr>TPD0!Àrea_d'impressió</vt:lpstr>
      <vt:lpstr>TR00!Àrea_d'impressió</vt:lpstr>
      <vt:lpstr>TX00!Àrea_d'impressió</vt:lpstr>
      <vt:lpstr>VAT0!Àrea_d'impressió</vt:lpstr>
      <vt:lpstr>VCM0!Àrea_d'impressió</vt:lpstr>
      <vt:lpstr>VSB0!Àrea_d'impressió</vt:lpstr>
      <vt:lpstr>VTGM!Àrea_d'impressió</vt:lpstr>
      <vt:lpstr>VTH0!Àrea_d'impressió</vt:lpstr>
      <vt:lpstr>VV00!Àrea_d'impressió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Diaz Salcedo, Alejandro</dc:creator>
  <cp:lastModifiedBy>Diaz Salcedo, Alejandro</cp:lastModifiedBy>
  <cp:lastPrinted>2025-07-09T10:21:36Z</cp:lastPrinted>
  <dcterms:created xsi:type="dcterms:W3CDTF">2025-01-14T15:26:32Z</dcterms:created>
  <dcterms:modified xsi:type="dcterms:W3CDTF">2025-11-06T12:50:11Z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0x0101004D06DEE3D8EF5641AC09C52DCF8675AB</vt:lpwstr>
  </property>
</Properties>
</file>