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https://tmbbcn.sharepoint.com/sites/ALiC/Licitacions1/12000571 - AM reparacions installacions electriques BT/Organs de Treball/"/>
    </mc:Choice>
  </mc:AlternateContent>
  <xr:revisionPtr revIDLastSave="9" documentId="13_ncr:1_{FC42231A-9102-442A-8572-C32E15F342FD}" xr6:coauthVersionLast="47" xr6:coauthVersionMax="47" xr10:uidLastSave="{F5E7E92A-0016-447B-847A-17B93A6D5E3B}"/>
  <bookViews>
    <workbookView xWindow="-120" yWindow="-120" windowWidth="29040" windowHeight="17640" xr2:uid="{00000000-000D-0000-FFFF-FFFF00000000}"/>
  </bookViews>
  <sheets>
    <sheet name="PARTIDES PRESSUPOST" sheetId="2" r:id="rId1"/>
  </sheets>
  <definedNames>
    <definedName name="_xlnm._FilterDatabase" localSheetId="0" hidden="1">'PARTIDES PRESSUPOST'!$H$2:$H$530</definedName>
    <definedName name="_xlnm.Print_Area" localSheetId="0">'PARTIDES PRESSUPOST'!$A$2:$J$527</definedName>
    <definedName name="_xlnm.Print_Titles" localSheetId="0">'PARTIDES PRESSUPOST'!$2:$5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24" i="2" l="1"/>
  <c r="J520" i="2"/>
  <c r="J519" i="2"/>
  <c r="J518" i="2"/>
  <c r="J517" i="2"/>
  <c r="J516" i="2"/>
  <c r="J515" i="2"/>
  <c r="J514" i="2"/>
  <c r="J513" i="2"/>
  <c r="J512" i="2"/>
  <c r="J511" i="2"/>
  <c r="J505" i="2"/>
  <c r="J504" i="2"/>
  <c r="J503" i="2"/>
  <c r="J502" i="2"/>
  <c r="J501" i="2"/>
  <c r="J495" i="2"/>
  <c r="J494" i="2"/>
  <c r="J493" i="2"/>
  <c r="J492" i="2"/>
  <c r="J491" i="2"/>
  <c r="J490" i="2"/>
  <c r="J489" i="2"/>
  <c r="J488" i="2"/>
  <c r="J482" i="2"/>
  <c r="J481" i="2"/>
  <c r="J480" i="2"/>
  <c r="J479" i="2"/>
  <c r="J478" i="2"/>
  <c r="J477" i="2"/>
  <c r="J471" i="2"/>
  <c r="J470" i="2"/>
  <c r="J469" i="2"/>
  <c r="J468" i="2"/>
  <c r="J467" i="2"/>
  <c r="J466" i="2"/>
  <c r="J460" i="2"/>
  <c r="J459" i="2"/>
  <c r="J458" i="2"/>
  <c r="J457" i="2"/>
  <c r="J456" i="2"/>
  <c r="J455" i="2"/>
  <c r="J449" i="2"/>
  <c r="J448" i="2"/>
  <c r="J447" i="2"/>
  <c r="J446" i="2"/>
  <c r="J445" i="2"/>
  <c r="J444" i="2"/>
  <c r="J443" i="2"/>
  <c r="J442" i="2"/>
  <c r="J441" i="2"/>
  <c r="J440" i="2"/>
  <c r="J439" i="2"/>
  <c r="J433" i="2"/>
  <c r="J427" i="2"/>
  <c r="J426" i="2"/>
  <c r="J425" i="2"/>
  <c r="J424" i="2"/>
  <c r="J418" i="2"/>
  <c r="J417" i="2"/>
  <c r="J416" i="2"/>
  <c r="J415" i="2"/>
  <c r="J414" i="2"/>
  <c r="J413" i="2"/>
  <c r="J412" i="2"/>
  <c r="J411" i="2"/>
  <c r="J410" i="2"/>
  <c r="J409" i="2"/>
  <c r="J408" i="2"/>
  <c r="J407" i="2"/>
  <c r="J406" i="2"/>
  <c r="J405" i="2"/>
  <c r="J399" i="2"/>
  <c r="J398" i="2"/>
  <c r="J397" i="2"/>
  <c r="J396" i="2"/>
  <c r="J390" i="2"/>
  <c r="J389" i="2"/>
  <c r="J388" i="2"/>
  <c r="J387" i="2"/>
  <c r="J381" i="2"/>
  <c r="J380" i="2"/>
  <c r="J379" i="2"/>
  <c r="J378" i="2"/>
  <c r="J377" i="2"/>
  <c r="J376" i="2"/>
  <c r="J375" i="2"/>
  <c r="J374" i="2"/>
  <c r="J373" i="2"/>
  <c r="J372" i="2"/>
  <c r="J371" i="2"/>
  <c r="J370" i="2"/>
  <c r="J369" i="2"/>
  <c r="J368" i="2"/>
  <c r="J362" i="2"/>
  <c r="J355" i="2"/>
  <c r="J354" i="2"/>
  <c r="J353" i="2"/>
  <c r="J352" i="2"/>
  <c r="J345" i="2"/>
  <c r="J344" i="2"/>
  <c r="J343" i="2"/>
  <c r="J342" i="2"/>
  <c r="J335" i="2"/>
  <c r="J334" i="2"/>
  <c r="J327" i="2"/>
  <c r="J320" i="2"/>
  <c r="J319" i="2"/>
  <c r="J318" i="2"/>
  <c r="J311" i="2"/>
  <c r="J310" i="2"/>
  <c r="J309" i="2"/>
  <c r="J302" i="2"/>
  <c r="J301" i="2"/>
  <c r="J300" i="2"/>
  <c r="J299" i="2"/>
  <c r="J298" i="2"/>
  <c r="J297" i="2"/>
  <c r="J296" i="2"/>
  <c r="J289" i="2"/>
  <c r="J288" i="2"/>
  <c r="J287" i="2"/>
  <c r="J286" i="2"/>
  <c r="J285" i="2"/>
  <c r="J278" i="2"/>
  <c r="J277" i="2"/>
  <c r="J276" i="2"/>
  <c r="J275" i="2"/>
  <c r="J274" i="2"/>
  <c r="J273" i="2"/>
  <c r="J272" i="2"/>
  <c r="J271" i="2"/>
  <c r="J270" i="2"/>
  <c r="J269" i="2"/>
  <c r="J268" i="2"/>
  <c r="J267" i="2"/>
  <c r="J261" i="2"/>
  <c r="J260" i="2"/>
  <c r="J259" i="2"/>
  <c r="J258" i="2"/>
  <c r="J257" i="2"/>
  <c r="J251" i="2"/>
  <c r="J250" i="2"/>
  <c r="J249" i="2"/>
  <c r="J248" i="2"/>
  <c r="J247" i="2"/>
  <c r="J246" i="2"/>
  <c r="J245" i="2"/>
  <c r="J244" i="2"/>
  <c r="J243" i="2"/>
  <c r="J242" i="2"/>
  <c r="J241" i="2"/>
  <c r="J240" i="2"/>
  <c r="J239" i="2"/>
  <c r="J238" i="2"/>
  <c r="J237" i="2"/>
  <c r="J236" i="2"/>
  <c r="J235" i="2"/>
  <c r="J234" i="2"/>
  <c r="J233" i="2"/>
  <c r="J232" i="2"/>
  <c r="J231" i="2"/>
  <c r="J230" i="2"/>
  <c r="J229" i="2"/>
  <c r="J228" i="2"/>
  <c r="J227" i="2"/>
  <c r="J226" i="2"/>
  <c r="J225" i="2"/>
  <c r="J224" i="2"/>
  <c r="J223" i="2"/>
  <c r="J222" i="2"/>
  <c r="J221" i="2"/>
  <c r="J220" i="2"/>
  <c r="J219" i="2"/>
  <c r="J218" i="2"/>
  <c r="J217" i="2"/>
  <c r="J211" i="2"/>
  <c r="J210" i="2"/>
  <c r="J209" i="2"/>
  <c r="J208" i="2"/>
  <c r="J207" i="2"/>
  <c r="J206" i="2"/>
  <c r="J205" i="2"/>
  <c r="J204" i="2"/>
  <c r="J203" i="2"/>
  <c r="J202" i="2"/>
  <c r="J201" i="2"/>
  <c r="J200" i="2"/>
  <c r="J199" i="2"/>
  <c r="J198" i="2"/>
  <c r="J197" i="2"/>
  <c r="J196" i="2"/>
  <c r="J190" i="2"/>
  <c r="J184" i="2"/>
  <c r="J177" i="2"/>
  <c r="J176" i="2"/>
  <c r="J175" i="2"/>
  <c r="J174" i="2"/>
  <c r="J173" i="2"/>
  <c r="J172" i="2"/>
  <c r="J165" i="2"/>
  <c r="J164" i="2"/>
  <c r="J163" i="2"/>
  <c r="J162" i="2"/>
  <c r="J161" i="2"/>
  <c r="J160" i="2"/>
  <c r="J159" i="2"/>
  <c r="J158" i="2"/>
  <c r="J157" i="2"/>
  <c r="J156" i="2"/>
  <c r="J155" i="2"/>
  <c r="J154" i="2"/>
  <c r="J153" i="2"/>
  <c r="J146" i="2"/>
  <c r="J145" i="2"/>
  <c r="J144" i="2"/>
  <c r="J143" i="2"/>
  <c r="J142" i="2"/>
  <c r="J141" i="2"/>
  <c r="J140" i="2"/>
  <c r="J139" i="2"/>
  <c r="J138" i="2"/>
  <c r="J137" i="2"/>
  <c r="J136" i="2"/>
  <c r="J135" i="2"/>
  <c r="J134" i="2"/>
  <c r="J133" i="2"/>
  <c r="J132" i="2"/>
  <c r="J125" i="2"/>
  <c r="J124" i="2"/>
  <c r="J123" i="2"/>
  <c r="J122" i="2"/>
  <c r="J121" i="2"/>
  <c r="J120" i="2"/>
  <c r="J119" i="2"/>
  <c r="J118" i="2"/>
  <c r="J117" i="2"/>
  <c r="J116" i="2"/>
  <c r="J115" i="2"/>
  <c r="J114" i="2"/>
  <c r="J113" i="2"/>
  <c r="J112" i="2"/>
  <c r="J111" i="2"/>
  <c r="J110" i="2"/>
  <c r="J109" i="2"/>
  <c r="J108" i="2"/>
  <c r="J107" i="2"/>
  <c r="J100" i="2"/>
  <c r="J99" i="2"/>
  <c r="J98" i="2"/>
  <c r="J97" i="2"/>
  <c r="J96" i="2"/>
  <c r="J95" i="2"/>
  <c r="J94" i="2"/>
  <c r="J93" i="2"/>
  <c r="J92" i="2"/>
  <c r="J91" i="2"/>
  <c r="J90" i="2"/>
  <c r="J89" i="2"/>
  <c r="J88" i="2"/>
  <c r="J87" i="2"/>
  <c r="J86" i="2"/>
  <c r="J85" i="2"/>
  <c r="J84" i="2"/>
  <c r="J83" i="2"/>
  <c r="J82" i="2"/>
  <c r="J81" i="2"/>
  <c r="J75" i="2"/>
  <c r="J74" i="2"/>
  <c r="J73" i="2"/>
  <c r="J72" i="2"/>
  <c r="J71" i="2"/>
  <c r="J64" i="2"/>
  <c r="J57" i="2"/>
  <c r="J56" i="2"/>
  <c r="J49" i="2"/>
  <c r="J48" i="2"/>
  <c r="J47" i="2"/>
  <c r="J40" i="2"/>
  <c r="J39" i="2"/>
  <c r="J38" i="2"/>
  <c r="J31" i="2"/>
  <c r="J30" i="2"/>
  <c r="J29" i="2"/>
  <c r="J28" i="2"/>
  <c r="J27" i="2"/>
  <c r="J20" i="2"/>
  <c r="J13" i="2"/>
  <c r="J12" i="2"/>
  <c r="J11" i="2"/>
  <c r="J10" i="2"/>
  <c r="I10" i="2"/>
  <c r="I11" i="2"/>
  <c r="I12" i="2"/>
  <c r="I13" i="2"/>
  <c r="I20" i="2"/>
  <c r="I27" i="2"/>
  <c r="I28" i="2"/>
  <c r="I29" i="2"/>
  <c r="I30" i="2"/>
  <c r="I31" i="2"/>
  <c r="I38" i="2"/>
  <c r="I39" i="2"/>
  <c r="I40" i="2"/>
  <c r="I47" i="2"/>
  <c r="I48" i="2"/>
  <c r="I49" i="2"/>
  <c r="I56" i="2"/>
  <c r="I57" i="2"/>
  <c r="I64" i="2"/>
  <c r="I65" i="2" s="1"/>
  <c r="I71" i="2"/>
  <c r="I72" i="2"/>
  <c r="I73" i="2"/>
  <c r="I74" i="2"/>
  <c r="I75" i="2"/>
  <c r="I81" i="2"/>
  <c r="I82" i="2"/>
  <c r="I83" i="2"/>
  <c r="I84" i="2"/>
  <c r="I85" i="2"/>
  <c r="I86" i="2"/>
  <c r="I87" i="2"/>
  <c r="I88" i="2"/>
  <c r="I89" i="2"/>
  <c r="I90" i="2"/>
  <c r="I91" i="2"/>
  <c r="I92" i="2"/>
  <c r="I93" i="2"/>
  <c r="I94" i="2"/>
  <c r="I95" i="2"/>
  <c r="I96" i="2"/>
  <c r="I97" i="2"/>
  <c r="I98" i="2"/>
  <c r="I99" i="2"/>
  <c r="I100" i="2"/>
  <c r="I107" i="2"/>
  <c r="I108" i="2"/>
  <c r="I109" i="2"/>
  <c r="I110" i="2"/>
  <c r="I111" i="2"/>
  <c r="I112" i="2"/>
  <c r="I113" i="2"/>
  <c r="I114" i="2"/>
  <c r="I115" i="2"/>
  <c r="I116" i="2"/>
  <c r="I117" i="2"/>
  <c r="I118" i="2"/>
  <c r="I119" i="2"/>
  <c r="I120" i="2"/>
  <c r="I121" i="2"/>
  <c r="I122" i="2"/>
  <c r="I123" i="2"/>
  <c r="I124" i="2"/>
  <c r="I125" i="2"/>
  <c r="I132" i="2"/>
  <c r="I133" i="2"/>
  <c r="I134" i="2"/>
  <c r="I135" i="2"/>
  <c r="I136" i="2"/>
  <c r="I137" i="2"/>
  <c r="I138" i="2"/>
  <c r="I139" i="2"/>
  <c r="I140" i="2"/>
  <c r="I141" i="2"/>
  <c r="I142" i="2"/>
  <c r="I143" i="2"/>
  <c r="I144" i="2"/>
  <c r="I145" i="2"/>
  <c r="I146" i="2"/>
  <c r="I153" i="2"/>
  <c r="I154" i="2"/>
  <c r="I155" i="2"/>
  <c r="I156" i="2"/>
  <c r="I157" i="2"/>
  <c r="I158" i="2"/>
  <c r="I159" i="2"/>
  <c r="I160" i="2"/>
  <c r="I161" i="2"/>
  <c r="I162" i="2"/>
  <c r="I163" i="2"/>
  <c r="I164" i="2"/>
  <c r="I165" i="2"/>
  <c r="I172" i="2"/>
  <c r="I173" i="2"/>
  <c r="I174" i="2"/>
  <c r="I175" i="2"/>
  <c r="I176" i="2"/>
  <c r="I177" i="2"/>
  <c r="I184" i="2"/>
  <c r="I185" i="2" s="1"/>
  <c r="I190" i="2"/>
  <c r="I191" i="2" s="1"/>
  <c r="I196" i="2"/>
  <c r="I197" i="2"/>
  <c r="I198" i="2"/>
  <c r="I199" i="2"/>
  <c r="I200" i="2"/>
  <c r="I201" i="2"/>
  <c r="I202" i="2"/>
  <c r="I203" i="2"/>
  <c r="I204" i="2"/>
  <c r="I205" i="2"/>
  <c r="I206" i="2"/>
  <c r="I207" i="2"/>
  <c r="I208" i="2"/>
  <c r="I209" i="2"/>
  <c r="I210" i="2"/>
  <c r="I211"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7" i="2"/>
  <c r="I258" i="2"/>
  <c r="I259" i="2"/>
  <c r="I260" i="2"/>
  <c r="I261" i="2"/>
  <c r="I267" i="2"/>
  <c r="I268" i="2"/>
  <c r="I269" i="2"/>
  <c r="I270" i="2"/>
  <c r="I271" i="2"/>
  <c r="I272" i="2"/>
  <c r="I273" i="2"/>
  <c r="I274" i="2"/>
  <c r="I275" i="2"/>
  <c r="I276" i="2"/>
  <c r="I277" i="2"/>
  <c r="I278" i="2"/>
  <c r="I285" i="2"/>
  <c r="I286" i="2"/>
  <c r="I287" i="2"/>
  <c r="I288" i="2"/>
  <c r="I289" i="2"/>
  <c r="I296" i="2"/>
  <c r="I297" i="2"/>
  <c r="I298" i="2"/>
  <c r="I299" i="2"/>
  <c r="I300" i="2"/>
  <c r="I301" i="2"/>
  <c r="I302" i="2"/>
  <c r="I309" i="2"/>
  <c r="I310" i="2"/>
  <c r="I311" i="2"/>
  <c r="I318" i="2"/>
  <c r="I319" i="2"/>
  <c r="I320" i="2"/>
  <c r="I327" i="2"/>
  <c r="I328" i="2" s="1"/>
  <c r="I334" i="2"/>
  <c r="I335" i="2"/>
  <c r="I342" i="2"/>
  <c r="I343" i="2"/>
  <c r="I344" i="2"/>
  <c r="I345" i="2"/>
  <c r="I352" i="2"/>
  <c r="I353" i="2"/>
  <c r="I354" i="2"/>
  <c r="I355" i="2"/>
  <c r="I362" i="2"/>
  <c r="I363" i="2" s="1"/>
  <c r="I368" i="2"/>
  <c r="I369" i="2"/>
  <c r="I370" i="2"/>
  <c r="I371" i="2"/>
  <c r="I372" i="2"/>
  <c r="I373" i="2"/>
  <c r="I374" i="2"/>
  <c r="I375" i="2"/>
  <c r="I376" i="2"/>
  <c r="I377" i="2"/>
  <c r="I378" i="2"/>
  <c r="I379" i="2"/>
  <c r="I380" i="2"/>
  <c r="I381" i="2"/>
  <c r="I387" i="2"/>
  <c r="I388" i="2"/>
  <c r="I389" i="2"/>
  <c r="I390" i="2"/>
  <c r="I396" i="2"/>
  <c r="I397" i="2"/>
  <c r="I398" i="2"/>
  <c r="I399" i="2"/>
  <c r="I405" i="2"/>
  <c r="I406" i="2"/>
  <c r="I407" i="2"/>
  <c r="I408" i="2"/>
  <c r="I409" i="2"/>
  <c r="I410" i="2"/>
  <c r="I411" i="2"/>
  <c r="I412" i="2"/>
  <c r="I413" i="2"/>
  <c r="I414" i="2"/>
  <c r="I415" i="2"/>
  <c r="I416" i="2"/>
  <c r="I417" i="2"/>
  <c r="I418" i="2"/>
  <c r="I424" i="2"/>
  <c r="I425" i="2"/>
  <c r="I426" i="2"/>
  <c r="I427" i="2"/>
  <c r="I433" i="2"/>
  <c r="I434" i="2" s="1"/>
  <c r="I439" i="2"/>
  <c r="I440" i="2"/>
  <c r="I441" i="2"/>
  <c r="I442" i="2"/>
  <c r="I443" i="2"/>
  <c r="I444" i="2"/>
  <c r="I445" i="2"/>
  <c r="I446" i="2"/>
  <c r="I447" i="2"/>
  <c r="I448" i="2"/>
  <c r="I449" i="2"/>
  <c r="I455" i="2"/>
  <c r="I456" i="2"/>
  <c r="I457" i="2"/>
  <c r="I458" i="2"/>
  <c r="I459" i="2"/>
  <c r="I460" i="2"/>
  <c r="I466" i="2"/>
  <c r="I467" i="2"/>
  <c r="I468" i="2"/>
  <c r="I469" i="2"/>
  <c r="I470" i="2"/>
  <c r="I471" i="2"/>
  <c r="I477" i="2"/>
  <c r="I478" i="2"/>
  <c r="I479" i="2"/>
  <c r="I480" i="2"/>
  <c r="I481" i="2"/>
  <c r="I482" i="2"/>
  <c r="I488" i="2"/>
  <c r="I489" i="2"/>
  <c r="I490" i="2"/>
  <c r="I491" i="2"/>
  <c r="I492" i="2"/>
  <c r="I493" i="2"/>
  <c r="I494" i="2"/>
  <c r="I495" i="2"/>
  <c r="I501" i="2"/>
  <c r="I502" i="2"/>
  <c r="I503" i="2"/>
  <c r="I504" i="2"/>
  <c r="I505" i="2"/>
  <c r="I511" i="2"/>
  <c r="I512" i="2"/>
  <c r="I513" i="2"/>
  <c r="I514" i="2"/>
  <c r="I515" i="2"/>
  <c r="I516" i="2"/>
  <c r="I517" i="2"/>
  <c r="I518" i="2"/>
  <c r="I519" i="2"/>
  <c r="I520" i="2"/>
  <c r="I336" i="2" l="1"/>
  <c r="J321" i="2"/>
  <c r="J312" i="2"/>
  <c r="J50" i="2"/>
  <c r="J450" i="2"/>
  <c r="J303" i="2"/>
  <c r="J290" i="2"/>
  <c r="J76" i="2"/>
  <c r="J382" i="2"/>
  <c r="J428" i="2"/>
  <c r="J356" i="2"/>
  <c r="J126" i="2"/>
  <c r="J101" i="2"/>
  <c r="I58" i="2"/>
  <c r="J58" i="2"/>
  <c r="I21" i="2"/>
  <c r="I524" i="2" s="1"/>
  <c r="J21" i="2"/>
  <c r="J14" i="2"/>
  <c r="J363" i="2"/>
  <c r="J346" i="2"/>
  <c r="J506" i="2"/>
  <c r="J496" i="2"/>
  <c r="J419" i="2"/>
  <c r="J400" i="2"/>
  <c r="J391" i="2"/>
  <c r="J279" i="2"/>
  <c r="J212" i="2"/>
  <c r="J147" i="2"/>
  <c r="J252" i="2"/>
  <c r="J472" i="2"/>
  <c r="J483" i="2"/>
  <c r="J461" i="2"/>
  <c r="J521" i="2"/>
  <c r="J166" i="2"/>
  <c r="J41" i="2"/>
  <c r="J32" i="2"/>
  <c r="J178" i="2"/>
  <c r="J262" i="2"/>
  <c r="J65" i="2"/>
  <c r="J191" i="2"/>
  <c r="J328" i="2"/>
  <c r="J185" i="2"/>
  <c r="J336" i="2"/>
  <c r="J434" i="2"/>
  <c r="I76" i="2"/>
  <c r="I50" i="2"/>
  <c r="I483" i="2"/>
  <c r="I126" i="2"/>
  <c r="I32" i="2"/>
  <c r="I14" i="2"/>
  <c r="I101" i="2"/>
  <c r="I419" i="2"/>
  <c r="I391" i="2"/>
  <c r="I262" i="2"/>
  <c r="I147" i="2"/>
  <c r="I303" i="2"/>
  <c r="I41" i="2"/>
  <c r="I450" i="2"/>
  <c r="I400" i="2"/>
  <c r="I312" i="2"/>
  <c r="I212" i="2"/>
  <c r="I279" i="2"/>
  <c r="I506" i="2"/>
  <c r="I521" i="2"/>
  <c r="I496" i="2"/>
  <c r="I461" i="2"/>
  <c r="I428" i="2"/>
  <c r="I382" i="2"/>
  <c r="I356" i="2"/>
  <c r="I346" i="2"/>
  <c r="I321" i="2"/>
  <c r="I252" i="2"/>
  <c r="I166" i="2"/>
  <c r="I472" i="2"/>
  <c r="I290" i="2"/>
  <c r="I178" i="2"/>
</calcChain>
</file>

<file path=xl/sharedStrings.xml><?xml version="1.0" encoding="utf-8"?>
<sst xmlns="http://schemas.openxmlformats.org/spreadsheetml/2006/main" count="1916" uniqueCount="1002">
  <si>
    <t>PRESUPUESTO</t>
  </si>
  <si>
    <t>DESCRIPCIÓ CURTA</t>
  </si>
  <si>
    <t>Preu 
Unitari
MÀXIM</t>
  </si>
  <si>
    <t>Preu
Unitari 
PROVEIDOR</t>
  </si>
  <si>
    <t>Amidam. 
ESTIMADA</t>
  </si>
  <si>
    <t>Import
MÀXIM ESTIMAT</t>
  </si>
  <si>
    <t>Import
PROVEIDOR</t>
  </si>
  <si>
    <t>Obra</t>
  </si>
  <si>
    <t>01</t>
  </si>
  <si>
    <t>PRESSUPOST ACORD MARC INSTAL.LACIONS BT DE FMB</t>
  </si>
  <si>
    <t>Capítulo</t>
  </si>
  <si>
    <t>P0</t>
  </si>
  <si>
    <t>P0.- TREBALLS DE DESMUNTATGE I AUXILIARS</t>
  </si>
  <si>
    <t>Título 3</t>
  </si>
  <si>
    <t>00</t>
  </si>
  <si>
    <t>00.- DESMUNTATGE I PROVISIONALS</t>
  </si>
  <si>
    <t>01.P0.00</t>
  </si>
  <si>
    <t>P1D0003</t>
  </si>
  <si>
    <t>U</t>
  </si>
  <si>
    <t>JORNADA DE 8 HORES DE TREBALL NOCTURN DE 2 OPERARIS PEL DESMUNTATGE I RETIRADA DE LES INSTAL·LACIONS ACTUALS EXISTENTS A LA ZONA D'OBRA I PERIFERIA AFECTADA (LÍNIES ELÈCTRIQUES, PUNTS DE LLUM, CANALITZACIONS, ETC.) O PEL DESMUNTATGE I REPOSICIÓ DELS ELEMENTS AFECTATS PEL PAS D'INSTAL·LACIONS COM FALÇ SOSTRE, REGISTRES, CANALS O LAMES (APERTURA I TANCAMENT). 
S'INCLOU EL PETIT MATERIAL I ELS TREBALLS NECESSARIS PER ETIQUETES D'IDENTIFICACIÓ NECESSÀRIES AL RECORREGUT DE PAS D'INSTAL·LACIONS I NETEJAR LES LÍNIES EXISTENTS QUE NO S'UTILITZARAN I LA DESCONNEXIÓ DE LA RESTA PER QUE NO AFECTIN ALS TREBALLS D'OBRA. 
ES PRESENTARÀ AL TÈCNIC DE METRO EL CERTIFICAT DE DESTRUCCIÓ DEL MATERIAL RETIRAT, EXPEDIT PER UN ABOCADOR DE RESIDUS AUTORITZAT.</t>
  </si>
  <si>
    <t>DESMUNTATGE D'INSTAL·LACIÓ ELÈCTRICA EXISTENT (P - 119)</t>
  </si>
  <si>
    <t>P1DB001</t>
  </si>
  <si>
    <t>JORNADA DE 8 HORES DE TREBALL NOCTURN DE 2 OPERARIS PER LA MODIFICACIÓ I/O TRASLLAT D'INSTAL·LACIONS EXISTENTS EN DEPENDENCIA, ZONA DE TALLER, ZONA D'ESTACIÓ O A TÚNEL.
S'INCLOUEN TOTS ELS TREBALLS COM DESPLAÇAMENT D'ARMARIS, SUBQUADRES DE POTENCIA O TELECOMANAMENT, TRANSFORMADORS, CENTRALETES D'INCENDIS, TELÈFON, MECANISMES, ENDOLLS, PANTALLES D'ENLLUMENAT, EQUIPS D'IL·LUMINACIÓ D'EMERGÈNCIA, ETC. SUBMINISTRAMENT MATERIAL AUXILIAR, DESCONNEXIÓ I MOVIMENT DELS ELEMENTS FINS A LA SEVA NOVA POSICIÓ AMB POSTERIOR RECONNEXIÓ DEL MATEIX. PROVAT I POSAT EN SERVEI AMB LES CERTIFICVACIONS I COMPROVACIÓ NECESSARIES. TOTS ELS TREBALLS ES FARAN EN HORARI NOCTURN I REDUIT.</t>
  </si>
  <si>
    <t>MODIFICACIÓ DE LA DISTRIBUCIÓ INTERIOR DE LA CAMBRA DE BAIXA TENSIÓ PER A PODER ENCABIR UN NOU ARMAR (P - 121)</t>
  </si>
  <si>
    <t>P1D0001</t>
  </si>
  <si>
    <t>SUBMINISTRAMENT I INSTAL·LACIÓ D'ENLLUMENAT PROVISIONAL  FORMAT PER 8 PANTALLES ESTANQUES IP55 4.000K, AMB DIFUSOR OPAL I LES CAIXES DE CONNEXIONS NECESSARIES.  
S'INCLOU CABLE D'ALIMENTACIÓ NECESSARI DES DE LA CAIXA D'ALIMENTACIÓ MES PRÓXIMA (3G4MM RZ1K-(AS) DE 06/1kV), 8 CAIXA DE DERIVACIÓ AMB BORNS SI FOS NECESSARI I EL PETIT MATERIAL DE MUNTATGE, CONNEXIÓ I FIXACIÓ PER FER UNA INSTAL·LACIÓ D'ENLLUMENAT PROVISIONAL DURANT LA FASE D'EXECUCIÓ DE L'OBRA. 
S'INCLOU TAMBÉ EL POSTERIOR DESMUNTAGE, LA RETIRADA I EL TRANSPORT PER TAL DE PORTAR EL MATERIAL AL MAGATZEM DE METRO.</t>
  </si>
  <si>
    <t>ENLLUMENAT PROVISIONAL D'OBRA (P - 118)</t>
  </si>
  <si>
    <t>P1D0006</t>
  </si>
  <si>
    <t>MA D'OBRA I PETIT MATERIAL NECESSARI PER CONNECTAR UNA CAIXA AMB PRESES DE CORRENT SUBMINISTRADA PEL CONTRSCTISTA, PER FER SERVIR COM A PROVISIONAL D'OBRA. S'INCLOUEN 50 METRES DE CABLE DE 4G10MM2, LA PROTECCIÓ MAGNETO-TÈRMICA+DIFERENCIAL NECESSARIA AL QGDBT, LA LEGALITZACIÓ COM INSTAL·LACIÓ D'OBRA PROVISIONAL I EL PETIT MATERIAL  D'INSTAL·LACIÓ NECESSARI COM FIXACIONS I PROTECCIONS DEL CABLE.
TOTS ELS TREBALLS ES FARAN EN HORARI NOCTURN I REDUIT.</t>
  </si>
  <si>
    <t>INSTAL·LACIÓ PRESSES DE CORRENT PROVISIONALS D'OBRA (P - 120)</t>
  </si>
  <si>
    <t>TOTAL</t>
  </si>
  <si>
    <t>01.- TREBALLS ESPECIALS</t>
  </si>
  <si>
    <t>01.P0.01</t>
  </si>
  <si>
    <t>H010000010</t>
  </si>
  <si>
    <t xml:space="preserve">MATERIAL I MÀ D'OBRA NECESSÀRIA PER LA EXECUCIÓ DE PAS DE VOLTA DE TÚNEL I LA INSTAL·LACIÓ DE 20 METRES DE TUB DE 63 MM DE DIÀMETRE DE POLIETILÈ SENSE UNIONS AMB FIXACIONS DE GRAPES ISOFÒNIQUES CADA 60 CM SOBRE LA CATENÀRIA I LES ANDANES.
S'INCLOUEN ELS ELEMENTS DE TREBALL EN ALÇADA NECESSARIS EN HORARI NOCTURN I REDUÏT AMB UN PILOT HOMOLOGAT DE METRO. </t>
  </si>
  <si>
    <t>PAS DE VOLTA DE TÚNEL (P - 25)</t>
  </si>
  <si>
    <t>02</t>
  </si>
  <si>
    <t>02.- RASES VIA PUBLICA</t>
  </si>
  <si>
    <t>01.P0.02</t>
  </si>
  <si>
    <t>G010003</t>
  </si>
  <si>
    <t>MA D'OBRA I MATERIAL NECESSARI PER LA EXECUCIÓ D'UN METRO DE RASA DE 40CM D'AMPLE I FINS A 60 CM DE PROFUNDITAT EN TERRENY DE CARRER AMB PAVIMENT SUPERFICIAL I ESTRUCTURA D'ANIVELLACIÓ DE FORMIGÓ O SIMILAR. S'INCLOU LA GESTIÓ I TRAMITACIÓ DELS PERMISOS D'OBRA AMB L'AJUNTAMENT, MUNICIPI O REGIDORIA CORRESPONENT, AIXÍ COM ELS DESPLAÇAMENTS I VISITES A L'AJUNTAMENT I/O AMB L'INSPECTOR ASSIGNAT I ELS MITJANS MANUALS I DE MAQUINARIA NECESSARIS PER LA SEVA EXECUCIÓ AMB ELS ELEMENTS DE SENYALITZACIÓ I SECTORITZACIÓ DE ZONA D'OBRES NECESSARIS.
EN AQUESTA PARTIDA ES VALORA EL COBRIMENT I TAPAT POSTERIOR AMB EL ELEMENTS D'ACABAT EXISTENTS I ELS S REMATS NECESSARIS, COM TERRAZOS, CERÀMICS, PINTURA, ETC, AIXÍ COM LA NETEJA DE LA ZONA AFECTADA.</t>
  </si>
  <si>
    <t>RASA EN CARRER -FONS 60CM (P - 1)</t>
  </si>
  <si>
    <t>G010004</t>
  </si>
  <si>
    <t>MA D'OBRA I MATERIAL NECESSARI PER LA EXECUCIÓ DE UNA ARQUETA DE REGISTRE PREFABRICADA DE 600X600MM EN VIA PUBLICA PER EXTERIOR. S'INCLOU ARQUETA PREFABRICADA AMB TAPA METAL·ICA PER TRANSIT RODANT, EL REPICAT, FORMIGONAT, SISTEMA DE DRENATGE I LA INSTAL·LACIÓ PREMARC METÀL·LIC I TAPA MATÀL·LICA NORMALITZADA MARCA FABREGUES O SIMILAR. 
S'INCLOU LA SUPERVISIÓ D'UN TÈCNIC D'OBRA QUALIFICAT, AIXÍ COM LES PROTECCIONS NECESSÀRIES PER DU A TERME ELS TREBALLS SEGONS NORMATIVA VIGENT,  I ELS MITJANS MANUALS I MECÀNICS NECESSARIS PER LA SEVA EXECUCIÓ, ACOPI DE TERRA EN SACS I POSTERIOR REPOSICIÓ DEL PAVIMENTAT AFECTAT PER TAL DE DEIXAR-LO TOTALMENT ACABAT SEGONS INDICACIONS D'AJUNTAMENT. TREBALLS ES REALITZARAN AMB ELS ELEMENTS DE SECTORITZACIÓ, PROTECCIÓ I SENYALITZACIÓ DE LA ZONA D'OBRES NECESSARIS.</t>
  </si>
  <si>
    <t>ARQUETA DE REGISTRE CARRER (P - 2)</t>
  </si>
  <si>
    <t>G010005</t>
  </si>
  <si>
    <t>M</t>
  </si>
  <si>
    <t>MA D'OBRA I MATERIAL NECESSARI PER LA EXECUCIÓ D'UN METRO DE RASA EN PARET DE TOTXANA, MAXIMBRAT O SIMILAR, AMB UN AMPLE I FONDARIA DE 6 CM. 
EN AQUESTA PARTIDA ES VALORA EL COBRIMENT I TAPAT POSTERIOR AMB EL ELEMENTS D'ACABAT EXISTENTS I ELS REMATS NECESSARIS, COM CERÀMICS, PINTURA, ETC, AIXÍ COM LA NETEJA DE LA ZONA AFECTADA.</t>
  </si>
  <si>
    <t>RASAS EN PARET (P - 3)</t>
  </si>
  <si>
    <t>G010023</t>
  </si>
  <si>
    <t>MA D'OBRA I MATERIAL NECESSARI PER L'EXECUCIÓ D'EXCAVACIÓ EN CARRER DE UN (1) METRE QUADRAT EN SUPERFÍCIE I FINS A DOS (2) METRES DE FONDÀRIA. 
S'INCLOU LA SUPERVISIÓ D'UN TÈCNIC D'OBRA QUALIFICAT, AIXÍ COM L'APUNTALAMENT I PROTECCIONS NECESSÀRIES PER DU A TERME ELS TREBALLS SEGONS NORMATIVA VIGENT,  I ELS MITJANS MANUALS I MECÀNICS NECESSARIS PER LA SEVA EXECUCIÓ, ACOPI DE TERRA EN SACS I POSTERIOR TAPAR DE LA PERFORACIÓ. TREBALLS ES REALITZARAN AMB ELS ELEMENTS DE SECTORITZACIÓ, PROTECCIÓ I SENYALITZACIÓ DE LA ZONA D'OBRES NECESSARIS.</t>
  </si>
  <si>
    <t>EXCAVACIÓ EN CARRER DE 1M2 X 2M DE FONDÀRIA (P - 4)</t>
  </si>
  <si>
    <t>G010025</t>
  </si>
  <si>
    <t>MA D'OBRA I MATERIAL NECESSARI PER LA RECONSTRUCCIÓ D'ARQUETA EN VIA PUBLICA, SEGONS ESPECIFICACIÓN DE E-DISTRIBUCIÓ. S'INCLOU EL REPICAT, FORMIGONAT, DRENATGE I LA INSTAL·LACIÓ PREMARC METÀL·LIC I TAPA MATÀL·LICA NORMALITZADA PER LA DISTRIBUIDORA PACTAT AMB L'AJUNTAMENT. 
S'INCLOU LA SUPERVISIÓ D'UN TÈCNIC D'OBRA QUALIFICAT, PERMISOS D'OBRA, DESPLAÇAMENTS I VISITES A L'AJUNTAMENT I AMB L'INSPECTOR ASSIGNAT, AIXÍ COM LES PROTECCIONS NECESSÀRIES PER DU A TERME ELS TREBALLS SEGONS NORMATIVA VIGENT,  I ELS MITJANS MANUALS I MECÀNICS NECESSARIS PER LA SEVA EXECUCIÓ, ACOPI DE TERRA EN SACS I POSTERIOR REPOSICIÓ DEL PAVIMENTAT AFECTAT PER TAL DE DEIXAR-LO TOTALMENT ACABAT SEGONS INDICACIONS D'AJUNTAMENT. TREBALLS ES REALITZARAN AMB ELS ELEMENTS DE SECTORITZACIÓ, PROTECCIÓ I SENYALITZACIÓ DE LA ZONA D'OBRES NECESSARIS.</t>
  </si>
  <si>
    <t>RECONSTRUCCIÓ ARQUETA CARRER (P - 5)</t>
  </si>
  <si>
    <t>03</t>
  </si>
  <si>
    <t>03.- PASSOS DE PARET</t>
  </si>
  <si>
    <t>01.P0.03</t>
  </si>
  <si>
    <t>G020000</t>
  </si>
  <si>
    <t>MA D'OBRA I MATERIAL NECESSARI PER LA EXECUCIÓ D'UN PAS DE 100MM DE DIAMETRE EN PANTALLA DE FORMIGÓ ESTRUCTURAL DE FINS A 1'5MTS D'AMPLE. SINCLOUEN ELS MITJANS MANUALS I DE MAQUINARIA NECESSARIS PER LA SEVA EXECUCIÓ EN HORARI NOCTURN I REDUÏT.
EN AQUESTA PRATIDA ES VALOREN ELS REMATS PER TAPAR FORAT UN COP FETA LA INSTAL·LACIÓ, COM ESPUMA IGNÍFUGA, GUIX, O METRIAL D'OBRA, PINTURA, ETC, AIXÍ COM LA NETEJA DE LA ZONA AFECTADA.</t>
  </si>
  <si>
    <t>PAS DE PANTALLA DE FORMIGÓ ESTRUCTURAL DE 1,5MTS D'AMPLE (P - 6)</t>
  </si>
  <si>
    <t>G020001</t>
  </si>
  <si>
    <t>MA D'OBRA I MATERIAL NECESSARI PER LA EXECUCIÓ D'UN PAS DE 100MM DE DIAMETRE EN PANTALLA DE FORMIGÓ ESTRUCTURAL DE FINS A 60 CM D'AMPLE. SINCLOUEN ELS MITJANS MANUALS I DE MAQUINARIA NECESSARIS PER LA SEVA EXECUCIÓ EN HORARI NOCTURN I REDUÏT.
EN AQUESTA PRATIDA ES VALOREN ELS REMATS PER TAPAR FORAT UN COP FETA LA INSTAL·LACIÓ, COM ESPUMA IGNÍFUGA, GUIX, O METRIAL D'OBRA, PINTURA, ETC, AIXÍ COM LA NETEJA DE LA ZONA AFECTADA.</t>
  </si>
  <si>
    <t>PAS DE PANTALLA DE FORMIGÓ ESTRUCTURAL DE 60 CM D'AMPLE (P - 7)</t>
  </si>
  <si>
    <t>G020002</t>
  </si>
  <si>
    <t>MA D'OBRA I MATERIAL NECESSARI PER LA EXECUCIÓ D'UN PAS DE 100MM DE DIAMETRE EN PARET O ENVÀ NO ETRUCTURAL. SINCLOUEN ELS MITJANS MANUALS I DE MAQUINARIA NECESSARIS PER LA SEVA EXECUCIÓ EN HORARI NOCTURN I REDUÏT.
EN AQUESTA PRATIDA ES VALOREN ELS REMATS PER TAPAR FORAT UN COP FETA LA INSTAL·LACIÓ, COM ESPUMA IGNÍFUGA, GUIX, O METRIAL D'OBRA, PINTURA, ETC, AIXÍ COM LA NETEJA DE LA ZONA AFECTADA.</t>
  </si>
  <si>
    <t>PAS DE PARED METRE O ENVÀ NO ESTRUCTURAL  (P - 8)</t>
  </si>
  <si>
    <t>04</t>
  </si>
  <si>
    <t>04.- ACABATS OBRA</t>
  </si>
  <si>
    <t>01.P0.04</t>
  </si>
  <si>
    <t>G030002</t>
  </si>
  <si>
    <t>MA D'OBRA I MATERIAL D'OBRA NECESSARI PEL TANCAMENT I CORRECTE ACABAT DE PAS DE PARET O PAS D'INSTAL·LACIONS. EL TANCAMENT GARANTIRÀ UNA ´´EI120´´. SINCLOUEN ELS MITJANS MANUALS I DE MAQUINARIA NECESSARIS PER LA SEVA EXECUCIÓ EN HORARI NOCTURN I REDUÏT.
EN AQUESTA PRATIDA ES VALOREN ELS REMATS PER TAPAR, COM MATERIAL D'OBRA, PAVIMENTS, PINTURA, ETC, AIXÍ COM LA NETEJA DE LA ZONA AFECTADA.</t>
  </si>
  <si>
    <t>TAPAT DE PAS DE PARET I ACABAT D'OBRA (P - 9)</t>
  </si>
  <si>
    <t>G030003</t>
  </si>
  <si>
    <t>MA D'OBRA I MATERIAL D'OBRA NECESSARI PEL TANCAMENT I CORRECTE ACABAT DE PAS DE PARET O PAS D'INSTAL·LACIONS A UNA ALÇADA DE FINS A 8 METRES. EL TANCAMENT GARANTIRÀ UNA ´´EI120´´. SINCLOUEN ELS MITJANS MANUALS I DE MAQUINARIA NECESSARIS PER LA SEVA EXECUCIÓ EN HORARI NOCTURN I REDUÏT.
EN AQUESTA PRATIDA ES VALOREN ELS REMATS PER TAPAR, COM MATERIAL D'OBRA, PAVIMENTS, PINTURA, ETC, AIXÍ COM LA NETEJA DE LA ZONA AFECTADA.</t>
  </si>
  <si>
    <t>TAPAT DE PAS DE PARET I ACABAT D'OBRA - ALÇADA- (P - 10)</t>
  </si>
  <si>
    <t>G030004</t>
  </si>
  <si>
    <t>MITJA JORNADA D'OPERARI I AJUDANT DE MA D'OBRA I MATERIAL NECESSARI PELS PETITS TREBALLS D'ACABAT D'OBRA PER TAL DE DEIXAR UN CORRECTE ACABAT ALS PASSOS DE PARET, PAVIMENTS, REMATS DE GUIX, PLADUR O PLACA DE SOSTRE. SINCLOUEN ELS MITJANS MANUALS I DE MAQUINARIA NECESSARIS PER LA SEVA EXECUCIÓ EN HORARI NOCTURN I REDUÏT.
EN AQUESTA PRATIDA ES VALOREN ELS REMATS PER TAPAR, COM MATERIAL D'OBRA, PAVIMENTS, PINTURA, ETC, AIXÍ COM LA NETEJA DE LA ZONA AFECTADA.</t>
  </si>
  <si>
    <t>REMATS I ACABATD'OBRA (P - 11)</t>
  </si>
  <si>
    <t>05</t>
  </si>
  <si>
    <t>05.- CANALITZACIONS OBRA</t>
  </si>
  <si>
    <t>01.P0.05</t>
  </si>
  <si>
    <t>G040025</t>
  </si>
  <si>
    <t>SUBMINISTRAMENT I INSTAL·LACIÓ DE METRO LINIAL DE TUB ANELLAT FLEXIBLE DE POLIOLEFINA DE 90MM DE DIÀMETRE DE DE PARET MÚLTIPLE, INTERIOR LLISA I EXTERIOR CORRUGADA, PER CANALITZACIONS ENTERRADES, IP54. DE COLOR VERMELL, AMB GUIA DE NILÓ I MANEGUET D'UNIÓ INCORPORAT. 
EL TUB DISPOSARÀ DEL COMPLIMENT DE NORMA UNE-EN 500086-2-4, TIPUS N,  AMB UNA RESISTÈNCIA MECÀNICA &gt;450N I UNA PROTECCIÓ IP55 EN TOT EL SEU RECORREGUT, INCLOENT ELEMENTS D'UNIÓ I ACCESSORIS.
S'INCLOU EL SEGELLAT DELS EXTREMS AIXÍ COM ELS MITJANS MANUALS I MECÀNICS NECESSARIS PER LA SEVA COL·LOCACIÓ.</t>
  </si>
  <si>
    <t>TUB ANELLAT DE POLIOLEFINA DE DOBLE CAPA REFORÇAT VERMELL 90MM/100MM (P - 12)</t>
  </si>
  <si>
    <t>G040026</t>
  </si>
  <si>
    <t>SUBMINISTRAMENT I INSTAL·LACIÓ D'UN TRAM D'UN METRO DE TUB PREFABRICAT DE FORMIGÓ DE 100MM O 120MM DE DIÀMETRE, COL·LOCAT ALS TRAMS HORITZONTALS DE RASA  DE CARRER I GARANTIR LA PROTECCIÓ MECÀNICA DEL TUB ANELLAT REFORÇAT VERMELL. FABRICANT GLS, MODEL TU100/TU120 O SIMILAR. 
S'INCLOU LA COL·LOCACIÓ DE LÀMINA PLÀSTICA DE SENYALITZACIÓ VERMELLA O BLAVA, SEGONS NORMATIVA VIGENT.</t>
  </si>
  <si>
    <t>TUB PREFABRICAT DE FORMIGÓ DE 100MM O 120MM DE DIÀMETR (P - 13)</t>
  </si>
  <si>
    <t>06</t>
  </si>
  <si>
    <t>06.- ARMARIS I TANCAMENTS D'OBRA</t>
  </si>
  <si>
    <t>01.P0.06</t>
  </si>
  <si>
    <t>G05F02</t>
  </si>
  <si>
    <t>SUBMINISTRAMENT I INSTAL·LACIÓ D'ARMARI PREFABRICAT MONOBLOC DE FORMIGÓ REFORÇAT AMB FIBRE DE VIDRE AMB PORTA D'ACER GALVANITZAT AMB PORTA METAL·LICA, PER INTEMPERIE DE 1090X2210X480MM (AMPLADA X ALÇADA X FONDARIA). MARCA CAHORS, MODEL Z10 O SIMILAR.
QUEDA INCLÒS LA MÀ D'OBRA DE PALETERIA I EXCAVACIÓ PER TAL D'INSTAL·LAR-LO AMB SÓCOL, REPOSICIÓ DEL PAVIMENT, PANY UNIFICADA DE FMB O DE COMAPANYIA, ETIQUETA D'IDENTIFICACIÓ I DEMÈS ACCESSORIS DE MUNTATGE NECESSARIS PER DEIXAR-LO CORRETAMENT MUNTAT.</t>
  </si>
  <si>
    <t>ARMARI PREFABRICAT FORMIGÓ (P - 14)</t>
  </si>
  <si>
    <t>07</t>
  </si>
  <si>
    <t>07.- MITJANS ELEVACIÓ</t>
  </si>
  <si>
    <t>01.P0.07</t>
  </si>
  <si>
    <t>W1T00S0</t>
  </si>
  <si>
    <t>MÀ D'OBRA I MITJANS NECESSARIS PEL DESMUNTATGE D'UN METRO LINIAL (1ML ) DE FALÇ SOSTRE DE LAMES O DE RELLIGA D'ACER DE 60X60 FINS A 120X60 I EL POSTERIOR MUNTATGE UN COP FINALITZIN ELS TREBALLS.
S'INCLOU L'EQUIPAMENT DE BAIXADA, TRANSPORT COM CARRETONS AMB ELEVACIÓ O POLITGES  I EMAGATZEMATGE DINTRE DE L'ESTACIÓ, AIXÍ COM ELS MITJANS DE TREBALLS EN ALÇADA: BASTIDES O PLATAFORMES ELEVADORES. UN COP FINALITZATS ELS TREBALLS S'EMETRÀ UN COMUNICAT INDICANT QUE TOTES LES PLAQUES DE RELLIGA HAN QUEDAT CORRECTAMENT FIXADES. TREBALLS EN HORARI NOCTURN I REDUÏT.</t>
  </si>
  <si>
    <t>DESMUNTATGE DE SOSTRE RELLIGA D'ESTACIÓ (P - 288)</t>
  </si>
  <si>
    <t>W1T00P1</t>
  </si>
  <si>
    <t>TRANSPORT I LLOGUER DE PLATAFORMA ELEVADORA ELÈCTRICA AMB BRAÇ ARTICULAT DE 15 M D'ALÇADA DE TREBALL I 8 M D'ABAST HORITZONTAL I APTES PER TREBALLS AMB RAMPES O PLANS INCLINATS.
INCLOU LES ENTREGUES I RECOLLIDES AMB 4 DIES DE LLOGUER  PER EXECUTAR ELS TREBALLS, ASSEGURANÇA, GESTIÓ DE RESIDUS, COMISIÓ DE BATERIES I ELS LLIURAMENT DE CERTIFICATS DE MANTENIMENT I REVISIÓ, MANUALS D'INSTRUCCIONS I AVALUACIÓ DE RISCOS DURANT LA UTILITZACIÓ. 
LES CARACTERÍSTIQUES DE LA PLATAFORMA SERAN LES NECESSÀRIES PER A PODER REALITZAR DE FORMA SEGURA ELS TREBALLS I COMPLIR ELS REQUERIMENTS DEL CENTRE DE TREBALL O ESPAI QUE TREBALLI.</t>
  </si>
  <si>
    <t>LLOGUER ELEVADOR ARTICULAT 15M (P - 286)</t>
  </si>
  <si>
    <t>W1T00P9</t>
  </si>
  <si>
    <t>DIA EXTRA DE LLOGUER DE PLATAFORMA ELEVADORA ELÈCTRICA AMB BRAÇ ARTICULAT DE 15 M D'ALÇADA DE TREBALL I 8 M D'ABAST HORITZONTAL I APTES PER TREBALLS AMB RAMPES O PLANS INCLINATS.
INCLOU ASSEGURANÇA, COMISIÓ DE BATERIES.</t>
  </si>
  <si>
    <t>DIES DE LLOGUER ELEVADOR ARTICULAT 15M (P - 287)</t>
  </si>
  <si>
    <t>OI02009</t>
  </si>
  <si>
    <t>TREBALLS PER EFECTUAR UN PAS DE PARET D'UNS 5CM CIRCULARS EN TANCAMENT DE TOTXANA, GERO O FORMIGÓ I LA POSTERIOR REPOSICIÓ AMB MATERIAL D'OBRA DE LES ZONES AFECTADES AL VOLTANT.
S'INCLOU EL PINTAT I LA RETIRADA A UN ABOCADOR DE RESIDUS AUTORITZAT.</t>
  </si>
  <si>
    <t>PAS DE PARED 5 CM DE DIAMETRE (P - 54)</t>
  </si>
  <si>
    <t>OI04009</t>
  </si>
  <si>
    <t>PAS DE PARED 5 CM DE DIAMETRE (P - 74)</t>
  </si>
  <si>
    <t>P1</t>
  </si>
  <si>
    <t>P1.- SUBMINIST. I INTAL. SOTQUADRES I ARMARIS ELÈCTRICS</t>
  </si>
  <si>
    <t>01.P1</t>
  </si>
  <si>
    <t>P1S0001</t>
  </si>
  <si>
    <t>SUBMINISTRAMENT I INSTAL·LACIÓ DE QUADRE METÀL·LIC DE SUPERFÍCIE CLASSE II, MARCA SCHNEIDER AMB PORTA TRANSPARENT, MODEL NEW PRAGMA AMB 96 MÒDULS DE 18MM REPARTITS EN 4 FILES (750 X 550 X 148MM). 
QUEDA INCLÒS UN DISTRIBUÏDOR DE FASES DE TETRAPOLAR 125A (ICC=20KA), PANY DE CLAU TRIANGLE MASCLE 7MM, EN L'ÚLTIMA FILA ELS BORNS FIXATS EN GUIA DIN NECESSARIS PER DISTRIBUIR LES SORTIDES PERFECTAMENT IDENTIFICATS, BARRA DE TERRES I L'ETIQUETATGE AMB PLACA DE BAQUELITA NEGRE AMB LLETRA DE COLOR BLANC AL FRONTAL DELS QUADRE. INCLOU ACCESSORIS DE MUNTATGE I FIXACIÓ PER TAL DE MANTENIR EL GRAU D' ESTANQUITAT DE LA CAIXA AMB CINTA SELLADORA M1 O SIMILAR, DEIXANT-LA COMPLETAMENT ACABADA, CONNECTADA I FUNCIONANT.</t>
  </si>
  <si>
    <t>SUBQUADRE METÀL·LIC P/TRANSPARENT 4  FILES NEW PRAGMA  (P - 250)</t>
  </si>
  <si>
    <t>P1S0002</t>
  </si>
  <si>
    <t>SUBMINISTRAMENT I INSTAL·LACIÓ DE QUADRE METÀL·LIC DE SUPERFÍCIE CLASSE II, MARCA SCHNEIDER AMB PORTA TRANSPARENT, MODEL NEW PRAGMA AMB 144 MÒDULS DE 18MM REPARTITS EN 6 FILES (1050 X 550 X 148MM). 
QUEDA INCLÒS UN DISTRIBUÏDOR DE FASES DE TETRAPOLAR 125A (ICC=20KA), PANY DE CLAU TRIANGLE MASCLE 7MM, EN L'ÚLTIMA FILA ELS BORNS FIXATS EN GUIA DIN NECESSARIS PER DISTRIBUIR LES SORTIDES PERFECTAMENT IDENTIFICATS, BARRA DE TERRES I L'ETIQUETATGE AMB PLACA DE BAQUELITA NEGRE AMB LLETRA DE COLOR BLANC AL FRONTAL DELS QUADRE. INCLOU ACCESSORIS DE MUNTATGE I FIXACIÓ PER TAL DE MANTENIR EL GRAU D' ESTANQUITAT DE LA CAIXA AMB CINTA SELLADORA M1 O SIMILAR, DEIXANT-LA COMPLETAMENT ACABADA, CONNECTADA I FUNCIONANT.</t>
  </si>
  <si>
    <t>SUBQUADRE METÀL·LIC P/TRANSPARENT 6 FILES NEW PRAGMA  (P - 251)</t>
  </si>
  <si>
    <t>P1S0003</t>
  </si>
  <si>
    <t>SUBMINISTRAMENT I INSTAL·LACIÓ DE QUADRE METÀL·LIC DE SUPERFÍCIE CLASSE II, MARCA SCHNEIDER AMB PORTA PLENA, MODEL PRISMA G DE 160A, AMB 120 MÒDULS DE 18MM REPARTITS EN 5 FILES (930 X 550 X 186MM / AL X AM X FO) (REF. 08085). 
QUEDA INCLÒS UN INTERRUPTOR SECCIONADOR DE 125A-3P, UN DISTRIBUÏDOR DE FASES DE TETRAPOLAR 125A (ICC=20KA), PANY DE CLAU TRIANGLE MASCLE 7MM, EN L'ÚLTIMA FILA ELS BORNS FIXATS EN GUIA DIN NECESSARIS PER DISTRIBUIR LES SORTIDES PERFECTAMENT IDENTIFICATS, BARRA DE TERRES I L'ETIQUETATGE AMB PLACA DE BAQUELITA NEGRE AMB LLETRA DE COLOR BLANC AL FRONTAL DELS QUADRE. INCLOU ACCESSORIS DE MUNTATGE I FIXACIÓ PER TAL DE MANTENIR EL GRAU D' ESTANQUITAT DE LA CAIXA AMB CINTA SELLADORA M1 O SIMILAR, DEIXANT-LA COMPLETAMENT ACABADA, CONNECTADA I FUNCIONANT.</t>
  </si>
  <si>
    <t>SUBQUADRE METÀL·LIC P/TRANSPARENT 4  FILES NEW PRAGMA  (P - 252)</t>
  </si>
  <si>
    <t>P1S0004</t>
  </si>
  <si>
    <t xml:space="preserve">SUBMINISTRAMENT I INSTAL·LACIÓ D'ARMARI MONOBLOC DE POLIÈSTER DE 747X536 MM, AMB PORTA NORMAL I TANCAMENT DE TRIPLE ACCIÓ, IP66, 4 FILES, 66 MÒDULS, MARCA HIMEL, MODEL PLM-75. QUEDA INCLÒS L'ETIQUETATGE AMB PLACA DE BAQUELITA NEGRE AMB LLETRA DE COLOR BLANC I LA IDENTIFICACIÓ DE TOTES LES SORTIDES. INCLOU ACCESSORIS DE MUNTATGE I FIXACIÓ PER TAL DE MANTENIR EL GRAU D' ESTANQUITAT DE LA CAIXA AMB CINTA SELLADORA M1 O SIMILAR, DEIXANT-LA COMPLETAMENT ACABADA, CONNECTADA I FUNCIONANT. </t>
  </si>
  <si>
    <t>ARMARI POLIÈSTER P/PLENA 4 FILES POLYMEL (P - 253)</t>
  </si>
  <si>
    <t>P1S0005</t>
  </si>
  <si>
    <t xml:space="preserve">SUBMINISTRAMENT I INSTAL·LACIÓ DE BASE DE SUPERFICIE IP65 PER TRES BASES DE CORRENT I 14 MÓDULS PER APARAMENTA GUIA DIN, MARCA GEWISS Q-DIN 14 MÓDULOS - 3 BASES ALOJABLES IEC 309 16/32A IP44/67 - IP65.
EQUIPADA AMB UNA TAPA CEGA PER LA PART SUPERIOR DE GUIA DIN, 3 BASES ENCASTABLES IP67: CTAP 32A-2P/ GW62238FH (230V), SCHUCKO IP67 DE 16A-2P / GW62227FH (230V) I UNA PRESA DE MBT DE 6A /GW62265  (24V).
QUEDA INCLÒS L'ETIQUETATGE AMB PLACA DE BAQUELITA NEGRE AMB LLETRA DE COLOR BLANC I LA IDENTIFICACIÓ DE TOTES LES BASES. INCLOU ACCESSORIS DE MUNTATGE I FIXACIÓ PER TAL DE MANTENIR EL GRAU D' ESTANQUITAT DE LA CAIXA AMB CINTA SELLADORA M1 O SIMILAR, DEIXANT-LA COMPLETAMENT ACABADA, CONNECTADA I FUNCIONANT. </t>
  </si>
  <si>
    <t>MÒDUL BASES DE CORRENT 32A, 16A I 6A-24V (P - 254)</t>
  </si>
  <si>
    <t>P1S0015</t>
  </si>
  <si>
    <t>SUBMINISTRAMENT I INSTAL·LACIÓ DE MINICOFRET DE PLÀSTIC ESTANC (IP65), DE LA MARCA SCHNEIDER AMB PORTA TRANSPARENT, MODEL KAEDRA, 1 FILA I 4 MÒDULS DE 18MM (200*123*112 MM). QUEDA INCLÒS 2 PROTECCIONS MAGNETOTÈRMIQUES AMB DIFERENCIAL 10A-2P SCHNEIDER C60N + VIGI C60, 0.3mA CLASSE A,  L'ETIQUETATGE AMB PLACA DE BAQUELITA NEGRE AMB LLETRA DE COLOR BLANC I LA IDENTIFICACIÓ DE TOTES LES SORTIDES. INCLOU ACCESSORIS DE MUNTATGE I FIXACIÓ PER TAL DE MANTENIR EL GRAU D' ESTANQUITAT DE LA CAIXA AMB CINTA SELLADORA M1 O SIMILAR, DEIXANT-LA COMPLETAMENT ACABADA, CONNECTADA I FUNCIONANT. (REF. 13981)</t>
  </si>
  <si>
    <t>MINICOFRET PLÀSTIC P/TRANSPARENT 1 FILA - 4 MODULS (P - 255)</t>
  </si>
  <si>
    <t>P1S0020</t>
  </si>
  <si>
    <t>SUBMINISTRAMENT I INSTAL·LACIÓ DE MINICOFRET DE PLÀSTIC ESTANC (IP65), DE LA MARCA SCHNEIDER AMB PORTA TRANSPARENT, MODEL KAEDRA, 1 FILA I 12 MÒDULS DE 18MM (280X340X160MM). INCLOENT-HI ETIQUETATGE AMB PLACA DE BAQUELITA NEGRE AMB LLETRA DE COLOR BLANC I IDENTIFICACIÓ DE TOTES LES SORTIDES, P.P. ACCESSORIS DE MUNTATGE I FIXACIONS PER TAL DE MANTENIR EL GRAU D'ESTANQUITAT DE LA CAIXA AMB CINTA SELLADORA M1 O SIMILAR, DEIXANT-LA COMPLETAMENT ACABADA, CONNECTADA I EN FUNCIONAMENT (REF. 13981).</t>
  </si>
  <si>
    <t>MINICOFRET PLÀSTIC P/TRANSPARENT 1 FILA - 12 MODULS (P - 256)</t>
  </si>
  <si>
    <t>P1S0030</t>
  </si>
  <si>
    <t>SUBMINISTRAMENT I INSTAL·LACIÓ DE MINICOFRET DE PLÀSTIC ESTANC AMB PORTA TRANSPARENT D'1 FILA I 4 MÒDULS DE 18MM (200*123*112 MM), EQUIPAT AMB UN INTERRUPTOR AUTOMÀTIC I UNA BASE D'ENDOLL TIPUS SCHUKO, IP65, MODEL KAEDRA, MARCA SCHNEIDER. INCLOENT-HI ETIQUETATGE AMB PLACA DE BAQUELITA NEGRE AMB LLETRA DE COLOR BLANC I IDENTIFICACIÓ DE TOTES LES SORTIDES, P.P. ACCESSORIS DE MUNTATGE I FIXACIONS PER TAL DE MANTENIR EL GRAU D'ESTANQUITAT DE LA CAIXA AMB CINTA SELLADORA M1 O SIMILAR, DEIXANT-LA COMPLETAMENT ACABADA, CONNECTADA I EN FUNCIONAMENT (REF. 13981).</t>
  </si>
  <si>
    <t>MINICOFRET PLÀSTIC P/TRANSPARENT 1 FILA - 4 MODULS EQUIPAT (P - 257)</t>
  </si>
  <si>
    <t>P1S0035</t>
  </si>
  <si>
    <t>SUBMINISTRAMENT I INSTAL·LACIÓ DE MINICOFRET DE PLÀSTIC ESTANC AMB PORTA TRANSPARENT D'1 FILA I 12 MÒDULS DE 18MM (280*340*160 MM), EQUIPAT AMB UN INTERRUPTOR AUTOMÀTIC I UN CONTACTOR, IP65, MODEL KAEDRA, MARCA SCHNEIDER.  QUEDA INCLÒS L'ETIQUETATGE AMB PLACA DE BAQUELITA NEGRE AMB LLETRA DE COLOR BLANC I LA IDENTIFICACIÓ DE TOTES LES SORTIDES. INCLOU ACCESSORIS DE MUNTATGE I FIXACIÓ PER TAL DE MANTENIR EL GRAU D' ESTANQUITAT DE LA CAIXA AMB CINTA SELLADORA M1 O SIMILAR, DEIXANT-LA COMPLETAMENT ACABADA, CONNECTADA I FUNCIONANT. (REF. 13981)</t>
  </si>
  <si>
    <t>MINICOFRET PLASTIC P/TRANSPARENT 1 FILA - 12 MODULS EQUIPAT (P - 258)</t>
  </si>
  <si>
    <t>P1S0042</t>
  </si>
  <si>
    <t>SUBMINISTRAMENT I INSTAL·LACIÓ DE QUADRE DE SUPERFÍCIE DE POLIÈSTER PREMSAT IP66 CLASSE II, DE DOS (2) FILES DE 24 MÒDULS DE 18MM I PORTA CEGA (NORMAL) MARCA HIMEL, MODEL DLA-24+PLM-43. 
S'INCLOU UN INTERRUPTOR SECCIONADOR DE 125A-3P, UN DISTRIBUÏDOR DE FASES DE TETRAPOLAR 125A (ICC=20KA), PANY DE CLAU TRIANGLE MASCLE 7MM, EN L'ÚLTIMA FILA ELS BORNS FIXATS EN GUIA DIN NECESSARIS PER DISTRIBUIR LES SORTIDES PERFECTAMENT IDENTIFICATS, BARRA DE TERRES I L'ETIQUETATGE AMB PLACA DE BAQUELITA NEGRE AMB LLETRA DE COLOR BLANC AL FRONTAL DELS QUADRE. INCLOU ACCESSORIS DE MUNTATGE I FIXACIÓ PER TAL DE MANTENIR EL GRAU D' ESTANQUITAT DE LA CAIXA AMB CINTA SELLADORA M1 O SIMILAR, DEIXANT-LA COMPLETAMENT ACABADA, CONNECTADA I FUNCIONANT.</t>
  </si>
  <si>
    <t>SUBQUADRE POLIESTER/PLENA 2  FILES 24 MÓDULS - HIMEL  (P - 259)</t>
  </si>
  <si>
    <t>P1S00Q4</t>
  </si>
  <si>
    <t>SUBMINISTRAMENT I INSTAL·LACIÓ DE SOTQUADRE DE DOBLE AÏLLAMENT DE 750x1000x420 MM, MARCA CAHORS, MODEL MAXPOL MX7104/2P, EQUIPAT AMB  DOS (2) INTERRUPTORS SECCIONADORS DE FINS 160A I UNA COMMUTACIÓ AUTOMÀTICA SOCOMEC, MODEL ATYS T DE 160A/4P O SIMILAR. 
S'INCLOU EL PANY AMB CLAU, PORTA INTERMITJA PER NO TENIR ACCÉS DIRECTE A LES PARTS ACTIVES, 4 LEDS DE 400V VISIBLES AL EXTERIOR DEL SOTQUADRE, DOS PROTECCIONS DE 6A PELS LEDS, ACCESSORIS DE FIXACIÓ PER SEPARAR-LO DE LA PARET 30MM.  AIXÍ COM ELS BORNS, L'ETIQUETATGE AMB PLACA DE BAQUELITA NEGRE AMB LLETRA DE COLOR BLANC AL FRONTAL DELS QUADRE, ACCESSORIS DE MUNTATGE I FIXACIÓ PER TAL DE MANTENIR EL GRAU D' ESTANQUITAT DE LA CAIXA AMB PREMSA-ESTOPES, CINTA SEGELLADORA M1 O SIMILAR, DEIXANT-LA COMPLETAMENT ACABADA, CONNECTADA I FUNCIONANT. ELS TREBALLS ES FARAN EN HORARI NOCTURN I REDUÏT.</t>
  </si>
  <si>
    <t>CAIXA MODUL. DOBLE AÏLLAMENT AMB COMMUTACIÓ AUTOMÀTICA 750x1000x420MM (P - 260)</t>
  </si>
  <si>
    <t>P1SB020</t>
  </si>
  <si>
    <t>SUBMINISTRAMENT, TRANSPORT I INSTAL·LACIÓ DE QUADRE ELÈCTRIC SCHNEIDER ELÈCTRIC FORMAT PER UN ARMARI METÀL·LIC DE 500X700X2000MM AMB PORTES DE VIDRE TRANSPARENT I PANY, DE LA MATEIXA MARCA I MODEL QUE ELS EXISTENTS A LA CAMBRA DE BT DE L'ESTACIÓ O SCHNEIDER PRISMA PH O SIMILAR. EL QUADRE TINDRÀ UN TRACTAMENT PER CATAFORESI AMB POLS EPOXI POLIÈSTER, POLIMERITZADA EN CALENT, TENSIÓ D' AÏLLAMENT DEL CONJUNT DE BARRES 1000V I UNA CORRENT DE CURTA DURADA ADMISSIBLE: ICW FINS A 85KA. EL QUADRE VINDRÀ EQUIPAT AMB L'APARELLATGE DE CAPÇALERA, ELS ACCESSORIS NECESSARIS DE MUNTATGE I AMB UNA COMPARTIMENTACIÓ 2B, SÒCOL DE 10CM, SEGONS ESQUEMES TIPUS DE METRO.
EL QUADRE ESTARÀ EQUIPAT PER LA PART SUPERIOR AMB UN EMBARRAT FORMAT PER QUATRE (4) PLATINES DE COURE PER 630A (ICS = 80KA), COMPARTIMENTACIÓ 2B, UN EQUIP DE MESURA D'ENERGIA ELÈCTRIC PER MESURAR LA SORTIDA DE LA COMMUTACIÓ, MARCA ENERIUM 150-TCP PER A METRO, AMB DIMENSIONS: 96X96 PER ENCASTAR EN PANELL, 3 TRAFOS DE INTENSITAT CORRESPONENTS AMB BLOCKS DE TEST PELS TRAFOS DE CORRENT (ABB - ESSAILEC, CORRENT RANGE) I DOS PROTECCIONS GENERALS D'ALIMENTACIÓ DE QUADRE DE 250A-4P REGULABLE ICC=50KA A 230V, UNA PEL SUBMINISTRAMENT METRO I UN ALTRE PEL SUBMINISTRAMENT AUXILIAR.
PER LA PART CENTRAL DISPOSARÀ DE DOS CONTACTORS DE POTENCIA DE 400A 4P AC3 (LC1-F400) AMB ENCLAVAMENT MECÀNIC, CÀMERES DE CONTACTES NECESSÀRIES O UNA COMMUTACIÓ DE TRANSFERÈNCIA AUTOMÀTICA SOCOMEC ATYS P DE 400A / B4 DE 4P I ELS ELEMENTS DE LA MANIOBRA DE COMMUTACIÓ TIPUS DE FMB NECESSARI.
A L'ARMARI S'ALLOTJARAN ELS SELECTORS DE PREFERNCIA DE XARXA/´´0´´ AMB PILOTS LLUMINOSOS, 4 DISTRIBUÏDORS DE 125A (4P) AMB CONNEXIONS CEP WAGO I 2 PROTECCIONS DE 63A-4P NG125L O SIMILAR AMB BLOC DIFERENCIAL ASSOCIAT CLASSE A SELECTIU I CÀMERA DE CONTACTES AUXILIARS I 6 PROTECCIONS DE 16A-4P MODEL C60L O SIMILAR AMB BLOC VIGI. L'ARMARI VINDRÀ EQUIPAT AMB LA MECANITZACIÓ PERTINENT PER LA INSTAL·LACIÓ DEL MÀXIM DE PROTECCIONS MODULARS DE GUIA DIN, TOTS ELS ESPAIS CECS QUEDARAN TAPATS AMB PROTECTORS DE PLÀSTIC.
PER LA PART INFERIOR S'UBICARAN DOS FILES DE BORNS DE POTENCIA TIPUS CEP-WAGO I ALS LATERALS ELS BORNS SECCIONABLES TIPUS CEP-WAGO DE SENYALS I DOS PLATINES DE COURE PER LA CONNEXIÓ DE LES PRESSES DE TERRA (UNA AÏLLADA) 
QUEDA INCLOSA EL LLIURAMENT PREVI DELS PLÀNOLS CONSTRUCTIUS, ESQUEMES I INVENTARI DE MATERIAL, PER LA APROVACIÓ PRÈVIA DE TÈCNIC DE METRO,  LA INSTAL·LACIÓ DE PROTECCIÓ DE SOBRETENSIÓ PHOENIX CONTACT AMB PROTECCIÓ DE 125A, IDENTIFICACIÓ DE TOTES LES SORTIDES I ELEMENTS INTERNS, BORNES SECCIONABLES DE COMUNICACIONS O SENSE SECCIONAR DE POTENCIA, L'ETIQUETATGE AMB PLACA DE BAQUELITA NEGRE AMB LLETRA DE COLOR BLANC AL FRONTAL DEL QUADRE, PLACA DE BAQUELITA DE COLOR VERD O BLAU A LA PORTA DEL QUADRE, GRAFIAT UNIFILAR AMB COLOR NEGRE A LA PORTA DEL QUADRE I ACCESSORIS DE MUNTATGE I FIXACIÓ PER TAL DE MANTENIR EL GRAU D' ESTANQUITAT AMB ESPUMA SEGELLADORA O SIMILAR(RF60), EL SUBMINISTRAMENT I MUNTATGE DE CABLEJAT FINS AL PLC DE LA CAMBRA DE BT O CT AMB CABLE MULTIFILAR RZ1-AS (0'6/1KV) DE 24 PARELLS NUMERATS I LA CONNEXIÓ COMPLERTA DE POTENCIA I LA CONNEXIÓ AL QUADRE REMOT DE BAIXA TENSIÓ O DEL CT DE LES SENYALS DE TOTS ELS APARELLS, PROVES I CERTIFICACIONS CORRESPONENTS, DEIXANT-LA COMPLETAMENT ACABADA, CONNECTADA I FUNCIONANT. EN TREBALL NOCTURN I REDUÏT.</t>
  </si>
  <si>
    <t>NOU ARMARI COMMUTACIÓ SCHNEIDER PRISMA PH (P - 261)</t>
  </si>
  <si>
    <t>P1SB021</t>
  </si>
  <si>
    <t>SUBMINISTRAMENT, TRANSPORT I INSTAL·LACIÓ DE QUADRE ELÈCTRIC ABB FORMAT PER UN ARMARI METÀL·LIC DE 500X600X2000MM AMB PORTA DE VIDRE TRANSPARENT I PANY, DE LA MATEIXA MARCA I MODEL QUE ELS EXISTENTS A LA CAMBRA DE BT DE L'ESTACIÓ, ABB MODEL PFFA2060 O SIMILAR. ELS QUADRE TINDRÀ UN TRACTAMENT PER CATAFORESI AMB POLS EPOXI POLIÈSTER, POLIMERITZADA EN CALENT, TENSIÓ D' AÏLLAMENT DEL CONJUNT DE BARRES 1000V I UNA CORRENT DE CURTA DURADA ADMISSIBLE: ICW FINS A 120KA. ELS QUADRES VINDRAN EQUIPATS AMB L'APARELLATGE, ELS ACCESSORIS NECESSARIS DE MUNTATGE I AMB UNA COMPARTIMENTACIÓ 2B, SÒCOL DE 10CM, SEGONS ESQUEMES TIPUS.
EL QUADRE ESTARÀ EQUIPAT PER LA PART SUPERIOR AMB UN EMBARRAT FORMAT PER QUATRE (4) PLATINES DE COURE PER 630A (ICS = 80KA), COMPARTIMENTACIÓ 2B, UN EQUIP DE MESURA D'ENERGIA ELÈCTRIC PER MESURAR LA SORTIDA DE LA COMMUTACIÓ, MARCA ENERIUM 150-TCP PER A METRO, AMB DIMENSIONS: 96X96 PER ENCASTAR EN PANELL, 3 TRAFOS DE INTENSITAT CORRESPONENTS AMB BLOCKS DE TEST PELS TRAFOS DE CORRENT (ABB - ESSAILEC, CORRENT RANGE) I DOS PROTECCIONS GENERALS D'ALIMENTACIÓ DE QUADRE DE 250A-4P REGULABLE ICC=50KA A 230V, UNA PEL SUBMINISTRAMENT METRO I UN ALTRE PEL SUBMINISTRAMENT AUXILIAR.
PER LA PART CENTRAL DISPOSARÀ DE DOS CONTACTORS DE POTENCIA DE 400A 4P AC3 (LC1-F400) AMB ENCLAVAMENT MECÀNIC, CÀMERES DE CONTACTES NECESSÀRIES O UNA COMMUTACIÓ DE TRANSFERÈNCIA AUTOMÀTICA SOCOMEC ATYS P DE 400A / B4 DE 4P I ELS ELEMENTS DE LA MANIOBRA DE COMMUTACIÓ TIPUS DE FMB NECESSARI.
A L'ARMARI S'ALLOTJARAN ELS SELECTORS DE PREFERNCIA DE XARXA/´´0´´ AMB PILOTS LLUMINOSOS, 4 DISTRIBUÏDORS DE 125A (4P) AMB CONNEXIONS CEP WAGO I 2 PROTECCIONS DE 63A-4P NG125L O SIMILAR AMB BLOC DIFERENCIAL ASSOCIAT CLASSE A SELECTIU I CÀMERA DE CONTACTES AUXILIARS I 6 PROTECCIONS DE 16A-4P MODEL C60L O SIMILAR AMB BLOC VIGI. L'ARMARI VINDRÀ EQUIPAT AMB LA MECANITZACIÓ PERTINENT PER LA INSTAL·LACIÓ DEL MÀXIM DE PROTECCIONS MODULARS DE GUIA DIN, TOTS ELS ESPAIS CECS QUEDARAN TAPATS AMB PROTECTORS DE PLÀSTIC.
PER LA PART INFERIOR S'UBICARAN DOS FILES DE BORNS DE POTENCIA TIPUS CEP-WAGO I ALS LATERALS ELS BORNS SECCIONABLES TIPUS CEP-WAGO DE SENYALS I DOS PLATINES DE COURE PER LA CONNEXIÓ DE LES PRESSES DE TERRA (UNA AÏLLADA) 
QUEDA INCLOSA EL LLIURAMENT PREVI DELS PLÀNOLS CONSTRUCTIUS, ESQUEMES I INVENTARI DE MATERIAL, PER LA APROVACIÓ PRÈVIA DE TÈCNIC DE METRO,  LA INSTAL·LACIÓ DE PROTECCIÓ DE SOBRETENSIÓ PHOENIX CONTACT AMB PROTECCIÓ DE 125A, IDENTIFICACIÓ DE TOTES LES SORTIDES I ELEMENTS INTERNS, BORNES SECCIONABLES DE COMUNICACIONS O SENSE SECCIONAR DE POTENCIA, L'ETIQUETATGE AMB PLACA DE BAQUELITA NEGRE AMB LLETRA DE COLOR BLANC AL FRONTAL DEL QUADRE, PLACA DE BAQUELITA DE COLOR VERD O BLAU A LA PORTA DEL QUADRE, GRAFIAT UNIFILAR AMB COLOR NEGRE A LA PORTA DEL QUADRE I ACCESSORIS DE MUNTATGE I FIXACIÓ PER TAL DE MANTENIR EL GRAU D' ESTANQUITAT AMB ESPUMA SEGELLADORA O SIMILAR(RF60), EL SUBMINISTRAMENT I MUNTATGE DE CABLEJAT FINS AL PLC DE LA CAMBRA DE BT O CT AMB CABLE MULTIFILAR RZ1-AS (0'6/1KV) DE 24 PARELLS NUMERATS I LA CONNEXIÓ COMPLERTA DE POTENCIA I LA CONNEXIÓ AL QUADRE REMOT DE BAIXA TENSIÓ O DEL CT DE LES SENYALS DE TOTS ELS APARELLS, PROVES I CERTIFICACIONS CORRESPONENTS, DEIXANT-LA COMPLETAMENT ACABADA, CONNECTADA I FUNCIONANT. EN TREBALL NOCTURN I REDUÏT.</t>
  </si>
  <si>
    <t>NOU ARMARI COMMUTACIÓ ABB PFFA2060 (P - 262)</t>
  </si>
  <si>
    <t>P1SB022</t>
  </si>
  <si>
    <t>SUBMINISTRAMENT, TRANSPORT I INSTAL·LACIÓ DE QUADRE ELÈCTRIC ABB FORMAT PER UN ARMARI METÀL·LIC DE 500X600X2000MM AMB PORTES DE VIDRE TRANSPARENT I PANY, DE LA MATEIXA MARCA I MODEL QUE ELS EXISTENTS A LA CAMBRA DE BT DE L'ESTACIÓ O ABB MODEL PFFA2060 O SIMILAR. EL QUADRE TINDRÀ UN TRACTAMENT PER CATAFORESI AMB POLS EPOXI POLIÈSTER, POLIMERITZADA EN CALENT, TENSIÓ D' AÏLLAMENT DEL CONJUNT DE BARRES 1000V I UNA CORRENT DE CURTA DURADA ADMISSIBLE: ICW FINS A 120KA. EL QUADRE VINDRÀ EQUIPAT AMB L'APARELLATGE DE CAPÇALERA, ELS ACCESSORIS NECESSARIS DE MUNTATGE I AMB UNA COMPARTIMENTACIÓ 2B, SÒCOL DE 10CM.
EL QUADRE ESTARÀ EQUIPAT PER LA PART SUPERIOR AMB UN EMBARRAT FORMAT PER QUATRE (4) PLETINES DE COURE DE 630A (ICS = 80KA), COMPARTIMENTACIÓ 2B I UNA PROTECCIÓ GENERAL D'ALIMENTACIÓ 250A-4P REGULABLE, ICC=50KA A 230V. 
A L'ARMARI S'ALLOTJARAN 4 DISTRIBUÏDORS DE 125A (3P) AMB CONNEXIONS CEP WAGO I 4 PROTECCIONS DE 63A NG125L O SIMILAR AMB BLOC DIFERENCIAL ASSOCIAT CLASSE A SELECTIU AMB CÀMERA DE CONTACTES AUXILIARS I 6 PROTECCIONS DE 16A MODEL C60L O SIMILAR AMB BLOC VIGI AMB CÀMERA DE CONTACTES AUXILIARS. L'ARMARI VINDRÀ EQUIPAT AMB LA MECANITZACIÓ PERTINENT PER LA INSTAL·LACIÓ DEL MÀXIM DE PROTECCIONS MODULARS AMB GUIA DIN, TOTS ELS ESPAIS CECS QUEDARAN TAPATS AMB PROTECTORS DE PLÀSTIC. TOTES LES PROTECCIONS I APARELLATGE VINDRÀ CABLEJAT AMB LES SENYALS DE TELECOMANDAMENTS.
PER LA PART INFERIOR S'UBICARAN DOS FILES DE BORNS DE POTENCIA TIPUS CEP-WAGO I ALS LATERALS ELS BORNS SECCIONABLES TIPUS CEP-WAGO DE SENYALS I DOS PLATINES DE COURE PER LA CONNEXIÓ DE LES PRESSES DE TERRA (UNA AÏLLADA). 
QUEDA INCLOSA EL LLIURAMENT PREVI DELS PLÀNOLS CONSTRUCTIUS, ESQUEMES I INVENTARI DE MATERIAL, PER LA APROVACIÓ PRÈVIA DE TÈCNIC DE METRO, LA INSTAL·LACIÓ DE PROTECCIÓ DE SOBRETENSIÓ SEGONS PLEC DE FMB, IDENTIFICACIÓ DE TOTES LES SORTIDES I ELEMENTS INTERNS, BORNES SECCIONABLES DE COMUNICACIONS, BORNS DE POTENCIA, L'ETIQUETATGE AMB PLACA DE BAQUELITA NEGRE AMB LLETRA DE COLOR BLANC AL FRONTAL DEL QUADRE, PLACA DE BAQUELITA DE COLOR VERD O BLAU A LA PORTA DEL QUADRE, GRAFIAT UNIFILAR AMB COLOR NEGRE A LA PORTA DEL QUADRE I ACCESSORIS DE MUNTATGE I FIXACIÓ PER TAL DE MANTENIR EL GRAU D' ESTANQUITAT AMB ESPUMA SEGELLADORA O SIMILAR(RF60), EL SUBMINISTRAMENT I MUNTATGE DE CABLEJAT FINS AL PLC DE LA CAMBRA DE BT O CT AMB CABLE MULTI CONDUCTOR RZ1-AS (0'6/1KV) DE 24 PARELLS NUMERATS I LA CONNEXIÓ COMPLERTA DE POTENCIA I LA CONNEXIÓ AL QUADRE REMOT DE BAIXA TENSIÓ O DEL CT DE LES SENYALS DE TOTS ELS APARELLS, PROVES I CERTIFICACIONS CORRESPONENTS, INSTAL·LACIÓ DE CAPIL·LARS D'ASPIRACIÓ DE DETECCIÓ D'INCENDIS, DEIXANT-LA COMPLETAMENT ACABADA, CONNECTADA I FUNCIONANT. EN TREBALL NOCTURN I REDUÏT.</t>
  </si>
  <si>
    <t>AMPLIACIÓ ARMARI ABB CAMBRA BT (P - 263)</t>
  </si>
  <si>
    <t>P1SB023</t>
  </si>
  <si>
    <t>SUBMINISTRAMENT, TRANSPORT I INSTAL·LACIÓ DE QUADRE ELÈCTRIC SCHNEIDER ELÈCTRIC FORMAT PER UN ARMARI METÀL·LIC DE 500X700X2000MM AMB PORTES DE VIDRE TRANSPARENT I PANY, DE LA MATEIXA MARCA I MODEL QUE ELS EXISTENTS A LA CAMBRA DE BT DE L'ESTACIÓ O SCHNEIDER PRISMA PH O SIMILAR. EL QUADRE TINDRÀ UN TRACTAMENT PER CATAFORESI AMB POLS EPOXI POLIÈSTER, POLIMERITZADA EN CALENT, TENSIÓ D' AÏLLAMENT DEL CONJUNT DE BARRES 1000V I UNA CORRENT DE CURTA DURADA ADMISSIBLE: ICW FINS A 85KA. EL QUADRE VINDRÀ EQUIPAT AMB L'APARELLATGE DE CAPÇALERA, ELS ACCESSORIS NECESSARIS DE MUNTATGE I AMB UNA COMPARTIMENTACIÓ 2B, SÒCOL DE 10CM.
EL QUADRE ESTARÀ EQUIPAT PER LA PART SUPERIOR AMB UN EMBARRAT FORMAT PER QUATRE (4) PLETINES DE COURE DE 630A (ICS = 80KA), COMPARTIMENTACIÓ 2B I UNA PROTECCIÓ GENERAL D'ALIMENTACIÓ 250A-4P REGULABLE, ICC=50KA A 230V. 
A L'ARMARI S'ALLOTJARAN 4 DISTRIBUÏDORS DE 125A (3P) AMB CONNEXIONS CEP WAGO I 4 PROTECCIONS DE 63A NG125L O SIMILAR AMB BLOC DIFERENCIAL ASSOCIAT CLASSE A SELECTIU AMB CÀMERA DE CONTACTES AUXILIARS I 6 PROTECCIONS DE 16A MODEL C60L O SIMILAR AMB BLOC VIGI AMB CÀMERA DE CONTACTES AUXILIARS. L'ARMARI VINDRÀ EQUIPAT AMB LA MECANITZACIÓ PERTINENT PER LA INSTAL·LACIÓ DEL MÀXIM DE PROTECCIONS MODULARS AMB GUIA DIN, TOTS ELS ESPAIS CECS QUEDARAN TAPATS AMB PROTECTORS DE PLÀSTIC. TOTES LES PROTECCIONS I APARELLATGE VINDRÀ CABLEJAT AMB LES SENYALS DE TELECOMANDAMENTS.
PER LA PART INFERIOR S'UBICARAN DOS FILES DE BORNS DE POTENCIA TIPUS CEP-WAGO I ALS LATERALS ELS BORNS SECCIONABLES TIPUS CEP-WAGO DE SENYALS I DOS PLATINES DE COURE PER LA CONNEXIÓ DE LES PRESSES DE TERRA (UNA AÏLLADA). 
QUEDA INCLOSA EL LLIURAMENT PREVI DELS PLÀNOLS CONSTRUCTIUS, ESQUEMES I INVENTARI DE MATERIAL, PER LA APROVACIÓ PRÈVIA DE TÈCNIC DE METRO, LA INSTAL·LACIÓ DE PROTECCIÓ DE SOBRETENSIÓ SEGONS PLEC DE FMB, IDENTIFICACIÓ DE TOTES LES SORTIDES I ELEMENTS INTERNS, BORNES SECCIONABLES DE COMUNICACIONS, BORNS DE POTENCIA, L'ETIQUETATGE AMB PLACA DE BAQUELITA NEGRE AMB LLETRA DE COLOR BLANC AL FRONTAL DEL QUADRE, PLACA DE BAQUELITA DE COLOR VERD O BLAU A LA PORTA DEL QUADRE, GRAFIAT UNIFILAR AMB COLOR NEGRE A LA PORTA DEL QUADRE I ACCESSORIS DE MUNTATGE I FIXACIÓ PER TAL DE MANTENIR EL GRAU D' ESTANQUITAT AMB ESPUMA SEGELLADORA O SIMILAR(RF60), EL SUBMINISTRAMENT I MUNTATGE DE CABLEJAT FINS AL PLC DE LA CAMBRA DE BT O CT AMB CABLE MULTI CONDUCTOR RZ1-AS (0'6/1KV) DE 24 PARELLS NUMERATS I LA CONNEXIÓ COMPLERTA DE POTENCIA I LA CONNEXIÓ AL QUADRE REMOT DE BAIXA TENSIÓ O DEL CT DE LES SENYALS DE TOTS ELS APARELLS, PROVES I CERTIFICACIONS CORRESPONENTS, INSTAL·LACIÓ DE CAPIL·LARS D'ASPIRACIÓ DE DETECCIÓ D'INCENDIS, DEIXANT-LA COMPLETAMENT ACABADA, CONNECTADA I FUNCIONANT. EN TREBALL NOCTURN I REDUÏT.</t>
  </si>
  <si>
    <t>AMPLIACIÓ ARMARI SCHNEIDER CAMBRA BT (P - 264)</t>
  </si>
  <si>
    <t>P1SBA22</t>
  </si>
  <si>
    <t xml:space="preserve">SUBMINISTRAMENT I INSTAL·LACIÓ DE SUBQUADRE METÀLIC 1380X600X400MM IP 55 AMB PORTA TRANSPARENT I COMPARTIMENTACIÓ 2b, PER LA DISTRIBUCIÓ DE LA SORTIDA DE L'ESCOMESA AUXILIAR, EQUIPAT AMB 4 (QUATRE) PROTECCIONS MAGNETOTÈRMIQUES DE CAIXA EMMOTLLADA DE 250A (SCHNEIDER, NSX250N) DEL CALIBRE SEGONS ESQUEMES DE PROJECTE AMB PODER DE TALL DE 50KA AMB CÀMARA DE CONTACTE AUXILIAR I DE LA MATEIXA MARCA QUE LA RESTA D'APARELLATGE DE LA CAMBRA DE BT, LES DOS PROTECCIONS ESTARAN UNIDES PER UN DELS EXTREM PER MITJA DE PLETINES DE COURE I PREPARAT PER UBICAR POSTERIORMENT I SENSE ESTAR INCLOS: UN EQUIP DE MESURA D'ENERGÍA ELÉCTRICA DE 96x96MM PER ENCASTAR EN PANELL,  UN JOC DE TRES TRANSFORMADORS DE CORRENT I BLOCKS DE TESTEIG PELS TRAFOS DE CORRENT (ABB - ESSAILEC, CURRENT RANGE) I UNA PROTECCIÓ MAGNETOTÈRMICA-DIFERENCIAL (SCHNEIDER C60L 6A-2P) PER L'ALIMENTACIÓ DE L'EQUIP DE MESURA.
S'INCLOU UN CONTACTOR DE 250A AC3 PER INTERCALAR EL TRABNSFORMADOR AUXILIAR I CONNECTAR-LO AMB LA MANIOBRA DE LA COMMUTACIÓ DE 230V I DOS PROTECCIONS DIFERENCIALS ALS INTERRUPTORS DE SORTIDA (SELECTIUS, SUPER INMUNITZATS I REGULABLES EN TEMPS I SENSIBILITAT), AMB TOROIDALS I VIGIREX O SIMILAR.
S'INCLOU EL TALL DE CABLE DE L'ESCOMESA ACTUAL, TERMINALS DE CONNEXIÓ, CABLEJAT DE CONTROL I POTENCIA I CONNEXIÓ AL TELECOMANAMENT DE L'ESTACIÓ (CCIF), LA CONNEXIÓ A EMBARRAT DEL QUADRE, ETIQUETATGE AL QUADRE AMB PLACA DE BAQUELITA NEGRE AMB LLETRA DE COLOR BLANC, IDENTIFICACIÓ DE CABLES I BORNS TIPUS CEP WAGO SECCIONABLES O SIMILAR PER LES SENYALS, EN HORARI NOCTURN I REDUIT I EL MATERIAL AUXILIAR NECESSARI PER DEIXAR-LO COL·LOCAT I EN FUNCIONAMENT. </t>
  </si>
  <si>
    <t>SUBQUADRE DE DISTRIBUCIÓ PER ESCOMESA AUXILIAR AMB CONTACTOR TRAFO AUXILIAR (P - 265)</t>
  </si>
  <si>
    <t>P1SBA23</t>
  </si>
  <si>
    <t xml:space="preserve">SUBMINISTRAMENT I INSTAL·LACIÓ DE SUBQUADRE METÀLIC 1380X600X400MM IP 55 AMB PORTA TRANSPARENT I COMPARTIMENTACIÓ 2b, PER LA DISTRIBUCIÓ DE LA SORTIDA DE L'ESCOMESA DE LA XARXA METRO 230V-NC, EQUIPAT AMB 3 (TRES) PROTECCIONS MAGNETOTÈRMIQUES DE CAIXA EMMOTLLADA DE 650A DEL CALIBRE SEGONS ESQUEMES DE PROJECTE AMB PODER DE TALL DE 50KA AMB CÀMARA DE CONTACTE AUXILIAR I DE LA MATEIXA MARCA QUE LA RESTA D'APARELLATGE DE LA CAMBRA DE BT (VALORACIÓ AMB 400A I 250A), LES DOS PROTECCIONS ESTARAN UNIDES PER UN DELS EXTREM PER MITJA DE PLETINES DE COURE I PREPARAT PER UBICAR POSTERIORMENT I SENSE ESTAR INCLOS: UN EQUIP DE MESURA D'ENERGÍA ELÉCTRICA DE 96x96MM PER ENCASTAR EN PANELL,  UN JOC DE TRES TRANSFORMADORS DE CORRENT I BLOCKS DE TESTEIG PELS TRAFOS DE CORRENT (ABB - ESSAILEC, CURRENT RANGE) I UNA PROTECCIÓ MAGNETOTÈRMICA-DIFERENCIAL (SCHNEIDER C60L 6A-2P) PER L'ALIMENTACIÓ DE L'EQUIP DE MESURA.
S'INCLOUEN DOS PROTECCIONS DIFERENCIALS PELS INTERRUPTORS DE SORTIDA (SELECTIU, SUPER INMUNITZATS I REGULABLES EN TEMPS I SENSIBILITAT), AMB TOROIDALS I VIGIREX O SIMILAR.
S'INCLOU EL TALL DE CABLE DE L'ESCOMESA ACTUAL, TERMINALS DE CONNEXIÓ, CABLEJAT DE CONTROL I POTENCIA I CONNEXIÓ AL TELECOMANAMENT DE L'ESTACIÓ (CCIF), LA CONNEXIÓ A EMBARRAT DEL QUADRE, ETIQUETATGE AL QUADRE AMB PLACA DE BAQUELITA NEGRE AMB LLETRA DE COLOR BLANC, IDENTIFICACIÓ DE CABLES I BORNS TIPUS CEP WAGO SECCIONABLES O SIMILAR PER LES SENYALS, EN HORARI NOCTURN I REDUIT I EL MATERIAL AUXILIAR NECESSARI PER DEIXAR-LO COL·LOCAT I EN FUNCIONAMENT. </t>
  </si>
  <si>
    <t>SUBQUADRE DE DISTRIBUCIÓ ESCOMESA METRO 230V NC (P - 266)</t>
  </si>
  <si>
    <t>P1SPF02</t>
  </si>
  <si>
    <t>SUBMINISTRAMENT I INSTAL·LACIÓ D'ARMARI PREFABRICAT MONOBLOC DE FORMIGÓ REFORÇAT AMB FIBRE DE VIDRE AMB PORTA D'ACER GALVANITZAT AMB PORTA METAL·LICA, PER INTEMPERIE DE 1090X2210X480MM (AMPLADA X ALÇADA X FONDARIA). MARCA CAHORS, MODEL Z10 O SIMILAR.
QUEDA INCLÒS LA MÀ D'OBRA DE PALETERIA I EXCAVACIÓ PER TAL D'INSTAL·LAR-LO AMB SÓCOL, PANY DE TRIANGLE DE 8MM, ETIQUETA D'IDENTIFICACIÓ I DEMÈS ACCESSORIS DE MUNTATGE NECESSARIS PER DEIXAR-LO CORRETAMENT MUNTAT.
.</t>
  </si>
  <si>
    <t>ARMARI PREFABRICAT FORMIGÓ - SOTQUADRE (P - 271)</t>
  </si>
  <si>
    <t>OI05020</t>
  </si>
  <si>
    <t>MINICOFRET PLÀSTIC P/TRANSPARENT 1 FILA - 12 MODULS (P - 79)</t>
  </si>
  <si>
    <t>P1SBA28</t>
  </si>
  <si>
    <t>SUBMINISTRAMENT I INSTAL·LACIÓ DE SUBQUADRE METÀL·LIC ABB DE FINS 630A, DE 1200X600 IP 55 AMB PORTA TRANSPARENT,  EQUIPAT AMB L'APARELLATGE INDICAT I MUNTATGE SEGONS ESQUEMES ADJUNTS, AMB INSTAL·LACIÓ MURAL I COMPARTIMENTACIÓ 2B, PER L'ALLOTJAR LES PROTECCIONS D'ENTRADA I SORTIDA DE TRAFO.
LA PARTIDA INCLOU, EVOLVENT FORMAT PER:
  + SpEeL Techo/Base cerradas pretroq. A600 (Ref.1SZE430802B0011)
  + SpEeL Arm: Fondo+Laterales A600 H1200 (Ref.1SZE430800B0120)
  + SpEeL/M Puerta transparente A600 H1200 (Ref.1SZE990920B0120)
  + TZ101 Tapa pasacables de membrana, 52 entr., para armarios TwinLine, 1 ud. (Ref.2CPX010450R9999)
  + SpEeC Sop. universal inst. horiz., 2Uds (Ref.1SZE980150B0010)
  + SpEeL/M Soporte fijacion mural, 2Uds (Ref.1SZE990940B0130)
  + SpEeL/M Cancamos elevacion 4pcs (Ref.1SZE990940B0150)
  + ZA6 Portaplanos A4 para U/AT, TwinLine modular 43 (Ref.2CPX038227R9999)
  + SpEeC Kit apar. modular DIN 1F A600 H200 (Ref.1SZE980020B0060)
  + SpEeC Kit Tmax XT2 3/4P Vert A600 H300 (Ref.1SZE980040B0100)
  + SpEeC Panel ciego A600 H200 (Ref.1SZE980010B0150)
I L'EQUIPAMENT DE MUNTATGE I APARELLATGE SEGÜENT:
  + XT2N160 TMA R100 Im1000 3P F F (Ref.1SDA067018R1)
  + -SOR-C BOBINA W 220-240VAC-220-250VDC (Ref.1SDA066332R1)
  + -TERMINALES FC CuAl 1x150-240mm2 6UD -XT2 (Ref.1SDA067173R1)
  + XT2N160 TMA R160 Im1600 4P F F (Ref.1SDA067043R1)
  + -SOR-C BOBINA W 220-240VAC-220-250VDC (Ref.1SDA066332R1)
  + -TERMINALES FC CuAl 1x150-240mm2 4UD -XT2 (Ref.1SDA067172R1)
  + RELE DIF. (PARA WG) RGU-10 (Ref.2CSJ331001R0202)
  + -Trafo toroidal 55mm WGC 55 (80A &lt; In &lt; 160A) (Ref.2CSG317001R0202)
S'INCLOU LA RECUPERACIÓ DE CABLES EXISTENTS, TERMINALS DE CONNEXIÓ DE CABLES DE 240 I 185MM O EXISTENTS, CABLEJAT DE CONTROL I POTENCIA, CONNEXIÓ AL TELECOMANAMENT DE L'ESTACIÓ (CCIF) SERIANT LES SENYALS AMB LES DE LES PROTECCIONS D'ENTRADA I SORTIDA DE TRAFO ACTUAL (PANELL 10 I PANELL 1), LA CONNEXIÓ A EMBARRAT DEL QUADRE I BORNS DEL TRANSFORMADOR, ETIQUETATGE DEL SOTQUADRE AMB PLACA DE BAQUELITA VERMELLA DE 50X200MM ´´TRAFO AUXILIAR SERÈ 400V/230V´´ I ETIQUETATGE DE L'APARELLATGE AMB BAQUELITA NEGRE AMB LLETRA DE COLOR BLANC, IDENTIFICACIÓ DE CABLES I BORNS TIPUS CEP WAGO SECCIONABLES O SIMILAR PER LES SENYALS, EN HORARI NOCTURN I REDUÏT I EL MATERIAL AUXILIAR NECESSARI PER DEIXAR-LO COL·LOCAT I EN FUNCIONAMENT.</t>
  </si>
  <si>
    <t>SUBQUADRE DE DISTRIBUCIÓ PER ENTRADA-SORTIDA TRAFO (P - 267)</t>
  </si>
  <si>
    <t>P2</t>
  </si>
  <si>
    <t>P2.- SUBMINIST. I INSTAL. PROTECCIONS ELÈCTRIQUES</t>
  </si>
  <si>
    <t>2P</t>
  </si>
  <si>
    <t>00.- DOS POLS</t>
  </si>
  <si>
    <t>01.P2.2P</t>
  </si>
  <si>
    <t>P1P0002</t>
  </si>
  <si>
    <t>SUBMINISTRAMENT I INSTAL·LACIÓ D'INTERRUPTOR AUTOMÀTIC 2P DE LA MARCA SCHNEIDER MODEL C60N, 16A, CORBA C, ICS 15KA A 230V MÉS BLOC DIFERENCIAL DE 2P/25A, 30MA, CLASSE A.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</si>
  <si>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C60N 2P/16A CORBA C + VIGI 0,03A CLASSE A (P - 208)</t>
  </si>
  <si>
    <t>P1P0006</t>
  </si>
  <si>
    <t>SUBMINISTRAMENT I INSTAL·LACIÓ D'INTERRUPTOR AUTOMÀTIC 2P DE LA MARCA SCHNEIDER MODEL C60N, 10A, CORBA C, ICS 15KA A 230V MÉS BLOC DIFERENCIAL DE 2P/25A, 30MA, CLASSE A.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</si>
  <si>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C60N 2P/10A CORBA C + VIGI 0,03A CLASSE A (P - 211)</t>
  </si>
  <si>
    <t>P1P0009</t>
  </si>
  <si>
    <t>SUBMINISTRAMENT I INSTAL·LACIÓ D'INTERRUPTOR AUTOMÀTIC 2P DE LA MARCA SCHNEIDER MODEL C60N, 20A, CORBA C, ICS 15KA A 230V MÉS BLOC DIFERENCIAL DE 2P/25A, 30MA, CLASSE A.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</si>
  <si>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C60N 2P/20A CORBA C + VIGI 0,03A CLASSE A (P - 214)</t>
  </si>
  <si>
    <t>P1P0010</t>
  </si>
  <si>
    <t>SUBMINISTRAMENT I INSTAL·LACIÓ D'INTERRUPTOR AUTOMÀTIC 2P DE LA MARCA SCHNEIDER MODEL C60L , 16A, CORBA C, ICS 25KA A 230V, MÉS BLOC DIFERENCIAL DE 2P/25A, 300MA, CLASSE A SELECTIU.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</si>
  <si>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C60L 2P/16A CORBA C + VIGI 0,3A CLASSE A SELECTIU (P - 215)</t>
  </si>
  <si>
    <t>P1P0011</t>
  </si>
  <si>
    <t>SUBMINISTRAMENT I INSTAL·LACIÓ D'INTERRUPTOR AUTOMÀTIC 2P DE LA MARCA SCHNEIDER MODEL C60L , 16A, CORBA C, ICS 25KA A 230V MÉS BLOC DIFERENCIAL DE 2P/63A, 300MA, CLASSE A, SUPERIMMUNITZAT I SELECTIU. S'INCLOU LA CÀMARA DE CONTACTES AUXILIAR, LA CONNEXIÓ A EMBARRAT, ETIQUETATGE AL QUADRE AMB PLACA DE BAQUELITA NEGRA AMB LLETRA DE COLOR BLANC, IDENTIFICACIÓ DE CABLES I BORNS,  PETIT TREBALLS EN HORARI NOCTURN I REDUIT I EL MATERIAL NECESSARI PER DEIXAR-LO COL·LOCAT I EN FUNCIONAMENT AMB EL TELECOMANDAMENT, INCLOUENT LA CÀMERA DE CONTACTES AUXILIAR DE LA PROTECCIÓ. S'UBICARÁ AL QUADRE DE DISTRIBUCIÓ DE SAI.</t>
  </si>
  <si>
    <t>PROTECCIÓ C60L 2P/16A CORBA C + VIGI 0,3A CLASSE A SI SELECTIU (P - 216)</t>
  </si>
  <si>
    <t>P1P0012</t>
  </si>
  <si>
    <t>SUBMINISTRAMENT I INSTAL·LACIÓ D'INTERRUPTOR AUTOMÀTIC 2P DE LA MARCA SCHNEIDER MODEL C60N, 10A, CORBA B, ICS 15KA A 230V MÉS BLOC DIFERENCIAL DE 2P/25A, 30MA, CLASSE A SUPERIMMUNITZAT. S'INCLOU LA CÀMARA DE CONTACTES AUXILIAR, ETIQUETATGE AL QUADRE AMB PLACA DE BAQUELITA NEGRA AMB LLETRA DE COLOR BLANC, IDENTIFICACIÓ DE CABLES I BORNS,  PETIT TREBALLS EN HORARI NOCTURN I REDUIT I EL MATERIAL NECESSARI PER DEIXAR-LO COL·LOCAT I EN FUNCIONAMENT AMB EL TELECOMANDAMENT, INCLOUENT LA CÀMERA DE CONTACTES AUXILIAR DE LA PROTECCIÓ. S'UBICARÁ AL SUBQUADRE DE DISTRIBUCIÓ DE SAI.</t>
  </si>
  <si>
    <t>PROTECCIÓ C60L 2P/10A CORBA B + VIGI 0,03A CLASSE A SI (P - 217)</t>
  </si>
  <si>
    <t>P1P0021</t>
  </si>
  <si>
    <t>SUBMINISTRAMENT I INSTAL·LACIÓ DE BLOC D'INTERRUPTOR AUTOMÀTIC 2P DE LA MARCA SCHNEIDER MODEL NG125H , 63A, CORBA C, ICS 50KA A 230V, MÉS BLOC DIFERENCIAL DE 2P/63A, 300MA, CLASSE A, SUPERIMMUNITZAT I SELECTIU. S'INCLOU LA CÀMARA DE CONTACTES AUXILIAR, LA CONNEXIÓ A EMBARRAT, ETIQUETATGE AL QUADRE AMB PLACA DE BAQUELITA NEGRE AMB LLETRA DE COLOR BLANC, IDENTIFICACIÓ DE CABLES I BORNS,  PETIT TREBALLS EN HORARI NOCTURN I REDUIT I EL MATERIAL NECESSARI PER DEIXAR-LO COL·LOCAT I EN FUNCIONAMENT AMB EL TELECOMANDAMENT, INCLOUENT LA CÀMERA DE CONTACTES AUXILIAR DE LA PROTECCIÓ. S'UBICARÁ A L'ARMARI DE DISTRIBUCIÓ DEL SAI.</t>
  </si>
  <si>
    <t>PROTECCIÓ NG125H 2P/63A CORBA C + VIGI 0,3A CLASSE A SI SELECTIU (P - 220)</t>
  </si>
  <si>
    <t>P1P0024</t>
  </si>
  <si>
    <t>SUBMINISTRAMENT I INSTAL·LACIÓ D'INTERRUPTOR AUTOMÀTIC 2P DE LA MARCA SCHNEIDER MODEL C60L , 20A, CORBA D, ICS 25KA A 230V MÉS BLOC DIFERENCIAL DE 2P/63A, 30MA, CLASSE A. S'INCLOU LA CÀMARA DE CONTACTES AUXILIAR, LA CONNEXIÓ A EMBARRAT, ETIQUETATGE AL QUADRE AMB PLACA DE BAQUELITA NEGRA AMB LLETRA DE COLOR BLANC, IDENTIFICACIÓ DE CABLES I BORNS,  PETIT TREBALLS EN HORARI NOCTURN I REDUIT I EL MATERIAL NECESSARI PER DEIXAR-LO COL·LOCAT I EN FUNCIONAMENT AMB EL TELECOMANDAMENT, INCLOUENT LA CÀMERA DE CONTACTES AUXILIAR DE LA PROTECCIÓ. S'UBICARÀ AL QGDBT COM A PROTECCIÓ DE LINEA D'ALIMENTACIÓ DE L'EQUIP DE CLIMA DE LA SALA DE MOTORISTES.</t>
  </si>
  <si>
    <t>PROTECCIÓ C60L 2P/20A CORBA D + VIGI 0,3A CLASSE A (P - 222)</t>
  </si>
  <si>
    <t>P1P0030</t>
  </si>
  <si>
    <t>SUBMINISTRAMENT I INSTAL·LACIÓ D'INTERRUPTOR AUTOMÀTIC 2P DE LA MARCA GENERAL ELECTRIC, MODEL EP100, 16A, CORBA K, ICS 15KA A 230V MÉS BLOC DIFERENCIAL DE 2P, 32A, 300MA, CLASSE A. COMPLETAMENT MUNTAT I CONNECTAT EN SUBQUADRE D'ESTACIÓ, TALLER U OFICINA, SEGONS PLÀNOLS I INDICACIONS DEL TÈCNIC DE FMB. INCLOENT-HI CONDUCTORS D'INTERCONNEXIÓ, BORNS, ETIQUETATGE,  FIXACIONS I RESTA ACCESSORIS PER A UN CORRECTE ACABAT.</t>
  </si>
  <si>
    <t>PROTECCIÓ EP100 2P/16A CORBA K + DOC 0,3A CLASSE A  (P - 225)</t>
  </si>
  <si>
    <t>P1P0031</t>
  </si>
  <si>
    <t>SUBMINISTRAMENT I INSTAL·LACIÓ D'INTERRUPTOR AUTOMÀTIC 2P DE LA MARCA GENERAL ELECTRIC, MODEL EP100, 32A, CORBA K, ICS 15KA A 230V MÉS BLOC DIFERENCIAL DE 2P, 32A, 300MA, CLASSE A. COMPLETAMENT MUNTAT I CONNECTAT EN SUBQUADRE D'ESTACIÓ, TALLER U OFICINA, SEGONS PLÀNOLS I INDICACIONS DEL TÈCNIC DE FMB. INCLOENT-HI CONDUCTORS D'INTERCONNEXIÓ, BORNS, ETIQUETATGE,  FIXACIONS I RESTA ACCESSORIS PER A UN CORRECTE ACABAT.</t>
  </si>
  <si>
    <t>PROTECCIÓ EP100 2P/32A CORBA K + DOC 0,3A CLASSE A  (P - 226)</t>
  </si>
  <si>
    <t>P1P0032</t>
  </si>
  <si>
    <t>SUBMINISTRAMENT I INSTAL·LACIÓ D'INTERRUPTOR AUTOMÀTIC 2P DE LA MARCA GENERAL ELECTRIC, MODEL EP100, 10A, CORBA C, ICS 15KA A 230V MÉS BLOC DIFERENCIAL DE 2P, 32A, 30MA, CLASSE A. COMPLETAMENT MUNTAT I CONNECTAT EN SUBQUADRE D'ESTACIÓ, TALLER U OFICINA, SEGONS PLÀNOLS I INDICACIONS DEL TÈCNIC DE FMB. INCLOENT-HI CONDUCTORS D'INTERCONNEXIÓ, BORNS, ETIQUETATGE,  FIXACIONS I RESTA ACCESSORIS PER A UN CORRECTE ACABAT.</t>
  </si>
  <si>
    <t>PROTECCIÓ EP100 2P/10A CORBA C + DOC 0,03A CLASSE A  (P - 227)</t>
  </si>
  <si>
    <t>P1P0033</t>
  </si>
  <si>
    <t>SUBMINISTRAMENT I INSTAL·LACIÓ D'INTERRUPTOR AUTOMÀTIC 2P DE LA MARCA GENERAL ELECTRIC, MODEL EP100, 16A, CORBA C, ICS 15KA A 230V MÉS BLOC DIFERENCIAL DE 2P, 32A, 30MA, CLASSE A. COMPLETAMENT MUNTAT I CONNECTAT EN SUBQUADRE D'ESTACIÓ, TALLER U OFICINA, SEGONS PLÀNOLS I INDICACIONS DEL TÈCNIC DE FMB. INCLOENT-HI CONDUCTORS D'INTERCONNEXIÓ, BORNS, ETIQUETATGE,  FIXACIONS I RESTA ACCESSORIS PER A UN CORRECTE ACABAT.</t>
  </si>
  <si>
    <t>PROTECCIÓ EP100 2P/16A CORBA C + DOC 0,03A CLASSE A  (P - 228)</t>
  </si>
  <si>
    <t>P1P0034</t>
  </si>
  <si>
    <t>SUBMINISTRAMENT I INSTAL·LACIÓ D'INTERRUPTOR AUTOMÀTIC 2P DE LA MARCA GENERAL ELECTRIC, MODEL EP100, 10A, CORBA C, ICS 15KA A 230V MÉS BLOC DIFERENCIAL DE 2P, 32A, 30MA, CLASSE A IMMUNITZAT. COMPLETAMENT MUNTAT I CONNECTAT EN SUBQUADRE D'ESTACIÓ, TALLER U OFICINA, SEGONS PLÀNOLS I INDICACIONS DEL TÈCNIC DE FMB. INCLOENT-HI CONDUCTORS D'INTERCONNEXIÓ, BORNS, ETIQUETATGE,  FIXACIONS I RESTA ACCESSORIS PER A UN CORRECTE ACABAT.</t>
  </si>
  <si>
    <t>PROTECCIÓ EP100 2P/10A CORBA C + DOC 0,03A CLASSE A SUPERIMMUNITZAT (P - 229)</t>
  </si>
  <si>
    <t>P1P0035</t>
  </si>
  <si>
    <t>SUBMINISTRAMENT I INSTAL·LACIÓ D'INTERRUPTOR AUTOMÀTIC 2P DE LA MARCA GENERAL ELECTRIC, MODEL EP100, 16A, CORBA C, ICS 15KA A 230V MÉS BLOC DIFERENCIAL DE 2P, 32A, 30MA, CLASSE A IMMUNITZAT. COMPLETAMENT MUNTAT I CONNECTAT EN SUBQUADRE D'ESTACIÓ, TALLER U OFICINA, SEGONS PLÀNOLS I INDICACIONS DEL TÈCNIC DE FMB. INCLOENT-HI CONDUCTORS D'INTERCONNEXIÓ, BORNS, ETIQUETATGE,  FIXACIONS I RESTA ACCESSORIS PER A UN CORRECTE ACABAT.</t>
  </si>
  <si>
    <t>PROTECCIÓ EP100 2P/16A CORBA C + DOC 0,03A CLASSE A SUPERIMUNITZAT (P - 230)</t>
  </si>
  <si>
    <t>P1P0102</t>
  </si>
  <si>
    <t>SUBMINISTRAMENT I INSTAL·LACIÓ D'INTERRUPTOR AUTOMÀTIC 2P DE LA MARCA SCHNEIDER MODEL C60N, 16A, CORBA D, ICS 15KA A 230V MÉS BLOC DIFERENCIAL DE 2P/25A, 300MA, CLASSE A.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</si>
  <si>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C60N 2P/20A CORBA D + VIGI 0,3A CLASSE A (P - 234)</t>
  </si>
  <si>
    <t>P1P0103</t>
  </si>
  <si>
    <t>PROTECCIÓ C60N 2P/25A CORBA D + VIGI 0,3A CLASSE A (P - 235)</t>
  </si>
  <si>
    <t>P1P0416</t>
  </si>
  <si>
    <t>SUBMINISTRAMENT I INSTAL·LACIÓ D'INTERRUPTOR AUTOMÀTIC 2P DE LA MARCA ABB MODEL S200P+DDA200AS, 16A, CORBA C, ICS 25KA A 230V MÉS BLOC DIFERENCIAL DE 2P/25A, 30MA, CLASSE A. S'INCLOU LA CÀMARA DE CONTACTES AUXILIAR, LA CONNEXIÓ A EMBARRAT, ETIQUETATGE AL QUADRE AMB PLACA DE BAQUELITA NEGRA AMB LLETRA DE COLOR BLANC, IDENTIFICACIÓ DE CABLES I BORNS,  PETIT TREBALLS EN HORARI NOCTURN I REDUIT I EL MATERIAL NECESSARI PER DEIXAR-LO COL·LOCAT I EN FUNCIONAMENT AMB EL TELECOMANDAMENT, INCLOUENT LA CÀMERA DE CONTACTES AUXILIAR DE LA PROTECCIÓ. S'UBICARÀ AL QGDBT COM A PROTECCIÓ DE LINEA D'ALIMENTACIÓ DE L'EQUIP DE CLIMA DE LA SALA DE MOTORISTES.</t>
  </si>
  <si>
    <t>PROTECCIÓ S200P 2P/16A CORBA C + VIGI 0,3A CLASSE A (P - 243)</t>
  </si>
  <si>
    <t>P1P0424</t>
  </si>
  <si>
    <t>SUBMINISTRAMENT I INSTAL·LACIÓ D'INTERRUPTOR AUTOMÀTIC 2P DE LA MARCA ABB MODEL S200P+DDA200AS, 25A, CORBA C, ICS 25KA A 230V MÉS BLOC DIFERENCIAL DE 2P/25A, 30MA, CLASSE A SELECTIU.
S'INCLOU LA CÀMARA DE CONTACTES AUXILIAR, LA CONNEXIÓ A EMBARRAT, ETIQUETATGE AL QUADRE AMB PLACA DE BAQUELITA NEGRA AMB LLETRA DE COLOR BLANC, IDENTIFICACIÓ DE CABLES I BORNS,  PETIT TREBALLS EN HORARI NOCTURN I REDUIT I EL MATERIAL NECESSARI PER DEIXAR-LO COL·LOCAT I EN FUNCIONAMENT AMB EL TELECOMANDAMENT, INCLOUENT LA CÀMERA DE CONTACTES AUXILIAR DE LA PROTECCIÓ. S'UBICARÀ AL QGDBT COM A PROTECCIÓ DE LINEA D'ALIMENTACIÓ DE L'EQUIP DE CLIMA DE LA SALA DE MOTORISTES.</t>
  </si>
  <si>
    <t>PROTECCIÓ S200P 2P/25A CORBA C + VIGI 0,3A CLASSE A + SEL (P - 244)</t>
  </si>
  <si>
    <t>P1PSC16</t>
  </si>
  <si>
    <t>SUBMINISTRAMENT I INSTAL·LACIÓ D'INTERRUPTOR AUTOMÀTIC BIPOLAR (2P) DE LA MARCA ABB MODEL S200, 16A, CORBA C, ICS 25KA A 230V. S'INCLOU LA CONNEXIÓ A EMBARRAT, ETIQUETATGE AL QUADRE AMB PLACA DE BAQUELITA NEGRA AMB LLETRA DE COLOR BLANC, IDENTIFICACIÓ DE CABLES I BORNS I EL MATERIAL NECESSARI PER DEIXAR-LO COL·LOCAT I EN FUNCIONAMENT.
S'UBICARÀ AL SOTQUADRE PRINCIPAL DELS SISTEMA ACS.</t>
  </si>
  <si>
    <t>PROTECCIÓ S200P 2P/16A CORBA C  (P - 245)</t>
  </si>
  <si>
    <t>3P</t>
  </si>
  <si>
    <t>01.- TRES POLS</t>
  </si>
  <si>
    <t>01.P2.3P</t>
  </si>
  <si>
    <t>P1P0004</t>
  </si>
  <si>
    <t>SUBMINISTRAMENT I INSTAL·LACIÓ D'INTERRUPTOR AUTOMÀTIC 3P DE LA MARCA SCHNEIDER MODEL C60L , 20A, CORBA C, ICS 12,5KA A 400V, MÉS BLOC DIFERENCIAL DE 3P/25A, 300MA, CLASSE A SELECTIU.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</si>
  <si>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PROTECCIO C60L 3P/20A CORBA C + VIGI 0,3A CLASSE A SELECTIU (P - 210)</t>
  </si>
  <si>
    <t>P1P0007</t>
  </si>
  <si>
    <t>SUBMINISTRAMENT I INSTAL·LACIÓ D'INTERRUPTOR AUTOMÀTIC 3P DE LA MARCA SCHNEIDER MODEL C60N, 10A, CORBA C, ICS 15KA A 230V MÉS BLOC DIFERENCIAL DE 3P/25A, 30MA, CLASSE A.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</si>
  <si>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C60N 3P/10A CORBA C + VIGI 0,03A CLASSE A (P - 212)</t>
  </si>
  <si>
    <t>P1P0008</t>
  </si>
  <si>
    <t>SUBMINISTRAMENT I INSTAL·LACIÓ D'INTERRUPTOR AUTOMÀTIC 3P DE LA MARCA SCHNEIDER MODEL C60N, 16A, CORBA C, ICS 15KA A 230V MÉS BLOC DIFERENCIAL DE 3P/25A, 30MA, CLASSE A SUPERIMMUNITZAT.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</si>
  <si>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C60N 3P/16A CORBA C + VIGI 0,03A CLASSE A SI (P - 213)</t>
  </si>
  <si>
    <t>P1P0020</t>
  </si>
  <si>
    <t>SUBMINISTRAMENT I INSTAL·LACIÓ D'INTERRUPTOR AUTOMÀTIC 3P DE 50A, MARCA SCHNEIDER, MODEL NG125N , 50A, CORBA C, ICS 37,5KA A 230V MÉS BLOC DIFERENCIAL 3P/63A, 300MA, CLASSE A, SELECTIU. COMPLETAMENT MUNTAT I CONNECTAT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</si>
  <si>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NG125N 3P/50A CORBA C + VIGI 0,3A CLASSE A SELECTIU (P - 219)</t>
  </si>
  <si>
    <t>P1P0023</t>
  </si>
  <si>
    <t>SUBMINISTRAMENT I INSTAL·LACIÓ D'INTERRUPTOR AUTOMÀTIC 3P DE 50A, MARCA SCHNEIDER, MODEL NG125LMA , 50A, CORBA MA, ICS 50KA A 230V. COMPLETAMENT MUNTAT I CONNECTAT AL SOTQUADRE DEL POU DE BOMBES DEL TÚNEL, INCLOENT-HI CÀMARA DE CONTACTES AUXILIAR, ADEQUACIÓ DE CABLES DE QUADRE, RETIRADA DE PROTECCIÓ ACTUAL, TERMINALS I CABLEJAT DE SENYAL, ETIQUETATGE AMB PLACA DE BAQUELITA NEGRA AMB LLETRA DE COLOR BLANC, IDENTIFICACIÓ DE CABLES I BORNS, FIXACIONS, ACCESSORIS I RESTA DE MATERIAL NECESSARI PER DEIXAR-LO EN FUNCIONAMENT I CONNECTAT AMB EL TELECOMANDAMENT.</t>
  </si>
  <si>
    <t>PROTECCIÓ NG125LMA 3P/50A - ARRANC MOTORS (P - 221)</t>
  </si>
  <si>
    <t>P1P0025</t>
  </si>
  <si>
    <t>SUBMINISTRAMENT I INSTAL·LACIÓ D'INTERRUPTOR AUTOMÀTIC 3P DE 63A, MARCA SCHNEIDER, MODEL NG125LMA , 63A, CORBA MA, ICS 50KA A 230V. COMPLETAMENT MUNTAT I CONNECTAT AL SOTQUADRE DEL POU DE BOMBES DEL TÚNEL, INCLOENT-HI CÀMARA DE CONTACTES AUXILIAR, ADEQUACIÓ DE CABLES DE QUADRE, RETIRADA DE PROTECCIÓ ACTUAL, TERMINALS I CABLEJAT DE SENYAL, ETIQUETATGE AMB PLACA DE BAQUELITA NEGRA AMB LLETRA DE COLOR BLANC, IDENTIFICACIÓ DE CABLES I BORNS, FIXACIONS, ACCESSORIS I RESTA DE MATERIAL NECESSARI PER DEIXAR-LO EN FUNCIONAMENT I CONNECTAT AMB EL TELECOMANDAMENT.</t>
  </si>
  <si>
    <t>PROTECCIÓ NG125LMA 3P/63A - ARRANC MOTORS (P - 223)</t>
  </si>
  <si>
    <t>P1P0026</t>
  </si>
  <si>
    <t>SUBMINISTRAMENT I INSTAL·LACIÓ D'INTERRUPTOR AUTOMÀTIC 3P DE 80A, MARCA SCHNEIDER, MODEL NG125LMA , 80A, CORBA MA, ICS 50KA A 230V. COMPLETAMENT MUNTAT I CONNECTAT AL SOTQUADRE DEL POU DE BOMBES DEL TÚNEL, INCLOENT-HI CÀMARA DE CONTACTES AUXILIAR, ADEQUACIÓ DE CABLES DE QUADRE, RETIRADA DE PROTECCIÓ ACTUAL, TERMINALS I CABLEJAT DE SENYAL, ETIQUETATGE AMB PLACA DE BAQUELITA NEGRA AMB LLETRA DE COLOR BLANC, IDENTIFICACIÓ DE CABLES I BORNS, FIXACIONS, ACCESSORIS I RESTA DE MATERIAL NECESSARI PER DEIXAR-LO EN FUNCIONAMENT I CONNECTAT AMB EL TELECOMANDAMENT.</t>
  </si>
  <si>
    <t>PROTECCIÓ NG125LMA 3P/80A - ARRANC MOTORS (P - 224)</t>
  </si>
  <si>
    <t>P1P0036</t>
  </si>
  <si>
    <t>SUBMINISTRAMENT I INSTAL·LACIÓ D'INTERRUPTOR AUTOMÀTIC 3P DE LA MARCA GENERAL ELÈCTRIC, MODEL EP250, 25A, CORBA C, ICS 25KA A 230V MÉS BLOC DIFERENCIAL DE 3P/32A, 300MA, CLASSE A SELECTIU.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</si>
  <si>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PROTECCIO EP250 3P/25A CORBA C + DOC 0,3A CLASSE A SELECTIU (P - 231)</t>
  </si>
  <si>
    <t>P1P0037</t>
  </si>
  <si>
    <t>SUBMINISTRAMENT I INSTAL·LACIÓ D'INTERRUPTOR AUTOMÀTIC 3P DE LA MARCA GENERAL ELÈCTRIC MODEL EP250, 25A, CORBA C, ICS 25KA A 230V MÉS BLOC DIFERENCIAL DE 3P, 32A, 300MA, CLASSE A.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</si>
  <si>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EP250 3P/25A CORBA C + DOC 0,3A CLASSE A (P - 232)</t>
  </si>
  <si>
    <t>P1P0046</t>
  </si>
  <si>
    <t>SUBMINISTRAMENT I INSTAL·LACIÓ D'INTERRUPTOR AUTOMÀTIC 3P DE LA MARCA SCHNEIDER MODEL C60L, 32A, CORBA C, ICS 25KA A 230V MÉS BLOC DIFERENCIAL DE 3P/63A, 300MA, CLASSE A.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</si>
  <si>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C60L 3P/32A CORBA C + VIGI 0,30A CLASSE A (P - 233)</t>
  </si>
  <si>
    <t>P1P0104</t>
  </si>
  <si>
    <t>SUBMINISTRAMENT I INSTAL·LACIÓ D'INTERRUPTOR AUTOMÀTIC 3P DE LA MARCA SCHNEIDER MODEL NSX250F, 250A, AMB UNITAT DE CONTROL LSI, ICS 85KA A 230V MÉS RELÉ DIFERENCIAL SELECTIU I REGULABLE.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</si>
  <si>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NSX250F 3P/250A LSI+ RELE DIFERENCIAL (P - 236)</t>
  </si>
  <si>
    <t>P1P0160</t>
  </si>
  <si>
    <t>SUBMINISTRAMENT I INSTAL·LACIÓ D'INTERRUPTOR AUTOMÀTIC DE CAIXA ENMOTLLADA DE 3P DE LA MARCA ABB MODEL SACE TMAX  XT3N160 TMD R160 Im2500 3P FF AMB MODUL DE PROTECCIÓ DIFERENCIAL REGULABLE TEMPS/CORRENT RGU-10 AMB ELS TOROIDALS DE 110MM WGC 110 CORRESPONENTS. 
S'INCLOU LA RETIRADA DE LA PROTECCIÓ ACTUAL I EL MECANITZAT DEL ARMARI AMB ELS ACCESSORIS NECESSARIS PER LA SEVA INSTAL·LACIÓ. TAMBÉ S'INCLOU LA CÀMARA DE CONTACTES AUXILIAR, LA CONNEXIÓ A EMBARRAT, ETIQUETATGE AL QUADRE AMB PLACA DE BAQUELITA NEGRA AMB LLETRA DE COLOR BLANC, IDENTIFICACIÓ DE CABLES I BORNS,  PETIT TREBALLS EN HORARI NOCTURN I REDUIT I EL MATERIAL NECESSARI PER DEIXAR-LO COL·LOCAT I EN FUNCIONAMENT AMB EL TELECOMANDAMENT, INCLOUENT LA RETIRADA DEL EXISTENT I LES ADAPTACIONS AL QUADRE NECESSARIES AL QGDBT.</t>
  </si>
  <si>
    <t>PROTECCIÓ SACE TMAX 160A 3P+DIF (P - 239)</t>
  </si>
  <si>
    <t>P1P0250</t>
  </si>
  <si>
    <t>SUBMINISTRAMENT I INSTAL·LACIÓ D'INTERRUPTOR AUTOMÀTIC DE CAIXA ENMOTLLADA DE 3P DE LA MARCA ABB MODEL SACE TMAX  XT3N250 TMD R250 Im2500 3P FF AMB MODUL DE PROTECCIÓ DIFERENCIAL REGULABLE TEMPS/CORRENT RGU-10 AMB ELS TOROIDALS DE 110MM WGC 110 CORRESPONENTS. S'INCLOU LA RETIRADA DE LA PROTECCIÓ ACTUAL (TMAX T1 C 160) I EL MECANITZAT DEL ARMARI AMB ELS ACCESSORIS NECESSARIS PER LA INSTAL·LACIÓ DEL TMAX XT3N250 TMD R250. TAMBÉ S'INCLOU LA CÀMARA DE CONTACTES AUXILIAR, LA CONNEXIÓ A EMBARRAT, ETIQUETATGE AL QUADRE AMB PLACA DE BAQUELITA NEGRA AMB LLETRA DE COLOR BLANC, IDENTIFICACIÓ DE CABLES I BORNS,  PETIT TREBALLS EN HORARI NOCTURN I REDUIT I EL MATERIAL NECESSARI PER DEIXAR-LO COL·LOCAT I EN FUNCIONAMENT AMB EL TELECOMANDAMENT, INCLOUENT LA RETIRADA DEL EXISTENT I LES ADAPTACIONS AL QUADRE NECESSARIES AL QGDBT.</t>
  </si>
  <si>
    <t>PROTECCIÓ SACE TMAX 250A 3P+ DIF (P - 240)</t>
  </si>
  <si>
    <t>P1P0251</t>
  </si>
  <si>
    <t>SUBMINISTRAMENT I INSTAL·LACIÓ D'INTERRUPTOR AUTOMÀTIC DE CAIXA ENMOTLLADA DE 3P DE LA MARCA ABB MODEL SACE TMAX  XT3N250 TMD R250 Im2500 3P FF.
S'INCLOU LA RETIRADA DE LA PROTECCIÓ ACTUAL I EL MECANITZAT DEL ARMARI AMB ELS ACCESSORIS NECESSARIS PER LA SEVA INSTAL·LACIÓ. TAMBÉ S'INCLOU LA CÀMARA DE CONTACTES AUXILIAR, LA CONNEXIÓ A EMBARRAT, ETIQUETATGE AL QUADRE AMB PLACA DE BAQUELITA NEGRA AMB LLETRA DE COLOR BLANC, IDENTIFICACIÓ DE CABLES I BORNS,  PETIT TREBALLS EN HORARI NOCTURN I REDUIT I EL MATERIAL NECESSARI PER DEIXAR-LO COL·LOCAT I EN FUNCIONAMENT AMB EL TELECOMANDAMENT, INCLOUENT LA RETIRADA DEL EXISTENT I LES ADAPTACIONS AL QUADRE NECESSARIES AL QGDBT.</t>
  </si>
  <si>
    <t>PROTECCIÓ SACE TMAX 250A 3P (P - 241)</t>
  </si>
  <si>
    <t>OI04020</t>
  </si>
  <si>
    <t>SUBMINISTRAMENT I INSTAL·LACIÓ D'INTERRUPTOR AUTOMÀTIC 4P DE 50A, MARCA SCHNEIDER, MODEL NG125N , 50A, CORBA C, ICS 37,5KA A 230V MÉS BLOC DIFERENCIAL 4P/63A, 300MA, CLASSE A, SELECTIU. COMPLETAMENT MUNTAT I CONNECTAT AL QGDBT DE L'ESTACIÓ, TALLER O OFICINA I INCLOENT-HI CÀMERA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
ELS TREBALLS SERAN NOCTURNS I EN HORARI REDUÏT.</t>
  </si>
  <si>
    <t>PROTECCIÓ NG125N 3P/50A CORBA C + VIGI 0,3A CLASSE A SELECTIU (P - 75)</t>
  </si>
  <si>
    <t>4P</t>
  </si>
  <si>
    <t>03.- QUATRE POLS</t>
  </si>
  <si>
    <t>01.P2.4P</t>
  </si>
  <si>
    <t>P1P0003</t>
  </si>
  <si>
    <t>SUBMINISTRAMENT I INSTAL·LACIÓ D'INTERRUPTOR AUTOMÀTIC 4P DE LA MARCA SCHNEIDER MODEL C60L, 32A, CORBA C, ICS 20KA A 230V. COMPLETAMENT MUNTAT I CONNECTAT EN HORARI NOCTURN I REDUIT AL QGDBT DE L'ESTACIÓ, TALLER O OFICINA I INCLOENT-HI, CONDUCTORS D'INTERCONNEXIÓ, BORNS DE POTÈNCIA I SENYAL, ETIQUETATGE AMB PLACA DE BAQUELITA NEGRA AMB LLETRA DE COLOR BLANC, IDENTIFICACIÓ DE CABLES I BORNS, FIXACIONS, ACCESSORIS I RESTA DE MATERIAL NECESSARI PER DEIXAR-LO EN FUNCIONAMENT.</t>
  </si>
  <si>
    <t>PROTECCIÓ C60L 4P/32A CORBA C (P - 209)</t>
  </si>
  <si>
    <t>OI05004</t>
  </si>
  <si>
    <t>SUBMINISTRAMENT I INSTAL·LACIÓ D'INTERRUPTOR AUTOMÀTIC 4P DE LA MARCA SCHNEIDER MODEL C60L , 50A, CORBA C, ICS 12,5KA A 400V, MÉS BLOC DIFERENCIAL DE 4P/63A, 30MA, CLASSE A. COMPLETAMENT MUNTAT I CONNECTAT COM A ALIMENTACIÓ SAI. TREBALLS EN HORARI NOCTURN I REDUIT,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</si>
  <si>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PROTECCIO C60N 4P/50A CORBA C + VIGI 0,03A CLASSE A (P - 77)</t>
  </si>
  <si>
    <t>OI05005</t>
  </si>
  <si>
    <t>SUBMINISTRAMENT I INSTAL·LACIÓ D'INTERRUPTOR AUTOMÀTIC 4P DE LA MARCA SCHNEIDER MODEL C60L , 50A Ó 63A, CORBA C, ICS 12,5KA A 400V, MÉS BLOC DIFERENCIAL DE 4P/63A, 300MA, CLASSE A, SUPER INMUNITZAT I SELECTIU. COMPLETAMENT MUNTAT I CONNECTAT COM A ALIMENTACIÓ SAI. TREBALLS EN HORARI NOCTURN I REDUIT,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</si>
  <si>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PROTECCIO C60N 4P/50A CORBA C + VIGI 0,3 A CLASSE A, SI I  SELECTIU (P - 78)</t>
  </si>
  <si>
    <t>P1P0015</t>
  </si>
  <si>
    <t>SUBMINISTRAMENT I INSTAL·LACIÓ DE BLOC D'INTERRUPTOR AUTOMÀTIC 4P DE LA MARCA SCHNEIDER MODEL NG125L , 50A, CORBA C, ICS 75KA A 230V, MÉS BLOC DIFERENCIAL DE 4P/63A, 300MA, CLASSE A SELECTIU.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</si>
  <si>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PROTECCIÓ NG125L 4P/50A CORBA C + VIGI 0,3A CLASSE A SELECTIU (P - 218)</t>
  </si>
  <si>
    <t>P1P0105</t>
  </si>
  <si>
    <t>SUBMINISTRAMENT I INSTAL·LACIÓ D'INTERRUPTOR SECCIONADOR DE 160A 4P DE LA MARCA SCHNEIDER MODEL NSX160NA (LV430639 ), MÉS CONTACTE AUXILIAR NC/NO.
COMPLETAMENT MUNTAT I CONNECTAT EN HORARI NOCTURN I REDUIT AL QGDBT DE L'ESTACIÓ, TALLER O OFICINA I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t>
  </si>
  <si>
    <t>INTERRUP. SECC. NSX160NA 4P (P - 237)</t>
  </si>
  <si>
    <t>OI01103</t>
  </si>
  <si>
    <t>SUBMINISTRAMENT I INSTAL·LACIÓ D'INTERRUPTOR AUTOMÀTIC IGA DE 4P DE 125A, SCHNEIDER ELECTRIC ComPact NSXm B (25 kA a 415 VAC), 4P 4D, R. 112A/160A, AMB MODUL MICROLOGIC 4.1 I CONNECTORS EVERLINK (REF. C12B44V160L), PER LA SUBSTITUCIÓ DE L'ACTUAL PROTECCIÓ. 
INCLOENT-HI  BOBINA D'EMSSIO DE DISPAR MX 220-240V 50/60HZ 208-277V PER PROTECCIONS NSXm,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
COMPLETAMENT MUNTAT I CONNECTAT EN HORARI NOCTURN I REDUIT AL QGDBT DE L'ESTACIÓ</t>
  </si>
  <si>
    <t>IGA - PROTECCIÓ COMPACT NSXM160B 25kA AC 4P4R 125-160A TMD ELINK (P - 52)</t>
  </si>
  <si>
    <t>OI01104</t>
  </si>
  <si>
    <t>SUBMINISTRAMENT I INSTAL·LACIÓ DE RELE DIFERENCIAL DE FUITA A TERRA SCHNEIDER ELÈCTRIC RH99M AMB RESTABLIMENT AUTOMÀTIC, SENSIBILITAT REGULABLE DE 0,03 A 30 A I TEMPS DE DISPAR REGULABLE DE 0 A 4,5 S, AMB ALIMENTACIÓ DE 240 V. REF. 56193. I QUATRE (4) TOROÏDALS TANCATS  PA DE Ø 50 MM SCHNEIDER ELECTRIC REF. 50438 PER LA SUBSTITUCIÓ DE LA ACTUAL PROTECCIÓ.
INCLOENT-HI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
COMPLETAMENT MUNTAT I CONNECTAT EN HORARI NOCTURN I REDUIT AL QGDBT DE L'ESTACIÓ</t>
  </si>
  <si>
    <t>IGA - PROTECCIÓ RELÉ DIFERENCIA RH99M (P - 53)</t>
  </si>
  <si>
    <t>OI02104</t>
  </si>
  <si>
    <t>SUBMINISTRAMENT I INSTAL·LACIÓ D'INTERRUPTOR AUTOMÀTIC COMPACT NSX630N 50KA AC 4P4R 630A DE LA MARCA SCHNEIDER (REF.C63N42D630), EQUIPADA AMB BOBINA DE DISPAR, CÀMARA DE CONTACTES AUXILIARS I ELS ACCESSORIS NECESSARIS PER LA SUBTITUCIÓ DE LA PROTECCIÓ ACTUAL DE 3 POLS. 
COMPLETAMENT MUNTAT I CONNECTAT EN HORARI NOCTURN I REDUIT AL QGDBT DE L'ESTACIÓ I INCLOENT-HI, CONDUCTORS D'INTERCONNEXIÓ, BORNS DE POTÈNCIA I SENYALS, ETIQUETATGE AMB PLACA DE BAQUELITA NEGRA AMB LLETRA DE COLOR BLANC, IDENTIFICACIÓ DE CABLES I BORNS, FIXACIONS, ACCESSORIS I RESTA DE MATERIAL NECESSARI PER DEIXAR-LO EN FUNCIONAMENT I CONNECTAT AMB EL TELECOMANDAMENT.</t>
  </si>
  <si>
    <t>ENTRADA QGDBT 400V - PROTECCIÓ COMPACT NSXM630N 50kA AC 4P4R (P - 56)</t>
  </si>
  <si>
    <t>OI02108</t>
  </si>
  <si>
    <t>SUBMINISTRAMENT I INSTAL·LACIÓ D'UNITAT DE CONTROL VIGICOMPACT PER PROTECCIÓ NSX630 AC 4P4R 570A MICROLOGIC 4.3 (REF. C6344V570).
COMPLETAMENT MUNTAT I CONNECTAT EN HORARI NOCTURN I REDUIT A PROTECCIÓ DEL QGDBT DE L'ESTACIÓ I INCLOENT-HI, CONDUCTORS D'INTERCONNEXIÓ, BORNS DE POTÈNCIA I SENYALS, ETIQUETATGE AMB PLACA DE BAQUELITA NEGRA AMB LLETRA DE COLOR BLANC, IDENTIFICACIÓ DE CABLES I BORNS, FIXACIONS, ACCESSORIS I RESTA DE MATERIAL NECESSARI PER DEIXAR-LO EN FUNCIONAMENT I CONNECTAT AMB EL TELECOMANDAMENT.</t>
  </si>
  <si>
    <t>ENTRADA QGDBT 400V - UNITAT CONTROL VIGICOMPACT DIF. NSX630 AC 4P4R 570A MICROLOGIC 4.3  (P - 57)</t>
  </si>
  <si>
    <t>OI03103</t>
  </si>
  <si>
    <t>SUBMINISTRAMENT I INSTAL·LACIÓ D'INTERRUPTOR AUTOMÀTIC DE 4P DE 125A, SCHNEIDER ELECTRIC ComPact NSX160F (36 kA a 415 VAC), 4P 4D, TMD DE 125A, AMB CONNECTORS EVERLINK (REF. C16F4TM125), PER LA SUBSTITUCIÓ DE L'ACTUAL PROTECCIÓ DE 3 POLS. 
INCLOENT-HI  BOBINA D'EMSSIO DE DISPAR MX 220-240V 50/60HZ 208-277V PER PROTECCIONS NSX160, CÀMARA DE CONTACTES AUXILIAR, CONDUCTORS D'INTERCONNEXIÓ, BORNS DE POTÈNCIA I SENYAL, ETIQUETATGE AMB PLACA DE BAQUELITA NEGRA AMB LLETRA DE COLOR BLANC, IDENTIFICACIÓ DE CABLES I BORNS, FIXACIONS, ACCESSORIS I RESTA DE MATERIAL NECESSARI PER DEIXAR-LO EN FUNCIONAMENT I CONNECTAT AMB EL TELECOMANDAMENT.
COMPLETAMENT MUNTAT I CONNECTAT EN HORARI NOCTURN I REDUIT AL QGDBT DE L'ESTACIÓ</t>
  </si>
  <si>
    <t>PROTECCIÓ ENTRADA COMMUT - PROTECCIÓ COMPACT NSX160B 25kA AC 4P4R 125-A TMD ELINK (P - 66)</t>
  </si>
  <si>
    <t>OI03104</t>
  </si>
  <si>
    <t>PROTECCIÓ ENTRADA COMMUT - PROTECCIÓ COMPACT NSX160B 25kA AC 4P4R 125-A TMD ELINK (P - 67)</t>
  </si>
  <si>
    <t>P1P0153</t>
  </si>
  <si>
    <t>SUBMINISTRAMENT I INSTAL·LACIÓ D'INTERRUPTOR AUTOMÀTIC DE CAIXA EMMOTLLADA DE 4P DE LA MARCA ABB XT1N160 TMD R63 IM630 4P FF AMB MÒDUL DE PROTECCIÓ DIFERENCIAL REGULABLE TEMPS/CORRENT RGU-10 AMB ELS TOROÏDALS DE 110MM WGC 110 CORRESPONENTS I BOBINA DE DISPAR SOR C BOBINA F/P 220-240V. 
S'INCLOUEN LES MODIFICACIONS I EL MECANITZAT DE L'ARMARI ACTUAL PER LA INSTAL·LACIÓ DE LA NOVA PROTECCIÓ, AMB ELS ACCESSORIS NECESSARIS PER LA INSTAL·LACIÓ DE LA NOVA PROTECCIÓ I DIFERENCIAL. TAMBÉ S'INCLOU LA CÀMERA DE CONTACTES AUXILIARS, LA INSTAL·LACIÓ I CONNEXIÓ AL CCIF, LA CONNEXIÓ A EMBARRAT, ETIQUETATGE AL QUADRE AMB PLACA DE BAQUELITA NEGRA AMB LLETRA DE COLOR BLANC, IDENTIFICACIÓ DE CABLES I BORNS,  PETIT TREBALLS EN HORARI NOCTURN I REDUÏT I EL MATERIAL NECESSARI PER DEIXAR-LO COL·LOCAT I EN FUNCIONAMENT AMB EL TELECOMANDAMENT, INCLOUEN LA RETIRADA DEL EXISTENT I LES ADAPTACIONS AL QUADRE NECESSÀRIES AL QGDBT.</t>
  </si>
  <si>
    <t>PROTECCIÓ ABB 63A POU ESGOTAMENT - SACE XT1N160 TMD R63 IM630 4P FF+DIF (P - 238)</t>
  </si>
  <si>
    <t>P1P0260</t>
  </si>
  <si>
    <t>SUBMINISTRAMENT I INSTAL·LACIÓ D'INTERRUPTOR AUTOMÀTIC DE CAIXA ENMOTLLADA DE 4P DE LA MARCA ABB MODEL SACE TMAX  XT3N250 TMD R250 Im2500 4P FF+N AMB MODUL DE PROTECCIÓ DIFERENCIAL REGULABLE TEMPS/CORRENT RGU-10 AMB ELS TOROIDALS DE 110MM WGC 110 CORRESPONENTS. S'INCLOU LA RETIRADA DE LA PROTECCIÓ ACTUAL (TMAX T1 C 160) I EL MECANITZAT DEL ARMARI AMB ELS ACCESSORIS NECESSARIS PER LA INSTAL·LACIÓ DEL TMAX XT4N250 TMD R250. TAMBÉ S'INCLOU LA CÀMARA DE CONTACTES AUXILIAR, LA CONNEXIÓ A EMBARRAT, ETIQUETATGE AL QUADRE AMB PLACA DE BAQUELITA NEGRA AMB LLETRA DE COLOR BLANC, IDENTIFICACIÓ DE CABLES I BORNS,  PETIT TREBALLS EN HORARI NOCTURN I REDUIT I EL MATERIAL NECESSARI PER DEIXAR-LO COL·LOCAT I EN FUNCIONAMENT AMB EL TELECOMANDAMENT, INCLOUENT LA RETIRADA DEL EXISTENT I LES ADAPTACIONS AL QUADRE NECESSARIES AL QGDBT.</t>
  </si>
  <si>
    <t>PROTECCIÓ SACE TMAX 250A 4P+ DIF (P - 242)</t>
  </si>
  <si>
    <t>BO</t>
  </si>
  <si>
    <t>04.- BASTIDOR OBERT</t>
  </si>
  <si>
    <t>01.P2.BO</t>
  </si>
  <si>
    <t>OI02BO0</t>
  </si>
  <si>
    <t>SUBMINISTRAMENT I INSTAL·LACIÓ DE CAIXA UNIVERSAL PER LA EXTRACCIÓ RÀPIDA D'INTERRUPTOR DE BASTIDOR OBERT ABB SACE E2, EQUIPADA AMB ELS ACCESSORIS NECESSARIS PER LA SEVA CORRECTA FIXACIÓ AL ARMARI EXISTENT.
COMPLETAMENT MUNTAT I CONNECTAT EN HORARI NOCTURN I REDUÏT AL QGDBT DE L'ESTACIÓ I INCLOENT-HI, DESMUNTATGE DEL INTERRUPTOR ACTUAL, MODIFICACIÓ DEL XASSÍS DE L'ARMARI, AIXÍ COM LES MODIFICACIONS A LA PART DE MANIOBRA, CONTROL, SENYALS I  DE POTENCIA COM PLATINES, CABLES, BORNS, ETC. ETIQUETATGE AMB PLACA DE BAQUELITA NEGRA AMB LLETRA DE COLOR BLANC, IDENTIFICACIÓ DE CABLES I BORNS, FIXACIONS, ACCESSORIS I RESTA DE MATERIAL NECESSARI PER DEIXAR-LO EN FUNCIONAMENT I CONNECTAT AMB EL TELECOMANDAMENT.</t>
  </si>
  <si>
    <t>CAIXA EXTRACCIÓ PER INSTERRUPTOR DE BASTIDOR OBERT SACE E2 2.000A (P - 59)</t>
  </si>
  <si>
    <t>OI02BO1</t>
  </si>
  <si>
    <t>SUBMINISTRAMENT I INSTAL·LACIÓ D'INTERRUPTOR AUTOMÀTIC DE BASTIDOR OBERT EXTRAÏBLE  ABB SACE E2N, DE 2.000A I 4P,  CÀMERA DE CONTACTES AUXILIARS I ELS ACCESSORIS NECESSARIS PER LA SUBSTITUCIÓ DE LA PROTECCIÓ ACTUAL. 
COMPLETAMENT MUNTAT I CONNECTAT EN HORARI NOCTURN I REDUÏT AL QGDBT DE L'ESTACIÓ I INCLOENT-HI, CONDUCTORS D'INTERCONNEXIÓ, CABLES I BORNS DE POTÈNCIA I SENYALS, ETIQUETATGE AMB PLACA DE BAQUELITA NEGRA AMB LLETRA DE COLOR BLANC, IDENTIFICACIÓ DE CABLES I BORNS, FIXACIONS, ACCESSORIS I RESTA DE MATERIAL NECESSARI PER DEIXAR-LO EN FUNCIONAMENT I CONNECTAT AMB EL TELECOMANDAMENT.</t>
  </si>
  <si>
    <t>PROT. BASTIDOR OBERT SACE E2 2.000A 4P (P - 60)</t>
  </si>
  <si>
    <t>OI02BO2</t>
  </si>
  <si>
    <t>SUBMINISTRAMENT I INSTAL·LACIÓ D'ENCLAVAMENT MECÀNIC PER INTERRUPTORS ABB SACE E2  I ELS ACCESSORIS NECESSARIS PER LA SUBSTITUCIÓ DE LA PROTECCIÓ ACTUAL. 
COMPLETAMENT MUNTAT, AJUSTAT I CONNECTAT EN HORARI NOCTURN I REDUÏT AL QGDBT DE L'ESTACIÓ I INCLOENT-HI, DESMUNTATGE DE L'ENCLAVAMENT EXISTENT, NETEJA DE L'ESPAI D'INSTAL·LACIÓ, CABLES D'INTERCONNEXIONS, ENCLAVAMENT ELÈCTRIC I MODIFICACIONS DELS BORNS SENYALS, ETIQUETATGE AMB PLACA DE BAQUELITA NEGRA AMB LLETRA DE COLOR BLANC, IDENTIFICACIÓ DE CABLES I BORNS, FIXACIONS, ACCESSORIS I RESTA DE MATERIAL NECESSARI PER DEIXAR-LO EN FUNCIONAMENT I CONNECTAT AMB EL TELECOMANDAMENT.</t>
  </si>
  <si>
    <t>ENCLAVAMENT MECÀNIC SACE E2 (P - 61)</t>
  </si>
  <si>
    <t>OI02BO3</t>
  </si>
  <si>
    <t>SUBMINISTRAMENT I INSTAL·LACIÓ DE RELÉ DIGITAL DE PROTECCIÓ ABB PR123, PER MUNTATGE EN  INTERRUPTOR ABB SACE E2. 
COMPLETAMENT MUNTAT, CONFIGURAT I CONNECTAT EN HORARI NOCTURN I REDUÏT A PROTECCIÓ EXTISTENT I INCLOENT-HI, DESMUNTATGE DEL RELÈ ACTUAL, NETEJA DE L'ESPAI D'INSTAL·LACIÓ, CABLES D'INTERCONNEXIONS, FIXACIONS, ACCESSORIS I RESTA DE MATERIAL NECESSARI PER DEIXAR-LO EN FUNCIONAMENT I CONNECTAT AMB EL TELECOMANDAMENT.</t>
  </si>
  <si>
    <t>RELÉ PROTECCIÓ PR123 PER SACE E2  (P - 62)</t>
  </si>
  <si>
    <t>OI02BO4</t>
  </si>
  <si>
    <t>SUBMINISTRAMENT I INSTAL·LACIÓ DE RELÉ DIGITAL DE PROTECCIÓ ABB PR122, PER MUNTATGE EN  INTERRUPTOR ABB SACE E2. 
COMPLETAMENT MUNTAT, CONFIGURAT I CONNECTAT EN HORARI NOCTURN I REDUÏT A PROTECCIÓ EXTISTENT I INCLOENT-HI, DESMUNTATGE DEL RELÈ ACTUAL, NETEJA DE L'ESPAI D'INSTAL·LACIÓ, CABLES D'INTERCONNEXIONS, FIXACIONS, ACCESSORIS I RESTA DE MATERIAL NECESSARI PER DEIXAR-LO EN FUNCIONAMENT I CONNECTAT AMB EL TELECOMANDAMENT.</t>
  </si>
  <si>
    <t>RELÉ PROTECCIÓ PR122 PER SACE E2  (P - 63)</t>
  </si>
  <si>
    <t>OI02BO5</t>
  </si>
  <si>
    <t>SUBMINISTRAMENT I INSTAL·LACIÓ DE RELÉ DE PROTECCIÓ ABB PR121, PER MUNTATGE EN  INTERRUPTOR ABB SACE E2. 
COMPLETAMENT MUNTAT, CONFIGURAT I CONNECTAT EN HORARI NOCTURN I REDUÏT A PROTECCIÓ EXTISTENT I INCLOENT-HI, DESMUNTATGE DEL RELÈ ACTUAL, NETEJA DE L'ESPAI D'INSTAL·LACIÓ, CABLES D'INTERCONNEXIONS, FIXACIONS, ACCESSORIS I RESTA DE MATERIAL NECESSARI PER DEIXAR-LO EN FUNCIONAMENT I CONNECTAT AMB EL TELECOMANDAMENT.</t>
  </si>
  <si>
    <t>RELÉ PROTECCIÓ PR121 PER SACE E2  (P - 64)</t>
  </si>
  <si>
    <t>ST</t>
  </si>
  <si>
    <t>05.- PROTECCIÓ SOBRE-TENSIONS</t>
  </si>
  <si>
    <t>01.P2.ST</t>
  </si>
  <si>
    <t>P1PST01</t>
  </si>
  <si>
    <t>SUBMINISTRAMENT I INSTAL·LACIÓ DE PROTECCIÓ CONTRA SOBRETENSIONS 3P-TYP 2, EN ARMARI O SOTQUADRE EXISTENT, MARCA PHOENIX CONTACT VAL-CP-3C-350 O SIMILAR. SISTEMA: TN-C. L1, L2, L3, PEN, PER TENSIONS DE 230V O 400V, Up&lt;1,5KV, In(A) 60KA. 
S'INCLOU LA CONNEXIÓ A EMBARRAT, PROTECCIÓ DE FUSSIBLES DE 125A A L'ENTRADA DE LA MATEIXA MARCA I AMB INDICADOR D'ESTAT, ETIQUETATGE AL QUADRE AMB PLACA DE BAQUELITA NEGRA AMB LLETRA DE COLOR BLANC, IDENTIFICACIÓ DE CABLES I BORNS I EL MATERIAL NECESSARI PER DEIXAR-LO COL·LOCAT I EN FUNCIONAMENT. TREBALLS EN HORARI NOCTURN I REDUÏT.</t>
  </si>
  <si>
    <t>PROTECCIÓ SOBRE TENSIÓ 3P-TYP 2 (P - 246)</t>
  </si>
  <si>
    <t>P3</t>
  </si>
  <si>
    <t>P3.- SUBMINIST. I INSTAL. ANALITZADORS DE XARXA</t>
  </si>
  <si>
    <t>01.P3</t>
  </si>
  <si>
    <t>OI02110</t>
  </si>
  <si>
    <t>MA D'OBRA I MATERIAL NECESSARI PER LA CONFIGURACIÓ DE L'ANALITZADOR DE XARXA EXISTENT DE 3P A 4P. INCLOENT EL MATERIAL NECESSARI COM SONDA TOROÏDAL O SIMILAR.</t>
  </si>
  <si>
    <t>RECONFIGURACIÓ ANALITZADOR XARXA EXISTENT (P - 58)</t>
  </si>
  <si>
    <t>P4</t>
  </si>
  <si>
    <t>P4.- SUBMINIST. I INSTAL. CANALITZACIONS I CAIXES DE DE</t>
  </si>
  <si>
    <t>01.P4</t>
  </si>
  <si>
    <t>P1CPV01</t>
  </si>
  <si>
    <t>SUBMINISTRAMENT I INSTAL·LACIÓ DE ML DE TUB ANELLAT FLEXIBLE DE POLIAMIDA PA6 DE 50MM DE DIÀMETRE,  AMB GRAU D'INFLAMABILITAT V0, AUTO-EXTINGIBLE, LLIURE D'HALÒGENS, FÒSFOR I CADMI, TEMPERATURA DE TREBALL -40ºC FINS A 105ºC AMB UN MÀXIM PUNTUAL DE 150º, IK 08, TIPUS INTERFLEX NYLOFIX MODEL IRT. 
PER REALITZAR UN PAS DE VOLTA DE TÚNEL EN HORARI NOCTURN I REDUÏT AMB ELS ELEMENTS DE TREBALL EN ALÇADA NECESSARIS PER DUR A TERME ELS TREBALLS.
INSTAL·LAT EN PARET, PANELLS PREFABRICATS VERTICALS O SOSTRE, INCLOENT FIXACIÓ AMB GRAPES DE TIRAFONS TIPUS APOLO O TACS I BRIDES  UNEX, CADA 60CM I ACCESSORIS DE MUNTATGE COM UNIONS, ADAPTADORS, RECORDS, ETC. PER TAL DE DEIXAR-LO TERMINAT AMB UN GRAU DE PROTECCIÓ MÍNIM IP42.</t>
  </si>
  <si>
    <t>PAS DE VOLTA TÚNEL TUB PA6 - 50MM INTERFLEX, NYLOFIX IRT (P - 117)</t>
  </si>
  <si>
    <t>P1C0001</t>
  </si>
  <si>
    <t>SUBMINISTRAMENT I INSTAL·LACIÓ DE TUB ANELLAT FLEXIBLE DE POLIAMIDA PA6 DE 32MM DE DIÀMETRE,  AMB GRAU D'INFLAMABILITAT V0, AUTO-EXTINGIBLE, LLIURE D'HALÒGENS, FÒSFOR I CADMI, TEMPERATURA DE TREBALL -40ºC FINS A 105ºC AMB UN MÀXIM PUNTUAL DE 150º, IK 08, TIPUS INTERFLEX NYLOFIX MODEL IRT. INSTAL·LAT EN PARET, PANELLS PREFABRICATS VERTICALS O SOSTRE, INCLOENT FIXACIÓ AMB GRAPES DE TIRAFONS TIPUS APOLO O TACS I BRIDES  UNEX, CADA 60CM I ACCESSORIS DE MUNTATGE COM UNIONS, ADAPTADORS, RECORDS, ETC. PER TAL DE DEIXAR-LO TERMINAT AMB UN GRAU DE PROTECCIÓ MÍNIM IP42.</t>
  </si>
  <si>
    <t>TUB POLIAMIDA PA6 DE 32MM INTERFLEX, NYLOFIX IRT (P - 102)</t>
  </si>
  <si>
    <t>P1C0002</t>
  </si>
  <si>
    <t xml:space="preserve">SUBMINISTRAMENT I INSTAL·LACIÓ DE TUB D'ACER GALVANITZAT ENDOLLABLE MÈTRIC 25MM (S'ADMET LA UTILITZACIÓ DE TUB DE POLIAMIDA REFORÇAT ADAPTAT M1, PER A TRAMS CURTS DE DIFÍCIL ACCÉS O EXECUCIÓ). INCLOENT FIXACIÓ AMB GRAPES DE TIRAFONS TIPUS APOLO CADA 60CM I ACCESSORIS DE MUNTATGE COM UNIONS ADAPTADORS, RACORDS, ETC. PER TAL DE DEIXAR-LO ACABAT AMB UN GRAU DE PROTECCIÓ MÍNIMA IP-42.   </t>
  </si>
  <si>
    <t>TUB METALIC - TUB POLIAMIDA 25MM (P - 103)</t>
  </si>
  <si>
    <t>P1C0003</t>
  </si>
  <si>
    <t xml:space="preserve">SUBMINISTRAMENT I INSTAL·LACIÓ DE TUB D'ACER GALVANITZAT ENDOLLABLE MÈTRIC 40MM (S'ADMET LA UTILITZACIÓ DE TUB DE POLIAMIDA REFORÇAT ADAPTAT M1, PER A TRAMS CURTS DE DIFÍCIL ACCÉS O EXECUCIÓ). INCLOENT FIXACIÓ AMB GRAPES DE TIRAFONS TIPUS APOLO CADA 60CM I ACCESSORIS DE MUNTATGE COM UNIONS ADAPTADORS, RACORDS, ETC. PER TAL DE DEIXAR-LO ACABAT AMB UN GRAU DE PROTECCIÓ MÍNIMA IP-42.   </t>
  </si>
  <si>
    <t>TUB METALIC - TUB POLIAMIDA 40MM (P - 104)</t>
  </si>
  <si>
    <t>P1CMA07</t>
  </si>
  <si>
    <t>SUBMINISTRAMENT DE METRO LINIAL DE CANAL DE TERRA DE PVC-M1 PER INSTAL·LACIÓ EN SUPERFICIE IP40-IK08 AMB QUATRE COMPARTIMENTS I TAPA DE 92X20 MM, RAL 716 - GRIS, MODEL DLP DE LEGRAND. INCLOENT-HI DERIVACIONS EN T, TAPES FINALS, ANGLES VARIABLES, RADIS DE CURVATURA, FIXACIONS I RESTA D’ACCESSORIS PER A UN CORRECTE ACABAT.</t>
  </si>
  <si>
    <t>SUBMINISTRAMENT CANAL TERRA LEGRAND 92x20MM (P - 116)</t>
  </si>
  <si>
    <t>P1C0T40</t>
  </si>
  <si>
    <t>SUBMINISTRAMENT I INSTAL·LACIÓ DE RAMPA DE TERRA PASACABLES DE 5 CANALS DE 32MM, FABRICAT AMB GOMA I CAUTXO  PER VIALS AMB TRANSIT, COLOR GROC I NEGRE, DE 540 MM D'AMPLE. MARCA FERMAX, MODEL 27929623 O SIMILAR. INSTAL·LADA COM A CANALITZACIÓ DE DISTRIBUCIÓ DE LES LÍNIES ELÈCTRIQUES I AIGUA, SEGONS INDICACIONS DEL TÈCNIC DE FMB. INCLOENT-HI DERIVACIONS EN T, TAPES FINALS, ANGLES VARIABLES, RADIS DE CURVATURA, FIXACIONS I RESTA D’ACCESSORIS PER A UN CORRECTE ACABAT.</t>
  </si>
  <si>
    <t>PASACABLES DE TERRA DE ALTA RESISTENCIA (P - 113)</t>
  </si>
  <si>
    <t>P1C0021</t>
  </si>
  <si>
    <t>SUBMINISTRAMENT DE CANAL DE DISTRIBUCIÓ DE PVC-M1 D'UN COMPARTIMENT AMB TAPA UNICA I ENVA SEPARADOR DESMUNTABLE, 40X150 MM, COLOR BLANC NEU, MODEL 73 D’UNEX. INSTAL·LADA EN MUNTATGE DE SUPERFÍCIE A LA PART SUPERIOR DE LES PARETS PER TOT EL PERÍMETRE DE LA DEPENDENCIA COM A CANALITZACIÓ DE DISTRIBUCIÓ DE LES LÍNIES ELÈCTRIQUES I DE COMUNICACIONS, SEGONS INDICACIONS DEL TÈCNIC DE FMB. INCLOENT-HI DERIVACIONS EN T, TAPES FINALS, ANGLES VARIABLES, RADIS DE CURVATURA, FIXACIONS I RESTA D’ACCESSORIS PER A UN CORRECTE ACABAT.</t>
  </si>
  <si>
    <t>CANAL 73 UNEX PVC-M1 DE 40X150MM COLOR BLANC - TAPA UNICA - UN SEPARADOR (P - 107)</t>
  </si>
  <si>
    <t>P1C0023</t>
  </si>
  <si>
    <t>SUBMINISTRAMENT DE CANAL DE DISTRIBUCIÓ DE PVC-M1 AMB DOS COMPARTIMENTS I TAPA INDEPENDENT PER A CADASCUN, 50X150 MM, COLOR BLANC NEU, MODEL 93 D’UNEX. INSTAL·LADA EN MUNTATGE DE SUPERFÍCIE A LA PART SUPERIOR DE LES PARETS PER TOT EL PERÍMETRE DE LA DEPENDENCIA COM A CANALITZACIÓ DE DISTRIBUCIÓ DE LES LÍNIES ELÈCTRIQUES I DE COMUNICACIONS, SEGONS INDICACIONS DEL TÈCNIC DE FMB. INCLOENT-HI DERIVACIONS EN T, TAPES FINALS, ANGLES VARIABLES, RADIS DE CURVATURA, FIXACIONS I RESTA D’ACCESSORIS PER A UN CORRECTE ACABAT.</t>
  </si>
  <si>
    <t>CANAL 93 UNEX PVC-M1 DE 50X150MM COLOR BLANC - DOS TAPES - SENSE SEPARADORS (P - 109)</t>
  </si>
  <si>
    <t>P1C0012</t>
  </si>
  <si>
    <t>SUBMINISTRAMENT I INSTAL·LACIÓ DE SAFATA REJIBAND BRYCO 100X60MM AMB UN SEPARADOR EN TOT EL RECORREGUT, INCLOENT SUPORTS GALVANITZATS PEMSA CADA 75CM TIPUS L FIXATS AL SOSTRE O SUPORTS REFORÇATS TIPUS ESQUADRA FIXATS A LA PARET, PECES D'UNIÓ, ANGLES I DEMÈS ACCESSORIS DE MUNTATGE I FIXACIÓ PER TAL DE DEIXAR-LA COMPLETAMENT ACABADA. 
S'INCLOU CABLE DE COURE NU DE 16MM DE SECCIÓ PER ESTENDREL PER LA SAFATA AMB UNA FIXACIÓ REJIBAND PER CADA PEÇA O TRAM.</t>
  </si>
  <si>
    <t>REJIBAND BRYCO 100X60MM AMB CABLE COURE NU DE 16MM2 (P - 106)</t>
  </si>
  <si>
    <t>P1C0011</t>
  </si>
  <si>
    <t>SUBMINISTRAMENT I INSTAL·LACIÓ DE SAFATA REJIBAND BRYCO 200X60MM AMB UN SEPARADOR EN TOT EL RECORREGUT, INCLOENT SUPORTS GALVANITZATS PEMSA CADA 75CM TIPUS L FIXATS AL SOSTRE O SUPORTS REFORÇATS TIPUS ESQUADRA FIXATS A LA PARET, PECES D'UNIÓ, ANGLES I DEMÈS ACCESSORIS DE MUNTATGE I FIXACIÓ PER TAL DE DEIXAR-LA COMPLETAMENT ACABADA. 
S'INCLOU CABLE DE COURE NU DE 16MM DE SECCIÓ PER ESTENDREL PER LA SAFATA AMB UNA FIXACIÓ REJIBAND PER CADA PEÇA O TRAM.</t>
  </si>
  <si>
    <t>REJIBAND BRYCO 200X60MM AMB CABLE COURE NU DE 16MM2 (P - 105)</t>
  </si>
  <si>
    <t>P1C0022</t>
  </si>
  <si>
    <t>SUBMINISTRAMENT I INSTAL·LACIÓ DE CANAL METÀL·LICA IP24 , MARCA BASOR, MODEL ERE DE 100X60MM DE XAPA D'ACER GALVANITZADA EN CALENT (REF. ERE-100X60). 
S'INCLOUEN LES TAPES DE LA CANAL  (REF.ERE-100) FIXADES AMB CARGOLS (NO A PRESSIÓ), SUPORTS PER FIXACIÓ A PARET TIPUS BASOR SRC CADA 0'8M O SUPORTS PER FIXACIÓ A SOSTRE AMB SUPORTS TIPUS BASOR SRC CADA 0'8M, I LA RESTA DEL PETIT MATERIAL D'INSTAL·LACIÓ COM ANGLES, UNIONS, SUPORTS CADA 80 CM, ADAPTADORS, DERIVACIONS, ETC.
LES FIXACIONS ES FARAN AMB TACS METÀL·LICS O QUÍMICS EN CAS DE SER UNA ZONA SUSCEPTIBLE DE GENERAR FILTRACIONS, EN CAP CAS FIXACIONS DE PLÀSTIC.
S'INCLOU EN AQUESTA PARTIDA EL SUBMINISTRAMENT I ESTESA DE CABLE DE COURE NU DE 35MM FIXAT A CADA TRAM DE LA CANAL PER DONAR CONTINUÏTAT EN TOT EL SEU RECORREGUT.</t>
  </si>
  <si>
    <t>SUBMINISTRAMENT CANAL METÀL·LICA BASOR 100X60MM (P - 108)</t>
  </si>
  <si>
    <t>P1CMA02</t>
  </si>
  <si>
    <t>SUBMINISTRAMENT I INSTAL·LACIÓ DE CANAL METÀL·LICA IP24 , MARCA BASOR, MODEL ERE DE 300X60MM DE XAPA D'ACER GALVANITZADA EN CALENT (REF. ERE-300X60). 
S'INCLOUEN LES TAPES DE LA CANAL  (REF.ERE-300) FIXADES AMB CARGOLS (NO A PRESSIÓ), SUPORTS PER FIXACIÓ A PARET TIPUS BASOR SRC CADA 0'8M O SUPORTS PER FIXACIÓ A SOSTRE AMB SUPORTS TIPUS BASOR SRC CADA 0'8M, DOS SEPARADORS SOLDATS I LA RESTA DEL PETIT MATERIAL D'INSTAL·LACIÓ COM ANGLES, UNIONS, ADAPTADORS, DERIVACIONS, ETC.
LES FIXACIONS ES FARAN AMB TACS METÀL·LICS O QUÍMICS EN CAS DE SER UNA ZONA SUSCEPTIBLE DE GENERAR FILTRACIONS, EN CAP CAS FIXACIONS DE PLÀSTIC.
S'INCLOU EN AQUESTA PARTIDA EL SUBMINISTRAMENT I ESTESA DE CABLE DE COURE NU DE 35MM FIXAT A CADA TRAM DE LA CANAL PER DONAR CONTINUÏTAT EN TOT EL SEU RECORREGUT.</t>
  </si>
  <si>
    <t>SUBMINISTRAMENT CANAL METÀL·LICA BASOR 300X60MM (P - 114)</t>
  </si>
  <si>
    <t>P1CMA03</t>
  </si>
  <si>
    <t>SUBMINISTRAMENT I INSTAL·LACIÓ DE CANAL METÀL·LICA IP24 , MARCA BASOR, MODEL ERE DE 200X40MM DE XAPA D'ACER GALVANITZADA EN CALENT (REF. ERE-200X40). 
S'INCLOUEN LES TAPES DE LA CANAL  (REF.ERE-200) FIXADES AMB CARGOLS (NO A PRESSIÓ), SUPORTS PER FIXACIÓ A PARET TIPUS BASOR SRC CADA 0'8M O SUPORTS PER FIXACIÓ A SOSTRE AMB SUPORTS TIPUS BASOR SRC CADA 0'8M, DOS SEPARADORS SOLDATS I LA RESTA DEL PETIT MATERIAL D'INSTAL·LACIÓ COM ANGLES, UNIONS, ADAPTADORS, DERIVACIONS, ETC.
LES FIXACIONS ES FARAN AMB TACS METÀL·LICS O QUÍMICS EN CAS DE SER UNA ZONA SUSCEPTIBLE DE GENERAR FILTRACIONS, EN CAP CAS FIXACIONS DE PLÀSTIC.
S'INCLOU EN AQUESTA PARTIDA EL SUBMINISTRAMENT I ESTESA DE CABLE DE COURE NU DE 35MM FIXAT A CADA TRAM DE LA CANAL PER DONAR CONTINUÏTAT EN TOT EL SEU RECORREGUT.</t>
  </si>
  <si>
    <t>SUBMINISTRAMENT CANAL METÀL·LICA BASOR 200X40MM (P - 115)</t>
  </si>
  <si>
    <t>P1C0052</t>
  </si>
  <si>
    <t>SUBMINISTRAMENT I INSTAL·LACIÓ DE CAIXA DE SECCIONEMENT DE POU DE TERRES DE 200X160MM, IP55, FABRICADA EN MATERIAL AÏLLANT AUTOEXTINGIBLE I EQUIPADA AMB PLETINA DE COURE SECCIONABLE. INCLOENT-HI TERMINALS I CONNECTORS,  ACCESSORIS DE MUNTATGE PER GARANTIR EL NIVELL D'ESTANQUEITAT I ELEMENTS DE FIXACIÓ.
INSTAL·LACIÓ EN HORARI NOCTURN I REDUIT.</t>
  </si>
  <si>
    <t>CAIXA SECCIONAMENT POU TERRES (P - 112)</t>
  </si>
  <si>
    <t>P1C0041</t>
  </si>
  <si>
    <t>CAIXA DE DERIVACIÓ QUADRADA DE XAPA D'ACER EMBUTIDA AMB TRACTAMENT SUPERFICIAL DE PINTURA EPOXI DE MIDES 150 X 150 X 80 MM , AMB BORNS TIPUS CLEMA CEP DE WAGO PER A CABLES, DE COLORS ADIENTS A FASES I TERRA, ACCESSORIS DE FIXACIÓ I RETOLACIÓ, PREMSAESTOPES. SUBMINISTRAMENT, MUNTATGE, RETOLACIÓ, I CONNEXIONAT. INCLÒS TREBALL NOCTURN I REDUÏT</t>
  </si>
  <si>
    <t>CAIXA DERIVACIÓ METÀL·LICA 150X150MM (P - 110)</t>
  </si>
  <si>
    <t>P1C0051</t>
  </si>
  <si>
    <t>SUBMINISTRAMENT I INSTAL·LACIÓ DE CAIXA DE DERIVACIÓ ESTANCA SENSE ENTRADES DE 200X160MM, IP55, FABRICADA EN MATERIAL AÏLLANT AUTOEXTINGIBLE I EQUIPADA AMB BORNS DE CEP PER ALIMENTAR A 2 RECEPTORS. INCLOENT-HI PREMSAESTOPES PER TOTES LES ENTRADES, P.P. D'ACCESSORIS I ELEMENTS DE FIXACIÓ.</t>
  </si>
  <si>
    <t>CAIXA DERIVACIÓ POLIAMIDA 200X160MM (P - 111)</t>
  </si>
  <si>
    <t>P5</t>
  </si>
  <si>
    <t>P5.- SUBMINIST. I ESTESA DE LINIES ELÈCTRIQUES</t>
  </si>
  <si>
    <t>01.P5</t>
  </si>
  <si>
    <t>P1L0001</t>
  </si>
  <si>
    <t>SUBMINISTRAMENT I INSTAL·LACIÓ DE CONDUCTOR TIPUS AFUMEX O SIMILAR (RZ1-AS), 0,6/1KV, 3G2'5MM2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</si>
  <si>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- 3G2'5MM2 (P - 150)</t>
  </si>
  <si>
    <t>P1L0002</t>
  </si>
  <si>
    <t>SUBMINISTRAMENT I INSTAL·LACIÓ DE CONDUCTOR TIPUS AFUMEX O SIMILAR (RZ1-AS), 0,6/1KV, 3G4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</si>
  <si>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- 3G4MM2 (P - 151)</t>
  </si>
  <si>
    <t>P1L0003</t>
  </si>
  <si>
    <t>SUBMINISTRAMENT I INSTAL·LACIÓ DE CONDUCTOR TIPUS AFUMEX O SIMILAR (RZ1-AS), 0,6/1KV, 3G6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</si>
  <si>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- 3G6MM2 (P - 152)</t>
  </si>
  <si>
    <t>P1L0004</t>
  </si>
  <si>
    <t>SUBMINISTRAMENT I INSTAL·LACIÓ DE CONDUCTOR TIPUS AFUMEX O SIMILAR (RZ1-AS), 0,6/1KV, 3G10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</si>
  <si>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- 3G10MM2 (P - 153)</t>
  </si>
  <si>
    <t>P1L0005</t>
  </si>
  <si>
    <t>SUBMINISTRAMENT I INSTAL·LACIÓ DE CONDUCTOR TIPUS AFUMEX O SIMILAR (RZ1-AS), 0,6/1KV, 3G16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</si>
  <si>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- 3G16MM2 (P - 154)</t>
  </si>
  <si>
    <t>P1L0006</t>
  </si>
  <si>
    <t>SUBMINISTRAMENT I INSTAL·LACIÓ DE CONDUCTOR TIPUS AFUMEX O SIMILAR (RZ1-AS), 0,6/1KV, 3G25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</si>
  <si>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- 3G25MM2 (P - 155)</t>
  </si>
  <si>
    <t>P1L0007</t>
  </si>
  <si>
    <t>SUBMINISTRAMENT I INSTAL·LACIÓ DE CONDUCTOR TIPUS AFUMEX O SIMILAR (RZ1-AS), 0,6/1KV, 3G35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</si>
  <si>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- 3G35MM2 (P - 156)</t>
  </si>
  <si>
    <t>P1L0008</t>
  </si>
  <si>
    <t>SUBMINISTRAMENT I INSTAL·LACIÓ DE CONDUCTOR TIPUS AFUMEX O SIMILAR (RZ1-AS), 0,6/1KV, 3G50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</si>
  <si>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- 3G50MM2 (P - 157)</t>
  </si>
  <si>
    <t>P1L0009</t>
  </si>
  <si>
    <t>SUBMINISTRAMENT I INSTAL·LACIÓ DE CONDUCTOR TIPUS AFUMEX O SIMILAR (RZ1-AS), 0,6/1KV, 3G70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</si>
  <si>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- 3G70MM2 (P - 158)</t>
  </si>
  <si>
    <t>P1L0010</t>
  </si>
  <si>
    <t>SUBMINISTRAMENT I INSTAL·LACIÓ DE CONDUCTOR TIPUS AFUMEX O SIMILAR (RZ1-AS), 0,6/1KV, 3G95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</si>
  <si>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- 3G95MM2 (P - 159)</t>
  </si>
  <si>
    <t>P1L0011</t>
  </si>
  <si>
    <t>SUBMINISTRAMENT I INSTAL·LACIÓ DE CONDUCTOR TIPUS AFUMEX O SIMILAR (RZ1-AS), 0,6/1KV, 4G2'5MM2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
.</t>
  </si>
  <si>
    <t>CABLE MULTICONDUCTOR 0.6/1KV - 4G2'5MM2 (P - 160)</t>
  </si>
  <si>
    <t>P1L0012</t>
  </si>
  <si>
    <t>SUBMINISTRAMENT I INSTAL·LACIÓ DE CONDUCTOR TIPUS AFUMEX O SIMILAR (RZ1-AS), 0,6/1KV, 4G4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</si>
  <si>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- 4G4 MM2 (P - 161)</t>
  </si>
  <si>
    <t>P1L0013</t>
  </si>
  <si>
    <t>SUBMINISTRAMENT I INSTAL·LACIÓ DE CONDUCTOR TIPUS AFUMEX O SIMILAR (RZ1-AS), 0,6/1KV, 4G6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</si>
  <si>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- 4G6 MM2 (P - 162)</t>
  </si>
  <si>
    <t>P1L0014</t>
  </si>
  <si>
    <t>SUBMINISTRAMENT I INSTAL·LACIÓ DE CONDUCTOR TIPUS AFUMEX O SIMILAR (RZ1-AS), 0,6/1KV, 4G10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</si>
  <si>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- 4G10MM2 (P - 163)</t>
  </si>
  <si>
    <t>P1L0015</t>
  </si>
  <si>
    <t>SUBMINISTRAMENT I INSTAL·LACIÓ DE CONDUCTOR TIPUS AFUMEX O SIMILAR (RZ1-AS), 0,6/1KV, 4G16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</si>
  <si>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- 4G16MM2 (P - 164)</t>
  </si>
  <si>
    <t>P1L0016</t>
  </si>
  <si>
    <t>SUBMINISTRAMENT I INSTAL·LACIÓ DE CONDUCTOR TIPUS AFUMEX O SIMILAR (RZ1-AS), 0,6/1KV, 4G25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</si>
  <si>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- 4G25MM2 (P - 165)</t>
  </si>
  <si>
    <t>P1L0017</t>
  </si>
  <si>
    <t>SUBMINISTRAMENT I INSTAL·LACIÓ DE CONDUCTOR TIPUS AFUMEX O SIMILAR (RZ1-AS), 0,6/1KV, 4G35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</si>
  <si>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- 4G35MM2 (P - 166)</t>
  </si>
  <si>
    <t>P1L0018</t>
  </si>
  <si>
    <t>SUBMINISTRAMENT I INSTAL·LACIÓ DE CONDUCTOR TIPUS AFUMEX O SIMILAR (RZ1-AS), 0,6/1KV, 4G50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</si>
  <si>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- 4G50MM2 (P - 167)</t>
  </si>
  <si>
    <t>P1L0019</t>
  </si>
  <si>
    <t>SUBMINISTRAMENT I INSTAL·LACIÓ DE CONDUCTOR TIPUS AFUMEX O SIMILAR (RZ1-AS), 0,6/1KV, 4G70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</si>
  <si>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- 4G70MM2 (P - 168)</t>
  </si>
  <si>
    <t>P1L0020</t>
  </si>
  <si>
    <t>SUBMINISTRAMENT I INSTAL·LACIÓ DE CONDUCTOR TIPUS AFUMEX O SIMILAR (RZ1-AS), 0,6/1KV, 4G95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</si>
  <si>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- 4G95MM2 (P - 169)</t>
  </si>
  <si>
    <t>P1L0021</t>
  </si>
  <si>
    <t>SUBMINISTRAMENT I INSTAL·LACIÓ DE CONDUCTOR TIPUS AFUMEX O SIMILAR (RZ1-AS), 0,6/1KV, 5G2'5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</si>
  <si>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- 5G2'5MM2 (P - 170)</t>
  </si>
  <si>
    <t>P1L0022</t>
  </si>
  <si>
    <t>SUBMINISTRAMENT I INSTAL·LACIÓ DE CONDUCTOR TIPUS AFUMEX O SIMILAR (RZ1-AS), 0,6/1KV, 5G4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</si>
  <si>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- 5G4MM2 (P - 171)</t>
  </si>
  <si>
    <t>P1L0023</t>
  </si>
  <si>
    <t>SUBMINISTRAMENT I INSTAL·LACIÓ DE CONDUCTOR TIPUS AFUMEX O SIMILAR (RZ1-AS), 0,6/1KV, 5G6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</si>
  <si>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- 5G6 MM2 (P - 172)</t>
  </si>
  <si>
    <t>P1L0024</t>
  </si>
  <si>
    <t>SUBMINISTRAMENT I INSTAL·LACIÓ DE CONDUCTOR TIPUS AFUMEX O SIMILAR (RZ1-AS), 0,6/1KV, 5G10MM2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</si>
  <si>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- 5G10 MM2 (P - 173)</t>
  </si>
  <si>
    <t>P1L0025</t>
  </si>
  <si>
    <t>SUBMINISTRAMENT I INSTAL·LACIÓ DE CONDUCTOR TIPUS AFUMEX O SIMILAR (RZ1-AS), 0,6/1KV, 5G16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</si>
  <si>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CABLE MULTICONDUCTOR 0.6/1KV - 5G16MM2 (P - 174)</t>
  </si>
  <si>
    <t>P1L0026</t>
  </si>
  <si>
    <t>SUBMINISTRAMENT I INSTAL·LACIÓ DE CONDUCTOR TIPUS AFUMEX O SIMILAR (RZ1-AS), 0,6/1KV, 1X120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</si>
  <si>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CONDUCTOR UNIPOLAR 0.6/1KV - 120MM2 (P - 175)</t>
  </si>
  <si>
    <t>P1L0027</t>
  </si>
  <si>
    <t>SUBMINISTRAMENT I INSTAL·LACIÓ DE CONDUCTOR TIPUS AFUMEX O SIMILAR (RZ1-AS), 0,6/1KV, 1X70 MM2 PER LES INSTAL·LACIONS  INTERIORS DE LOCALS DE PÚBLICA CONCURRÈNCIA I LÍNIES D'ALIMENTACIÓ PRINCIPALS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</si>
  <si>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CONDUCTOR UNIPOLAR 0.6/1KV - 70MM2 (P - 176)</t>
  </si>
  <si>
    <t>P1L0028</t>
  </si>
  <si>
    <t>SUBMINISTRAMENT I INSTAL·LACIÓ DE CONDUCTOR DE COURE NÚ DE 16 MM2 DE SECCIÓ. INCLOENT-HI ACCESSORIS PER A CONNEXIÓ LONGITUDINAL DE CANALITZACIONS I ELEMENTS METÀL·LICS O ESTESA DE SUPERFICIE SOBRE ABRACADORA. CONNECTAT A TOTS DOS EXTREMS</t>
  </si>
  <si>
    <t>CONDUCTOR DE COURE NÚ 1X16 MM2 (P - 177)</t>
  </si>
  <si>
    <t>P1L0030</t>
  </si>
  <si>
    <t>SUBMINISTRAMENT I INSTAL·LACIÓ DE CONDUCTOR TIPUS AFUMEX O SIMILAR (RZ1-AS), 0,6/1KV, 1x150 MM2 PER LES INSTAL·LACIONS  INTERIORS DE LOCALS DE PÚBLICA CONCURRÈNCIA I LÍNIES D'ALIMENTACIÓ PRINCIPALS (CPR: Cca-s1b,d1,a1). LA LÍNIA S'ESTENDRÀ PER LES CANALITZACIONS EXISTENTS O NOVES A UNA ALÇADA IGUAL O SUPERIOR A 3,5 METRES. EN GRAN PART DEL RECORREGUT S'ESTENDRÀ PER SAFATES METAL·LIQUES AMB TAPA O TÚNEL. 
S'INCLOU LA CONNEXIÓ A L'ARMARI DE LA CAMBRA DE BAIXA TENSIÓ I AL QUADRE DE MANIOBRA DEL POU D'ESGOTAMENT, CONNEXIÓ EN BARRES, MATERIAL AUXILIAR COM TERMINALS, SUBSTITUCIÓ DE BORNS, FIXACIONS QUE PUGUIN FALTAR, ETC., ELEMENTS PER TREBALLAR EN ALÇADA SEGONS PLA DE SEGURETAT I SALUT, TREBALL DE DESMUNTATGE I REPOSICIÓ D'ELEMENTS AFECTATS COM FALS SOSTRE, REGISTRES, CANALS O LAMES (APERTURA I TANCAMENT), EL PETIT MATERIAL PER TAL DE DEIXAR-LO EN FUNCIONAMENT I LES ETIQUETES D'IDENTIFICACIÓ O MARCATGE NECESSÀRI AL LLARG DEL RECORREGUT.
ELS TREBALLS ES FARAN EN HORARI NOCTURN I REDUIT I SERÀ NECESSARI LA APORTACIÓ D'UN PILOT HOMOLOGAT PER PART DEL ADJUDICATARI.</t>
  </si>
  <si>
    <t>CABLE MULTICONDUCTOR 0.6/1KV - 1x150MM2 (P - 178)</t>
  </si>
  <si>
    <t>P1L0031</t>
  </si>
  <si>
    <t>SUBMINISTRAMENT I INSTAL·LACIÓ DE CONDUCTOR TIPUS AFUMEX O SIMILAR (RZ1-AS), 0,6/1KV, 1x95 MM2 PER LES INSTAL·LACIONS  INTERIORS DE LOCALS DE PÚBLICA CONCURRÈNCIA I LÍNIES D'ALIMENTACIÓ PRINCIPALS (CPR: Cca-s1b,d1,a1). LA LÍNIA S'ESTENDRÀ PER LES CANALITZACIONS EXISTENTS O NOVES A UNA ALÇADA IGUAL O SUPERIOR A 3,5 METRES. EN GRAN PART DEL RECORREGUT S'ESTENDRÀ PER SAFATES METAL·LIQUES AMB TAPA O TÚNEL. 
S'INCLOU LA CONNEXIÓ A L'ARMARI DE LA CAMBRA DE BAIXA TENSIÓ I AL QUADRE DE MANIOBRA DEL POU D'ESGOTAMENT, CONNEXIÓ EN BARRES, MATERIAL AUXILIAR COM TERMINALS, SUBSTITUCIÓ DE BORNS, FIXACIONS QUE PUGUIN FALTAR, ETC., ELEMENTS PER TREBALLAR EN ALÇADA SEGONS PLA DE SEGURETAT I SALUT, TREBALL DE DESMUNTATGE I REPOSICIÓ D'ELEMENTS AFECTATS COM FALS SOSTRE, REGISTRES, CANALS O LAMES (APERTURA I TANCAMENT), EL PETIT MATERIAL PER TAL DE DEIXAR-LO EN FUNCIONAMENT I LES ETIQUETES D'IDENTIFICACIÓ O MARCATGE NECESSÀRI AL LLARG DEL RECORREGUT.
ELS TREBALLS ES FARAN EN HORARI NOCTURN I REDUIT I SERÀ NECESSARI LA APORTACIÓ D'UN PILOT HOMOLOGAT PER PART DEL ADJUDICATARI.</t>
  </si>
  <si>
    <t>CABLE MULTICONDUCTOR 0.6/1KV - 1x95MM2 (P - 179)</t>
  </si>
  <si>
    <t>P1L00M1</t>
  </si>
  <si>
    <t>SUBMINISTRAMENT I INSTAL·LACIÓ DE CONDUCTOR TIPUS EXZHELLENT 1000V CONTROL O SIMILAR (RZ1-AS), 0,6/1KV, 30x1'5 MM2 AMB ELS CABLES NUMERATS, PER LES INSTAL·LACIONS  INTERIORS DE LOCALS DE PÚBLICA CONCURRÈNCIA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</si>
  <si>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MULTICONDUCTOR DE COURE DE CONTROL 30x1'5mm2 (P - 180)</t>
  </si>
  <si>
    <t>P1L00M2</t>
  </si>
  <si>
    <t>SUBMINISTRAMENT I INSTAL·LACIÓ DE CONDUCTOR TIPUS EXZHELLENT 1000V CONTROL O SIMILAR (RZ1-AS), 0,6/1KV, 5x1'5 MM2 AMB ELS CABLES NUMERATS, PER LES INSTAL·LACIONS  INTERIORS DE LOCALS DE PÚBLICA CONCURRÈNCIA (CPR: Cca-s1b,d1,a1). LA LÍNIA S'ESTENDRÀ PER LES CANALITZACIONS EXISTENTS O NOVES I ALGUNS TRAMS S'INSTAL·LARÀ A UNA ALÇADA IGUAL O SUPERIOR A 3,5 METRES.
S'INCLOU LA CONNEXIÓ A LA FONT D'ALIMENTACIÓ I ALS RECEPTORS, CONNEXIÓ EN BARRES, MATERIAL AUXILIAR COM TERMINALS, FIXACIONS, ETC., ELEMENTS PER TREBALLAR A ALÇADA SEGONS PLA DE SEGURETAT I SALUT, TREBALL DE DESMUNTATGE I REPOSICIÓ D'ELEMENTS AFECTATS COM FALÇ SOSTRE, REGISTRES, CANALS O LAMES (APERTURA I TANCAMENT), EL PETIT MATERIAL PER TAL DE DEIXAR-LO EN FUNCIONAMENT I LES ETIQUETES D'IDENTIFICACIÓ NECESSÀRIES AL RECORREGUT. LA EXECUCIÓ DELS TREBALLS ES PREVEURAN EN HORARI NOCTURN I REDUÏT.</t>
  </si>
  <si>
    <t>MULTICONDUCTOR DE COURE DE CONTROL 5x1'5mm2 (P - 181)</t>
  </si>
  <si>
    <t>OI01027</t>
  </si>
  <si>
    <t>ESTESA DE CABLE NEUTRE - UNIPOLAR 0.6/1KV - 70MM2
SUBMINISTRAMENT I INSTAL·LACIÓ DE CONDUCTOR TIPUS AFUMEX O SIMILAR (RZ1-AS), 0,6/1KV, 1X70 MM2 DE COLOR BLAU PER LES INSTAL·LACIONS  INTERIORS DE LOCALS DE PÚBLICA CONCURRÈNCIA I LÍNIES D'ALIMENTACIÓ PRINCIPALS (CPR: Cca-s1b,d1,a1). LA LÍNIA S'ESTENDRÀ PER LES CANALITZACIONS EXISTENTS O NOVES.
S'INCLOU LA CONNEXIÓ AL PUNTS DE CONNEXIÓ DE NEUTRE DE TMF O PUNT D'ESTRELLA DEL TRAFO AUXILIAR AMB ELS ARMARIS DE DISTRIBUCIÓ DE BT, CONNEXIÓ EN BARRES, MATERIAL AUXILIAR COM TERMINALS, FIXACIONS, ETC., ELEMENTS PER TREBALLAR A ALÇADA SEGONS PLA DE SEGURETAT I SALUT, APERTURA DE REGISTRES O CANALS (APERTURA I TANCAMENT), EL PETIT MATERIAL PER TAL DE DEIXAR-LO EN FUNCIONAMENT I LES ETIQUETES D'IDENTIFICACIÓ NECESSÀRIES AL RECORREGUT. LA EXECUCIÓ DELS TREBALLS ES PREVEURAN EN HORARI NOCTURN I REDUÏT.</t>
  </si>
  <si>
    <t>ESTESA CABLE NEUTRE - UNIPOLAR 0.6/1KV - 70MM2 (P - 51)</t>
  </si>
  <si>
    <t>OI02027</t>
  </si>
  <si>
    <t>ESTESA DE CABLE NEUTRE - UNIPOLAR 0.6/1KV - 185MM2
SUBMINISTRAMENT I INSTAL·LACIÓ DE CONDUCTOR TIPUS AFUMEX O SIMILAR (RZ1-AS), 0,6/1KV, 1X185 MM2 DE COLOR BLAU O SENYALITZAT DE COLOR BLAU, PER INSTAL·LACIONS INTERIORS DE LOCALS DE PÚBLICA CONCURRÈNCIA I LÍNIES D'ALIMENTACIÓ PRINCIPALS (CPR: Cca-s1b,d1,a1). LA LÍNIA S'ESTENDRÀ PER LES CANALITZACIONS EXISTENTS O NOVES.
S'INCLOU LA CONNEXIÓ AL PUNTS DE CONNEXIÓ DE CAIXA DE NEUTRE DEL CT AMB ELS ARMARIS DE DISTRIBUCIÓ DE BT, CONNEXIÓ EN BORNS O BARRES, MATERIAL AUXILIAR COM TERMINALS, FIXACIONS, ETC., ELEMENTS PER TREBALLAR A ALÇADA SEGONS PLA DE SEGURETAT I SALUT, APERTURA DE REGISTRES O CANALS (APERTURA I TANCAMENT), EL PETIT MATERIAL PER TAL DE DEIXAR-LO EN FUNCIONAMENT I LES ETIQUETES D'IDENTIFICACIÓ NECESSÀRIES AL RECORREGUT. LA EXECUCIÓ DELS TREBALLS ES PREVEURAN EN HORARI NOCTURN I REDUÏT.</t>
  </si>
  <si>
    <t>ESTESA CABLE NEUTRE - UNIPOLAR 0.6/1KV - 185MM2 (P - 55)</t>
  </si>
  <si>
    <t>OI03027</t>
  </si>
  <si>
    <t>ESTESA DE CABLE NEUTRE - UNIPOLAR 0.6/1KV - 70MM2
SUBMINISTRAMENT I INSTAL·LACIÓ DE CONDUCTOR TIPUS AFUMEX O SIMILAR (RZ1-AS), 0,6/1KV, 1X70 MM2 DE COLOR BLAU DES DE L'ARMARI DE LA PROTECCIÓ DE CAPÇALERA DE METRO 400V, FINS LA ALIMENTACIÓ DE LA COMMUTACIÓ DE 400V I ELS CONTACTORS (CPR: Cca-s1b,d1,a1). LA LÍNIA S'ESTENDRÀ PER L'INTERIOR DELS ARMARIS, BANCADES, CANALITZACIONS EXISTENTS O NOVES.
S'INCLOU LA CONNEXIÓ EN BARRES, BORNS O PROTECCIONS, MATERIAL AUXILIAR COM TERMINALS, FIXACIONS, ETC., APERTURA DE REGISTRES O CANALS (APERTURA I TANCAMENT), EL PETIT MATERIAL PER TAL DE DEIXAR-LO EN FUNCIONAMENT I LES ETIQUETES D'IDENTIFICACIÓ NECESSÀRIES AL RECORREGUT. LA EXECUCIÓ DELS TREBALLS ES PREVEURAN EN HORARI NOCTURN I REDUÏT.</t>
  </si>
  <si>
    <t>ESTESA CABLE NEUTRE - UNIPOLAR 0.6/1KV - 70MM2 (P - 65)</t>
  </si>
  <si>
    <t>P6</t>
  </si>
  <si>
    <t>P6.- SUBMINIST. I INSTAL. SUPORTS I ESTRUCTURES</t>
  </si>
  <si>
    <t>01.P6</t>
  </si>
  <si>
    <t>P1Q0P02</t>
  </si>
  <si>
    <t>SUBMINISTRAMENT I INSTAL·LACIÓ DE FIXACIÓ D'INSTAL·LACIÓ PER TÚNEL, FORMAT PER UNA GRAPA ISOFÓNICA D'ACER INOXIDABLE 1.4401 (AISI 316) AMB GOMA EPDM DE M8 I 47-50MM DE DIÁMETRE, MARCA WALRAVEN, REF. 3117 9 048 O SIMILAR I FIXACIÓ A PANTALLA DE TÚNEL AMB PERNO D'ACUNYAMENT D'ACER INOXIDABLE A4, DE M8 DE 85MM DE LONGITUD, RESISTENCIA A LA CORROSIÓ, MARCA HILTI, MODEL HSA-R M8x85 35/25/-CPL O SIMILAR. 
TREBALLS EN HORARI NOCTURN I REDUIT.</t>
  </si>
  <si>
    <t>FIXACIÓ A TÚNEL - ISOFOBNICA INOX M8 - D 47-50MM (P - 247)</t>
  </si>
  <si>
    <t>P1Q0P03</t>
  </si>
  <si>
    <t>SUBMINISTRAMENT I INSTAL·LACIÓ DE FIXACIÓ D'INSTAL·LACIÓ PER TÚNEL, FORMAT PER UNA GRAPA ISOFÓNICA D'ACER INOXIDABLE 1.4401 (AISI 316) AMB GOMA EPDM DE M8 I 67-73MM DE DIÁMETRE, MARCA WALRAVEN, REF. 3117 9 070 O SIMILAR I FIXACIÓ A PANTALLA DE TÚNEL AMB PERNO D'ACUNYAMENT D'ACER INOXIDABLE A4, DE M8 DE 85MM DE LONGITUD, RESISTENCIA A LA CORROSIÓ, MARCA HILTI, MODEL HSA-R M8x85 35/25/-CPL O SIMILAR. 
TREBALLS EN HORARI NOCTURN I REDUIT.</t>
  </si>
  <si>
    <t>FIXACIÓ A TÚNEL - ISOFOBNICA INOX M8 - D 67-73MM (P - 248)</t>
  </si>
  <si>
    <t>NA010000</t>
  </si>
  <si>
    <t>SUBMINISTRE I INSTAL·LACIÓ DE METRO LINIAL DE PERFIL D'ACER GALVANITZAT SIMPLE ´´T´´ DE 40x40x5 MM, MARCA MANXA FERROS S-275JR O SIMILAR.
CODI MANXA: 6682
CALITAT: S275
PES UAHE: 3.08 KG/M
NORMA CERTIFICAT: UNE-EN 10204/3.1
NORMA MATERIAL: UNE-EN 10055.199
DIMENSIONS: 40 x 40 x 5 MM.
BASE: 40 MM
ESPESOR : 5 MM
S'INCLOU EL TRANSPORT, MECANITAT, PULIT I SOLDADURES AMB CORDÓ NECESSARIES PER MUNTAR L'ESRTUCTURA INDICADA EN AQUEST PLEC.</t>
  </si>
  <si>
    <t>PERFIL D'ACER GALVANITZAT ´´T´´ 40x40x5 MM (P - 26)</t>
  </si>
  <si>
    <t>NA0100P1</t>
  </si>
  <si>
    <t xml:space="preserve">MÀ D'OBRA I MATERIAL NECESSARI PER PULIR I APLICAR TRIPLE IMPRIMACIÓ DE PINTURA ANTIÓXID A UN METRE LINIAL D'ESTRUCTURA D'ACER GALVANITZAT.  </t>
  </si>
  <si>
    <t>IMPRIMACIÓ DE PERFIL D'ACER GALVANITZAT (P - 27)</t>
  </si>
  <si>
    <t>P1Q0P20</t>
  </si>
  <si>
    <t>SUBMINISTRAMENT I INSTAL·LACIÓ DE SUPORT ARTICULAT REFORÇAT PER FIXACIÓ A SOSTRE O PARET DE FINS A 50CM DE BRAÇ VERTICAL I PER SAFATES DE FINS 450MM, MARCA BASOR (PERFIL C-PC 600 + CARTELA KAPC + C-SR 400 + PROTECTORS DE PLÀSTICS) O SIMILAR. 
S'INCLOUEN ELS ACCESSORIS DE ARTICULATS, CARGOLS AUTOBLOCANT I D'UNIÓ I FIXACIÓ AMB ANCORATGES DE PARET METÀL·LICS O QUÍMICS, AIXÍ COM EL MECANITZAT NECESSARI PER DEIXAR LA SAFATA O CANAL CORRECTAMENT FIXADA.</t>
  </si>
  <si>
    <t>SUPORT BASOR A SOSTRE O PARED FINS 450MM (P - 249)</t>
  </si>
  <si>
    <t>P7</t>
  </si>
  <si>
    <t>P7.- SUBMINIST. I INSTAL. PRESES DE CORRENT</t>
  </si>
  <si>
    <t>01.P7</t>
  </si>
  <si>
    <t>P1N0001</t>
  </si>
  <si>
    <t>SUBMINISTRAMENT I INSTAL·LACIÓ DE PRESA DE CORRENT 2P+T (TERRA LATERAL) DE SUPERFICIE ESTANCA IP55, IN- 16A D'INTENSITAT NOMINAL, MODEL PLEXO, MARCA LEGRAND O SIMILAR. EQUIPADA AMB CAIXETÍ GRIS I MECANISME AMB TAPA NEGRA. S'INCLOU EL PETIT MATERIAL D'INSTAL·LACIÓ I FIXACIÓ NECESSARI PER DEIXAR-LO EN FUNCIONAMENT GARANTIN EL SEU GRAU DE PROTECCIÓ.</t>
  </si>
  <si>
    <t>PRESA DE CORRENT SUPERFICIE PLEXO, IN-10/16A (P - 196)</t>
  </si>
  <si>
    <t>P1N0003</t>
  </si>
  <si>
    <t>SUBMINISTRAMENT I INSTAL·LACIÓ DE CAIXA CIMA DE SUPERFICIE DE 4 MÒDULS AMB MARC I UN EMBELLIDOR AMB PROTECCIÓ MAGNETOTÈRMICA DE 10A (REF. SC400 + SAS) EQUIPADA AMB 3 BASES DOBLES SCHUKO VERMELLES (REF.S1/6). S'INCLOU EL PETIT MATERIAL D'INSTAL·LACIÓ I FIXACIÓ NECESSARI PER DEIXAR-LO EN FUNCIONAMENT.</t>
  </si>
  <si>
    <t>CAIXA D'ENDOLLS SUPERFICIE AMB MAGNETOTERMIC - 4 MODULS (P - 197)</t>
  </si>
  <si>
    <t>P1N0004</t>
  </si>
  <si>
    <t>SUBMINISTRAMENT I INSTAL·LACIÓ DE CAIXA DE PLASTIC ESTANCA IP44 DE 309X205X125MM, EQUIPADA AMB TRES PROTECCIONS I 4 PRESSES DE CORRENT: 2 SCHUKO 16A + 1 BASE DE 16A 3P-N-T + 1 BASE DE 32A 3P-N-T. MARCA COMA MODEL Z59 (REF. COMB 3544). EN AQUESTA PARTIDA S'INCLOUEN ELS PETITS ACCESSORIS DE MUNTATGE I FIXACIÓ PER TAL DE MANTENIR EL GRAU D'ESTANQUÏTAT DE LA CAIXA, DEIXANT-LA CONNECTADA I EN FUNCIONAMENT.</t>
  </si>
  <si>
    <t>CAIXA DE SUPERFÍCIE AMB PRESES DE CORRENT DE TALLER  (P - 198)</t>
  </si>
  <si>
    <t>P1N0005</t>
  </si>
  <si>
    <t>SUBMINISTRAMENT I INSTAL·LACIÓ EN MUNTATGE DE SUPERFÍCIE SEGONS PLÀNOLS DE CAIXA COMPLETA D'1 MÒDUL EN COLOR BLANC NEU, SÈRIE CIMA PRO O SIMILAR. INCLOENT-HI ADAPTADOR FRONTAL PER A ENTRADA DE CANAL DE 40X60 MM, ACCESSORIS, FIXACIONS I ELS SEGÜENTS ELEMENTS: 
- 1 BASE DOBLE SCHUKO CIMA AMB OBTURADOR DE PROTECCIÓ, COLOR BLANC NEU.</t>
  </si>
  <si>
    <t>CAIXA D'ENDOLLS SUPERFÍCIE - 1 MODUL - SOLS BT (P - 199)</t>
  </si>
  <si>
    <t>P1N0006</t>
  </si>
  <si>
    <t>SUBMINISTRAMENT I INSTAL·LACIÓ EN MUNTATGE DE SUPERFÍCIE SEGONS PLÀNOLS DE CAIXA COMPLETA DE 2 MÒDULS EN COLOR BLANC NEU, SÈRIE CIMA PRO O SIMILAR. INCLOENT-HI ADAPTADOR FRONTAL PER A ENTRADA DE CANAL DE 40X60 MM, ACCESSORIS, FIXACIONS I ELS SEGÜENTS ELEMENTS: 
- 2 BASES DOBLES SCHUKO CIMA AMB OBTURADOR DE PROTECCIÓ, COLOR BLANC NEU.</t>
  </si>
  <si>
    <t>CAIXA D'ENDOLLS SUPERFICIE - 2 MODULS - SOLS BT (P - 200)</t>
  </si>
  <si>
    <t>P1N0007</t>
  </si>
  <si>
    <t>SUBMINISTRAMENT I INSTAL·LACIÓ EN MUNTATGE DE SUPERFÍCIE SEGONS PLÀNOLS DE CAIXA COMPLETA DE 3 MÒDULS EN COLOR BLANC NEU, SÈRIE CIMA PRO O SIMILAR. INCLOENT-HI ADAPTADOR FRONTAL PER A ENTRADA DE CANAL DE 40X60 MM, ACCESSORIS, FIXACIONS I ELS SEGÜENTS ELEMENTS: 
- 3 BASES DOBLES SCHUKO CIMA AMB OBTURADOR DE PROTECCIÓ, COLOR BLANC NEU.</t>
  </si>
  <si>
    <t>CAIXA D'ENDOLLS SUPERFICIE - 3 MODULS - SOLS BT (P - 201)</t>
  </si>
  <si>
    <t>P1N0008</t>
  </si>
  <si>
    <t>SUBMINISTRAMENT I INSTAL·LACIÓ EN MUNTATGE DE SUPERFÍCIE SEGONS PLÀNOLS DE CAIXA COMPLETA DE 4 MÒDULS EN COLOR BLANC NEU, SÈRIE CIMA PRO O SIMILAR. INCLOENT-HI ADAPTADOR FRONTAL PER A ENTRADA DE CANAL DE 40X60 MM, ACCESSORIS, FIXACIONS I ELS SEGÜENTS ELEMENTS: 
- 4 BASES DOBLES SCHUKO CIMA AMB OBTURADOR DE PROTECCIÓ, COLOR BLANC NEU.</t>
  </si>
  <si>
    <t>CAIXA D'ENDOLLS SUPERFICIE - 4 MODULS - SOLS BT (P - 202)</t>
  </si>
  <si>
    <t>P1N0009</t>
  </si>
  <si>
    <t>SUBMINISTRAMENT I INSTAL·LACIÓ EN MUNTATGE DE SUPERFÍCIE SEGONS PLÀNOLS DE CAIXA COMPLETA DE 2 MÒDULS EN COLOR BLANC NEU, SÈRIE CIMA PRO O SIMILAR. INCLOENT-HI ADAPTADOR FRONTAL PER A ENTRADA DE CANAL DE 40X60 MM, ACCESSORIS, FIXACIONS I ELS SEGÜENTS ELEMENTS: 
- 1 BASE DOBLES SCHUKO CIMA AMB OBTURADOR DE PROTECCIÓ, COLOR BLANC NEU.
- 1 PLACA CIMA VEU I DADES AMB GUARDAPOLS PER A 2 CONNECTORS RJ45, COLOR BLANC NEU. 
- 1 PLACA SEPARADORA AMB GRAPA DE POSADA A TERRA.</t>
  </si>
  <si>
    <t>CAIXA D'ENDOLLS SUPERFICIE - 2 MODULS - BT+V&amp;D (SENSE CONNECTORS) (P - 203)</t>
  </si>
  <si>
    <t>P1N0010</t>
  </si>
  <si>
    <t>SUBMINISTRAMENT I INSTAL·LACIÓ EN MUNTATGE DE SUPERFÍCIE SEGONS PLÀNOLS DE CAIXA COMPLETA DE 3 MÒDULS EN COLOR BLANC NEU, SÈRIE CIMA PRO O SIMILAR. INCLOENT-HI ADAPTADOR FRONTAL PER A ENTRADA DE CANAL DE 40X60 MM, ACCESSORIS, FIXACIONS I ELS SEGÜENTS ELEMENTS: 
- 2 BASES DOBLES SCHUKO CIMA AMB OBTURADOR DE PROTECCIÓ, COLOR BLANC NEU.
- 1 PLACA CIMA VEU I DADES AMB GUARDAPOLS PER A 2 CONNECTORS RJ45, COLOR BLANC NEU. 
- 1 PLACA SEPARADORA AMB GRAPA DE POSADA A TERRA.</t>
  </si>
  <si>
    <t>CAIXA D'ENDOLLS SUPERFICIE - 3 MODULS - BT+V&amp;D (SENSE CONNECTORS) (P - 204)</t>
  </si>
  <si>
    <t>P1N0011</t>
  </si>
  <si>
    <t>SUBMINISTRAMENT I INSTAL·LACIÓ EN MUNTATGE DE SUPERFÍCIE SEGONS PLÀNOLS DE CAIXA COMPLETA DE 4 MÒDULS EN COLOR BLANC NEU, SÈRIE CIMA PRO O SIMILAR. INCLOENT-HI ADAPTADOR FRONTAL PER A ENTRADA DE CANAL DE 40X60 MM, ACCESSORIS, FIXACIONS I ELS SEGÜENTS ELEMENTS: 
- 2 BASES DOBLES SCHUKO CIMA AMB OBTURADOR DE PROTECCIÓ, COLOR BLANC NEU.
- 2 PLAQUES CIMA VEU I DADES AMB GUARDAPOLS PER A 2 CONNECTORS RJ45, COLOR BLANC NEU. 
- 1 PLACA SEPARADORA AMB GRAPA DE POSADA A TERRA.</t>
  </si>
  <si>
    <t>CAIXA D'ENDOLLS SUPERFICIE - 4 MODULS - BT+V&amp;D (SENSE CONNECTORS) (P - 205)</t>
  </si>
  <si>
    <t>P1N0012</t>
  </si>
  <si>
    <t>SUBMINISTRAMENT I INSTAL·LACIÓ EN MUNTATGE DE SUPERFÍCIE SEGONS PLÀNOLS DE TORRETA COMPLETA D'ALUMINI DE 4 MODULS DOBLES AMB CAPÀCITAT PER 8 MECANISMES K45, MARCA SIMON CONNECT, MODEL KT800 O SIMILAR. INCLOENT-HI ADAPTADOR PER A ENTRADA DE CANAL DE MITJA CANYA DE 40X60 MM, ACCESSORIS, FIXACIONS I ELS SEGÜENTS ELEMENTS: 
- 4 BASES SCHUKO CIMA AMB OBTURADOR DE PROTECCIÓ, COLOR BLANC NEU.
- 2 PLAQUES CIMA VEU I DADES AMB GUARDAPOLS PER A 4 CONNECTORS RJ45, COLOR BLANC NEU. 
- 1 PLACA SEPARADORA AMB GRAPA DE POSADA A TERRA.</t>
  </si>
  <si>
    <t>TORRETA COMPLETA ALUMINI - 4 MODULS - BT+V&amp;D (SENSE CONNECTORS) (P - 206)</t>
  </si>
  <si>
    <t>P1N0014</t>
  </si>
  <si>
    <t>SUBMINISTRAMENT I INSTAL·LACIÓ DE CONNECTOR AÈRE SCHUCKO DE 2P+T (AMB TERRA LATERAL), MASCLE I FAMELLA ESTANQUES IP55, IN- 10A D'INTENSITAT NOMINAL, MARCA-MODEL SCAME SERIE QUICK  O SIMILAR. S'INCLOU 1/2 METRE DE CALE DE 3G2'5MM2 RZK-1 (AS) 0'6/1KV I EL PETIT MATERIAL D'INSTAL·LACIÓ NECESSARI PER DEIXAR-LO EN FUNCIONAMENT GARANTIN EL SEU GRAU DE PROTECCIÓ.</t>
  </si>
  <si>
    <t>CONNECTOR AERI SCHUCKO 2P+T (P - 207)</t>
  </si>
  <si>
    <t>P8</t>
  </si>
  <si>
    <t>P8.- SUBMINIST. I INSTAL. ENLLUMENAT</t>
  </si>
  <si>
    <t>00.- ENLLUM. EMERGENCIA</t>
  </si>
  <si>
    <t>01.P8.00</t>
  </si>
  <si>
    <t>P1E0000</t>
  </si>
  <si>
    <t>SUBMINISTRAMENT I INSTAL·LACIÓ D'EQUIP D'ENLLUMENAT D'EMERGÈNCIA DAISALUX MODEL NOVA LD 2N5A DE 255 LÚMENS I 2H D'AUTONOMIA I SISTEMA DE TESTEIG AUTOMÀTIC, MODEL A-TEST, INCLOENT FIXACIONS I TOTS ELS ACCESSORIS NECESSARIS PEL SEU CORRECTE ACABAT. S'INCLOU EL PETIT MATERIAL D'INSTAL·LACIÓ I FIXACIÓ NECESSARI PER DEIXAR-LO EN FUNCIONAMENT. EN HORARI NOCTURN I REDUÏT.</t>
  </si>
  <si>
    <t>ENLLUMENAT D'EMERGENCIA LED (A-TEST) (P - 122)</t>
  </si>
  <si>
    <t>P1E0005</t>
  </si>
  <si>
    <t>SUBMINISTRAMENT I INSTAL·LACIÓ D'EQUIP D'ENLLUMENAT D'EMERGÈNCIA AUTÒNOM TIPUS FOCUS, MARCA DAISALUX, MODEL ATRIA 2N22A O SIMILAR, PER FUNCIONAMENT NO PERMANENT I INSTAL·LACIÓ EN GRAN ALÇADA (8 METRES). LLUMINÀRIA AMB UN FLUX LUMÍNIC MÍNIM DE 1.000 LM AMB AUTONOMIA DE 2 HORES I SISTEMA DE AUTO-TEST INTEGRAT AMB SENYALITZACIÓ LLUMINOSA D'ESTAT CORRECTE I AVERIA, PROTECCIÓ IP42 IK04 I CLASSE 2.
EQUIPADA AMB BATERIA DE LLARGA VIDA ÚTIL DE LIFEP04 O SIMILAR, INCLOENT FIXACIONS I TOTS ELS ACCESSORIS NECESSARIS PEL SEU CORRECTE ACABAT. S'INCLOU LA EL PETIT MATERIAL D'INSTAL·LACIÓ I FIXACIÓ NECESSARI PER DEIXAR-LO EN FUNCIONAMENT, AIXÍ COM LA RETIRADA I TRANSPORT A UN ABOCADOR DE RESIDUS AUTORITZAT DEL EQUIP EXISTENT.
ELS TREBALLS SERAN EN ALÇADA I S'EXECUTARAN DE DILLUNS A DIUMENGE, INCLOENT ELS CAPS DE SETMANA.</t>
  </si>
  <si>
    <t>ENLLUMENAT D'EMERGENCIA TIPUS FOCUS LED 1.000 lm  (P - 123)</t>
  </si>
  <si>
    <t>P1E0006</t>
  </si>
  <si>
    <t>SUBMINISTRAMENT I INSTAL·LACIÓ D'EQUIP D'ENLLUMENAT D'EMERGÈNCIA AUTÒNOM TIPUS FOCUS, MARCA DAISALUX, MODEL ATRIA 2N48A O SIMILAR, PER FUNCIONAMENT NO PERMANENT I INSTAL·LACIÓ EN GRAN ALÇADA (8 METRES). LLUMINÀRIA AMB UN FLUX LUMÍNIC MÍNIM DE 2.200 LM AMB AUTONOMIA DE 2 HORES I SISTEMA DE AUTO-TEST INTEGRAT AMB SENYALITZACIÓ LLUMINOSA D'ESTAT CORRECTE I AVERIA, PROTECCIÓ IP42 IK04 I CLASSE 2.
EQUIPADA AMB BATERIA DE LLARGA VIDA ÚTIL DE LIFEP04 O SIMILAR, INCLOENT  FIXACIONS I TOTS ELS ACCESSORIS NECESSARIS PEL SEU CORRECTE ACABAT. S'INCLOU LA EL PETIT MATERIAL D'INSTAL·LACIÓ I FIXACIÓ NECESSARI PER DEIXAR-LO EN FUNCIONAMENT, AIXÍ COM LA RETIRADA I TRANSPORT A UN ABOCADOR DE RESIDUS AUTORITZAT DEL EQUIP EXISTENT.
ELS TREBALLS SERAN EN ALÇADA I S'EXECUTARAN DE DILLUNS A DIUMENGE, INCLOENT ELS CAPS DE SETMANA.</t>
  </si>
  <si>
    <t>ENLLUMENAT D'EMERGENCIA TIPUS FOCUS LED 2.200 lm  (P - 124)</t>
  </si>
  <si>
    <t>P1E0007</t>
  </si>
  <si>
    <t>SUBMINISTRAMENT I INSTAL·LACIÓ DE SUPORT ORIENTABLE (ACCESSORI KP) PER EQUIP D'ENLLUMENAT D'EMERGÈNCIA AUTÒNOM MARCA DAISALUX, MODEL ATRIA, O SIMILAR.
S'INCLOU LA EL PETIT MATERIAL D'INSTAL·LACIÓ I FIXACIÓ NECESSARI PER DEIXAR-LO EN FUNCIONAMENT.</t>
  </si>
  <si>
    <t>ACCESSORI INSTAL·LACIÓ ORIENTABLE DAISALUX ATRIA (P - 125)</t>
  </si>
  <si>
    <t>P2D0EX7</t>
  </si>
  <si>
    <t>TREBALL D'INVENTARIAT, CODIFICACIÓ I SENYALITZACIÓ DELS EQUIPS D'ENLLUMENAT D'EMERGÈNCIA EXISTENTS A UNA ESTACIÓ COMPLERTA, INCLOENT EL SUBMINISTRAMENT I LA SERIGRAFIA DE LES ETIQUETES QUE S'ENGANXARAN A CADA EQUIP D'EMERGÈNCIA.
S'INCLOUEN ELS MITJANS DE TREBALLS EN ALÇADA PER DU A TERME ELS TREBALLS I LA CONFECCIÓ DE BASE DE DADES A LLIURAR AMB ELS CAMPS INDICATS AL PLEC DE CONDICIONS TÈCNIQUES DEL CONTRACTE.</t>
  </si>
  <si>
    <t>INVENTARI I ETIQUETATGE D'ENLLUMENAT D'EMERGENCIA (P - 284)</t>
  </si>
  <si>
    <t>01.- PANTALLES ESTANQUES</t>
  </si>
  <si>
    <t>01.P8.01</t>
  </si>
  <si>
    <t>P1E0034</t>
  </si>
  <si>
    <t>SUBMINISTRAMENT I INSTAL·LACIÓ DE LLUMINÀRIA ESTANCA LED DE 1300x118x96MM, MARCA PHILIPS, MODEL PACIFIC LED WT460C, REF. WT460C LED42S/840 PSD O VWB L1300:
- ÍNDEX DE PROTECCIÓ IP 66 IK08
- FLUX LUMINIC DE 4.200LM AMB COLOR 4000ºK,
- DIFUSOR OPAL AMB FIEX DE LLUM AMPLE,
- CROMATITZACIÓ SDCM&lt;3
- POTENCIA 31W AMB UN RENDIMENT DE 135 LM/M
- SISTEMA DE REGULACIÓ DALI (0-10V DC)
- VIDA ÚTIL DE 70.000H/L70B50 - 50.000H/L80B50 I 25.000H/L90B50
- INDEX DE FALLIDA DEL DRIVERS A LES 5.000H DE UN 1% 
- TEMPERATURA DE TREBALL 25ºC (-20ºC A + 45ºC)
AQUEST PREU INCLOU COMPLEMENTS I ACCESSORIS D'INSTAL·LACIÓ COM PREMSAESTOPES, SOPORTS EN ESCUADRA O DE PARET, FIXACIONS, ETC.  ES PREVEU EL PETIT MATERIAL NECESARI PER INSTALAR LES LLUMINARIES SOTA SAFATA DE FIL TIPUS REJIBAND, A PARED O PENJANT DEL SOSTRE.</t>
  </si>
  <si>
    <t>PANTALLA ESTANCA LED PHILIPS - PACIFIC LED WT460C (P - 127)</t>
  </si>
  <si>
    <t>P1E0L51</t>
  </si>
  <si>
    <t>SUBMINISTRAMENT I INSTAL·LACIÓ DE LLUMINÀRIA ESTANCA LED DE 32W AMB DIFUSOR DE POLICARBONAT TRANSPARENT, 230 V, MARCA PHILIPS / MODEL PACIFIC LED GEN4 - WT470C LED42S/840 PSU WB L1300 O SIMILAR, IP66 IK08 - 4.300lm, 100.000h (L80/B50), AMB FIXACIONS DE TANCAMENT D'ACER INOXIDABLE (IEE? A+), COMPLETAMENT INSTAL·LADA EN MUNTATGE DE SUPERFÍCIE I CONNECTADA, SEGONS PLÀNOLS I INDICACIONS DEL TÈCNIC DE FMB. INCLOENT-HI SUPORT, ACCESSORIS I ELEMENTS DE FIXACIÓ. MUNTATGE EN HORARI NOCTURN I REDUÏT.</t>
  </si>
  <si>
    <t>PANTALLA ESTANCA PHILIPS PACIFIC LED GEN4 32W 4.300lm (P - 140)</t>
  </si>
  <si>
    <t>P1E0L22</t>
  </si>
  <si>
    <t>SUBMINISTRAMENT I INSTAL·LACIÓ DE LLUMINÀRIA ESTANCA LED DE 20W AMB DIFUSOR DE POLICARBONAT, TANCA IMPERDIBLE D'ACER INOXIDABLE I DRIVER MEAN WELL, CLASSE I, IP65, 230 V, MARCA LEDVANCE DAMP PROOF VALUE, IP65 IK08 DE 20W - 2.400lm, 50.000h (B50L70), AMB CLIPS DE TANCAMENT D'ACER INOXIDABLE (IEE? A+), COMPLETAMENT INSTAL·LADA EN MUNTATGE DE SUPERFÍCIE I CONNECTADA, SEGONS PLÀNOLS I INDICACIONS DEL TÈCNIC DE FMB. INCLOENT-HI SUPORT, ACCESSORIS I ELEMENTS DE FIXACIÓ. MUNTATGE EN HORARI NOCTURN I REDUÏT.</t>
  </si>
  <si>
    <t>PANTALLA ESTANCA LEDVANCE DAMP  PROOF VALUE 20W - 2.400 lm (P - 136)</t>
  </si>
  <si>
    <t>P1E0L23</t>
  </si>
  <si>
    <t>SUBMINISTRAMENT I INSTAL·LACIÓ DE LLUMINÀRIA ESTANCA LED DE 42W - 5.500LM, IP67 I IK10, MARCA LEDVANCE DP SPECIAL 1200 42W 4000K WT IP67 O SIMILAR. AMB CLIPS DE TANCAMENT D'ACER INOXIDABLE (IEE? A+), COMPLETAMENT INSTAL·LADA EN MUNTATGE DE SUPERFÍCIE I CONNECTADA, SEGONS PLÀNOLS I INDICACIONS DEL TÈCNIC DE FMB. INCLOENT-HI SUPORT, ACCESSORIS I ELEMENTS DE FIXACIÓ. TREBALLS EN HORARI NOCTURN I REDUÏT.</t>
  </si>
  <si>
    <t>PANTALLA ESTANCA EDVANCE DP SPECIAL FOSSATS - IP67 IK10 LEDVANCE (P - 137)</t>
  </si>
  <si>
    <t>P1E0L24</t>
  </si>
  <si>
    <t>SUBMINISTRAMENT I INSTAL·LACIÓ DE LLUMINÀRIA ESTANCA LED DE 36W AMB DIFUSOR DE POLICARBONAT, TANCA IMPERDIBLE D'ACER INOXIDABLE, 230 V, MARCA LED ADVANCE MODEL DAMP PROOF GEN 1, IP65 IK08 DE 36W - 5.400lm, 100.000h (L70/B50), AMB CLIPS DE TANCAMENT D'ACER INOXIDABLE (IEE? A+), COMPLETAMENT INSTAL·LADA EN MUNTATGE DE SUPERFÍCIE I CONNECTADA, SEGONS PLÀNOLS I INDICACIONS DEL TÈCNIC DE FMB. INCLOENT-HI SUPORT, ACCESSORIS I ELEMENTS DE FIXACIÓ. MUNTATGE EN HORARI NOCTURN I REDUÏT.</t>
  </si>
  <si>
    <t>PANTALLA ESTANCA LEDVANCE DAMP PROOF 36W 5.400lm (P - 138)</t>
  </si>
  <si>
    <t>P1E0L25</t>
  </si>
  <si>
    <t>SUBMINISTRAMENT I INSTAL·LACIÓ DE LLUMINÀRIA ESTANCA LED DE 36W AMB SENSOR DE PRESENCIA PER MICROONDES (RADIOFREQÜENCIA) I DIFUSOR DE POLICARBONAT, TANCA IMPERDIBLE D'ACER INOXIDABLE, 230 V, MARCA LED ADVANCE MODEL DAMP PROOF SENSOR DP S 1200 32W 840 IP65 GY, IP65 IK08 DE 36W - 5.400lm, 100.000h (L70/B50), AMB CLIPS DE TANCAMENT D'ACER INOXIDABLE (IEE? A+), AMB RADI DE DETECCIÓ DE 6 METRES INSTAL·LADA A 3 METRES D'ALÇADA, COMPLETAMENT INSTAL·LADA EN MUNTATGE DE SUPERFÍCIE I CONNECTADA, SEGONS PLÀNOLS I INDICACIONS DEL TÈCNIC DE FMB. INCLOENT-HI SUPORT, ACCESSORIS I ELEMENTS DE FIXACIÓ. MUNTATGE EN HORARI NOCTURN I REDUÏT.</t>
  </si>
  <si>
    <t>PANTALLA ESTANCA AMB SENSOR PRESENCIA LEDVANCE DAMP PROOF 36W 5.400lm (P - 139)</t>
  </si>
  <si>
    <t>P1E0LTU</t>
  </si>
  <si>
    <t>INCREMENT DE COST PER LA INSTAL·LACIÓ/SUBSTITUCIÓ DE PANTALLA ESTANCA EN TÚNEL.</t>
  </si>
  <si>
    <t>INCREMENT INSTAL·LACIÓ EN TÚNEL (P - 141)</t>
  </si>
  <si>
    <t>02.- PANELLS DE LLUM</t>
  </si>
  <si>
    <t>01.P8.02</t>
  </si>
  <si>
    <t>P1E00L1</t>
  </si>
  <si>
    <t xml:space="preserve">SUBMINISTRAMENT I INSTAL·LACIÓ DE LLUMINÀRIA LED, D'ENCASTAR EN FALÇ SOSTRE MODULAR DE 600x600mm, TIPUS PANELL AMB ENLLUERNAMENT INFERIOR DE 19UGR EN INSTAL·LACIONS INFERIORS A 2'5M D'ALÇADA, IP20/IK04, REGULABLES AMB TECNOLOGIA 0-10V A TRAVÉS DE POLSADORS, COLOR DE LLUM 4000ºK AMB 3 PASSOS EN LA CORBA DE MACADAM, CRI&gt;80, 32W, 4000 lm (128 lm/W), COMPLINT EL PLEC D'ESPECIFICACIONS D'ENLLUMENAT EFICIENT A FMB, MARCA LLEDÓ, MODEL VARIANT I/G3 (OD-3453).      
S'INCLOUEN ELS ADAPTADORS ORIGINALS NECESSARIS PER FIXAR-LA TANT EN SOSTRE MODULAR COM SOSTRE AMB JUNTES OCULTES I LES PECES I ACCESSORIS NECESSARIS PER DEIXAR-LA CORRECTAMENT ACABADA I EN FUNCIONAMENT. </t>
  </si>
  <si>
    <t>ENLLUMENAT LED - REG.- LLEDÒ - OFICINES CCM CSPC LED 60x60 (P - 128)</t>
  </si>
  <si>
    <t>P1E00L3</t>
  </si>
  <si>
    <t>SUBMINISTRAMENT I INSTAL·LACIÓ DE LLUMINÀRIA TIPUS PANELL LED IP65 DE PERFIL BAIX (MÀXIM 15MM), DE DIMENSIONS 600x600MM, PER INSTAL·LACIÓ EN SUPERFÍCIE I EQUIPADA AMB FONT D'ALIMENTACIÓ EXTERNA DIMERABLE LOCALMENT, MARCA MEAN WELL, MODEL HLG-40H - IP67 O SIMILAR I AMB SUPORTS PER FIXAR A PARET I SOTA LA SAFATA METÀL·LICA D'ACER. MARCA LLEDÓ MODEL FLAT O SIMILAR DE RENTALITE, LEDEDISON, ETC.
LA LLUMINÀRIA COMPLIRÀ COM A MÍNIM ELS VALORS DE QUALITAT LUMÍNICA SEGÜENT: 3.000 LM DIMERABLES LOCALMENT, ÍNDEX DE REPRODUCCIÓ CROMÀTICA  &gt;RA80, SENSE RADIACIÓ UV, TEMPERATURA DE COLOR DE LLUM DE 840 (4.000ºK), ENLLUERNAMENT INFERIOR A 22 (URG) I UN RENDIMENT  &gt;80 LM/W. 
LA VIDA ÚTIL DE LA LLUMINÀRIA, LA FONT D'ALIMENTACIÓ I LA RESTA DE COMPONENTS A 25ºC SERÀ IGUAL O SUPERIOR A L80B50 &gt; 50.000H AMB UNA DEGRADACIÓ DEL FLUX LUMÍNIC AL FINAL DE LA VIDA ÚTIL &lt;10% I UNA DEGRADACIÓ DE REPRODUCCIÓ CROMÀTICA &lt;5%. 
LA MÀXIMA TEMPERATURA AMBIENT DE TREBALL SERÀ &gt;40ºC, AMB UNA REDUCCIÓ DE LA VIDA ÚTIL &lt;10%. 
LES CONNEXIONS ELÈCTRIQUES A L'INTERIOR DE LA LLUMINÀRIA I AMB LA FONT D'ALIMENTACIÓ O DÍMERS SERÁN SOLDADES O A TRAVÉS DE CONNECTORS DE PINÇA SENSE EINES, TIPUS CEP WAGO.
DISPOSARÀ DE COS D'ALUMINI IONITZAT, DISSIPADOR DE CALOR CONTINU PER LA PART DEL DARRERE I LATERALS, DIFUSOR DE POLICARBONAT SEMI MATE DE COLOR BLANC AMB SISTEMA MICRO-PRISMÀTIC PER GARANTIR UNA APERTURA DE LLUM &gt;270ºC I AMB GRAU DE PROTECCIÓ IP64.
LA LLUMINÀRIA DISPOSARÀ DE LES GARANTIA I ELS CERTIFICATS CORRESPONENTS DE TOT DEL CONJUNT. 
LA LLUMINÀRIA S'INSTAL·LARÀ ENTRE 2'5M I 3,5M. S'INCLOUEN ELS ADAPTADORS ORIGINALS NECESSARIS PER FIXAR-LA TANT A PARET, COM A SOTA SAFATA METÀL·LICA , COM A SOSTRE MODULAR DE LAMES O PLAQUES I ACCESSORIS NECESSARIS PER DEIXAR-LA CORRECTAMENT ACABADA I EN FUNCIONAMENT.
INCLÒS TREBALL NOCTURN I REDUÏT.</t>
  </si>
  <si>
    <t>LLUMINÀRIA TIPUS PANELL LED IP65 600x600mm  (P - 129)</t>
  </si>
  <si>
    <t>P1E00L4</t>
  </si>
  <si>
    <t>SUBMINISTRAMENT I INSTAL·LACIÓ DE LLUMINÀRIA TIPUS PANELL LED IP65 DE PERFIL BAIX (MÀXIM 15MM), DE DIMENSIONS 1200X300MM, PER INSTAL·LACIÓ EN SUPERFÍCIE I EQUIPADA AMB FONT D'ALIMENTACIÓ EXTERNA DIMERABLE LOCALMENT, MARCA MEAN WELL, MODEL HLG-40H - IP67 O SIMILAR I AMB SUPORTS PER FIXAR A PARET I SOTA LA SAFATA METÀL·LICA D'ACER. MARCA LLEDÓ MODEL FLAT O SIMILAR DE RENTALITE, LEDEDISON, ETC.
LA LLUMINÀRIA COMPLIRÀ COM A MÍNIM ELS VALORS DE QUALITAT LUMÍNICA SEGÜENT: 4.600 LM DIMERABLES LOCALMENT, ÍNDEX DE REPRODUCCIÓ CROMÀTICA  &gt;RA80, SENSE RADIACIÓ UV, TEMPERATURA DE COLOR DE LLUM DE 840 (4.000ºK), ENLLUERNAMENT INFERIOR A 22 (URG) I UN RENDIMENT  &gt;80 LM/W. 
LA VIDA ÚTIL DE LA LLUMINÀRIA, LA FONT D'ALIMENTACIÓ I LA RESTA DE COMPONENTS A 25ºC SERÀ IGUAL O SUPERIOR A L80B50 &gt; 50.000H AMB UNA DEGRADACIÓ DEL FLUX LUMÍNIC AL FINAL DE LA VIDA ÚTIL &lt;10% I UNA DEGRADACIÓ DE REPRODUCCIÓ CROMÀTICA &lt;5%. 
LA MÀXIMA TEMPERATURA AMBIENT DE TREBALL SERÀ &gt;40ºC, AMB UNA REDUCCIÓ DE LA VIDA ÚTIL &lt;10%. 
LES CONNEXIONS ELÈCTRIQUES A L'INTERIOR DE LA LLUMINÀRIA I AMB LA FONT D'ALIMENTACIÓ O DÍMERS SERÁN SOLDADES O A TRAVÉS DE CONNECTORS DE PINÇA SENSE EINES, TIPUS CEP WAGO.
DISPOSARÀ DE COS D'ALUMINI IONITZAT, DISSIPADOR DE CALOR CONTINU PER LA PART DEL DARRERE I LATERALS, DIFUSOR DE POLICARBONAT SEMI MATE DE COLOR BLANC AMB SISTEMA MICRO-PRISMÀTIC PER GARANTIR UNA APERTURA DE LLUM &gt;270ºC I AMB GRAU DE PROTECCIÓ IP64.
LA LLUMINÀRIA DISPOSARÀ DE LES GARANTIA I ELS CERTIFICATS CORRESPONENTS DE TOT DEL CONJUNT. 
LA LLUMINÀRIA S'INSTAL·LARÀ ENTRE 2'5M I 3,5M. S'INCLOUEN ELS ADAPTADORS ORIGINALS NECESSARIS PER FIXAR-LA TANT A PARET, COM A SOTA SAFATA METÀL·LICA , COM A SOSTRE MODULAR DE LAMES O PLAQUES I ACCESSORIS NECESSARIS PER DEIXAR-LA CORRECTAMENT ACABADA I EN FUNCIONAMENT.
INCLÒS TREBALL NOCTURN I REDUÏT.</t>
  </si>
  <si>
    <t>LLUMINÀRIA TIPUS PANELL LED IP65 1200x300mm  (P - 130)</t>
  </si>
  <si>
    <t>03.- FOCUS-PROJECTORS</t>
  </si>
  <si>
    <t>01.P8.03</t>
  </si>
  <si>
    <t>P1E0F02</t>
  </si>
  <si>
    <t>SUBMINISTRAMENT I INSTAL·LACIÓ DE FOCUS LED, MARCA LEDVANCE, MODEL FL PFM 30 W 4000 K SYM 100 BK, NEGRE O SIMILAR DE LES MATEIXES CARACTERÍSTIQUES O SUPERIOR: POT. 30W, FLUX LUMÍNIC 3.600 LM, AMB UN ANGLE DE LLUM SUPERIOR A 100º, IP65, IK08, RENDIMENT 120 LM/W, MUNTATGE EN ANGLE DE GIR 30º-45º, ENCESA INSTANTÀNIA, AMB SUPRESSIÓ DE FLICKERS, REPRODUCCIÓ CROMÀTICA 80, MANTENIMENT DE FLUX LUMÍNIC AL FINAL DE LA SEVA VIDA ÚTIL DEL 70%, PER TEMPERATURES AMBIENTS ENTRE +20º/+50º, LLIURE DE MERCURI I AMB UNA VIDA ÚTIL SUPERIOR A 70.000H L80/B10 I AMB NIVELL DE RISC FOTO-BIOLÒGIC MÀXIM 1 (UNE-EN 6271).
INCLOU SISTEMES DE FIXACIÓ A ESTRUCTURES DE FORMIGÓ, BORNS DE CONNEXIONS, CONNECTORS, 1 METRE DE CABLE DE 3G2'5MM2 (RZ1-K(AS)), SUBSTITUCIÓ DEL FOCUS L'EXISTENT I ACCESSORIS I ADAPTADORS NECESSARIS LA INSTAL·LACIÓ DELS NOUS ELEMENTS, AIXÍ COM EL TRANSPORT DEL MATERIAL RETIRAT A UN ABOCADOR DE RESIDUS AUTORITZAT (LLIURAMENT DE CERTIFICAT).
TREBALLS EN HORARI NOCTURN I REDUÏT.</t>
  </si>
  <si>
    <t>FOCO LED 30W (3.600LM) (P - 132)</t>
  </si>
  <si>
    <t>P1E0F03</t>
  </si>
  <si>
    <t>SUBMINISTRAMENT I INSTAL·LACIÓ DE FOCUS LED, MARCA LEDVANCE, MODEL FL PFM 50 W 4000 K SYM 100 BK, NEGRE O SIMILAR DE LES MATEIXES CARACTERÍSTIQUES O SUPERIOR: POT. 50W, FLUX LUMÍNIC 6.300 LM, AMB UN ANGLE DE LLUM SUPERIOR A 100º, IP65, IK08, RENDIMENT 125 LM/W, MUNTATGE EN ANGLE DE GIR 30º-45º, ENCESA INSTANTÀNIA, AMB SUPRESSIÓ DE FLICKERS, REPRODUCCIÓ CROMÀTICA 80, MANTENIMENT DE FLUX LUMÍNIC AL FINAL DE LA SEVA VIDA ÚTIL DEL 70%, PER TEMPERATURES AMBIENTS ENTRE +20º/+50º, LLIURE DE MERCURI I AMB UNA VIDA ÚTIL SUPERIOR A 70.000H L80/B10 I AMB NIVELL DE RISC FOTO-BIOLÒGIC MÀXIM 1 (UNE-EN 6271).
INCLOU SISTEMES DE FIXACIÓ A ESTRUCTURES DE FORMIGÓ, BORNS DE CONNEXIONS, CONNECTORS, 1 METRE DE CABLE DE 3G2'5MM2 (RZ1-K(AS)), SUBSTITUCIÓ DEL FOCUS L'EXISTENT I ACCESSORIS I ADAPTADORS NECESSARIS LA INSTAL·LACIÓ DELS NOUS ELEMENTS, AIXÍ COM EL TRANSPORT DEL MATERIAL RETIRAT A UN ABOCADOR DE RESIDUS AUTORITZAT (LLIURAMENT DE CERTIFICAT).
TREBALLS EN HORARI NOCTURN I REDUÏT.</t>
  </si>
  <si>
    <t>FOCO LED 50 W (6.300LM) (P - 133)</t>
  </si>
  <si>
    <t>P1E0F01</t>
  </si>
  <si>
    <t>SUBMINISTRAMENT I INSTAL·LACIÓ DE FOCUS LED, MARCA LEDVANCE, MODEL FL PFM 100 W 4000 K ASYM 100 BK, NEGRE O SIMILAR DE LES MATEIXES CARACTERÍSTIQUES O SUPERIOR: POT. 100W, FLUX LUMÍNIC 12.800 LM, AMB UN ANGLE DE LLUM SUPERIOR A 100º, IP65, IK08, RENDIMENT 130 LM/W, MUNTATGE EN ANGLE DE GIR 30º-45º, ENCESA INSTANTÀNIA, AMB SUPRESSIÓ DE FLICKERS, REPRODUCCIÓ CROMÀTICA 80, MANTENIMENT DE FLUX LUMÍNIC AL FINAL DE LA SEVA VIDA ÚTIL DEL 70%, PER TEMPERATURES AMBIENTS ENTRE +20º/+50º, LLIURE DE MERCURI I AMB UNA VIDA ÚTIL SUPERIOR A 70.000H L80/B10 I AMB NIVELL DE RISC FOTO-BIOLÒGIC MÀXIM 1 (UNE-EN 6271).
INCLOU SISTEMES DE FIXACIÓ A ESTRUCTURES DE FORMIGÓ, BORNS DE CONNEXIONS, CONNECTORS, 1 METRE DE CABLE DE 3G2'5MM2 (RZ1-K(AS)), SUBSTITUCIÓ DEL FOCUS L'EXISTENT I ACCESSORIS I ADAPTADORS NECESSARIS LA INSTAL·LACIÓ DELS NOUS ELEMENTS, AIXÍ COM EL TRANSPORT DEL MATERIAL RETIRAT A UN ABOCADOR DE RESIDUS AUTORITZAT (LLIURAMENT DE CERTIFICAT).
TREBALLS EN HORARI NOCTURN I REDUÏT.</t>
  </si>
  <si>
    <t>FOCO LED 100W (12.800 LM) (P - 131)</t>
  </si>
  <si>
    <t>04.- CAMPANES DE LLUM DE SOSTRE</t>
  </si>
  <si>
    <t>01.P8.04</t>
  </si>
  <si>
    <t>P1E0008</t>
  </si>
  <si>
    <t>SUBMINISTRAMENT I INSTAL·LACIÓ DE CAMPANA DE SOSTRE LEDVANCE HIGH BAY GEN3, MODEL HB 155W/4000K 110DEG IP65 O SIMILAR, AMB 22.000lm I 80.000 L70 DE VIDA ÚTIL.
S'INCLOU EL DESMUNTATGE DEL EQUIP EXISTENT, AIXÍ COM CADENA, TENSORS, ELS ADAPTADORS ORIGINALS NECESSARIS PER FIXAR-LA TANT EN SOSTRE O PARED I LES PECES I ACCESSORIS NECESSARIS PER DEIXAR-LA CORRECTAMENT ACABADA I EN FUNCIONAMENT. MUNTATGE EN HORARI NOCTURN I REDUÏT.</t>
  </si>
  <si>
    <t>ENLLUMENAT DE MAGATZEM - CAMPANA LED (P - 126)</t>
  </si>
  <si>
    <t>05.- DOWNLIGHT</t>
  </si>
  <si>
    <t>01.P8.05</t>
  </si>
  <si>
    <t>P1E0L20</t>
  </si>
  <si>
    <t>SUBMINISTRAMENT I INSTAL·LACIÓ DE PUNT DE LLUM TIPUS DOWNLIGHT ENCASTAT EN FALÇ SOSTRE, DE 200MM DE DIAMETRE MARCA LEDISSON CONFORT III O SIMILAR, AMB CRI 80 UGR19 LED 840 DE 20W AMB 2.200 lm, IP64, VIDA ÚTIL &gt;60.000H LM80B50, FORMAT PER UN ARC EMBELLIDOR D'ALUMINI DE COLOR BLANC TERMOESMALTAT I FONT D'ALIMENTACIÓ AMB COMMUTACIÓ ELECTRÓNICA.
S'INCLOU EL TREBALL DE MECANITZACIÓ DEL FALÇ SOSTRE, ELS ADAPTADORS ORIGINALS NECESSARIS PER FIXAR-LO AL SOSTRE EXISTENT I LES PECES I ACCESSORIS NECESSARIS PER DEIXAR-LO CORRECTAMENT ACABAT I EN FUNCIONAMENT. MUNTATGE HORARI NOCTURN I REDUÏT.</t>
  </si>
  <si>
    <t>DOWNLIGHT LED 225MM - LEDISSON - ENCASTAT CRI 80 UGR19 LED840 DE 18W-1200lm (P - 134)</t>
  </si>
  <si>
    <t>P1E0L21</t>
  </si>
  <si>
    <t>SUBMINISTRAMENT I INSTAL·LACIÓ DE PUNT DE LLUM TIPUS DOWNLIGHT ENCASTAT EN FALÇ SOSTRE, DE DIAMTRE ENTRE 245MM I 265 MM, MARCA NORMALIT ELIT MAX O SIMILAR, AMB CRI 80 UGR19 LED 840 DE ENTRE 17 I 37W, IP54, VIDA ÚTIL &gt;60.000H LM80B50, INCLOENT PERFIL ADAPTADOR DE DOWNLIGHT FORMAT PER UN ARC EMBELLIDOR D'ALUMINI DE COLOR BLANC TERMOESMALTAT I FONT D'ALIMENTACIÓ AMB COMMUTACIÓ ELECTRÓNICA.
S'INCLOU EL TREBALL DE MECANITZACIÓ DEL FALÇ SOSTRE, ELS ADAPTADORS ORIGINALS NECESSARIS PER FIXAR-LO AL SOSTRE EXISTENT I LES PECES I ACCESSORIS NECESSARIS PER DEIXAR-LO CORRECTAMENT ACABAT I EN FUNCIONAMENT. MUNTATGE HORARI NOCTURN I REDUÏT.</t>
  </si>
  <si>
    <t>DOWNLIGHT LED 245-265MM - NORMALIT ELIT MAX - ENCASTAT CRI 80 UGR19 LED840 DE 18W-1200lm (P - 135)</t>
  </si>
  <si>
    <t>06.- CARRIL CONTINU</t>
  </si>
  <si>
    <t>01.P8.06</t>
  </si>
  <si>
    <t>P1EC100</t>
  </si>
  <si>
    <t>SUBMINISTRAMENT I INSTAL·LACIÓ DE METRO LINIAL DE CARRIL DE LLUM ELECTRIFICAT AMB 4 CIRCUITS, DE 2.700X110X70 MM (LONG./AMPL./ALÇADA) AMB DOS CAIXES DE LLUM DESMUNTABLES DE 2+2 TUBS LED AMB CONNEXIÓ DIRECTE A 230V ALS DOS EXTREMS DEL TUB, MARCA DELUXE, MODEL SMCS-DOBLE O SIMILAR .
EL SISTEMA ESTARÀ FORMAT PER UN PERFIL D'ALUMINI A380 EXTRUSIONAT DE 1,5MM DE GRUIX D'ALTA RESISTÈNCIA I MECANITZAT AMB CARGOLS AUTOBLOCANTS. 
EL PERFIL DISPOSARÀ D'UN GRAU DE PROTECCIÓ IP65 PER PROJECCIONS D'AIGUA PER LA PART SUPERIOR. L'ENCAIX ENTRE PERFILS I TAPES GARANTIRAN LA PROTECCIÓ IP65 PER SUPERPOSICIÓ I NO NECESSITARAN DE JUNTES ELÀSTIQUES O DE GOMA. LES UNIONS ENTRE PERFILS ES FARAN AMB CARGOLS AUTOBLOCANTS. EL SISTEMA DE FIXACIÓ SERÀ A SOSTRE AMB TIRANTS RÍGIDS O DIRECTAMENT A SOSTRE CADA 1'5 METRES.
DISPOSARÀ DE DOS CAIXES DE LLUM DESMUNTABLES PER LA PART INFERIOR, CADA CAIXA ESTARÀ EQUIPADA AMB DOS TUBS LED DE 1.200MM DE CONNEXIÓ DIRECTE A 230V (SENSE BALATROS) AMB PORTA TUBS G13 I ALIMENTACIÓ PELS DOS EXTREMS.
CADA CAIXA DE LLUM DISPOSARÀ D'UN SISTEMA DE SEGURETAT MECÀNIC CONTRA CAIGUDES, ESTARÀ FORMAT PER FIXACIONS D'IMANTS PERMANENTS ALS EXTREMS I UN CARGOL AUTOBLOCANT CENTRAL. LES CAIXES DE LLUM DISPOSARAN D'UN SISTEMA DE PROTECCIÓ DE DESMUNTATGE DELS TUBS SENSE EINES I NO DISPOSARAN DE DIFUSOR NI REIXES. 
LES CONNEXIONS ELÈCTRIQUES DELS ELEMENTS SERAN DEL TIPUS DE PRESSIÓ CLEMA CEP WAGO O SIMILAR.
EL SISTEMA D'ELECTRIFICACIÓ DEL CARRIL ESTARÀ FORMAT PER 16 CABLES LONGITUDINALS DE 2'5MM2 PER UNA DISTRIBUCIÓ DE 4 CIRCUITS DE 3F+T, CABLES DELS COLORS: GRIS, MARRÓ, NEGRE I VERD/GROC (SENSE CABLE BLAU (NEUTRE)) I DISPOSARÀ DE DOS (2) ZONES DE CONNEXIÓ AMB TAPES CEGUES, UNA A CADA EXTREM, AMB CONNECTORS RÀPIDS TIPUS STUCCHI, BCS TEKOX O SIMILAR.
ELS CABLES I TOTS ELS MATERIALS SERAN APTES PER INSTAL·LACIONS EN LOCALS DE PÚBLICA CONCURRÈNCIA, CABLES, CPR: CCA-S1B,D1,A1 I MATERIAL B-s3d0.
EL CONJUNT VINDRÀ EQUIPAT AMB QUATRE TUBS LED DE CONNEXIÓ DIRECTE A 230V PELS DOS EXTREMS, DIFUSOR ÒPTIC ÒPAL DE POLICARBONAT O VIDRE AMB PROTECCIÓ CONTRA ESTELLES, VIDA ÚTIL &lt;60.000H - L80B50 AMB FUNCIONAMENT CONTINU 24H/DIA, LLUMINOSITAT &lt;3.000LM / 840 (4000ºK), RENDIMENT &lt;140 LM/W, &gt;RA 80, UGR&gt;22.
EL CONJUNT DISPOSARÀ DE LES CERTIFICACIONS CORRESPONENTS I CORVA LUMÍNICA DE MODELITZACIÓ, AIXÍ COM DEL CERTIFICAT DEL GRAU DE PROTECCIÓ IP. ELS MATERIALS TINDRAN UN COMPORTAMENT AL FOC ADEQUAT PER LA INSTAL·LACIÓ EN LOCALS DE PÚBLICA CONCURRÈNCIA (AUTO EXTINGIBLE, NO PROPAGADOR DE LA FLAMA, NO EMISSIÓ DE FUMS OPACS O TÒXICS, ETC.)
S'INCLOUEN ELS ADAPTADORS ORIGINALS NECESSARIS PER FIXAR EL CARRIL TANT EN SOSTRE COM A PARET I LES PECES I ACCESSORIS NECESSARIS PER DEIXAR-LO CORRECTAMENT ACABAT I EN FUNCIONAMENT. 
TREBALLS DE MUNTATGE EN HORARI NOCTURN I REDUÏT.</t>
  </si>
  <si>
    <t>CARRIL DE LLUM ELECTRIFICAT (TUBS LED) (P - 142)</t>
  </si>
  <si>
    <t>P1EC101</t>
  </si>
  <si>
    <t>SUBMINISTRAMENT I INSTAL·LACIÓ METRO LINIAL DE SISTEMA DE CARRIL DE LLUM ELECTRIFICAT PORTANT AMB LLUMINÀRIES LED PER A LÍNIA CONTINUA EN TRAMS CONTINUS DE 20 M APROX, SOBRE SUBESTRUCTURA EXISTENT O DESCRITA EN AMIDAMENT SUBESTRUCTURA D'ACER GALVANITZAT EN CALENT AMB CARGOLARIA AUTOBLOCANT, TOT ELS COMPONENTS SERAN B-S3D0.
INCLOUI PAQUET LUMÍNIC AMB LLUMINÀRIA QUE COMPLEIXI AMB UNA LLUMINOSITAT MITJANA EM DE 260 LUX I UNIFORMITAT MÍNIMA DEL 60% EN TOTA L'ÀREA PER A UNA SUPERFÍCIE TIPUS DE 100 M DE LLARG, 4 M D'AMPLE, 4,5 M D'ALÇADA, GRAUS DE REFLEXIÓ TERRA 10 %, SOSTRE 30%, PARETS 30% I FACTOR DE MANTENIMENT 0,8,  AMB LES SEGÜENTS CARACTERÍSTIQUES, MARCAT ENEC, REGULACIÓ DALI, GRAU DE PROTECCIÓ IP54 O SUPERIOR (PER PROJECCIONS D'AIGUA PER LA PART INFERIOR I SUPERIOR), MÍNIM DE 12 POLS (FILS) PER A LA DISTRIBUCIÓ DE 3 CIRCUITS TRIFÀSICS (9 POLS), DALI (2 POLS) I TERRA (1 POL), ALMENYS 2 DISPOSICIONS FOTOMÈTRIQUES WB I NB, ÍNDEX DE REPRODUCCIÓ CROMÀTICA 80 O SUPERIOR, UNE EN 62471 SEGURETAT FOTO-BIOLÒGICA RISC 0 Ó 1, UGR 22 O INFERIOR, TEMPERATURA DE COLOR 4000 K, FLUX LLUMINÀRIA 5000 LM O SUPERIOR, LONGITUD LLUMINÀRIA (PAQUET LUMÍNIC) 1500 MM O INFERIOR PER FACILITAR TASQUES DE MANTENIMENT, BAIX FLICKER &lt;5%, FACTOR DE POTÈNCIA &gt;0,94, TOLERÀNCIA DEL COLOR 3 STEPS MCADAM O INFERIOR, EFICÀCIA LLUMINÀRIA &gt;125 LM/W, VIDA ÚTIL L80B10 70.000H O SUPERIOR I PREPARADA PER FUNCIONAMENT CONTINU 24H/DIA, SECCIÓ CONDUCTORS AMB AÏLLAMENT CPR: CCA-S1B,D1,A1 DE COURE 2,5MM2 O SUPERIOR, TENSIÓ ALIMENTACIÓ 230V ENTRE FASES (SENSE NEUTRE DISTRIBUÏT), GARANTIA DE PRODUCTE 5 ANYS, TEMPS EXISTÈNCIA DE RECANVIS 10 ANYS. INCLOU TOTS ELS ACCESSORIS, CONNECTORS, TAPES, PREMSAESTOPES I FIXACIONS NECESSARIS PER A UN CORRECTE ACABAT. TREBALLS A REALITZAR EN HORARI NOCTURN FORA DE SERVEI. POSSIBLES O SIMILAR PHILIPS MAXOS FUSION XTREM, ZUMTOBEL TRINOS, TRILUX E-LINE, LLEDÓ GUIDO
EL CONJUNT DISPOSARÀ DE LES CERTIFICACIONS CORRESPONENTS I CORVA LUMÍNICA DE MODELITZACIÓ, AIXÍ COM DEL CERTIFICAT DEL GRAU DE PROTECCIÓ IP. ELS MATERIALS TINDRAN UN COMPORTAMENT AL FOC ADEQUAT PER LA INSTAL·LACIÓ EN LOCALS DE PÚBLICA CONCURRÈNCIA (AUTO EXTINGIBLE, NO PROPAGADOR DE LA FLAMA, NO EMISSIÓ DE FUMS OPACS O TÒXICS, ETC.)
S'INCLOUEN ELS ADAPTADORS ORIGINALS NECESSARIS PER FIXAR EL CARRIL TANT EN SOSTRE COM A PARET I LES PECES I ACCESSORIS NECESSARIS PER DEIXAR-LO CORRECTAMENT ACABAT I EN FUNCIONAMENT. 
TREBALLS DE MUNTATGE EN HORARI NOCTURN I REDUÏT.</t>
  </si>
  <si>
    <t>CARRIL DE LLUM ELECTRIFICAT (PAQUET LED) (P - 143)</t>
  </si>
  <si>
    <t>P1EC102</t>
  </si>
  <si>
    <t>SUBMINISTRAMENT I INSTAL·LACIÓ METRO LINIAL DE SUBESTRUCTURA PORTANT DE LES LLUMINÀRIES AL LLARG DE TOTA LA SEVA LONGITUD, INSTAL·LADA A UNA ALÇADA APROXIMADA DE 3 M D'ALÇADA RESPECTE DE TERRA, FORMADA PER SISTEMA DE CARRIL DE MUNTATGE GALVANITZAT HILTI MQ-41 O SIMILAR, DIMENSIONS 41 X 2 MM, COMPOSICIÓ S250GD - DIN EN 10346,  FIXACIONS A SOSTRE CADA 2 M MITJANÇANT VARILLES ROSCADES GALVANITZADES EN CALENT S235 DIN EN 10025 DE DIÀMETRE M8, FIXACIÓ A SOSTRE ORIENTABLE D'ACER GALVANITZAT EN CALENT, VARILLA D'ANCORATGE D'ACER INOXIDABLE D'ALT RENDIMENT PER A CAPSULA QUÍMICA I TACO QUÍMIC D'ALT RENDIMENT , ENLLAÇOS ENTRE TRAMS DE TUB MITJANÇANT PERFIL EN U D'ACER GALVANITZAT S235 DIN EN 10025 CARGOLATS AL TUB QUADRAT, GRAU DE DIFICULTAT MITJANA SOBRE TERRA PLA. INCLOU FIXACIONS I ACCESSORIS NECESSARIS PER UN CORRECTE ACABAT.
S'INCLOUEN ELS ADAPTADORS ORIGINALS NECESSARIS PER FIXAR EL LA SUBESTRUCTURA TANT EN SOSTRE COM A PARET I LES PECES I ACCESSORIS NECESSARIS PER DEIXAR-LO CORRECTAMENT ACABAT I EN FUNCIONAMENT. 
TREBALLS DE MUNTATGE EN HORARI NOCTURN I REDUÏT.</t>
  </si>
  <si>
    <t>SUBESTRUCTURA CARRIL DE LLUM ELECTRIFICAT (PAQUET LED) (P - 144)</t>
  </si>
  <si>
    <t>P1EC103</t>
  </si>
  <si>
    <t>SUBMINISTRAMENT I INSTAL·LACIÓ DE METRO LINEAL DE TIRA FLEXIBLE LED, INSTAL·LADA AL COSTAT PARET DE LES ANDANES PER SOBRE DE LA SENYALITZACIÓ D’ESTACIÓ, PER A LA SEVA CORRECTA IL·LUMINACIÓ I PER A REALITZAR BANY DE PARET, AMB LES SEGÜENTS CARACTERÍSTIQUES: MARCAT ENEC, REGULACIÓ DALI, GRAU DE PROTECCIÓ IP66 O SUPERIOR, IK 10, ÍNDEX DE REPRODUCCIÓ CROMÀTICA &gt;80, UNE EN 62471 SEGURETAT FOTO BIOLÒGICA AMB GRUP DE RISC 0 Ó 1, UGR 25 O INFERIOR, TEMPERATURA DE COLOR 4000 K, BAIX FLICKER, TOLERÀNCIA DEL COLOR 4 STEPS MCADAM O INFERIOR, FLUX LUMÍNIC 700 LM/M, EFICÀCIA LLUMINÀRIA &gt;95 LM/W, VIDA ÚTIL L70 75.000H A 25ºC O SUPERIOR, APERTURA DE FEIX DE 120º,  TENSIÓ ALIMENTACIÓ 230V ENTRE FASES (SENSE NEUTRE DISTRIBUÏT), GARANTIA DE PRODUCTE 5 ANYS, TEMPS EXISTÈNCIA DE RECANVIS 10 ANYS. INCLOU ELS DRIVERS D'ALIMENTACIÓ 230V/24 VDC DE 100 W AMB REGULACIÓ DALI, EL RAIL O PERFIL D'ALUMINI DE PROTECCIÓ MECÀNICA, ELS SUPORTS O FIXACIÓ A SOSTRE O PARET CADA 1M, ELS CLIPS DE SUBJECCIÓ DE LA TIRA LED DINS EL CARRIL CADA 25 CM, TOTS ELS ACCESSORIS, CONNECTORS, TAPES, PREMSAESTOPES I FIXACIONS NECESSARIS PER A UN CORRECTE ACABAT. ELS TREBALLS ES REALITZARAN EN HORARI NOCTURN FORA DEL SERVEI DE METRO. POSSIBLES O SIMILAR PHILIPS VAYA FREE FORM</t>
  </si>
  <si>
    <t>TIRA FLEXIBLE LED (P - 145)</t>
  </si>
  <si>
    <t>07.- REHABILITACIÓ LLUMINARIES I MIGRACIÓ LED</t>
  </si>
  <si>
    <t>01.P8.07</t>
  </si>
  <si>
    <t>ONMSE0</t>
  </si>
  <si>
    <t>UTS. DE TREBALLS DE RESTAURACIÓ DE LLUMINARIA EXISTENT A ESTACIÓ, FINS A TRES FONTS DE LLUM, INCLOENT: LA NETEJA INTERIOR/EXTERIOR DE 1UT. DE LLUMINÀRIA, MODIFICACIÓ DE LA INSTAL·LACIÓ ELÈCTRICA INTERIOR PER ADEQUAR-LA AL FUNCIONAMENT DEL TUB LED DIRECTE A 230V ALIMENTAT PELS DOS EXTREMS, AMB CABLEJAT INTERN DE 1'5M (RZ1-AS) I SEGONS ESQUEMES ADJUNTS, RETIRADA DEL BALASTRO, SUBSTITUCIÓ DE TOTS ELS PORTA TUBS EXISTENTS PER NOUS DE 750V,  INSTAL·LACIÓ DE 2 GRAPES METÀL·LIQUES PER SUBJECCIÓ DEL TUB LED, SUBSTITUCIÓ/MODIFICACIÓ DEL DIFUSOR EXISTENT SEGONS PLEC DE CONDICIONS DE CONTRACTE, SUBMINISTRAMENT I COL·LOCACIÓ DE NOVA PLACA DE CARACTERÍSTIQUES ADHESIVA D'ALTA RESISTÈNCIA SEGONS PLEC I ADHESIUS DE SENYALITZACIÓ DE IDENTIFICACIÓ I PREVENCIÓ. 
S'INCLOUEN ELS PETITS MATERIALS I TREBALLS AUXILIARS NECESSARIS PER EXECUTAR ELS TREBALLS COM: MITJANS D'ELEVACIÓ COM ELEVADORS I BASTIDES, PERMISOS I ETUDIS TÈCNICS PEL MUNTATGE DE LA BASTIDA, DESMUNTATGE I MUNTATGE DEL FALÇ SOSTRE, LOCALITZACIÓ DE CAIXES DE DERIVACIÓ, ETC. 
ELS TREBALLS ES DURAN A TERME EN HORARI NOCTURN I REDUÏT, AMB ALÇADES INGUALS O INFERIORS A 8 METRES (GRAU DE DIFICULTAT BAIXA, MITJANA O ALTA) I AMB ELS PROCEDIMENTS DE QUALITAT I PRL CORRESPONENTS. DINTRE DE LES ACTUACIONS VALORADES QUEDARAN INCLOSES LES PROVES DE FUNCIONAMENT PRESSA DE MESURES NECESSÀRIES.
S'INCLOU EN LA VALORACIÓ EL TRANSPORT I LLIURAMENT DELS RESIDUS A UN ABOCADOR AUTORITZAT I EL LLIURAMENT DEL CERTIFICAT CORRESPONENT A TMB. 
TREBALLS NO ESTÀ INCLÒS EN AQUESTA PARTIDA EL SUBMINISTRAMENT DELS TUBS LED. ELS TUBS LED PODRAN SER FACILITATS PER TMB DES DEL SEU MAGATZEM.</t>
  </si>
  <si>
    <t>MANTENIMENT SISTEMÀTIC ENLLUMENAT TUB LED (P - 89)</t>
  </si>
  <si>
    <t>ONTL06</t>
  </si>
  <si>
    <t xml:space="preserve">SUBMINISTRAMENT DE TUB LED DE 600MM, SEGONS ESPECIFICACIONS DEL PUNT 7.1 DEL PLEC DE PRESCRIPCIONS TÈCNIQUES DEL CONTRACTE, MARCA PHILIPS, MODEL MAS LEDTUBE 600MM HO 8W T8, CODI 69749800 O SIMILAR. </t>
  </si>
  <si>
    <t>SUBMINISTRAMENT DE TUB LED 600 MM -  PHILIPS MAS LEDTUBE 600MM HO 8W T8, CODI 69749800 (P - 90)</t>
  </si>
  <si>
    <t>ONTL12</t>
  </si>
  <si>
    <t>SUBMINISTRAMENT DE TUB LED DE 1.200MM, SEGONS ESPECIFICACIONS DEL PUNT 7.1 DEL PLEC DE PRESCRIPCIONS TÈCNIQUES DEL CONTRACTE, MARCA PHILIPS, MODEL MAS LEDTUBE 1.200MM UO 16W T8, CODI 68738300 O SIMILAR.</t>
  </si>
  <si>
    <t>SUBMINISTRAMENT DE TUB LED 1.200 MM -  PHILIPS MAS LEDTUBE 1.200MM UO 16W T8, CODI 68738300 (P - 91)</t>
  </si>
  <si>
    <t>ONTL15</t>
  </si>
  <si>
    <t>SUBMINISTRAMENT DE TUB LED DE 1.500MM, SEGONS ESPECIFICACIONS DEL PUNT 7.1 DEL PLEC DE PRESCRIPCIONS TÈCNIQUES DEL CONTRACTE, MARCA PHILIPS, MODEL MAS LEDTUBE 1.500MM UO 24W T8, CODI 68744400 O SIMILAR.</t>
  </si>
  <si>
    <t>SUBMINISTRAMENT DE TUB LED 1.500 MM - PHILIPS MAS LEDTUBE 1.500MM UO 24W T8, CODI 68744400 (P - 92)</t>
  </si>
  <si>
    <t>08</t>
  </si>
  <si>
    <t>08.- CONTROL DALI</t>
  </si>
  <si>
    <t>01.P8.08</t>
  </si>
  <si>
    <t>OM0L28</t>
  </si>
  <si>
    <t>MITJA JORNADA DE TREBALL I DESPLAÇAMENT D'ESPECIALISTA DE SISTEMES DE REGULACIÓ I CONTROL D'ENLLUMENAT DALI.</t>
  </si>
  <si>
    <t>ASSISTENCIA TÈCNICA DE CONFIGURACIÓ DALI (P - 88)</t>
  </si>
  <si>
    <t>P9</t>
  </si>
  <si>
    <t>P9.- SUBMINIST. I INSTAL. MECANISMES DE COMANDAMEN</t>
  </si>
  <si>
    <t>01.P9</t>
  </si>
  <si>
    <t>P1M0002</t>
  </si>
  <si>
    <t>SUBMINISTRAMENT I INSTAL·LACIÓ D'INTERRUPTOR TEMPORITZAT DE 10 SEGONS A 10 MINUTS AMB PILOT LLUMINOS DE SENYALITZACIÓ I 1000W  D'INTENSITAT NOMINAL I AMB CAIXA DE SUPERFICIE ESTANCA IP55 DE 2 MÓDULS (1 MECANISME), MARCA NIESSEN MODEL STYLO. EQUIPAT AMB CAIXETÍ GRIS I MECANISME AMB TECLA. S'INCLOU EL PETIT MATERIAL D'INSTAL·LACIÓ I FIXACIÓ NECESSARI PER DEIXAR-LO EN FUNCIONAMENT GARANTIN EL SEU GRAU DE PROTECCIÓ.</t>
  </si>
  <si>
    <t>INTERRUPTOR TEMPORITZAT AMB VISOR DE SUPERFICIE NIESSEN, 1000W-230V (P - 182)</t>
  </si>
  <si>
    <t>P1M0003</t>
  </si>
  <si>
    <t>SUBMINISTRAMENT D'INTERRUPTOR DOBLE 10 A/ 250 V, COLOR BLANC, SÈRIE OTEO MONOBLOC DE LEGRAND O SIMILAR. COMPLETAMENT INSTAL·LAT EN MUNTATGE DE SUPERFICIE I CONNECTAT, SEGONS PLÀNOLS I INDICACIONS DEL TÈCNIC DE FMB.</t>
  </si>
  <si>
    <t>DOBLE INTERRUPTOR-COMMUTADOR DE SUPERFICIE 10A  LEGRAND OTEO (P - 183)</t>
  </si>
  <si>
    <t>P1M0004</t>
  </si>
  <si>
    <t>SUBMINISTRAMENT I INSTAL·LACIÓ D'INTERRUPTOR PER ENCASTAR AMB PILOT LLUMINOS DE SENYALITZACIÓ I 16A D'INTENSITAT NOMINAL, EQUIPAT AMB CAIXETÍ PER ENCASTAR, MARC DE COLOR GRIS I MECANISME AMB TECLA NEGRE, MODEL SIMON 27 O SIMILAR. S'INCLOU EL PETIT MATERIAL D'INSTAL·LACIÓ I FIXACIÓ NECESSARI PER DEIXAR-LO EN FUNCIONAMENT GARANTIN EL SEU GRAU DE PROTECCIÓ.</t>
  </si>
  <si>
    <t>INTERRUPTOR PER ENCASTAR SIMON 27, IN-16A (P - 184)</t>
  </si>
  <si>
    <t>P1M0005</t>
  </si>
  <si>
    <t>SUBMINISTRAMENT I INSTAL·LACIÓ D'INTERRUPTOR COMMUTADOR DE SUPERFICIE ESTANC IP55 AMB 10A D'INTENSITAT NOMINAL, MODEL PLEXO, MARCA LEGRAND O SIMILAR. EQUIPAT AMB CAIXETÍ GRIS I MECANISME AMB TECLA NEGRE. S'INCLOU EL PETIT MATERIAL D'INSTAL·LACIÓ I FIXACIÓ NECESSARI PER DEIXAR-LO EN FUNCIONAMENT GARANTIN EL SEU GRAU DE PROTECCIÓ.</t>
  </si>
  <si>
    <t>COMMUTADOR DE SUPERFICIE PLEXO, IN-10A (P - 185)</t>
  </si>
  <si>
    <t>P1M0006</t>
  </si>
  <si>
    <t>SUBMINISTRAMENT I INSTAL·LACIÓ D'INTERRUPTOR DE CREUAMENT DE SUPERFICIE ESTANC IP55 AMB 10A D'INTENSITAT NOMINAL, MODEL PLEXO, MARCA LEGRAND O SIMILAR. EQUIPAT AMB CAIXETÍ GRIS I MECANISME AMB TECLA NEGRE. S'INCLOU EL PETIT MATERIAL D'INSTAL·LACIÓ I FIXACIÓ NECESSARI PER DEIXAR-LO EN FUNCIONAMENT GARANTIN EL SEU GRAU DE PROTECCIÓ.</t>
  </si>
  <si>
    <t>CREUAMENT DE SUPERFICIE PLEXO, IN-10A (P - 186)</t>
  </si>
  <si>
    <t>P1M0007</t>
  </si>
  <si>
    <t>SUBMINISTRAMENT I INSTAL·LACIÓ D'INTERRUPTOR BIPOLAR DE SUPERFICIE ESTANC IP55 AMB PILOT LLUMINOS DE SENYALITZACIÓ I 10A D'INTENSITAT NOMINAL, MODEL PLEXO, MARCA LEGRAND O SIMILAR. EQUIPAT AMB CAIXETÍ GRIS I MECANISME AMB TECLA NEGRE. S'INCLOU EL PETIT MATERIAL D'INSTAL·LACIÓ I FIXACIÓ NECESSARI PER DEIXAR-LO EN FUNCIONAMENT GARANTIN EL SEU GRAU DE PROTECCIÓ.</t>
  </si>
  <si>
    <t>INTERRUPTOR DE SUPERFICIE PLEXO, IN-10A (P - 187)</t>
  </si>
  <si>
    <t>P1M0008</t>
  </si>
  <si>
    <t>SUBMINISTRAMENT D'INTERRUPTOR BIPOLAR 10 A/ 250 V, COLOR BLANC, SÈRIE OTEO MONOBLOC DE LEGRAND O SIMILAR. COMPLETAMENT INSTAL·LAT EN MUNTATGE DE SUPERFICIE I CONNECTAT, SEGONS PLÀNOLS I INDICACIONS DEL TÈCNIC DE FMB.</t>
  </si>
  <si>
    <t>INTERRUPTOR BIPOLAR DE SUPERFICIE 10A LEGRAND OTEO (P - 188)</t>
  </si>
  <si>
    <t>P1M0009</t>
  </si>
  <si>
    <t>SUBMINISTRAMENT I INSTAL·LACIÓ D'INTERRUPTOR SECCIONADOR EN CARREGA 3P DE LA MARCA GENERAL ELECTRIC, MODEL ASTER, 63A, 415 V. COMPLETAMENT MUNTAT I CONNECTAT EN SUBQUADRE D'ESTACIÓ, TALLER O OFICINA I INCLOENT-HI, CONDUCTORS D'INTERCONNEXIÓ, BORNS DE POTÈNCIA I SENYAL, ETIQUETATGE AMB PLACA DE BAQUELITA NEGRA AMB LLETRA DE COLOR BLANC, IDENTIFICACIÓ DE CABLES I BORNS, FIXACIONS, ACCESSORIS I RESTA DE MATERIAL NECESSARI PER DEIXAR-LO EN FUNCIONAMENT.</t>
  </si>
  <si>
    <t>INTERRUPTOR SECCIONADOR EN CARREGA 3P/63A (P - 189)</t>
  </si>
  <si>
    <t>P1M0010</t>
  </si>
  <si>
    <t>SUBMINISTRAMENT I INSTAL·LACIÓ D'INTERRUPTOR SECCIONADOR EN CARREGA 2P DE LA MARCA GENERAL ELECTRIC, MODEL ASTER, 40A, 415 V. COMPLETAMENT MUNTAT I CONNECTAT EN SUBQUADRE D'ESTACIÓ, TALLER O OFICINA I INCLOENT-HI, CONDUCTORS D'INTERCONNEXIÓ, BORNS DE POTÈNCIA I SENYAL, ETIQUETATGE AMB PLACA DE BAQUELITA NEGRA AMB LLETRA DE COLOR BLANC, IDENTIFICACIÓ DE CABLES I BORNS, FIXACIONS, ACCESSORIS I RESTA DE MATERIAL NECESSARI PER DEIXAR-LO EN FUNCIONAMENT.</t>
  </si>
  <si>
    <t>INTERRUPTOR SECCIONADOR EN CARREGA 2P/40A (P - 190)</t>
  </si>
  <si>
    <t>P1M0011</t>
  </si>
  <si>
    <t>SUBMINISTRAMENT I INSTAL·LACIÓ D'INTERRUPTOR SECCIONADOR EN CARREGA 3P DE LA MARCA GENERAL ELECTRIC, MODEL ASTER, 40A, 415 V. COMPLETAMENT MUNTAT I CONNECTAT EN SUBQUADRE D'ESTACIÓ, TALLER O OFICINA I INCLOENT-HI, CONDUCTORS D'INTERCONNEXIÓ, BORNS DE POTÈNCIA I SENYAL, ETIQUETATGE AMB PLACA DE BAQUELITA NEGRA AMB LLETRA DE COLOR BLANC, IDENTIFICACIÓ DE CABLES I BORNS, FIXACIONS, ACCESSORIS I RESTA DE MATERIAL NECESSARI PER DEIXAR-LO EN FUNCIONAMENT.</t>
  </si>
  <si>
    <t>INTERRUPTOR SECCIONADOR EN CARREGA 3P/40A (P - 191)</t>
  </si>
  <si>
    <t>P1M0012</t>
  </si>
  <si>
    <t>SUBMINISTRAMENT I INSTAL·LACIÓ D'INTERRUPTOR TEMPORITZAT TÀCTIL DE 3 FILS (FUNCIONANT SENSE CONNEXIÓ DE NEUTRE), MARCA DINUY, MODEL PT GAR EL1, MODEL  ENCASTABLE AMB FIXACIÓ DE GARRES I CARGOLS PER CARREGUES INDUCTIVES, CAPACITIVES I NO LINEALS.
AMB REGULACIÓ DE TEMPS DE 30 SEGONS A 12 MINUTS AMB PILOT LLUMINÓS DE SENYALITZACIÓ I 1300W (LED) D'INTENSITAT NOMINAL.
S'INCLOU CAIXA GRIS ESTANCA IP55 PER INSTAL·LACIÓ EN SUPERFÍCIE I EL PETIT MATERIAL D'INSTAL·LACIÓ I FIXACIÓ NECESSARI PER DEIXAR-LO EN FUNCIONAMENT GARANTINT EL SEU GRAU DE PROTECCIÓ.</t>
  </si>
  <si>
    <t>INTERRUPTOR TEMPORITZAT TÀCTIL AMB VISOR DE SUPERFICIE DINUY, 1300W-230V (LED) (P - 192)</t>
  </si>
  <si>
    <t>P1M0020</t>
  </si>
  <si>
    <t>SUBMINISTRAMENT I INSTAL·LACIÓ EN FALS SOSTRE DE SENSOR DETECTOR DE PRESENCIA A MODE D'EXTENSIÓ DEL MODEL DICROMAT MINI 2 DE 55MM DE DIAMETRE, MARCA ORBIS MODEL DICROMAT MINI SENSOR, IP 20 AMB UNA COBERTURA MÀXIMA DE 7 METRES A 2,5 METRES D'ALÇADA (360º), UNA TEMPERATURA DE FUNCIONAMENT DE -10ºC A +45ºC. S'INCLOU EL CABLE DE CONNEXIÓ ENTRE SENSORS, EL MATERIAL DE MUNTATGE I FIXACIÓ NECESSARI PER DEIXAR-LO FUNCIONANT.</t>
  </si>
  <si>
    <t>EXTENSIÓ D'INTERRUPTOR DE PROXIMITAT DICROMAT MINI 2 - FALS SOSTRE (P - 193)</t>
  </si>
  <si>
    <t>P1M0030</t>
  </si>
  <si>
    <t>SUBMINISTRAMENT I INSTAL·LACIÓ EN QUALSEVOL SUPERFÍCIE D'INTERRUPTOR DE PROXIMITATAMB MUNTATGE OCULT PER A UN CAMP DE DETECCIÓ DE 10 METRES DE DIÀMETRE A 2'5 METRES D'ALTURA AMB UN ANGLE DE 360º, MODEL ECOMANT MINI, MARCA ORBIS. INCLOENT-HI CONNEXIONS ELÈCTRIQUES, ACCESSORIS DE MUNTATGE I FIXACIONS PER DEIXAR-LO PROVAT I EN FUNCIONAMENT.</t>
  </si>
  <si>
    <t>INTERRUPTOR DE PROXIMITAT ECOMANT MINI - TOTES LES SUPERFICIES (P - 194)</t>
  </si>
  <si>
    <t>P1M0C01</t>
  </si>
  <si>
    <t>SUBMINISTRAMENT I INSTAL·LACIÓ DE DOS CONTACTORS DE 250A AC3 AMB ENCLAVAMENT MECÀNIC I CÀMERES DE CONTACTES AUXILIARS, BOBINA DE 400V AC O 230V AC. 
S'INCLOU LA SUBSTITUCIÓ DELS CONTACTORS EXISTENTS PELS NOUS,  AMB EL DESMUNTATGE, ADEQUACIÓ DEL ARMARI, MUNTATGE, CONNEXIONS (POTENCIA, SENYALITZACIÓ I TELECOMANDAMENT), SUBSTITUCIÓ DE CABLEJAT PER SECCIONS ADEQUADES O PER PROLONGACIÓ, TERMINALS ETIQUETATGE, ETC. PER TAL DE DEIXAR-LO MUNTAT, CONNECTAT I EN FUNCIONAMENT. TREBALLS EN HORARI NOCTURN I REDUÏT.</t>
  </si>
  <si>
    <t>CONTACTORS DE 250A AC3 AMB ENCLAVAMENT MECÀNIC I CÀMERES DE CONTACTES AUXILIARS, BOBINA DE 400V AC O (P - 195)</t>
  </si>
  <si>
    <t>Q0</t>
  </si>
  <si>
    <t>Q0.- SUBMINIST. I INSTAL. TRANSFORMADORS</t>
  </si>
  <si>
    <t>01.Q0</t>
  </si>
  <si>
    <t>P1TSQ02</t>
  </si>
  <si>
    <t>SUBMINISTRAMENT DEL MATERIAL NECESSARI I INSTAL·LACIÓ DE TRANSFORMADOR ELEVADOR SEC DE COURE 230V/400V+N  Ó 400V/230V+N   DE DIMENSIONS REDUIDES SEGONS PLEC DE FMB AMB LES CARACTERÍSTIQUES SEGÜENTS:
POTENCIA: 5'5 KVA
T. ENTRADA: 230V 
T. SORTIDA: 400V+N  
FREQÜÈNCIA: 50/60HZ
GRUP DE CONNEXIÓ: DNY11
TEMPERATURA AMBIENTI: 30°C
GRAU DE PROTECCIÓ: IP-23
ENVOLUPANT: EN CAIXA METÀL·LICA, PINTAT EPOXI POLIÈSTER RAL 7032
REFRIGERACIÓ: ANAN (AIRE NATURAL)
AÏLLANTS: CLASSE F - 155°C
BOBINATGE: CLASSE HC - 200°C
PROTECCIÓ: CLASSE I
TENSIÓ DE PROVA: 3KV (1MIN, 50HZ)
INCLOU: PERNS D'ELEVACIÓ I RODES.
NORMES: IEC/EN/UNE-EN 60076, CE
INCLOU EL DESMUNTATGE I RETIRADA AL MAGATZEM DE METRO DEL TRANSFORMADOR EXISTENT I ELS TRANSPORTS NECESSARIS, CONNEXIÓ DEL NEUTRE A LA CAIXA DE SECCIONAMENT CORRESPONENT DE NEUTRES DE TRAFO, CABLEXAT NECESSARI,  ACCESSORIS DE MUNTATGE I FIXACIÓ PER TAL DE MANTENIR EL GRAU D' ESTANQUITAT DE LA CAIXA AMB CINTA SELLADORA (M1) O SIMILAR, DEIXANT-LO COMPLETAMENT ACABAT, CONNECTAT I EN FUNCIONAMENT.</t>
  </si>
  <si>
    <t>TRANSFORMADOR 230/400V, 5'5KVA (P - 272)</t>
  </si>
  <si>
    <t>P1TSQ04</t>
  </si>
  <si>
    <t>SUBMINISTRAMENT DEL MATERIAL NECESSARI I INSTAL·LACIÓ DE TRANSFORMADOR SEC DE COURE 400V/400V+N  Ó 400V/230V+N   DE DIMENSIONS REDUIDES SEGONS PLEC DE FMB, PER DONAR SERVEI A LA ALIMENTACIÓ DE LA SALA DE GSM DES DEL ARMARI DEL QUADRE DE DISTRIBUCIÓ AMB LES CARACTERÍSTIQUES SEGÜENTS:
POTENCIA: 25KVA
T. ENTRADA: 400V 
T. SORTIDA: 230V+N Ó 400V+N 
FREQÜÈNCIA: 50/60HZ
GRUP DE CONNEXIÓ: DNY11
TEMPERATURA AMBIENTI: 30°C
GRAU DE PROTECCIÓ: IP-23
ENVOLUPANT: EN CAIXA METÀL·LICA, PINTAT EPOXI POLIÈSTER RAL 7032
REFRIGERACIÓ: ANAN (AIRE NATURAL)
AÏLLANTS: CLASSE F - 155°C
BOBINATGE: CLASSE HC - 200°C
PROTECCIÓ: CLASSE I
TENSIÓ DE PROVA: 3KV (1MIN, 50HZ)
INCLOU: PERNS D'ELEVACIÓ I RODES.
NORMES: IEC/EN/UNE-EN 60076, CE
INCLOU EL DESMUNTATGE I RETIRADA AL MAGATZEM DE METRO DEL TRANSFORMADOR EXISTENT I ELS TRANSPORTS NECESSARIS, CONNEXIÓ DEL NEUTRE A LA CAIXA DE SECCIONAMENT CORRESPONENT, CABLEXAT NECESSARI,  ACCESSORIS DE MUNTATGE I FIXACIÓ PER TAL DE MANTENIR EL GRAU D' ESTANQUITAT DE LA CAIXA AMB CINTA SELLADORA (M1) O SIMILAR, DEIXANT-LO COMPLETAMENT ACABAT, CONNECTAT I EN FUNCIONAMENT.</t>
  </si>
  <si>
    <t>TRANSFORMADOR 400/230V, 25KVA GSM (P - 273)</t>
  </si>
  <si>
    <t>P1TSQ05</t>
  </si>
  <si>
    <t>SUBMINISTRAMENT DEL MATERIAL NECESSARI I INSTAL·LACIÓ DE TRANSFORMADOR SEC DE COURE 400V/400V+N  Ó 400V/230V+N   DE DIMENSIONS REDUIDES SEGONS PLEC DE FMB, PER DONAR SERVEI A LA ALIMENTACIÓ DE LA SALA DE GSM DES DEL ARMARI DEL QUADRE DE DISTRIBUCIÓ AMB LES CARACTERÍSTIQUES SEGÜENTS:
POTENCIA: 40KVA
T. ENTRADA: 400V 
T. SORTIDA: 230V+N Ó 400V+N 
FREQÜÈNCIA: 50/60HZ
GRUP DE CONNEXIÓ: DNY11
TEMPERATURA AMBIENTI: 30°C
GRAU DE PROTECCIÓ: IP-23
ENVOLUPANT: EN CAIXA METÀL·LICA, PINTAT EPOXI POLIÈSTER RAL 7032
REFRIGERACIÓ: ANAN (AIRE NATURAL)
AÏLLANTS: CLASSE F - 155°C
BOBINATGE: CLASSE HC - 200°C
PROTECCIÓ: CLASSE I
TENSIÓ DE PROVA: 3KV (1MIN, 50HZ)
INCLOU: PERNS D'ELEVACIÓ I RODES.
NORMES: IEC/EN/UNE-EN 60076, CE
INCLOU EL DESMUNTATGE I RETIRADA AL MAGATZEM DE METRO DEL TRANSFORMADOR EXISTENT I ELS TRANSPORTS NECESSARIS, CONNEXIÓ DEL NEUTRE A LA CAIXA DE SECCIONAMENT CORRESPONENT, CABLEXAT NECESSARI,  ACCESSORIS DE MUNTATGE I FIXACIÓ PER TAL DE MANTENIR EL GRAU D' ESTANQUITAT DE LA CAIXA AMB CINTA SELLADORA (M1) O SIMILAR, DEIXANT-LO COMPLETAMENT ACABAT, CONNECTAT I EN FUNCIONAMENT.</t>
  </si>
  <si>
    <t>TRANSFORMADOR 400/230V, 40KVA GSM (P - 274)</t>
  </si>
  <si>
    <t>P1TSQ06</t>
  </si>
  <si>
    <t>SUBMINISTRAMENT DEL MATERIAL NECESSARI I INSTAL·LACIÓ DE TRANSFORMADOR SEC DE COURE DE 63KVA DE 400V/230V+N I DIMENSIONS MÀXIMES: 885 X 510 X 860 (LLARG X FONS X ALÇ) AMB 315KG, PER DONAR SERVEI AL SUBMINISTRAMENT AUXILIAR DE 230V DE LA CAMBRA DE BT, MARCA MIMAVEN TDS2/350 O SIMILAR AMB LES CARACTERÍSTIQUES SEGÜENTS:
POTENCIA: 63KVA
T. ENTRADA: 400V 
T. SORTIDA: 230V+N
FREQÜÈNCIA: 50/60HZ
GRUP DE CONNEXIÓ: DNY11
TEMPERATURA AMBIENTI: 30°C
GRAU DE PROTECCIÓ: IP-23
ENVOLUPANT: EN CAIXA METÀL·LICA, PINTAT EPOXI POLIÈSTER RAL 7032
REFRIGERACIÓ: ANAN (AIRE NATURAL)
AÏLLANTS: CLASSE F - 155°C
BOBINATGE: CLASSE HC - 200°C
PROTECCIÓ: CLASSE I
TENSIÓ DE PROVA: 3KV (1MIN, 50HZ)
INCLOU: PERNS D'ELEVACIÓ I RODES.
NORMES: IEC/EN/UNE-EN 60076, CE
INCLOU EL DESMUNTATGE I RETIRADA AL MAGATZEM DE METRO DEL TRANSFORMADOR EXISTENT I ELS TRANSPORTS NECESSARIS, CONNEXIÓ DEL NEUTRE A LA CAIXA DE SECCIONAMENT CORRESPONENT, CABLEXAT NECESSARI,  ACCESSORIS DE MUNTATGE I FIXACIÓ PER TAL DE MANTENIR EL GRAU D' ESTANQUITAT DE LA CAIXA AMB CINTA SELLADORA (M1) O SIMILAR, DEIXANT-LO COMPLETAMENT ACABAT, CONNECTAT I EN FUNCIONAMENT.</t>
  </si>
  <si>
    <t>TRANSFORMADOR 400/230V, 63KVA GSM (P - 275)</t>
  </si>
  <si>
    <t>Q1</t>
  </si>
  <si>
    <t>Q1.- ASSISTENCIA TÈCNICA EXTERNES</t>
  </si>
  <si>
    <t>01.Q1</t>
  </si>
  <si>
    <t>OT0000</t>
  </si>
  <si>
    <t>H</t>
  </si>
  <si>
    <t>COST FIXE, NO MODIFICABLE D'HORA D'ASSISTÈNCIA DE TÈCNIC ESPECIALISTA DE ABB, SCHNEIDER, SOCOMEC, SIEMENS, ETC. PER REPARAR, CONFIGURAR O POSAR EN FUNCIONAMENT EQUIPS COMPLEXES DEL PROPI FABRICANT.
INCLOU PRORRATEJAT EL DESPLAÇAMENT DINTRE DE L'ÀREA METROPOLITANA DE BARCELONA, EL PETIT MATERIAL DE RECANVI NECESSARI  I L'ACOMPANYAMENT DEL CONTRACTISTA, EN HORARI DIÜRN.</t>
  </si>
  <si>
    <t>ASSISTÈNCIA TÈCNICA DE TÈCNIC ESPECIALITZAT DE FABRICANT (P - 93)</t>
  </si>
  <si>
    <t>OT0001</t>
  </si>
  <si>
    <t>HORA D'ASSISTÈNCIA TÈCNICA D'ENGINYER ESPECIALISTA EN INSTAL·LACIONS I OBRA CIVIL PER COL·LABORACIONS PUNTUALS URGENTS AMB DURACIONS NO INFERIORS A 4 HORES. INTERVENCIONS EN DIES LABORABLES I HORARI DIÜRN.  
INCLOU PRORRATEJAT EL DESPLAÇAMENT DINTRE DE L'ÀREA METROPOLITANA DE BARCELONA, EQUIPS DE MESURA I SOFTWARE DE GESTIÓ I CÀLCUL NECESSARI.</t>
  </si>
  <si>
    <t>HORA D'ASSISTÈNCIA D'ENGINYER ESPECIALISTA EN INSTAL·LACIONS I OBRA CIVIL (P - 94)</t>
  </si>
  <si>
    <t>OT0005</t>
  </si>
  <si>
    <t>HORA D'OPERARI ESPECIALISTA EN INSTAL·LACIONS ELECTRIQUES, FONTANERIA O MÀQUINES ELÈCTRIQUES, PER COL·LABORAR EN INTERVENCIONS PUNTUALS URGENTS DE CORRECTIUS AMB DURACIONS NO INFERIORS A 4 HORES. 
INCLOU PRORRATEJAT EL DESPLAÇAMENT DINTRE DE L'ÀREA METROPOLITANA DE BARCELONA, EL PETIT MATERIAL DE RECANVI NECESSARI .
COL·LABORACIONS EN DIES LABORABLES I EN HORARI DIURN, DE 6:00H a 22:00H.</t>
  </si>
  <si>
    <t>HORA D'ASSISTÈNCIA D'OPERARI ESPECIALISTA - DIURN (P - 95)</t>
  </si>
  <si>
    <t>OT0006</t>
  </si>
  <si>
    <t>HORA D'OPERARI ESPECIALISTA EN INSTAL·LACIONS ELÈCTRIQUES, FONTANERIA O MÀQUINES ELÈCTRIQUES, PER COL·LABORAR EN INTERVENCIONS PUNTUALS URGENTS DE CORRECTIUS AMB DURACIONS NO INFERIORS A 4 HORES. 
INCLOU PRORRATEJAT EL DESPLAÇAMENT DINTRE DE L'ÀREA METROPOLITANA DE BARCELONA, EL PETIT MATERIAL DE RECANVI NECESSARI .
COL·LABORACIONS DE DIUMENGE A DIJOUS I EN HORARI NOCTURN, DE 22:00H a 6:00H.</t>
  </si>
  <si>
    <t>HORA D'ASSISTÈNCIA D'OPERARI ESPECIALISTA - NOCTURN (P - 96)</t>
  </si>
  <si>
    <t>Q2</t>
  </si>
  <si>
    <t>Q2.- TREBALLS PUNTS SUBMINIST. ENTREGA E-DISTRIBUC</t>
  </si>
  <si>
    <t>01.Q2</t>
  </si>
  <si>
    <t>P1W0AAA</t>
  </si>
  <si>
    <t>ELABORACIÓ DE DOCUMENTACIÓ REQUERIDA I TRAMITACIÓ DELS PERMISOS D'OBRA I SERVEIS AFECTATS NECESSÀRIS PER LA IMPLANTACIÓ D'ARMARI DE PUNT D'ENTREGA DE DISTRIBUÏDORA ELÈCTRICA I/O RASA AMB L'AJUNTAMENT O REGIDORIA PERTINENT.</t>
  </si>
  <si>
    <t>ELABORACIÓ DE DOC. I TRAMITACIÓ PERMISOS D'OBRA (P - 282)</t>
  </si>
  <si>
    <t>P1W0A00</t>
  </si>
  <si>
    <t xml:space="preserve">SUBMINISTRAMENT I INSTAL·LACIÓ O SUBTSITUCIÓ DE MODEM PER A EQUIP DE COMPTATGE FISCAL DE PROPIETAT  (LANDIS ZMG410CTSRE), I CONFIGURACIÓ AMB LA SIM EXISTENT.
INCLOENT ELS  ACCESSORIS DE MUNTATGE I FIXACIÓ, CONNEXIONS,  ETC. PER TAL DE DEIXAR-LO COMPLETAMENT ACABAT I COMUNICANT. </t>
  </si>
  <si>
    <t>MODEM I CONFIGURACIÓ DE TELEMESURA (P - 277)</t>
  </si>
  <si>
    <t>P1W0A01</t>
  </si>
  <si>
    <t>SUBMINISTRAMENT I COL·LOCACIÓ D'ARMARI PREFABRICAT DE FIBROCIMENT REFORÇAT, MARCA CAHORS, MODEL 0926696 O SIMILAR, AMB PORTES METÀL·LIQUES I PANY ´´JIS´´ UNIFICAT D'ENDESA. HOMOLOGAT PER ALLOTJAR CGP, CAIXA SECCIONAMENT I TMF10 FINS 400A. AMB DIMENSIONS DE 2.040X2.650X500MM (LLARGADA X ALÇADA X FONS).
QUEDA INCLOSA LA PART D'OBRA, EXCAVACIONS, FONAMENTACIÓ, ADEQUACIÓ DE VORERA, ZOCOL I BANCADA D'ACER INOXIDABLE, CANALITZACIONS D'ENTRADA, ACCESSORIS DE MUNTATGE I FIXACIÓ I ELS REMATS EXTERIORS COM PASSOS D'INSTAL·LACIONS, APLACAT, PINTAT, SENYALITZACIÓ RISC ELÈCTRIC, ETC. PER TAL DE DEIXAR-LO COMPLETAMENT ACABAT. ELS TREBALLS SERAN EN HORARI NOCTURN I REDUÏT.</t>
  </si>
  <si>
    <t>ARMARI FIBROCIMENT PER ALLOTJAR LA TMF10 + CGP + CS (P - 278)</t>
  </si>
  <si>
    <t>P1W0A02</t>
  </si>
  <si>
    <t>SUBMINISTRAMENT I INSTAL·LACIÓ DE CAIXA DE SECCIONAMENT CS 400-CGP TIPUS BUC DE FINS 400A, AMB CARGOLS M10, MARCA CAHORS, MODEL 446.150 O SIMILAR, HOMOLOGADA PER ENDESA. 
 INCLOENT LA TRAMITACIÓ AMB E-DISTRIBUCIÓ PER LA GESTIÓ DEL TALL DE TENSIÓ I ELS PERMISOS NECESARIS, ACCESSORIS DE MUNTATGE I FIXACIÓ, CONNEXIÓ, SENYALITZACIÓ, ETC. PER TAL DE DEIXAR-LA COMPLETAMENT ACABADA. ELS TREBALLS SERAN EN HORARI NOCTURN I REDUÏT.</t>
  </si>
  <si>
    <t>CAIXA SECCIONAMENT (P - 279)</t>
  </si>
  <si>
    <t>P1W0A03</t>
  </si>
  <si>
    <t>SUBMINISTRAMENT I INSTAL·LACIÓ DE CAIXA GENERAL DE PROTECCIÓ CGP-7-250/BUC AMB BASE BUC DE 250A, MARCA CAHORS, MODEL 0446729-250 O SIMILAR, DE 580x290x160 I HOMOLOGADA PER ENDESA. QUEDA INCLOSA DINTRE D'AQUESTA PARTIDA LA SOL·LICITUD A ENDESA I COORDINACIÓ DELS TREBALLS.
INCLOENT LA TRAMITACIÓ AMB E-DISTRIBUCIÓ PER LA GESTIÓ DEL TALL DE TENSIÓ I ELS PERMISOS NECESARIS, ELS FUSIBLES ADEQUATS, ACCESSORIS DE MUNTATGE I FIXACIÓ, CONNEXIÓ, SENYALITZACIÓ, ETC. PER TAL DE DEIXAR-LA COMPLETAMENT ACABADA. ELS TREBALLS SERAN EN HORARI NOCTURN I REDUÏT.</t>
  </si>
  <si>
    <t>CAIXA GENERAL DE PROTECCIÓ (P - 280)</t>
  </si>
  <si>
    <t>P1W0A04</t>
  </si>
  <si>
    <t>SUBMINISTRAMENT I INSTAL·LACIÓ DE TMF10 FINS 80-160A MARCA CLAVED, MODELS DC78023, DC78024 O DC78025 O SIMILAR, HOMOLOGADA PER ENDESA.  
INCLOENT EQUIP DE MESURA DE PROPIETAT MARCA LANDIS ZMG410CTSRE, MODEM, CONFIGURACIÓ DE TELEMESURA, FUSIBLES, INTERRUPTOR DE CONTROL DE POTENCIA, TRANSFORMADORS D'INTENSITAT, EMBARRATS DE COURE, EQUIP DE COMPTATGE, PROTECCIÓ DE SOBRETENSIÓ, EQUIP DE TELEMESURA,  ACCESSORIS DE MUNTATGE I FIXACIÓ, CONNEXIONS, SENYALITZACIÓ, ETC. PER TAL DE DEIXAR-LA COMPLETAMENT ACABADA. ELS TREBALLS SERAN EN HORARI NOCTURN I REDUÏT.</t>
  </si>
  <si>
    <t>EQUIP DE COMPTATGE TMF10  80-160A (P - 281)</t>
  </si>
  <si>
    <t>P1W0AL1</t>
  </si>
  <si>
    <t>SUBMINISTRAMENT I COL·LOCACIÓ DE 1 PORTA PLENA I UNA PORTA DOBLE D'ACER INOXIDABLE BRILLANT DE 1MM D'ESPESSOR ANSI 314 10/18, PORTA PLENA DE 710x2050MM AMB I PORTA DOBLE AMB DOS FULLES DE 605X2050MM. 
S'INCLOU UN PANY HOMOLOGAT ENDESA A CADA PORTA, PESTELLS, FRONTISES REFORÇADES, MARCS I REFORÇOS NECESSARIS PER TAL TAL DE DONAR ROBUSTEÇA I ESTABILITAT A LA ESTRUCTURA. CADA PORTA DISPOSSARÀ DE ZONES AMB PERFORACIONS PER GARANTIR LA VENTILACIÓ DEL ARMARI. ELS TREBALLS SERAN EN HORARI NOCTURN I REDUÏT.</t>
  </si>
  <si>
    <t>PORTES D'ACER INOXIDABLE (P - 283)</t>
  </si>
  <si>
    <t>P1SPAR1</t>
  </si>
  <si>
    <t>SUBMINISTRAMENT I INSTAL·LACIÓ D'ARMARI PER EXTERIOR PER PUNT D'ACCÉS D'ESCOMESA DE METRO, MARCA ARELSA, MODEL MONOLIT I EQUIPÀT AMB:
- EXTENSIÓ DE GARANTIA A 2 ANYS.
- XAPA EN ACER INOXIDABLE AISI304 PINTAT RAL7021 I TRACTAMENT ANTIGRAFITI.
- ARMARI AMB DUES PORTES I DIMENSIONS (*1260X520X520MM).
- ARMARI A DOBLE CARA. PORTES REVERSIBLES.
- TANCAMENTS ANTI-VANDÀLICS DE TRIPLE ACCIÓ.
- MUNTATGE SOBRE CAIXES DOBLE AÏLLAMENT. CONJUNT IP65 IK10.
- INTERRUPTOR GENERAL AUTOMÀTIC 20A IV.
- TRANSFORMADOR DE COURE 10KVA DE 230V/380V IV (DYN11) IP40
- 5 EIXIDES PROTEGIDES PER MAGNETO TÈRMIC II CORBA ´´C´´ I DIFERENCIAL INSTANTANI BLOC VIGI 30 DT. SI.
- ENLLUMENAT INTERIOR I ENDOLL TIPUS SCHUKO PROTEGIT.
- PROTECTOR DE SOBRETENSIONS PERMANENTS I TRANSITÒRIES CLASSE II.
- INCLOU SÒCOL I BANCADA 300MM INOX. ANCORATGE ARMARI.
QUEDA INCLÒS LA MÀ D'OBRA DE PALETERIA I EXCAVACIÓ PER TAL D'INSTAL·LAR-LO AMB SÓCOL, UNA PICA DE TERRA DE 2 METRES, ETIQUETA D'IDENTIFICACIÓ I DEMÈS ACCESSORIS DE MUNTATGE NECESSARIS PER DEIXAR-LO CORRETAMENT MUNTAT.</t>
  </si>
  <si>
    <t>ARMARI EXTERIOR MONOLIT - XARXA METRO (P - 268)</t>
  </si>
  <si>
    <t>P1SPAR2</t>
  </si>
  <si>
    <t>SUBMINISTRAMENT I INSTAL·LACIÓ D'ARMARI PER EXTERIOR PER PUNT D'ACCÉS ESCOMESA D'ENDESA FINS A 40KW, MARCA ARELSA, MODEL MONOLIT BCN TIPUS 1 O SIMILAR, I EQUIPÀT AMB:
- EXTENSIÓ DE GARANTIA A 2 ANYS.
- XAPA EN ACER INOXIDABLE  AISI304 PINTAT RAL7021 I TRACTAMENT ANTIGRAFITI.
- ARMARI AMB DUES PORTES I DIMENSIONS (1850X520X520MM).
- ARMARI A DOBLE CARA. PORTES REVERSIBLES.
- MÒDUL INFERIOR PER A ABONAT I ESCOMESA + CS INDEPENDENTS.
- TANCAMENTS ANTI-VANDÀLICS DE TRIPLE ACCIÓ.
- ESCOMESA NORMALITZADA PER LA COMPANYIA ELÈCTRICA.
- CAIXA DE SECCIONAMENT CS400 NORMALITZADA.
- MUNTATGE SOBRE CAIXES DOBLE AÏLLAMENT. CONJUNT IP65 IK10.
- INTERRUPTOR GENERAL AUTOMÀTIC  25A IV.
- 5 SORTIDES PROTEGIDES PER MAGNETO TÈRMIC II CORBA ´´C´´ I DIFERENCIAL INSTANTANI BLOC VIGI 30 DIF. SI.
- ENLLUMENAT INTERIOR I ENDOLL TIPUS SCHUKO PROTEGIT.
- PROTECTOR DE SOBRETENSIONS PERMANENTS I TRANSITÒRIES CLASSE II.
- INCLOU SÒCOL I BANCADA 300MM INOX. ANCORATGE ARMARI.
QUEDA INCLÒS LA PART D'OBRA, EXCAVACIONS, FONAMENTACIÓ, ADEQUACIÓ DE VORERA, SÓCOL I BANCADA D'ACER INOXIDABLE, ICA DE TERRA DE 2 METRES, CANALITZACIONS D'ENTRADA,  I DEMÈS ACCESSORIS DE MUNTATGE I FIXACIÓ I ELS REMATS EXTERIORS COM PASSOS D'INSTAL·LACIONS, APLACAT, PINTAT, SENYALITZACIÓ RISC ELÈCTRIC, ETC. PER TAL DE DEIXAR-LO COMPLETAMENT ACABAT. ELS TREBALLS SERAN EN HORARI NOCTURN I REDUÏT.
.</t>
  </si>
  <si>
    <t>ARMARI ARELSA MONOLIT BCN TIPUS 1 (40KW) - PER ALLOTJAR CGP + CS (P - 269)</t>
  </si>
  <si>
    <t>P1SPAR3</t>
  </si>
  <si>
    <t>SUBMINISTRAMENT I INSTAL·LACIÓ D'ARMARI PER EXTERIOR PER PUNT D'ACCÉS ESCOMESA D'ENDESA FINS A 100KW, MARCA ARELSA, MODEL MONOLIT PLUS BCN O SIMILAR, I EQUIPÀT AMB:
- EXTENSIÓ DE GARANTIA A 2 ANYS.
- XAPA EN ACER INOXIDABLE  AISI304 PINTAT RAL7021 I TRACTAMENT ANTIGRAFITI.
- ARMARI AMB DUES PORTES I DIMENSIONS (1850X700X700MM).
- ARMARI A DOBLE CARA. PORTES REVERSIBLES.
- MÒDUL INFERIOR PER A ABONAT I ESCOMESA + CS INDEPENDENTS.
- TANCAMENTS ANTI-VANDÀLICS DE TRIPLE ACCIÓ I PANY JIS UNIFICAT D'ENDESA.
- ESCOMESA NORMALITZADA PER LA COMPANYIA ELÈCTRICA.
- CAIXA DE SECCIONAMENT CS400 NORMALITZADA.
- MUNTATGE SOBRE CAIXES DOBLE AÏLLAMENT. CONJUNT IP65 IK10.
- INTERRUPTOR GENERAL AUTOMÀTIC  25A IV.
- 5 SORTIDES PROTEGIDES PER MAGNETO TÈRMIC II CORBA ´´C´´ I DIFERENCIAL INSTANTANI BLOC VIGI 30 DIF. SI.
- ENLLUMENAT INTERIOR I ENDOLL TIPUS SCHUKO PROTEGIT.
- PROTECTOR DE SOBRETENSIONS PERMANENTS I TRANSITÒRIES CLASSE II.
- INCLOU SÒCOL I BANCADA 300MM INOX. ANCORATGE ARMARI.
QUEDA INCLÒS LA PART D'OBRA, EXCAVACIONS, FONAMENTACIÓ, ADEQUACIÓ DE VORERA, SÓCOL I BANCADA D'ACER INOXIDABLE, ICA DE TERRA DE 2 METRES, CANALITZACIONS D'ENTRADA,  I DEMÈS ACCESSORIS DE MUNTATGE I FIXACIÓ I ELS REMATS EXTERIORS COM PASSOS D'INSTAL·LACIONS, APLACAT, PINTAT, SENYALITZACIÓ RISC ELÈCTRIC, ETC. PER TAL DE DEIXAR-LO COMPLETAMENT ACABAT. ELS TREBALLS SERAN EN HORARI NOCTURN I REDUÏT.</t>
  </si>
  <si>
    <t>ARMARI ARELSA MONOLIT BCN TIPUS 1 (40KW) - PER ALLOTJAR CGP + CS (P - 270)</t>
  </si>
  <si>
    <t>P1F0000</t>
  </si>
  <si>
    <t xml:space="preserve">DESPLAÇAMENTS I ELABORACIÓ DE LA DOCUMENTACIÓ NECESSÀRIA PER LA SOL·LICITUD I TRAMITACIÓ DE UN NOU SUBMINISTRAMENT DE XARXA ENDESA DE 10KW.  INCLOENT DRETS D'EXTENSIÓ (17'37€ X 10KW), DRETS D'ACCÉS (19'70€ X 10KW) I DRETS DE CONNEXIÓ (9,75€) ENGANXAMENT </t>
  </si>
  <si>
    <t>SOL·LICITUD I TRAMITACIÓ NOU SUBMINISTRAMENT PER 10 KW (P - 146)</t>
  </si>
  <si>
    <t>P1F0A04</t>
  </si>
  <si>
    <t>EQUIP DE COMPTATGE TMF10  80-160A (P - 147)</t>
  </si>
  <si>
    <t>P1F0A06</t>
  </si>
  <si>
    <t>SUBMINISTRAMENT I INSTAL·LACIÓ DE TMF10 200/400 FINS 400A MARCA CLAVED, MODEL CL-ST-TMF10-200/315, AMB CODI DC78013 DE 855 x 1520MM  O SIMILAR, HOMOLOGADA PER E-DISTRIBUCIÓ.  
INCLOENT EQUIP DE MESURA DE PROPIETAT MARCA LANDIS ZMG410CTSRE,  EQUIP DE TELEMESURA AMB MODEM GSM, CONFIGURACIÓ DE TELEMESURA, BASES DE FUSIBLES D'ENTRADA DE 400A SECCIONABLES EN CARREGA, INTERRUPTOR DE CONTROL DE POTENCIA DE 400A, TRANSFORMADORS D'INTENSITAT, EMBARRATS DE COURE, PROTECCIÓ DE SOBRETENSIÓ,  ACCESSORIS DE MUNTATGE I FIXACIÓ, CONNEXIONS, SENYALITZACIÓ, ETC. PER TAL DE DEIXAR-LA COMPLETAMENT ACABADA. ELS TREBALLS SERAN EN HORARI NOCTURN I REDUÏT.</t>
  </si>
  <si>
    <t>EQUIP DE COMPTATGE TMF10  200-400A (P - 148)</t>
  </si>
  <si>
    <t>P1F0AS4</t>
  </si>
  <si>
    <t>SUBMINISTRAMENT I INSTAL·LACIÓ DE CAIXA DE SECCIONAMENT AMB FUSIBLES DE TALL EN CARREGA DE 400A MARCA CLAVED, MODEL CGPC-7-400BUC/E O SIMILAR, HOMOLOGADA PER E-DISTRIBUCIÓ.  
INCLOENT ACCESSORIS DE MUNTATGE I FIXACIÓ, FUSIBLES, CONNEXIONS, SENYALITZACIÓ, COORDINACIÓ AMB LA DISTRIBUIDORA E-DISTRIBUCIÓ, ETC. PER TAL DE DEIXAR-LA COMPLETAMENT ACABADA. ELS TREBALLS SERAN EN HORARI NOCTURN I REDUÏT I COORDINATS AMB E-DISTRIBUCIÓ.</t>
  </si>
  <si>
    <t>CAIXA DE SECCIONAMENT 400A (CGP)) (P - 149)</t>
  </si>
  <si>
    <t>Q3</t>
  </si>
  <si>
    <t>Q3.- TREBALLS, SUBMIN. I INSTAL. SAI GENERAL ESTAC</t>
  </si>
  <si>
    <t>01.Q3</t>
  </si>
  <si>
    <t>OI05000</t>
  </si>
  <si>
    <t xml:space="preserve">MA D'OBRA I MATERIAL NECESSARI PER MODIFICAR EL QUADRE ACTUAL D'ALIMENTACIÓ DEL SAI, I DEIXAR-LO SEGONS ESQUEMES ADJUNTS AL PROJECTE, INCLOENT ELS ACCESSORIS I PETITS ELEMENTS NECESSARIS PER DEIXAR COM A LÍNIES DE BY PASS EXTERN DEL SAI LA LÍNIA EXISTENT 230V-3P I LA SORTIDA DEL SAI 230V-3P I ANUL·LAR L'ACTUAL ALIMENTACIÓ DEL SAI 230V. TREBALLS EN HORARI NOCTURN I REDUÏT. </t>
  </si>
  <si>
    <t>MODIFICACIÓ DE QUADRE D'ALIMENTACIÓ DEL SAI (P - 76)</t>
  </si>
  <si>
    <t>OI05040</t>
  </si>
  <si>
    <t>MA D'OBRA, PETIT MATERIAL I TRANSPORT DEL MATERIAL NO UTILITZAT DE L'ANTIC SAI COM: BATERIES, BANCADES DE BATERIES, QUADRES, CAIXES I CABLES FORA DE SERVEI, TRANSFORMADORS, ETC.
S'INCLOUEN ELS MITJANS NECESSARIS PER LA EXTRACCIÓ DEL MATERIAL SEGONS ESTAN ELS ACCESSOS ACTUALS EN HORARI NOCTURN I REDUÏT, EL TRANSPORT A UN CENTRE DE RECICLATGE HOMOLOGAT AMB LA EXPEDICIÓ DEL CERTIFICACIÓ DE DESTRUCCIÓ DE RESIDUS CORRESPONENT I UN ALTRE TRANSPORT ADDICIONAL AL MAGATZEM DE METRO PER GUARDAR MATERIALS QUE PUGUI SER D'UTILITAT.</t>
  </si>
  <si>
    <t>RETIRADA DELS ELEMENTS DEL SAI ACTUAL (P - 80)</t>
  </si>
  <si>
    <t>OI05045</t>
  </si>
  <si>
    <t>MA D'OBRA, TRANSPORT I PETIT MATERIAL PER LA EXTRACCIÓ DE BANCADA I BATERIES DE SAI OBSOLET I MUNTATGE A UN SAI EXISTENT.
S'INCLOUEN ELS MITJANS MANUALS I MECÀNICS NECESSARIS PER LA EXTRACCIÓ DEL MATERIAL EN HORARI NOCTURN I REDUÏT, EL TRANSPORT DE CAMBRA DE SAI A CAMBRA DE SAI, DESMUNTATGE DE BATERIES EXISTENT I MUNTATGE DEL MATERIAL REAPROFITAT, I LA RETIRADA I TRANSPORT DEL MATERIAL DETERIORAT A UN CENTRE DE RECICLATGE HOMOLOGAT. S'INCLOU EL CERTIFICAT DE DESTRUCCIÓ DE RESIDUS.</t>
  </si>
  <si>
    <t>SUBSTITUCIÓ BATERIES D'ALTRA ESTACIÓ (P - 81)</t>
  </si>
  <si>
    <t>OI055KV</t>
  </si>
  <si>
    <t>SUBMINISTRAMENT, TRANSPORT I INSTAL·LACIÓ DE SAI MODULYS RM50 DE 25KVA AMB BATERIES INTEGRADES A L'ARMARI PER UNA AUTONOMIA DE 90 MINUTS AMB UNA DEMANDA DE CARREGA DE 5KVA I ENTRADA 400V AC 3P+N, AMB UN AUTOTRANSFORMADOR INTEGRAT DINTRE DE L'ARMARI PER GARANTIR UNA TENSIÓ DE SORTIDA DE 230V AC 3P SENSE NEUTRE, INCLOENT:
  - UN ARMARI 19'' AMB MÒDUL INCRUSTAT RM 25 AMB RODES, EQUIPAT PER A LA INTEGRACIÓ DE BATERIA RM I AMB BLOCS DE TERMINAL I AMB INTERRUPTORS D'ENTRADA I AUXILIARS INCLOSOS. TIPUS FSM4-LR-25-0001.
AMB ACCÉS COMPLERT PER LA PART DEL DAVANT I AMB LES CONNEXIONS D'ALIMENTACIÓ I SENYALS A LA PART INFERIOR. GRAU DE PROTECCIÓ MECÀNICA IP30 I COLOR  RAL9005.
  - UN MÒDUL DE CONNEXIÓ PER 25KVA 3/3, TIPUS  M4-RI-25, MÒDUL GREEN POWER 2.0 RM.
 - TRES PARELLS DE RAILS AJUSTABLES PER MUNTATGE DE SOPORTS DE SISTEMA RACKS PER UNA CARREGA MÀXIMA DE 150KG. 
  - TRES MÒDULS DE BATERIES DE 4U EQUIPADES AMB 42X9AH BATERIES DE LLARGA VIDA ÚTIL (10-12 ANYS  DE VIDA SEGONS EUROBAT) AMB FUSIBLES I INTERRUPTORS, MODULYS GREEN POWER 2.0 RM.
  - UNA PLACA DE RELÉ PROGRAMABLE MODULYS GP 2.0 AMB 3 ENTRADES / 4 SORTIDES  I ENLLAÇ EN SÈRIE RS485 AÏLLAT.
  - UNA TARGETA NETVISION 7 AMB INTERFÍCIE WEB / SNMP IPV4 / IPV6 PER RANURA NOTE I LES CONDICIONS ESPECÍFIQUES D'APLICACIÓ EN CAS DE NETYS RT.
  - UN SENSOR DE TEMPERATURA I HUMITAT DE L'ENTORN AMB 2 ENTRADES, NET-VISIONEMD.
  - DOS MODULYS GREEN POWER 2.0 RM AMB RAILS REGULABLES PER AL SUPORT I MUNTATGE EN RACK MÀXIM 150 KG, M4-RI-OP-RAIL.
  - UN MODULYS GREEN POWER 2.0 RM SLOT COVER, M4-RI-OP-SSC.
S'INCLOU EL TRANSPORT AMB ELS MITJANS MECÀNICS O/I MANUALS NECESSARIS, POSADA EN FUNCIONAMENT I LA PARAMETRITZACIÓ PER PART DEL FABRICANT DELS DIFERENTS ELEMENTS DEL SAI I LA CONFIGURACIÓ DE LA TARGETA DE MONITORITZACIÓ PER LA INTEGRACIÓ A LA PLATAFORMA DE CONTROL REMOT DELS SAI ACTUALS.
TREBALLS EN HORARI NOCTURN I REDUÏT.</t>
  </si>
  <si>
    <t>SOCOMEC 25KVA &gt;10KVA CARREGA - RACKABLE (P - 82)</t>
  </si>
  <si>
    <t>Q4</t>
  </si>
  <si>
    <t>Q4.- TREBALLS, SUBMIN. I INSTAL. POUS DE TERRA</t>
  </si>
  <si>
    <t>01.Q4</t>
  </si>
  <si>
    <t>P1V000</t>
  </si>
  <si>
    <t>SUBMINISTRAMENT I INSTAL·LACIÓ POU DE TERRA TIPUS ESTRELLA, SEGONS PLEC DE METRO, AMB TRES LLANCES DE COURE DE 2MTS DE 2CM DE DIAMETRE, UN ÀNODE DE SACRIFICI PINTAT DE VERD, TAPA DE REGSITRE DE PLÀSTIC, CAPÇA DE SECCIONAMENT PER LA MESURA I CABLE DE COURE SENSE AÏLLAMENT NECESSARI PER LA SEU CORRECTE FUNCIONAMENT.
S'INCLOU EL CERTIFICAT DE LA MESURA. TOT EN HORARI NOCTURN I REDUÏT.</t>
  </si>
  <si>
    <t xml:space="preserve"> POU DE TERRA TIPUS ESTRELLA, SEGONS PLEC DE METRO (P - 276)</t>
  </si>
  <si>
    <t>Q5</t>
  </si>
  <si>
    <t>Q5.- TREBALLS, SUBMIN. I INSTAL. CARREGADORS DE VE</t>
  </si>
  <si>
    <t>01.Q5</t>
  </si>
  <si>
    <t>GGCE099</t>
  </si>
  <si>
    <t>SUBMINISTRA, MUNTATGE I CONNEXIONAT EN QGBT 230V DE EDIFICI, DE INTERRUPTOR AUTOMÀTIC TRIFÀSIC DE 250 A, Icc=25KA, CURVA C+ BLOC DIFERENCIAL ADAPTABLE TRIPOLAR DE 250 A, SENSIBILITAT 300mA, CLASE A, INSTANTANI + CONTACTE AUXILIAR, MARCA COMERCIAL ABB O SIMILAR. TOTALMENT INSTAL·LAT I CABLEJAT A BORNES. INCLOU ETIQUETA DILOFAN, BORNES DE POTENCIA I ACCESSORIS DE MUNTATGE.</t>
  </si>
  <si>
    <t>SUBMINISTRA, MUNTATGE I CONNEXIONAT EN QGBT 230V DE EDIFICI, DE INTERRUPTOR AUTOMÀTIC TRIFÀSIC DE 25 (P - 24)</t>
  </si>
  <si>
    <t>GGCE002</t>
  </si>
  <si>
    <t>SUBMINISTRA, MUNTATGE I CONNEXIONAT EN QGBT 230V, D'ANALITZADOR DE XARXA COMUNICABLE, INCLOU EQUIPS DE MESURA PER TOTALITZAR EL CONSUM DE LES SORTIDES A VEHICLE ELECTRIC. TOTALMENT INSTAL·LAT I CABLEJAT A BORNES. INCLOU ETIQUETA DE DILOFAN, BORNES DE POTENCIA I ACCESSORIS DE MUNTATGE.</t>
  </si>
  <si>
    <t>SUBMINISTRA, MUNTATGE I CONNEXIONAT EN QGBT 230V, D'ANALITZADOR DE XARXA COMUNICABLE, INCLOU EQUIPS  (P - 17)</t>
  </si>
  <si>
    <t>PZA001</t>
  </si>
  <si>
    <t>EXCAVACIÓ D'UN METRE LINIAL DE RASA PER A PAS D'INSTAL·LACIONS FINS A 1 M DE FONDÀRIA I 40 CM D'AMPLE, EN TERRENY DE TRANSIT (SPT &gt;50), REALITZADA AMB COMPRESSOR I AMB LES TERRES DEIXADES A LA VORA . INCLOU TALL AMB SERRA DE DISC DE PAVIMENT DE MESCLES BITUMINOSES O FORMIGÓ, FINS A UNA FONDÀRIA DE 20 CM, CANALITZACIÓ AMB DOS TUBS CORBABLES CORRUGATS DE POLIETILÈ DE 125 MM DE DIÀMETRE NOMINAL, DE DOBLE CAPA, I DAU DE RECOBRIMENT DE 30X20 CM AMB FORMIGÓ HM-20/P/20/I, TRANSPORT DE RESIDUS INERTS O NO ESPECIALS A INSTAL·LACIÓ AUTORITZADA DE GESTIÓ DE RESIDUS, AMB CONTENIDOR DE 5 M3 DE CAPACITAT, SORRA DE SÍLICE DE GRANULOMETRIA 0 A 3,5 MM, SUBMINISTRADA EN SACS DE 0,8 M3 I ESCAMPADA AMB MITJANS MANUALS I FORMIGÓ PER A RASES AUTOCOMPACTANT, HAF-30/AC/16/IIA, AMB ADDITIU SUPERPLASTIFICANT, AMB ADDICIÓ DE FIBRES D'ACER, GRANDÀRIA MÀXIMA DEL GRANULAT 16 MM, ABOCAT I FET A OBRA.</t>
  </si>
  <si>
    <t>EXCAVACIÓ DE RASA PER A PAS D'INSTAL·LACIONS FINS A 1 M DE FONDÀRIA I 40 CM D'AMPLE, EN TERRENY DE T (P - 285)</t>
  </si>
  <si>
    <t>GGCA010</t>
  </si>
  <si>
    <t>SUBMINISTRA I MUNTATGE DE CARREGADOR PER A VEHICLES ELECTRICS, PILONA DE ENVOLVENT EN ALUMINI/PLASTIC ABS AMB IP-54/IK-10 DE DOBLE TOMA CONNEXIO MONOFASICA DE 2 x 7.2 Kw A 230 Vca DE 32 A, AMB 2 SUPORTS CONECTOR I CABLEJAT ESPIRAL DE 5 METRES AMB UN CONNECTOR TIPUS 1 SAE J1771 + CONNECTOR TIPUS 2 CONFORME IEC-62196-2, MODE 3 COMPATIBLE IEC-61851-1, DISPLAY VISULITZACIO ALFANUMERIC LCD, LECTOR RFID PER IDENTIFICACIÓ I ACTIVACIÓ DE CARREGA ISO-14443-A, MESURA D'ENERGIA INTEGRADA COMPTADOR MID, CONNEXIÓ REMOTA ETHERNET I MODEM 4G AMB PROTOCOL OCPP 1.6. / XML, EMMAGATZEMATGE DE DADES CONSUMS ENERGETICS USUARIS, INCORPORA PROTECCIO MAGNETOTERMICA CORBA C DE 40A I DIFERENCIAL 2 POLOS 30mA CLASSE A PER CADA TOMA, INDICACIÓ LLUMINOSA D'ESTAT DE LA CARGA (BLAU, VERD I VERMELL), VINIL T.M.B. PERSONALITZAT PORTA FRONTAL, MODEL URBAN-M22-C2-C1-TMB; MARCA CIRCUTOR O SIMILAR EQUIVALENT.</t>
  </si>
  <si>
    <t>CARREGADOR DE VEHICLES ELECTRICS AMB TOMA TIPUS 1 Y TIPUS 2: URBAN-M22-C2-C1-TMB  (P - 16)</t>
  </si>
  <si>
    <t>GGCA008</t>
  </si>
  <si>
    <t>SUBMINISTRA I MUNTATGE DE CARREGADOR PER A VEHICLES ELECTRICS, PILONA DE ENVOLVENT EN ALUMINI/PLASTIC ABS AMB IP-54/IK-10 DE DOBLE TOMA CONNEXIO MONOFASICA DE 2 x 7.2 Kw A 230 Vca DE 32 A, AMB 2 SUPORTS CONECTOR I CABLEJAT ESPIRAL DE 5 METRES AMB CONNECTOR TIPUS 1 SAE J1771, MODE 3 COMPATIBLE IEC-61851-1, DISPLAY VISULITZACIO ALFANUMERIC LCD, LECTOR RFID PER IDENTIFICACIÓ I ACTIVACIÓ DE CARREGA ISO-14443-A, MESURA D'ENERGIA INTEGRADA COMPTADOR MID, CONNEXIÓ REMOTA ETHERNET I MODEM 4G AMB PROTOCOL OCPP 1.6. / XML, EMMAGATZEMATGE DE DADES CONSUMS ENERGETICS USUARIS, INCORPORA PROTECCIO MAGNETOTERMICA CORBA C DE 40A I DIFERENCIAL 2 POLOS 30mA CLASSE A PER CADA TOMA, INDICACIÓ LLUMINOSA D'ESTAT DE LA CARGA (BLAU, VERD I VERMELL), VINIL T.M.B. PERSONALITZAT PORTA FRONTAL, MODEL URBAN-M22-C1-TMB; MARCA CIRCUTOR O SIMILAR EQUIVALENT.</t>
  </si>
  <si>
    <t>CARREGADOR PER A VEHICLES ELECTRICS AMB TOMA TIPUS 1: URBAN-M22-C1-TMB (V10625TB1000 (P - 15)</t>
  </si>
  <si>
    <t>GGCE007</t>
  </si>
  <si>
    <t>SUBMINISTRA I MUNTATGE DE CARREGADOR PER A VEHICLE ELECTRIC A PARET DE 7.2 KW A 230 Vca, DE 32 A, AMB SOPORT I CABLEJAT DE 5 M AMB CONNECTOR TIPUS 1 SAE J1771, MODE 2, DISPLAY LCD, LECTOR RFID PER IDENTIFICACIÓ I ACTIVACIÓ DE LA CARREGA, MESURA D'ENERGIA INTEGRADA, CONNEXIÓ ETHERNET PER 3G/GPRS, EMMAGATZEMATGE DE DADES, INDICACIÓ LLUMINOSA D'ESTAT DE CARREGA (BLAU, VERD I VERMELL), MODEL RVE-WBC SMART-32, MARCA COMERCIAL CIRCUTOR O SIMILAR EQUIVALENT.</t>
  </si>
  <si>
    <t>SUBMINISTRA I MUNTATGE DE CARREGADOR PER A VEHICLE ELECTRIC A PARET DE 7.2 KW A 230 Vca, DE 32 A, AM (P - 18)</t>
  </si>
  <si>
    <t>GGCE038</t>
  </si>
  <si>
    <t>SUBMINISTRA I MUNTATGE DE BOL·LARD CILÍNDRIC DE PROTECCIÓ PER A PLACES D'APARCAMENT A LA INTEMPÈRIE, FABRICATS EN FOSA D'ACER, 50 CM D'ALTURA. INCLOU LA PERFORACIÓ PER AL SEU CORRECTE ALLOTJAMENT I ANCORATGE.</t>
  </si>
  <si>
    <t>SUBMINISTRA I MUNTATGE DE BOL·LARD CILÍNDRIC DE PROTECCIÓ PER A PLACES D'APARCAMENT A LA INTEMPÈRIE, (P - 20)</t>
  </si>
  <si>
    <t>GGCE009</t>
  </si>
  <si>
    <t>REPOSICIÓ DE PINTURA DE TRÀFIC AFECTADA PER CONSTRUCCIÓ DE NOVA CANALITZACIÓ SUBTERRÀNIA OC-1 EN TOT EL SEU RECORREGUT; PINTAT DE PASSADÍS DE SERVEI ON S'UBICARAN ELS CARREGADORS DE TIPUS PILONA DE 1 M D'AMPLADA X 30 M DE LLARG AMB PINTURA DE TRÀFIC (RESINA ACRÍLICA DISSOLVENT) DE COLOR VERD; PINTAT DE PLAZA DE RECARREGA RÀPIDA AMB PINTURA DE TRÀFIC COLOR VERD; ELIMINACIÓ DE LÍNIES DELIMITADORES DE 10 PLACES D'ESTACIONAMENT MITJANÇANT FRESADORA I REPINTAT DE LES MATEIXES AMB PINTURA DE TRÀFIC DE COLOR GROC.</t>
  </si>
  <si>
    <t>REPOSICIÓ DE PINTURA DE TRÀFIC AFECTADA PER CONSTRUCCIÓ DE NOVA CANALITZACIÓ SUBTERRÀNIA OC-1 EN TOT (P - 19)</t>
  </si>
  <si>
    <t>GGCE094</t>
  </si>
  <si>
    <t>SUBMINISTRA I MUNTATGE DE SUBQUADRE DE DISTRIBUCIÓ 230 V DE POLIÈSTER IP-65, EQUIPAT AMB:
- 1 ud MAGNETOTÈRMIC DE 63 A/III.
- 1 ud PROTECCIÓ CONTRA SOBRETENSIONS AMB FUSSIBLES D'ENTRADA DE 125A.
- 1 DISTRIBUÏDOR DE FASES DE TETRAPOLAR 125A (ICC=20KA)
-1 ud SORTIDA DE 32 A/II, CORBA C, Icc=6kA+vigi 32A/II, CLASSE A, SENSIBILITAT 30 mA I CONTACTE AUXILIAR CABLEJAT A BORNES.
-1 ud SORTIDA DE 32 A/II, CORBA C, Icc=6kA+vigi 32A/II, CLASSE A, SENSIBILITAT 30 mA I CONTACTE AUXILIAR CABLEJAT A BORNES.
-1 ud SORTIDA DE 32 A/II, CORBA C, Icc=6kA+vigi 32A/II, CLASSE A, SENSIBILITAT 30 mA I CONTACTE AUXILIAR CABLEJAT A BORNES. 
S'INCLOU PANY DE CLAU TRIANGLE MASCLE 7MM, EN L'ÚLTIMA FILA ELS BORNS FIXATS EN GUIA DIN NECESSARIS PER DISTRIBUIR LES SORTIDES PERFECTAMENT IDENTIFICATS, BARRA DE TERRES I L'ETIQUETATGE AMB PLACA DE BAQUELITA NEGRE AMB LLETRA DE COLOR BLANC AL FRONTAL DELS QUADRE. INCLOU ACCESSORIS DE MUNTATGE I FIXACIÓ PER TAL DE MANTENIR EL GRAU D' ESTANQUITAT DE LA CAIXA AMB CINTA SELLADORA M1 O SIMILAR, DEIXANT-LA COMPLETAMENT ACABADA, CONNECTADA I FUNCIONANT.</t>
  </si>
  <si>
    <t>SUBMINISTRA I MUNTATGE DE SUBQUADRE DE DISTRIBUCIÓ 230 V DE POLIÈSTER IP-65 AMB: (P - 21)</t>
  </si>
  <si>
    <t>GGCE096</t>
  </si>
  <si>
    <t>SUBMINISTRA I MUNTATGE DE SUBQUADRE DE DISTRIBUCIÓ 230 V DE POLIÈSTER IP-65, EQUIPAT AMB:
- 1 ud MAGNETOTÈRMIC DE 125 A/III.
- 1 ud PROTECCIÓ CONTRA SOBRETENSIONS AMB FUSSIBLES D'ENTRADA DE 125A.
- 1 DISTRIBUÏDOR DE FASES DE TETRAPOLAR 250A (ICC=20KA)
-1 ud SORTIDA DE 63 A/II, CORBA C, Icc=6kA+vigi 63A/II, CLASSE A, SENSIBILITAT 30 mA I CONTACTE AUXILIAR CABLEJAT A BORNES.
-1 ud SORTIDA DE 63 A/II, CORBA C, Icc=6kA+vigi 63A/II, CLASSE A, SENSIBILITAT 30 mA I CONTACTE AUXILIAR CABLEJAT A BORNES.
-1 ud SORTIDA DE 63 A/II, CORBA C, Icc=6kA+vigi 63A/II, CLASSE A, SENSIBILITAT 30 mA I CONTACTE AUXILIAR CABLEJAT A BORNES. 
S'INCLOU PANY DE CLAU TRIANGLE MASCLE 7MM, EN L'ÚLTIMA FILA ELS BORNS FIXATS EN GUIA DIN NECESSARIS PER DISTRIBUIR LES SORTIDES PERFECTAMENT IDENTIFICATS, BARRA DE TERRES I L'ETIQUETATGE AMB PLACA DE BAQUELITA NEGRE AMB LLETRA DE COLOR BLANC AL FRONTAL DELS QUADRE. INCLOU ACCESSORIS DE MUNTATGE I FIXACIÓ PER TAL DE MANTENIR EL GRAU D' ESTANQUITAT DE LA CAIXA AMB CINTA SELLADORA M1 O SIMILAR, DEIXANT-LA COMPLETAMENT ACABADA, CONNECTADA I FUNCIONANT.</t>
  </si>
  <si>
    <t>SUBMINISTRA I MUNTATGE DE SUBQUADRE DE DISTRIBUCIÓ 230 V DE POLIÈSTER IP-65 AMB: (P - 22)</t>
  </si>
  <si>
    <t>GGCE098</t>
  </si>
  <si>
    <t>SUBMINISTRA I MUNTATGE DE SUBQUADRE DE DISTRIBUCIÓ 230 V DE POLIÈSTER IP-65 AMB:
- 1 ud MAGNETOTÈRMIC DE 250 A/III.
- 1 ud PROTECCIÓ CONTRA SOBRETENSIONS AMB FUSSIBLES D'ENTRADA DE 250A.
- 1 DISTRIBUÏDOR DE FASES DE TETRAPOLAR 250A (ICC=20KA)
-1 ud SORTIDA DE 63 A/II, CORBA C, Icc=16kA+vigi 63A/II, CLASSE A, SENSIBILITAT 30 mA I CONTACTE AUXILIAR CABLEJAT A BORNES.
-1 ud SORTIDA DE 63 A/II, CORBA C, Icc=16kA+vigi 63A/II, CLASSE A, SENSIBILITAT 30 mA I CONTACTE AUXILIAR CABLEJAT A BORNES.
-1 ud SORTIDA DE 63 A/II, CORBA C, Icc=16kA+vigi 63A/II, CLASSE A, SENSIBILITAT 30 mA I CONTACTE AUXILIAR CABLEJAT A BORNES. (RESERVA).
-1 ud SORTIDA DE 63 A/II, CORBA C, Icc=16kA+vigi 63A/II, CLASSE A, SENSIBILITAT 30 mA I CONTACTE AUXILIAR CABLEJAT A BORNES. 
S'INCLOU PANY DE CLAU TRIANGLE MASCLE 7MM, EN L'ÚLTIMA FILA ELS BORNS FIXATS EN GUIA DIN NECESSARIS PER DISTRIBUIR LES SORTIDES PERFECTAMENT IDENTIFICATS, BARRA DE TERRES I L'ETIQUETATGE AMB PLACA DE BAQUELITA NEGRE AMB LLETRA DE COLOR BLANC AL FRONTAL DELS QUADRE. INCLOU ACCESSORIS DE MUNTATGE I FIXACIÓ PER TAL DE MANTENIR EL GRAU D' ESTANQUITAT DE LA CAIXA AMB CINTA SELLADORA M1 O SIMILAR, DEIXANT-LA COMPLETAMENT ACABADA, CONNECTADA I FUNCIONANT.</t>
  </si>
  <si>
    <t>SUBMINISTRA I MUNTATGE DE SUBQUADRE DE DISTRIBUCIÓ 230 V DE POLIÈSTER IP-65 AMB: (P - 23)</t>
  </si>
  <si>
    <t>Q6</t>
  </si>
  <si>
    <t>Q6.- TREBALLS, SUBMIN. I INSTAL. SISTEMA DE PRODUC</t>
  </si>
  <si>
    <t>01.Q6</t>
  </si>
  <si>
    <t>OE0005</t>
  </si>
  <si>
    <t>SERVEI D'ASSISTENCIA DE MANTENIMENT CORRECTIU DE SISTEMA DE PRODUCCIÓ FOTOVOLTAICA, INCLOENT DESPLAÇAMENT, 1 HORES DE MÀ D’OBRA, PETIT MATERIAL D’INSTAL·LACIÓ NECESSARI PER LA REPARACIÓ, ELABORACIÓ D’UN INFORME AMB DOCUMENTACIÓ GRÀFICA I LA TRAMITACIÓ DE GARANTIA AMB EL FABRICANT SI ES CAU.</t>
  </si>
  <si>
    <t>ASSISTENCIA DE MANT. CORRECTIU SISTEMA FOTOVOLTAIC (P - 28)</t>
  </si>
  <si>
    <t>OE0006</t>
  </si>
  <si>
    <t>DESPLAÇAMENT CONDUCTOR AMB VEHICLE AMB CISTELLA D'ELEVACIÓ PER ACCEDIR A CAMP FOTOVOLTAIC SENSE ALTRES OPCIONS D'ACCÉS. S'INCLOU LA DISPOSICIÓ DE CONDUCTOR, EL DESPLAÇAMENTI I LA DISPOSICIÓ DEL VEHICLE FINS QUE ES REPARI L'AVARIA O LA FINALITZACIÓ DEL MANTENIMENT PREVENTIU.</t>
  </si>
  <si>
    <t>MITJANS AUXILIAR - VEHICLE AMB CISTELLA (P - 29)</t>
  </si>
  <si>
    <t>OE0M01</t>
  </si>
  <si>
    <t xml:space="preserve">SUBMINISTRAMENT I SUBSTITUCIÓ DE CONTROLADOR DINÀMIC DE POTENCIA CDP-DUO DE CIRCUTOR O SIMILAR, PER GARANTIR LA INJECCIÓ 0 A LA XARXA DE DISTRIBUCIÓ PÚBLICA. </t>
  </si>
  <si>
    <t>CONTROLADOR DINAMIC DE POTENCIA (P - 30)</t>
  </si>
  <si>
    <t>OE0M02</t>
  </si>
  <si>
    <t xml:space="preserve">SUBMINISTRAMENT I SUBSTITUCIÓ DE ANALITZADOR DE FINS A 16 STRINGS DC I BUS DE COMUNICACIÓ RS485, CIRCUTOR TRH16V2 - RS485 O SIMILAR, PER GARANTIR L'EQUILIBRI DE PRODUCCIÓ DELS DIFERENTS STRINGS DEL CAMP FOTOVOLTAIC. </t>
  </si>
  <si>
    <t>ANALITZADOR DE FINS A 12 STRINGS DC (P - 31)</t>
  </si>
  <si>
    <t>OE0M03</t>
  </si>
  <si>
    <t>SUBMINISTRAMENT I SUBSTITUCIÓ D'INVERSOR DE CAMP SOLAR FINS A 20KW, DE LA MATEIXA MARCA I MODEL QUE L'EXISTENT (FRONIUS SYMO 20.0-3-M) O SIMILAR. S'INCLOU EL ELEMENTS DE COMUNICACIÓ I INSTAL·LACIÓ NECESSARIS PER LA SEVA SUBSTITUCIÓ I INTEGRACIÓ AL SISTEMA ACTUAL.</t>
  </si>
  <si>
    <t>INVERSOR DE 20KW (P - 32)</t>
  </si>
  <si>
    <t>OE0M04</t>
  </si>
  <si>
    <t xml:space="preserve">SUBMINISTRAMENT I SUBSTITUCIÓ DE PANELL FOTOVOLTAIC MONOCRISTALI DE 500W DE PIC, DIMENSIONS IGUAL QUE LES EXISTENTS O, EN CAS DE NO EXISTISTI-HI, DE 1'7x1 M (APROX.) AMB CIRCUIT OBERT I UNA EFICIENCIA &gt;20%, TIPUS EXIOM EX335M-120 O SIMILAR. S'INCLOUEN LA INSTAL·LACIÓ, SUBSTITUCIÓ O ADEQUACIÓ DE LA SUPORTACIÓ AIXÍ COM EL RECABLEJAT NECESSARI PEL SEU CORRECTE FUNCIONAMENT. </t>
  </si>
  <si>
    <t>PLACA SOLAR FOTOVOLTAICA 500W (P - 33)</t>
  </si>
  <si>
    <t>Q7</t>
  </si>
  <si>
    <t>Q7.- TREBALLS, SUBMIN. I INSTAL. COMMUTACIONS</t>
  </si>
  <si>
    <t>01.Q7</t>
  </si>
  <si>
    <t>OI03109</t>
  </si>
  <si>
    <t>SUBMINISTRAMENT DEL MATERIAL NECESSARI I MÀ D'OBRA PER L'AMPLIACIÓ DELS BORNS DE SORTIDA I ENTRADA D'ARMARI EXISTENT. 
INCLOENT LA INSTAL·LACIÓ DE DISTRIBUÏDOR DE CONDUCTOR DE NEUTRE, MECANITZACIÓ DE L'ARMARI PER L'AMPLIACIÓ DE GUIES DIN, SUBSTITUCIÓ DELS BORNS ACTUALS PER CONNECTORS DE DOBLE PIS, ETIQUETATGE DE LES LÍNIES I ELS BORNS, I ELS  ACCESSORIS I RESTA DE MATERIAL NECESSARI PER DEIXAR-LO EN FUNCIONAMENT
COMPLETAMENT MUNTADA I CONNECTADA EN HORARI NOCTURN I REDUÏT AL QGDBT DE L'ESTACIÓ.</t>
  </si>
  <si>
    <t>AMPLIACIÓ BORNS QUADRE EXISTENT (P - 68)</t>
  </si>
  <si>
    <t>OI031C2</t>
  </si>
  <si>
    <t>SUBMINISTRAMENT I INSTAL·LACIÓ DE DOS CONTACTORS DE 250A 4P (AC 1) AMB ENCLAVAMENT MECÀNIC PER COMMUTACIÓ DE XARXES, SCHNEIDER LC2F1504 O SIMILAR. INCLOENT SÒCOL DE SUPORT AMB ENCLAVAMENT MECÀNIC, DOS CONTACTORS DE 250A AC1 4P AMB BOBINA DE 400V AC 1 I CONTACTES AUXILIARS NECESSARIS PER LA SUBSTITUCIÓ DELS CONTACTORS ACTUALS.
LA PARTIDA INCLOU ELS TREBALLS NECESSARIS PEL DESMUNTATGE DE L'ACTUAL COMMUTACIÓ I MUNTATGE DE LA NOVA, MODIFICACIONS ESTRUCTURAL NECESSÀRIES DE L'ARMARI, MODIFICACIONS DELS EMBARRATS EXISTENTS, CABLES I BORNS DE CONNEXIONS, CÀMERA DE CONTACTES AUXILIARS, CONDUCTORS D'INTERCONNEXIÓ, CABLES I BORNS DE POTÈNCIA I SENYAL, ETIQUETATGE AMB PLACA DE BAQUELITA NEGRA AMB LLETRA DE COLOR BLANC, IDENTIFICACIÓ DE CABLES I BORNS, FIXACIONS, ACCESSORIS I RESTA DE MATERIAL NECESSARI PER DEIXAR-LO EN FUNCIONAMENT I CONNECTAT AMB EL TELECOMANDAMENT.
COMPLETAMENT MUNTADA I CONNECTADA EN HORARI NOCTURN I REDUÏT AL QGDBT DE L'ESTACIÓ</t>
  </si>
  <si>
    <t>SUBTIT. CONTACTORS COMMUT - LC2F1504 TeSys LC2F - 250A AC1 4P - BOBINA 400V AC (P - 70)</t>
  </si>
  <si>
    <t>OI031S2</t>
  </si>
  <si>
    <t>SUBMINISTRAMENT I INSTAL·LACIÓ DE COMMUTACIÓ MOTORITZADA DE TRANSFERENCIA AUTOMÀTICA DE 3 Ó 4 POLS, AMB INDICADOR MECÀNICA VISIBLE, MARCA SOCOMEC ATyS P O SIMILAR DE 250A. INCLOENT, ARANYA DE CONNEXIÓ INTERNA, SÒCOL DE SUPORT AMB ENCLAVAMENT MECÀNIC, MÓDUL D'AMPLIACIÓ DE CONTACTES AUXILIARS I MÒDUL DE CONNEXIÓ DE TCP/IP.
LA PARTIDA INCLOU ELS TREBALLS NECESSARIS PEL DESMUNTATGE DE L'ACTUAL COMMUTACIÓ I MUNTATGE DE LA NOVA, MODIFICACIONS ESTRUCTURAL NECESSÀRIES DE L'ARMARI, MODIFICACIONS DELS EMBARRATS EXISTENTS, CABLES I BORNS DE CONNEXIONS, CÀMERA DE CONTACTES AUXILIARS, CONDUCTORS D'INTERCONNEXIÓ, CABLES I BORNS DE POTÈNCIA I SENYAL, ETIQUETATGE AMB PLACA DE BAQUELITA NEGRA AMB LLETRA DE COLOR BLANC, IDENTIFICACIÓ DE CABLES I BORNS, FIXACIONS, ACCESSORIS I RESTA DE MATERIAL NECESSARI PER DEIXAR-LO EN FUNCIONAMENT I CONNECTAT AMB EL TELECOMANDAMENT.
COMPLETAMENT MUNTADA I CONNECTADA EN HORARI NOCTURN I REDUÏT AL QGDBT DE L'ESTACIÓ</t>
  </si>
  <si>
    <t>SUBTIT. COMMUT. MOTORITZADA SOCOMEC 250A (P - 71)</t>
  </si>
  <si>
    <t>OI031S4</t>
  </si>
  <si>
    <t>SUBMINISTRAMENT I INSTAL·LACIÓ DE COMMUTACIÓ MOTORITZADA DE TRANSFERENCIA AUTOMÀTICA DE 3 Ó 4 POLS, AMB INDICADOR MECÀNICA VISIBLE, MARCA SOCOMEC ATyS P O SIMILAR DE 400A. INCLOENT, ARANYA DE CONNEXIÓ INTERNA, SÒCOL DE SUPORT AMB ENCLAVAMENT MECÀNIC, MÓDUL D'AMPLIACIÓ DE CONTACTES AUXILIARS I MÒDUL DE CONNEXIÓ DE TCP/IP.
LA PARTIDA INCLOU ELS TREBALLS NECESSARIS PEL DESMUNTATGE DE L'ACTUAL COMMUTACIÓ I MUNTATGE DE LA NOVA, MODIFICACIONS ESTRUCTURAL NECESSÀRIES DE L'ARMARI, MODIFICACIONS DELS EMBARRATS EXISTENTS, CABLES I BORNS DE CONNEXIONS, CÀMERA DE CONTACTES AUXILIARS, CONDUCTORS D'INTERCONNEXIÓ, CABLES I BORNS DE POTÈNCIA I SENYAL, ETIQUETATGE AMB PLACA DE BAQUELITA NEGRA AMB LLETRA DE COLOR BLANC, IDENTIFICACIÓ DE CABLES I BORNS, FIXACIONS, ACCESSORIS I RESTA DE MATERIAL NECESSARI PER DEIXAR-LO EN FUNCIONAMENT I CONNECTAT AMB EL TELECOMANDAMENT.
COMPLETAMENT MUNTADA I CONNECTADA EN HORARI NOCTURN I REDUÏT AL QGDBT DE L'ESTACIÓ</t>
  </si>
  <si>
    <t>SUBTIT. COMMUT. MOTORITZADA SOCOMEC 400A (P - 72)</t>
  </si>
  <si>
    <t>OI031A2</t>
  </si>
  <si>
    <t>SUBMINISTRAMENT I INSTAL·LACIÓ MANIOBRA DE COMMUTACIÓ AMB CENTRAL ABB ATS022 O SIMILAR.
LA PARTIDA INCLOU ELS TREBALLS NECESSARIS PEL DESMUNTATGE DE L'ACTUAL COMMUTACIÓ I MUNTATGE DE LA NOVA, MODIFICACIONS NECESSÀRIES DE L'ARMARI, CABLES I BORNS DE CONNEXIONS, CONDUCTORS D'INTERCONNEXIÓ, CABLES I BORNS DE POTÈNCIA I SENYAL, DETECTORS DE TENSIÓ, FONTS D'ALIMENTACIÓ, TRANSFORMADORS DE CORRENT O TENSIÓ NECESSARIS, CONNEXIÓ Y CONFIGURACIÓ A LA XARXA TCP/IP, AIXÍ COM ELS ELEMENTS DE MUNTATGE, ETIQUETATGE AMB PLACA DE BAQUELITA NEGRA AMB LLETRA DE COLOR BLANC, IDENTIFICACIÓ DE CABLES I BORNS, FIXACIONS, ACCESSORIS I RESTA DE MATERIAL NECESSARI PER DEIXAR-LO EN FUNCIONAMENT I CONNECTAT AMB EL TELECOMANDAMENT.
COMPLETAMENT MUNTADA I CONNECTADA EN HORARI NOCTURN I REDUÏT AL QGDBT DE L'ESTACIÓ O CENTRE DE TREBALL.</t>
  </si>
  <si>
    <t>SUBTIT. MANIOBRA COMMUT. ABB ATS022 (P - 69)</t>
  </si>
  <si>
    <t>OI03L91</t>
  </si>
  <si>
    <t>SUBMINISTRAMENT I INSTAL·LACIÓ MANIOBRA DE COMMUTACIÓ CONTROLADA MODICOM M221 O SIMILAR.
LA PARTIDA INCLOU ELS TREBALLS NECESSARIS PEL DESMUNTATGE DE L'ACTUAL COMMUTACIÓ (TWIDO) I MUNTATGE DE LA NOVA AMB MODICOM M221, PROGRAMACIÓ I CONFIGURACIÓ NECESSRIA PER CORRECTE FUNCIONAMENT, CONNEXIÓ Y CONFIGURACIÓ A LA XARXA TCP/IP, AIXÍ COM ELS ELEMENTS DE MUNTATGE, ETIQUETATGE AMB PLACA DE BAQUELITA NEGRA AMB LLETRA DE COLOR BLANC, IDENTIFICACIÓ DE CABLES I BORNS, FIXACIONS, ACCESSORIS I RESTA DE MATERIAL NECESSARI PER DEIXAR-LO EN FUNCIONAMENT I CONNECTAT AMB EL TELECOMANDAMENT.
COMPLETAMENT MUNTADA I CONNECTADA EN HORARI NOCTURN I REDUÏT AL QGDBT DE L'ESTACIÓ O CENTRE DE TREBALL.</t>
  </si>
  <si>
    <t>SUBTIT. MANIOBRA COMMUT. TWIDO -&gt; MODICOM (P - 73)</t>
  </si>
  <si>
    <t>Q8</t>
  </si>
  <si>
    <t>Q8.- TREBALLS CONNEXIÓ CCIF-PCLIF</t>
  </si>
  <si>
    <t>01.Q8</t>
  </si>
  <si>
    <t>X1T0003</t>
  </si>
  <si>
    <t>SUBMINISTRAMENT I INSTAL·LACIÓ DE CAIXA CIMA D'UN ELEMENT PER A 2 PUNTS DE CABLE UTP, MUNTADA EN SAFATA AMB CONNEXIÓ RJ-45 UTP 45X45 CAT 5E, MARC, TAPA CEGA. S'INCLOU LA CERTIFICACIÓ DEL PUNT I LA SEVA CONNEXIÓ D'AMBDÓS EXTREMS.</t>
  </si>
  <si>
    <t>CAIXA CIMA D'UN ELEMENT PER A 2 PUNTS DE CABLE UTP (P - 290)</t>
  </si>
  <si>
    <t>X1T0004</t>
  </si>
  <si>
    <t>SUBMINISTRAMENT I INSTAL·LACIÓ DE PUNT DE DADES, CONFECCIONAT AMB FINS A 90 ML DE CABLE UTP DE 4 PARELLS CAT 6 AWG 23/1 AMB COBERTA LSZH</t>
  </si>
  <si>
    <t>INSTAL·LACIÓ DE PUNT DE DADES (P - 291)</t>
  </si>
  <si>
    <t>X1T0010</t>
  </si>
  <si>
    <t xml:space="preserve">SUBMINISTRAMENT I INSTAL·LACIÓ DE METRO LINIAL DE CABLE DE DADES DE 8 PARELLS AMB MALLES INDIVIDUALS, CATEGORIA 5, AMB COBERTA DE MATERIAL TERMOESTABLE LLIURE D'HAL·LÒGENS I RETARDADORA DE LA FLAMA, TIPUS DATAJAMAK-HF 8X(2+1)X0,24 MM2. INSTAL·LAT PER CANAL DE COMUNICACIONS D'ESTACIÓ I TUB D'ACER GALVANITZAT, AMB CONNEXIÓ AL DARRER DISPOSITIU D'ESTACIÓ O AL BUS NORMAL DEL CXL, SEGONS PLEC D'ESPECIFICACIONES TÈCNIQUES. INCLOENT-HI MATERIAL AUXILIAR NECESSARI, MARCATGE INDELEBLE I ESTESA  EN HORARI NOCTURN I REDUÏT. </t>
  </si>
  <si>
    <t>CABLE DADES CCIF 8 PARELLS  (P - 292)</t>
  </si>
  <si>
    <t>X1T0002</t>
  </si>
  <si>
    <t xml:space="preserve">CONFECCIÓ DE DOCUMENTACIÓ FINAL D'OBRA, INDICANT SOBRE PLÀNOL TOTES LES INSTAL·LACIONS, SAFATES I PUNTS NOUS. </t>
  </si>
  <si>
    <t>DOCUMENTACIÓ FINAL D'OBRA (P - 289)</t>
  </si>
  <si>
    <t>OLX320</t>
  </si>
  <si>
    <t>SUBMINISTRAMENT I INSTAL·LACIÓ DE PLC DE CCIF DE CAMBRA DE BT, MARCA EMERSON RX3I O SIMILAR, INCLOENT: 
+ 1 PLACA BASE PLC RX3I: REF. IC695CHS012
+ 1 FONT ALIMENT.PLC RX3I: REF. IC695PSA040
+ 1 CPU PLC RX3I: REF. IC695CPE305
+ 6 TARGETES ENTRAD.PLC RX3I:REF.IC694MDL645
+ 1 TARGETA SORTID.PLC RX3I: REF.IC694MDL740
+ 1 CABLE CONNEX. INTERNO: IC695CBL001A
+ 1 CABLE ETHERNET 5 m CATEGORIA 6
+ 1 CABLE ETHERNET 10 m CATEGORIA 6
LA PARTIDA INCLOU ELS TREBALLS NECESSARIS PEL DESMUNTATGE DE L'ACTUAL PLC I MUNTATGE DEL NOU, MODIFICACIONS NECESSÀRIES DE L'ARMARI, MODIFICACIONS DEL CABLEJAT EXISTENTS, CABLES I BORNS DE CONNEXIONS, ETIQUETATGE AMB PLACA DE BAQUELITA NEGRA AMB LLETRA DE COLOR BLANC, IDENTIFICACIÓ DE CABLES I BORNS, FIXACIONS, ACCESSORIS I RESTA DE MATERIAL NECESSARI PER DEIXAR-LO EN FUNCIONAMENT I CONNECTAT AMB EL TELECOMANDAMENT.
COMPLETAMENT MUNTADA I CONNECTADA EN HORARI NOCTURN I REDUÏT AL QGDBT DE L'ESTACIÓ</t>
  </si>
  <si>
    <t>PLC DE CAMBRA DE BT - CCIF (P - 87)</t>
  </si>
  <si>
    <t>OLSN00</t>
  </si>
  <si>
    <t>SUBMINISTRAMENT I INSTAL·LACIÓ DE PLC DE PCLIF DE CAMBRA DE BT, MARCA SCHNEIDER ELECTRIC ADVANTYS STB O SIMILAR, INCLOENT: 
+ 1 PLACA BASE PLC ADVANTYS STB: REF. DE FINS A 10 SLOTS
+ 1 FONT ALIMENT.PLC ADVANTIS STB: REF.PDT3100
+ 1 TARJA DE COMUNICACIONS ADVANTYS STB: REF. NIP2212
+ 4 TARGETES ENTRAD.PLC ADVANTYS STB: REF. DDI3725
+ 4 TARGETES SORTID.PLC ADVANTYS STB: REF. DDO3705
+ 1 KIT D'EXTENSIÓ DE BUS INTERN EOS: REF. XBE1100
LA PARTIDA INCLOU LA ARREGA DE PROGRAMA I CONFIGURACIÓ, AIXÍ COM ELS TREBALLS NECESSARIS PEL DESMUNTATGE DE L'ACTUAL PLC I MUNTATGE DEL NOU, MODIFICACIONS NECESSÀRIES DE L'ARMARI, MODIFICACIONS DEL CABLEJAT EXISTENTS, CABLES I BORNS DE CONNEXIONS, ETIQUETATGE AMB PLACA DE BAQUELITA NEGRA AMB LLETRA DE COLOR BLANC, IDENTIFICACIÓ DE CABLES I BORNS, FIXACIONS, ACCESSORIS I RESTA DE MATERIAL NECESSARI PER DEIXAR-LO EN FUNCIONAMENT I CONNECTAT AMB EL TELECOMANDAMENT.
COMPLETAMENT MUNTADA I CONNECTADA EN HORARI NOCTURN I REDUÏT AL QGDBT DE L'ESTACIÓ</t>
  </si>
  <si>
    <t>PLC DE CAMBRA DE BT - PCLIF (P - 86)</t>
  </si>
  <si>
    <t>Q9</t>
  </si>
  <si>
    <t>Q9.- TREBALLS, SUBMIN. I INSTAL. ZONES ATEX</t>
  </si>
  <si>
    <t>01.Q9</t>
  </si>
  <si>
    <t>OF0000</t>
  </si>
  <si>
    <t>INSPECCIÓ PERIÒDICA REGLAMENTARIA DE LES INSTAL·LACIONS DE BT AMB CLASSIFICACIÓ 1 ATEX AMB LA METODOLOGIA PER LA VERIFICACIÓ /INSPECCIÓ SEGONS IEC EN 60079-17. S'INCLOURÀ LA PRIMERA INSPECCIÓ I UNA SEGONA PER LA CONFIRMACIÓ DE LA CORRECCIÓ DEL DEFECTES DETECTATS A LA PRIMERA INSPECCIÓ, SI FOS NECESSARI. ES PREVEURÀ UN DECALATGE DE 6 MESOS PREVI AVIS PER LA VERIFICACIÓ DE LA REPARACIÓ DE DEFECTES DE LA PRIMERA INSPECCIÓ I LA EMISSIÓ DE UNA SEGONA ACTA FAVORABLE, SI PROCEDEIX.
LES INSPECCIONS LES REALITZARÀ UN EQUIP FORMAT PER UN INSPECTOR AMB FORMACIÓ D'ENGINYERIA TÈCNICA O SUPERIOR I UN AJUDANT PER FER ELS TREBALLS AUXILIARS COM OBRIR TAPES I ARMARIS, ETC. 
S'INCLOUEN ELS DESPLAÇAMENTS NECESSARIS PER DU A TERME ELS TREBALLS, TREBALLS ADMINISTRATIUS PEL LLIURAMENT DE LA DOCUMENTACIÓ ENTREGA-BLE PARCIAL I FINAL INDICADA I ENTRADA DE LA DOCUMENTACIÓ FINAL AL SISTEMA INFORMÀTIC VIA WEB (SAP) HABILITAT PER FMB.</t>
  </si>
  <si>
    <t>INSPECCIÓ PERIODICA BT EMPLAÇAMENT ATEX (P - 34)</t>
  </si>
  <si>
    <t>OF0005</t>
  </si>
  <si>
    <t>SERVEI D'ASSISTENCIA DE MANTENIMENT CORRECTIU D'INSAL·LACIÓ DE BT EN EMPLAÇAMENT ATEX, INCLOENT DESPLAÇAMENT, MÀ D’OBRA QUALIFICADA PER LA EXECUCIÓ DE TREBALLS EN  EMPLAÇAMENTS ATEX, PETIT MATERIAL D’INSTAL·LACIÓ NECESSARI PER LA REPARACIÓ, ELABORACIÓ D’UN INFORME AMB DOCUMENTACIÓ GRÀFICA, EL TANCAMENT DE L’AVÍS A LA PLATAFORMA SAP DE FMB.</t>
  </si>
  <si>
    <t>ASSISTENCIA DE MANT. CORRECTIU EMPLAÇAMENT ATEX (P - 35)</t>
  </si>
  <si>
    <t>OF0F01</t>
  </si>
  <si>
    <t>TREBALL DE CAMP I D'OFICINA TÈCNICA NECESSARI PER L'INVENTARI DE LES INSTAL·LACIONS EXISTENTS A EMPLAZAMENT ATEX I L'AIXECAMENT DE PLÀNOLS EN PLANTA EN AUTOCAD, INCLOENT I LA IDENTIFICACIÓ DE LES CARACTERÍSTIQUES DEL MATERIA EXISTENT, LA VERIFICACIÓ DE LES CERTIFICACIONS DELS ELEMENTS ACTUALS PEL COMPLIMENT DE LA NORMATIVA VIGENT PER INSTAL·LACIÓ A ZONES ATEX.</t>
  </si>
  <si>
    <t>INVENTARI I PLANOLS D'INSTAL·LACIONS ACTUALS (P - 36)</t>
  </si>
  <si>
    <t>OF0F03</t>
  </si>
  <si>
    <t xml:space="preserve">ELABORACIÓ DE DOCUMENTACIÓ I COSTOS DE TRAMITACIÓ DE LA LEGALITZACIÓ INICIAL DE ZONA ATEX, AMB LA DOCUMENTACIÓ INDICADA AL REBT ITC-BT-29, PUNT 6.2 I ELS REQUERIMENTS INDICATS A LA NORMA IEC 60079-14, INCLOENT COM A MÍNIM:
  - ELABORACIÓ DE PROJECTE DE LEGALITZACIÓ I TRAMITACIÓ DE L'EXPEDIENT AMB LA OGE.
  - INSPECCIÓ INCIAL PER UN ORGANISME DE CONTROL AUTORITZAT.
  - ELABORACIÓ DE MANUALS D'INSTRUCCIONS DELS EQUIPS.
  - RECULL DE DECLARACIONS DE CONFORMITAT DELS EQUIPS.
  - ELABORACIÓ DE DOCUMENTS DESCRIPTIUS DEL SISTEMA PER ALS DE SEGURETAT INTRÍNSECA.
  - RECULL DE DOCUMENTS QUE PUGUI SER RELLEVANT PER A LES CONDICIONS DE SEGURETAT.
  - COMPROVACIÓ DE L'ADEQUACIÓ DE LA CATEGORIA DELS EQUIPS ALS DIFERENTS EMPLAÇAMENTS I ZONES.
  - ELABORACIÓ D'INSTRUCCIONS D'IMPLANTACIÓ, INSTAL·LACIÓ I CONNEXIÓ DELS APARELLS I EQUIPS.
  - ELABORACIÓ DE CONDICIONS ESPECIALS D'INSTAL·LACIÓ I UTILITZACIÓ.
LA DOCUMENTACIÓ ES LLUURARÀ EN FORMAT DIGITAL I EN UN PERIODE NO SUPERIOR A 40 DIES DESDE L'ADJUDICACIÓ DE LA COMANDA.  </t>
  </si>
  <si>
    <t>DOCUMENTACIÓ INICIAL I TRAMITACIÓ ATEX (P - 38)</t>
  </si>
  <si>
    <t>OFMC00</t>
  </si>
  <si>
    <t xml:space="preserve">SUBMINISTRAMENT I INSTAL·LACIÓ PER PERSONAL QUALIFICAT PUNT DE LLUM AMB PANTALLA LED DE 3.000LM PER INSTAL·LACIÓ AMBIENTS ATEX, ZONA 1.   
LA PARTIDA INCLOU LA SUBSTITUCIÓ DE L'ACTUAL I ELS ELEMENTS D'INSTAL·LACIÓ NECESSARIS PEL SEU CORRECTE MUNTATGE I FUNCIONAMENT AIXÍ COM EL LLIURAMENT DELS CERTIFICATS D'INSTAL·LACIÓ CORRESPONENTS A FMB. </t>
  </si>
  <si>
    <t>LUMINARIA LED - ATEX 3.000 LM (P - 42)</t>
  </si>
  <si>
    <t>OFMC01</t>
  </si>
  <si>
    <t xml:space="preserve">SUBMINISTRAMENT I INSTAL·LACIÓ PER PERSONAL QUALIFICAT DE INTERRUPTOR/CONMUTADOR PER INSTAL·LACIÓ AMBIENTS ATEX, ZONA 1.   
LA PARTIDA INCLOU LA SUBSTITUCIÓ DE L'ACTUAL I ELS ELEMENTS D'INSTAL·LACIÓ NECESSARIS PEL SEU CORRECTE MUNTATGE I FUNCIONAMENT, AIXÍ COM EL LLIURAMENT DELS CERTIFICATS D'INSTAL·LACIÓ CORRESPONENTS A FMB. </t>
  </si>
  <si>
    <t>INTERRUPTOR - ATEX (P - 43)</t>
  </si>
  <si>
    <t>OFMPA0</t>
  </si>
  <si>
    <t xml:space="preserve">MÀ D'OBRA I MATERIAL NECESSARI PER LA REVISIÓ DATALLADA DE MANTENIMENT PREVENTIU ANUAL D’EMPLAÇAMENT ATEX, SEGONS IEC EN60079-17 I OPERACIONS DEL PLA DE MANTENIMENT .  
LA PARTIDA INCLOU ELS EQUIPS DE COMPROVACIÓ CALIBRATS NECESSARIS I LA ELABORACIÓ D'UN INFORME DE VERIFICACIÓ SIGNAT, COMUNICACIÓ DE DEFECTES DETECTATS I EL TANCAMENT DE LES OPERACIONS AL SISTEMA SAP-PM DE FMB I PUJADA DE L'INFORME AL SISTEMA. </t>
  </si>
  <si>
    <t>MANTENIMENT PREVENTIU ANUAL REVISIÓ DETALLADA D'EMPLAÇ. ATEX (P - 44)</t>
  </si>
  <si>
    <t>OFMPA1</t>
  </si>
  <si>
    <t xml:space="preserve">MÀ D'OBRA I MATERIAL NECESSARI PER LA SUPERVISÓ CONTINUA TRIMESTRAL DE MANTENIMENT  D’EMPLAÇAMENT ATEX, SEGONS IEC EN60079-17 I OPERACIONS DEL PLA DE MANTENIMENT .  
LA PARTIDA INCLOU ELS EQUIPS DE COMPROVACIÓ CALIBRATS NECESSARIS I LA ELABORACIÓ D'UN INFORME DE VERIFICACIÓ SIGNAT, COMUNICACIÓ DE DEFECTES DETECTATS I EL TANCAMENT DE LES OPERACIONS AL SISTEMA SAP-PM DE FMB I PUJADA DE L'INFORME AL SISTEMA. </t>
  </si>
  <si>
    <t>MANTENIMENT PREVENTIU TRIMEST. SUPERV. CONTINUA D'EMPLAÇ. ATEX (P - 45)</t>
  </si>
  <si>
    <t>R0</t>
  </si>
  <si>
    <t>R0.- INFORME TERMOGRAFIA</t>
  </si>
  <si>
    <t>01.R0</t>
  </si>
  <si>
    <t>OG0000</t>
  </si>
  <si>
    <t>AUDITORIA D'INSPECCIÓ TERMOGRÀFICA I ELABORACIÓ D'INFORME DE DIAGNÒSTIC PREDICTIU DELS QUADRES ELÈCTRICS EXISTENTS A CAMBRA DE BT D'ESTACIÓ, POU D'INTERESTACIÓ O PETIT CENTRE DE TREBALL. ES PREVEUEN APROXIMADAMENT ENTRE SIS I DOTZE  QUADRES ELÈCTRICS PER CAMBRA DE BT.
LES INSPECCIONS ES PORTARAN A TERME AMB UNA CÀMERA TERMOGRÀFICA CALIBRADA DURANT ELS ÚLTIMS 12 MESOS, AMB UN SENSOR TÈRMIC 320 X 240 PÍXELS I SENSIBILITAT TÈRMICA &lt;40 mK A 30 °C (86 °F) O SUPERIOR.
LES INSPECCIONS LES REALITZARÀ, EN L'HORARI INDICAT AL PLEC DE LICITACIÓ, UN EQUIP FORMAT PER UN TÈCNIC ESPECIALISTA AMB CERTIFICACIÓ NIVELL 1, O SUPERIOR, EN ANÀLISI TERMOGRÀFICA I UN AJUDANT AMB CERTIFICACIÓ PH2, PELS TREBALLS AUXILIARS COM OBRIR TAPES D'ARMARIS, QUADRES, ETC. LES INSPECCIONS ES FARAN SENSE ACOMPANYAMENT DE PERSONAL DE METRO.
L'INFORME DE DIAGNÒSTIC ELS REALITZARÀ I SIGNARÀ UN TÈCNIC ESPECIALISTA AMB CERTIFICACIÓ NIVELL 2 EN ANÀLISI TERMOGRÀFICA, I DISPOSARÀ DEL CONTINGUT MÍNIM INDICAT AL PLEC D'AQUESTA LICITACIÓ. 
S'INCLOUEN ELS DESPLAÇAMENTS NECESSARIS PER DU A TERME LES INSPECCIONS I TREBALLS ADMINISTRATIUS PEL LLIURAMENT DE LA DOCUMENTACIÓ ENTREGA-BLE PARCIAL I FINAL, INDICADA AL PLEC I LA ENTRADA D'AQUESTA DOCUMENTACIÓ AL SISTEMA INFORMÀTIC SAP (WEB) HABILITAT PER FMB.
TOT SEGONS PLECS DE CONDICIONS DE LICITACIÓ.</t>
  </si>
  <si>
    <t>REVISIÓ TERMOGRAFICA CAMBRA DE BT (P - 46)</t>
  </si>
  <si>
    <t>OG0001</t>
  </si>
  <si>
    <t>AUDITORIA D'INSPECCIÓ TERMOGRÀFICA I ELABORACIÓ D'INFORME DE DIAGNÒSTIC PREDICTIU DE SOTQUADRE AÏLLAT EXISTENTS A ESTACIÓ O TALLER DE METRO. 
LES INSPECCIONS ES PORTARAN A TERME AMB UNA CÀMERA TERMOGRÀFICA CALIBRADA DURANT ELS ÚLTIMS 12 MESOS, AMB UN SENSOR TÈRMIC 320 X 240 PÍXELS I SENSIBILITAT TÈRMICA &lt;40 mK A 30 °C (86 °F) O SUPERIOR.
LES INSPECCIONS LES REALITZARÀ, EN L'HORARI INDICAT AL PLEC DE LICITACIÓ, UN EQUIP FORMAT PER UN TÈCNIC ESPECIALISTA AMB CERTIFICACIÓ NIVELL 2, O SUPERIOR, EN ANÀLISI TERMOGRÀFICA I UN AJUDANT AMB CERTIFICACIÓ PH2, PER FER ELS TREBALLS AUXILIARS COM OBRIR TAPES I ARMARIS, ETC. I UN. LES INSPECCIONS ES FARAN SENSE ACOMPANYAMENT DE PERSONAL DE METRO.
L'INFORME DE DIAGNÒSTIC ELS REALITZARÀ I SIGNARÀ UN TÈCNIC ESPECIALISTA AMB CERTIFICACIÓ NIVELL 2 EN ANÀLISI TERMOGRÀFICA, I DISPOSARÀ DEL CONTINGUT MÍNIM INDICAT AL PLEC D'AQUESTA LICITACIÓ. 
S'INCLOUEN ELS DESPLAÇAMENTS NECESSARIS PER DU A TERME LES INSPECCIONS I TREBALLS ADMINISTRATIUS PEL LLIURAMENT DE LA DOCUMENTACIÓ ENTREGA-BLE PARCIAL I FINAL, INDICADA AL PLEC I LA ENTRADA D'AQUESTA DOCUMENTACIÓ AL SISTEMA INFORMÀTIC SAP (WEB) HABILITAT PER FMB.
TOT SEGONS PLECS DE CONDICIONS DE LICITACIÓ.</t>
  </si>
  <si>
    <t>REVISIÓ TERMOGRAFICA SOTQUADRE AÏLLAT DE BT (P - 47)</t>
  </si>
  <si>
    <t>OG0002</t>
  </si>
  <si>
    <t>AUDITORIA D'INSPECCIÓ TERMOGRÀFICA I ELABORACIÓ D'INFORME DE DIAGNÒSTIC PREDICTIU DELS QUADRES ELÈCTRICS EXISTENTS A DEPENDENCIA TÈCNICA DE METRO. ES PREVEUEN APROXIMADAMENT ENTRE UN I QUATRE QUADRES ELÈCTRICS PER DEPENDENCIA TÈCNICA.
LES INSPECCIONS ES PORTARAN A TERME AMB UNA CÀMERA TERMOGRÀFICA CALIBRADA DURANT ELS ÚLTIMS 12 MESOS, AMB UN SENSOR TÈRMIC 320 X 240 PÍXELS I SENSIBILITAT TÈRMICA &lt;40 mK A 30 °C (86 °F) O SUPERIOR.
LES INSPECCIONS LES REALITZARÀ, EN L'HORARI INDICAT AL PLEC DE LICITACIÓ, UN EQUIP FORMAT PER UN TÈCNIC ESPECIALISTA AMB CERTIFICACIÓ NIVELL 1, O SUPERIOR EN ANÀLISI TERMOGRÀFICA I UN AJUDANT AMB CERTIFICACIÓ PH2, PELS TREBALLS AUXILIARS COM OBRIR TAPES D'ARMARIS, SOTQUADRES, ETC. LES INSPECCIONS ES FARAN SENSE ACOMPANYAMENT DE PERSONAL DE METRO.
L'INFORME DE DIAGNÒSTIC ELS REALITZARÀ I SIGNARÀ UN TÈCNIC ESPECIALISTA AMB CERTIFICACIÓ NIVELL 2 EN ANÀLISI TERMOGRÀFICA, I DISPOSARÀ DEL CONTINGUT MÍNIM INDICAT AL PLEC D'AQUESTA LICITACIÓ. 
S'INCLOUEN ELS DESPLAÇAMENTS NECESSARIS PER DU A TERME LES INSPECCIONS I TREBALLS ADMINISTRATIUS PEL LLIURAMENT DE LA DOCUMENTACIÓ ENTREGA-BLE PARCIAL I FINAL, INDICADA AL PLEC I LA ENTRADA D'AQUESTA DOCUMENTACIÓ AL SISTEMA INFORMÀTIC SAP (WEB) HABILITAT PER FMB.
TOT SEGONS PLECS DE CONDICIONS DE LICITACIÓ.</t>
  </si>
  <si>
    <t>REVISIÓ TERMOGRAFICA DEPENDENCIA TÈCNICA (P - 48)</t>
  </si>
  <si>
    <t>OG0003</t>
  </si>
  <si>
    <t>AUDITORIA D'INSPECCIÓ TERMOGRÀFICA I ELABORACIÓ D'INFORME DE DIAGNÒSTIC PREDICTIU DELS QUADRES I SOTQUADRES ELÈCTRICS EXISTENTS A TALLER DE METRO, EDIFICI JOSEP ESTIVILL O CCME, INCLOENT CAMBRA DE BT I SOTQUADRES DISTRIBUITS PEL CENTRE DE TREBALL. ES PREVEUEN APROXIMADAMENT UNA DEDICACIÓ DE DOS (2) JORNADES LABORALS D'INSPECCIÓ PER CADA TALLER.
LES INSPECCIONS ES PORTARAN A TERME AMB UNA CÀMERA TERMOGRÀFICA CALIBRADA DURANT ELS ÚLTIMS 12 MESOS, AMB UN SENSOR TÈRMIC 320 X 240 PÍXELS I SENSIBILITAT TÈRMICA &lt;40 mK A 30 °C (86 °F) O SUPERIOR.
LES INSPECCIONS LES REALITZARÀ, EN L'HORARI INDICAT AL PLEC DE LICITACIÓ, UN EQUIP FORMAT PER UN TÈCNIC ESPECIALISTA AMB CERTIFICACIÓ NIVELL 1, O SUPERIOR EN ANÀLISI TERMOGRÀFICA I UN AJUDANT AMB CERTIFICACIÓ PH2, PELS TREBALLS AUXILIARS COM OBRIR TAPES D'ARMARIS, SOTQUADRES, ETC. LES INSPECCIONS ES FARAN SENSE ACOMPANYAMENT DE PERSONAL DE METRO.
L'INFORME DE DIAGNÒSTIC ELS REALITZARÀ I SIGNARÀ UN TÈCNIC ESPECIALISTA AMB CERTIFICACIÓ NIVELL 2 EN ANÀLISI TERMOGRÀFICA, I DISPOSARÀ DEL CONTINGUT MÍNIM INDICAT AL PLEC D'AQUESTA LICITACIÓ. 
S'INCLOUEN ELS DESPLAÇAMENTS NECESSARIS PER DU A TERME LES INSPECCIONS I TREBALLS ADMINISTRATIUS PEL LLIURAMENT DE LA DOCUMENTACIÓ ENTREGA-BLE PARCIAL I FINAL, INDICADA AL PLEC I LA ENTRADA D'AQUESTA DOCUMENTACIÓ AL SISTEMA INFORMÀTIC SAP (WEB) HABILITAT PER FMB.
TOT SEGONS PLECS DE CONDICIONS DE LICITACIÓ.</t>
  </si>
  <si>
    <t>REVISIÓ TERMOGRAFICA TALLER - CCM - CCME (P - 49)</t>
  </si>
  <si>
    <t>OG0M01</t>
  </si>
  <si>
    <t>AUDITORIA D'INSPECCIÓ TERMOGRÀFICA I ELABORACIÓ D'INFORME DE DIAGNÒSTIC PREDICTIU DELS QUADRES, SISTEMES ELÈCTRICS, MOTOTS I ELEMENTS MECÀNICS EXISTENT A CAMBRA DE VENTILACIÓ D'ESTACIÓ/TÚNEL.
LES INSPECCIONS ES PORTARAN A TERME AMB UNA CÀMERA TERMOGRÀFICA CALIBRADA DURANT ELS ÚLTIMS 12 MESOS, AMB UN SENSOR TÈRMIC 320 X 240 PÍXELS I SENSIBILITAT TÈRMICA &lt;40 mK A 30 °C (86 °F) O SUPERIOR.
LES INSPECCIONS LES REALITZARÀ, EN L'HORARI INDICAT AL PLEC DE LICITACIÓ, UN EQUIP FORMAT PER UN TÈCNIC ESPECIALISTA AMB CERTIFICACIÓ NIVELL 1, O SUPERIOR EN ANÀLISI TERMOGRÀFICA I UN AJUDANT AMB CERTIFICACIÓ PH2, PELS TREBALLS AUXILIARS COM OBRIR TAPES D'ARMARIS, SOTQUADRES, ETC. LES INSPECCIONS ES FARAN SENSE ACOMPANYAMENT DE PERSONAL DE METRO.
L'INFORME DE DIAGNÒSTIC ELS REALITZARÀ I SIGNARÀ UN TÈCNIC ESPECIALISTA AMB CERTIFICACIÓ NIVELL 2 EN ANÀLISI TERMOGRÀFICA, I DISPOSARÀ DEL CONTINGUT MÍNIM INDICAT AL PLEC D'AQUESTA LICITACIÓ. 
S'INCLOUEN ELS DESPLAÇAMENTS NECESSARIS PER DU A TERME LES INSPECCIONS I TREBALLS ADMINISTRATIUS PEL LLIURAMENT DE LA DOCUMENTACIÓ ENTREGA-BLE PARCIAL I FINAL, INDICADA AL PLEC I LA ENTRADA D'AQUESTA DOCUMENTACIÓ AL SISTEMA INFORMÀTIC SAP (WEB) HABILITAT PER FMB.
TOT SEGONS PLECS DE CONDICIONS DE LICITACIÓ.</t>
  </si>
  <si>
    <t>REVISIÓ TERMOGRAFICA CAMBRA VENTILACIÓ (P - 50)</t>
  </si>
  <si>
    <t>R1</t>
  </si>
  <si>
    <t>R1.- ELABORACIÓ DOCUMENTACIÓ I PRESENTACIÓ LEGALI</t>
  </si>
  <si>
    <t>01.R1</t>
  </si>
  <si>
    <t>OV0EX6</t>
  </si>
  <si>
    <t>CONFECCIÓ DE DOCUMENTACIÓ PER LA TRAMITACIÓ POSTERIOR DE CERTIFICAT D'ESTALVI ENERGÈTIC (CAE) D'UNA INSTAL·LACIÓ CUPS, I PREPARACIÓ DE TOTA LA DOCUMENTACIÓ GRÀFICA I D'INFORMACIÓ PER LA POSTERIOR ENTRADA DEL CAE AL ICAEN, SEGONS EL RD 36/2023, DEL 24 DE GENER, L'ORDRE TED/815/2023, DEL 18 DE JULIOL, I L'ORDRE TED/845/2023, O EN EL SEU DEFECTE, SEGONS LA DIRECTIVA / LLEI / NORMATIVA VIGENT, INCLOENT:
   + MEMÒRIA TÈCNICA: DESCRIPCIÓ DETALLADA DE L'ACTUACIÓ REALITZADA, JUSTIFICACIÓ TÈCNICA I CÀLCULS D' ESTALVI ENERGÈTIC SEGONS NORMATIVA CAE I LA JUSTIFICACIÓ I CÀLCUL DE LES HORES D'US O DEMANDA.
   + DOCUMENTACIÓ GRÀFICA: IMATGES DELS ELEMENTS ANTERIORS I POSTERIORS I SIGUI LEGIBLE LES CARACTERÍSTIQUES ANTERIORS I POSTERIORS DELS EQUIPS. 
   + FITXES TIPUS CAE OMPLERTES: FITXES DEL RD 14816 DEL 3 DE JULIOL DEL 2024, O EL RD VIGENT EN EL MOMENT DE LA REDACCIÓ.
   + EVIDÈNCIES D' EXECUCIÓ: PROVES QUE LA MESURA S'HA IMPLEMENTAT CORRECTAMENT I PRESA DE MESURES ENERGÈTIQUES ANTERIORS I POSTERIORS A LA INSTAL·LACIÓ. INCLOENT LES DECLARACIONS RESPONSABLES NECESSÀRIES PER LA TRAMITACIÓ DEL CAE. MESURES DE NIVELLS LUMÍNICS, TÈRMICS, ETC. EN TRES PUNTS PER ZONA, ABANS I DESPRÉS DE L'ACTUACIÓ. TAULA RESUM AMB EL VALORS I REPRESENTACIÓ GRÀFICA. 
   + INFORME FAVORABLE D'UN VERIFICADOR AUTORITZAT: INFORME QUE CONFIRMI LA VERIFICACIÓ DE L' ESTALVI ENERGÈTIC PER UNA ENTITAT ACREDITADA. 
   + RECOPILACIÓ DE FACTURES: FACTURES JUSTIFICATIVES DE LA INVERSIÓ REALITZADA QUE INCLOGUIN UNA DESCRIPCIÓ DETALLADA DELS ELEMENTS PRINCIPALS (PER EXEMPLE, AQUELLES QUE ES PRENEN DADES DE LA SEVA FITXA TÈCNICA PEL CÀLCUL DE L'ESTALVI).
   + COMUNICACIÓ DE LA POSADA EN FUNCIONAMENT: DOCUMENTACIÓ COMPLIMENTADA I REGISTRADA AL REGISTRE INDUSTRIAL.
   + RECOPILACIÓ DE FITXES TÈCNIQUES I CERTIFICATS DE QUALITAT: FITXES TÈCNIQUES I CERTIFICATS DE QUALITAT DE TOTS ELS ELEMENTS DE LA INTERVENCIÓ.
   + FACTURES D'ENERGIA: DOCUMENT QUE DEMOSTRI L'ESTALVI ENERGÈTIC. 
   + VERIFICADOR ACREDITAT ENAC O AUDITORIES ENERGÈTIQUES: INSPECCIÓ AMB INFORME FINAL QUE VALIDIN L'EFICIÈNCIA ENERGÈTICA.
   + CERTIFICAT DE DESTRUCCIÓ DE RESIDUS EMÈS PER UN ABOCADOR AUTORITZAT.
LA PRESSA DE DADES I LES ACTUACIONS EN LA ESTACIÓ ES FARAN EN HORARI NOCTURN I REDUÏT.</t>
  </si>
  <si>
    <t>INFORME D'ESTUDI ENERGÈTIC (P - 99)</t>
  </si>
  <si>
    <t>OI06001</t>
  </si>
  <si>
    <t xml:space="preserve">CONFECCIÓ I/O ACTUALITZACIÓ DE PLÀNOLS AS-BUILT EN PAPER I EN FORMAT AUTOCAD, SEGONS ESPECIFICACIONS DE METRO I EL PLEC D'EXECUCIÓ, POSADA EN SERVEI I LLIURAMENRT DE SISTEMES A FMB. 
S'INCLOU: PLÀNOLS DE PLANTA DE RECORREGUTS I LA UBICACIÓ DELS DIFERENTS CONSUMS, ESQUEMES UNIFILARS, ACTUALITZACIÓ DE TOTS ELS ESQUEMES EXISTENTS I MEMÒRIA DE ESPECIFICACIONS DE TOTS ELS MATERIALS INSTAL·LATS (INVENTARI). </t>
  </si>
  <si>
    <t>ACTUALITZACIÓ DE PLÀNOLS (P - 83)</t>
  </si>
  <si>
    <t>OI06002</t>
  </si>
  <si>
    <t xml:space="preserve">CONFECCIÓ DE PROJECTE SEGONS EL VIGENT REBT I LEGALITZACIÓ D'AMPLIACIONS FINS A 20KW DE TOTA LA INSTAL·LACIÓ ELECTRICA REALITZADA DAVANT DE L’ORGANISME OFICIAL COMPETENT (EIC). INCLOENT-HI POSTERIOR LLIURAMENT A FMB D’UNA COPIA DE TOTA LA DOCUMENTACIÓ RESULTANT (CÒPIA VISADA DEL PROJECTE, CERTIFICAT D’INSTAL·LACIÓ ELÈCTRICA, CERTIFICAT DE DIRECCIÓ I ACABAMENT D’OBRA, CERTIFICAT D’INSPECCIÓ INICIAL AMB QUALIFICACIÓ DE RESULTAT FAVORABLE). </t>
  </si>
  <si>
    <t>PROJECTE BT FINS A 20KW (P - 84)</t>
  </si>
  <si>
    <t>OI06003</t>
  </si>
  <si>
    <t xml:space="preserve">INCREMENT PER CADA 20KW AFEGITS A LA LEGALITZACIÓ DE LA PARTIDA DE REDACCIÓ DE PROJECTE ELÈCTRIC, DOCUMENTS I TRAMITACIÓ (PARTIDA OI06002). </t>
  </si>
  <si>
    <t>PROJECTE BT INCREMENTS DE 20Kw (P - 85)</t>
  </si>
  <si>
    <t>OU0000</t>
  </si>
  <si>
    <t>INSPECCIÓ PERIÒDICA REGLAMENTARIA DE LES INSTAL·LACIONS DE BT A ESTACIÓ DE METRO DE BARCELONA AMB LA METODOLOGIA PER LA VERIFICACIÓ /INSPECCIÓ SEGONS UNE 202009-28 IN (GUIA PER LA VERIFICACIÓ E INSPECCIÓ EN LOCALS DE PÚBLICA CONCURRÈNCIA) I SEGONS  PROCEDIMENTS UNE 192007-2-28 (PROCEDIMENTS D'INSPECCIÓ REGLAMENTARIA A LOCAL DE PÚBLICA CONCURRÈNCIA). S'INCLOURÀ LA PRIMERA INSPECCIÓ I UNA SEGONA PER LA CONFIRMACIÓ DE LA CORRECCIÓ DEL DEFECTES DETECTATS A LA PRIMERA INSPECCIÓ, SI FOS NECESSARI. ES PREVEURÀ UN DECALATGE DE 6 MESOS PREVI AVIS PER LA VERIFICACIÓ DE LA REPARACIÓ DE DEFECTES DE LA PRIMERA INSPECCIÓ I LA EMISSIÓ DE UNA SEGONA ACTA FAVORABLE, SI PROCEDEIX.
LES INSPECCIONS LES REALITZARÀ UN EQUIP FORMAT PER UN INSPECTOR AMB FORMACIÓ D'ENGINYERIA TÈCNICA O SUPERIOR I UN AJUDANT PER FER ELS TREBALLS AUXILIARS COM OBRIR TAPES I ARMARIS, ETC. 
S'INCLOUEN ELS DESPLAÇAMENTS NECESSARIS PER DU A TERME ELS TREBALLS, TREBALLS ADMINISTRATIUS PEL LLIURAMENT DE LA DOCUMENTACIÓ ENTREGA-BLE PARCIAL I FINAL INDICADA EN LA OFERTA I ENTRADA DE LA DOCUMENTACIÓ FINAL AL SISTEMA INFORMÀTIC VIA WEB (SAP) HABILITAT PER FMB.
TOT SEGONS PLECS DE CONDICIONS DE LICITACIÓ.</t>
  </si>
  <si>
    <t>INSPECCIÓ DE BT ESTACIONS (P - 97)</t>
  </si>
  <si>
    <t>OU0001</t>
  </si>
  <si>
    <t>INSPECCIÓ PERIÒDICA REGLAMENTARIA DE LES INSTAL·LACIONS DE BT A TALLERS DE METRO DE BARCELONA AMB LA METODOLOGIA PER LA VERIFICACIÓ /INSPECCIÓ SEGONS UNE 202009-28 IN (GUIA PER LA VERIFICACIÓ E INSPECCIÓ EN LOCALS DE PÚBLICA CONCURRÈNCIA) I SEGONS  PROCEDIMENTS UNE 192007-2-28 (PROCEDIMENTS D'INSPECCIÓ REGLAMENTARIA A LOCAL DE PÚBLICA CONCURRÈNCIA). S'INCLOURÀ LA PRIMERA INSPECCIÓ I UNA SEGONA PER LA CONFIRMACIÓ DE LA CORRECCIÓ DEL DEFECTES DETECTATS A LA PRIMERA INSPECCIÓ, SI FOS NECESSARI. ES PREVEURÀ UN DECALATGE DE 6 MESOS PREVI AVIS PER LA VERIFICACIÓ DE LA REPARACIÓ DE DEFECTES DE LA PRIMERA INSPECCIÓ I LA EMISSIÓ DE UNA SEGONA ACTA FAVORABLE, SI PROCEDEIX.
LES INSPECCIONS LES REALITZARÀ UN EQUIP FORMAT PER UN INSPECTOR AMB FORMACIÓ D'ENGINYERIA TÈCNICA O SUPERIOR I UN AJUDANT PER FER ELS TREBALLS AUXILIARS COM OBRIR TAPES I ARMARIS, ETC. 
S'INCLOUEN ELS DESPLAÇAMENTS NECESSARIS PER DU A TERME ELS TREBALLS, TREBALLS ADMINISTRATIUS PEL LLIURAMENT DE LA DOCUMENTACIÓ ENTREGA-BLE PARCIAL I FINAL INDICADA EN LA OFERTA I ENTRADA DE LA DOCUMENTACIÓ FINAL AL SISTEMA INFORMÀTIC VIA WEB (SAP) HABILITAT PER FMB.
TOT SEGONS PLECS DE CONDICIONS DE LICITACIÓ.</t>
  </si>
  <si>
    <t>INSPECCIÓ DE BT TALLERS (P - 98)</t>
  </si>
  <si>
    <t>OF0F04</t>
  </si>
  <si>
    <t>ELABORACIÓ DEL DOCUMENT DE PROTECCIÓ CONTRA EXPLOSIONS -DCPE-, INDICAT EN EL ART. 8 DEL RD 681/2003 I SIGNAT PER UN TÈCNIC COMPETENT.</t>
  </si>
  <si>
    <t>ELABORACIÓ DEL DOCUMENT DE PROTECCIÓ CONTRA EXPLOSIONS -DCPE- (P - 39)</t>
  </si>
  <si>
    <t>OF0F05</t>
  </si>
  <si>
    <t xml:space="preserve">ELABORACIÓ PER PART D'UN ORGANISME DE CONTROL I QUALITAT AUTORITZAT D'AUDITORIA DE SEGURETAT PER LA CERTIFICACIÓ DELS INTERVALS DE MANTENIMENT D'EMPLAÇAMENT AMB CLASSIFICACIÓ 1 ATEX.  
S'INCLOU LA TRAMITACIÓ CORRESPONENT, L'INFORME FINAL DE RESULTAT I EL LLIURAMEN DE LA DOCUMENTACIÓ DEGUDAMENT SIGNADA. </t>
  </si>
  <si>
    <t>ELABORACIÓ DE CERTIFICACIÓ DELS INTERVALS DE MANTENIMENT D'EMPLAÇAMENT AMB CLASSIFICACIÓ 1 ATEX.  (P - 40)</t>
  </si>
  <si>
    <t>OF0F06</t>
  </si>
  <si>
    <t>ELABORACIÓ DE PLA DE MANTENIMENT PREVENTIU/PREDICTIU D'EMPLAÇAMENT AMB CLASSIFICACIÓ ATEX I ELABORACIÓ DE LES INSTRUCCIONS DETALLDES DE CADA OPERACIÓ.
S'INCLOUEN LES OPERACIONS DE MANTENIMENT DE SUPERVISIÓ CONTINUA, LES OPERACIONS DE LES REVISIONS DETALLADES, EL RECULL DELS MANUALS D'INSTRUCCIONS/MANTENIMENT DELS DIFERENTS ELEMENTS I LA ELABORACIÓ D'INSTRUCCIONS DE MANTENIMENT PREVENTIU I PREDICTIU DEL CONJUNT DELS SISTEMA, INDICANT DE FORMA GRÀFICA I DETALLADA LA DESCRIPCIÓ I PROCEDIMENTS PER L'EXECUCIÓ DE CADA OPERACIÓ, INDICANT EINES, EPIS I EQUIPAMENT NECESSARI, AIXÍ COM ELS PROCESSOS A PORTAR A TERME DE MEDI-AMBIENT. 
EN CADA OPERACIÓ S'IDENTIFICARÀ ELS PUNTS CRÍTICS, INDICADORS O VALORS LÍMITS PER DONAR LA COMPROVACIÓ/INSTAL·LACIÓ COM A CORRECTA, AIXÍ COM LES ACCIONS A PRENDRE EN CAS DE SER INCORRECTE.
EL PLA DE MANTENIMENT ESTARÀ SIGNAT PER UN TÈCNIC QUALIFICAT EN EMPLAÇAMENTS ATEX I S'EMETRÀ UN CERTIFICAT D'UNA ENTITAT ACREDITADA DE PRL QUE VALIDI EL COMPLIMENT DE PRL EN CADA OPERACIÓ DE MANTENIMENT.  LA INFORMACIÓ ES LLIURARÀ A METRO EN FORMAT DIGITAL: MANUALS D'INSTRUCCIONS/MANTENIMENT EN PDF, INVENTARI EXCEL EDITABLE I INSTRUCCIONS DE MANTENIMENT EN WORD EDITABLE.</t>
  </si>
  <si>
    <t>ELABORACIÓ PLA DE MANTENIMENT I INSTRUCCIONS MANTENIMENT (P - 41)</t>
  </si>
  <si>
    <t>OF0F02</t>
  </si>
  <si>
    <t xml:space="preserve">EMISSIÓ PER UN ORGANISME DE CONTROL AUTORITZAT I HOMOLOGAT DEL CERTIFICAT DE CLASSIFICACIÓ DE L'EMPLAÇAMENT ATEX I PLA REPRESENTATIU, SEGONS PUNT 4 DE LA IEC EN 60079-17.  </t>
  </si>
  <si>
    <t>CERTIFICAT DE CLASSIFICACIÓ DE L'EMPLAÇAMENT ATEX (P - 37)</t>
  </si>
  <si>
    <t xml:space="preserve">IMPORTE TOTAL DEL PRESUPUESTO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</si>
</sst>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
    <numFmt numFmtId="165" formatCode="_-* #,##0.00\ [$€-C0A]_-;\-* #,##0.00\ [$€-C0A]_-;_-* &quot;-&quot;??\ [$€-C0A]_-;_-@_-"/>
  </numFmts>
  <fonts count="6"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s>
  <fills count="9">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
      <patternFill patternType="solid">
        <fgColor theme="4" tint="0.79998168889431442"/>
        <bgColor rgb="FFFFFFCC"/>
      </patternFill>
    </fill>
    <fill>
      <patternFill patternType="solid">
        <fgColor theme="4" tint="0.79998168889431442"/>
        <bgColor indexed="64"/>
      </patternFill>
    </fill>
    <fill>
      <patternFill patternType="solid">
        <fgColor rgb="FFFFFF00"/>
        <bgColor indexed="64"/>
      </patternFill>
    </fill>
    <fill>
      <patternFill patternType="solid">
        <fgColor theme="0" tint="-0.249977111117893"/>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applyNumberFormat="0" applyBorder="0" applyAlignment="0"/>
    <xf numFmtId="44" fontId="5" fillId="0" borderId="0" applyFont="0" applyFill="0" applyBorder="0" applyAlignment="0" applyProtection="0"/>
  </cellStyleXfs>
  <cellXfs count="66">
    <xf numFmtId="0" fontId="0" fillId="0" borderId="0" xfId="0"/>
    <xf numFmtId="0" fontId="0" fillId="2" borderId="0" xfId="0" applyFill="1"/>
    <xf numFmtId="0" fontId="3" fillId="0" borderId="0" xfId="0" applyFont="1"/>
    <xf numFmtId="49" fontId="3" fillId="0" borderId="0" xfId="0" applyNumberFormat="1" applyFont="1"/>
    <xf numFmtId="0" fontId="2" fillId="2" borderId="0" xfId="0" applyFont="1" applyFill="1" applyAlignment="1">
      <alignment horizontal="center" wrapText="1"/>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3" fillId="3" borderId="0" xfId="0" applyFont="1" applyFill="1" applyAlignment="1">
      <alignment horizontal="center" wrapText="1"/>
    </xf>
    <xf numFmtId="44" fontId="1" fillId="0" borderId="0" xfId="1" applyFont="1" applyFill="1" applyProtection="1"/>
    <xf numFmtId="44" fontId="0" fillId="0" borderId="0" xfId="1" applyFont="1" applyFill="1" applyProtection="1"/>
    <xf numFmtId="44" fontId="4" fillId="0" borderId="0" xfId="1" applyFont="1" applyFill="1" applyProtection="1"/>
    <xf numFmtId="0" fontId="0" fillId="0" borderId="0" xfId="0" applyBorder="1"/>
    <xf numFmtId="0" fontId="2" fillId="2" borderId="0" xfId="0" applyFont="1" applyFill="1" applyAlignment="1">
      <alignment horizontal="center" vertical="top" wrapText="1"/>
    </xf>
    <xf numFmtId="0" fontId="0" fillId="0" borderId="0" xfId="0"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0" fillId="0" borderId="1" xfId="0" applyBorder="1"/>
    <xf numFmtId="0" fontId="3" fillId="0" borderId="1" xfId="0" applyFont="1" applyBorder="1"/>
    <xf numFmtId="49" fontId="3" fillId="0" borderId="1" xfId="0" applyNumberFormat="1" applyFont="1" applyBorder="1"/>
    <xf numFmtId="0" fontId="3" fillId="0" borderId="1" xfId="0" applyFont="1" applyBorder="1" applyAlignment="1">
      <alignment wrapText="1"/>
    </xf>
    <xf numFmtId="0" fontId="3" fillId="0" borderId="1" xfId="0" applyFont="1" applyBorder="1" applyAlignment="1">
      <alignment vertical="top" wrapText="1"/>
    </xf>
    <xf numFmtId="0" fontId="0" fillId="0" borderId="2" xfId="0" applyBorder="1"/>
    <xf numFmtId="0" fontId="3" fillId="0" borderId="2" xfId="0" applyFont="1" applyBorder="1"/>
    <xf numFmtId="49" fontId="3" fillId="0" borderId="2" xfId="0" applyNumberFormat="1" applyFont="1" applyBorder="1"/>
    <xf numFmtId="0" fontId="3" fillId="0" borderId="2" xfId="0" applyFont="1" applyBorder="1" applyAlignment="1">
      <alignment wrapText="1"/>
    </xf>
    <xf numFmtId="0" fontId="3" fillId="0" borderId="2" xfId="0" applyFont="1" applyBorder="1" applyAlignment="1">
      <alignment vertical="top" wrapText="1"/>
    </xf>
    <xf numFmtId="0" fontId="1" fillId="0" borderId="2" xfId="0" applyFont="1" applyBorder="1"/>
    <xf numFmtId="49" fontId="1" fillId="0" borderId="2" xfId="0" applyNumberFormat="1" applyFont="1" applyBorder="1"/>
    <xf numFmtId="0" fontId="1" fillId="0" borderId="2" xfId="0" applyFont="1" applyBorder="1" applyAlignment="1">
      <alignment wrapText="1"/>
    </xf>
    <xf numFmtId="44" fontId="1" fillId="0" borderId="2" xfId="1" applyFont="1" applyFill="1" applyBorder="1" applyProtection="1"/>
    <xf numFmtId="0" fontId="1" fillId="0" borderId="2" xfId="0" applyFont="1" applyBorder="1" applyAlignment="1">
      <alignment vertical="top" wrapText="1"/>
    </xf>
    <xf numFmtId="0" fontId="1" fillId="0" borderId="3" xfId="0" applyFont="1" applyBorder="1"/>
    <xf numFmtId="49" fontId="1" fillId="0" borderId="3" xfId="0" applyNumberFormat="1" applyFont="1" applyBorder="1"/>
    <xf numFmtId="0" fontId="1" fillId="0" borderId="3" xfId="0" applyFont="1" applyBorder="1" applyAlignment="1">
      <alignment wrapText="1"/>
    </xf>
    <xf numFmtId="165" fontId="1" fillId="5" borderId="3" xfId="0" applyNumberFormat="1" applyFont="1" applyFill="1" applyBorder="1" applyProtection="1">
      <protection locked="0"/>
    </xf>
    <xf numFmtId="164" fontId="1" fillId="4" borderId="3" xfId="0" applyNumberFormat="1" applyFont="1" applyFill="1" applyBorder="1" applyProtection="1">
      <protection locked="0"/>
    </xf>
    <xf numFmtId="44" fontId="1" fillId="6" borderId="3" xfId="1" applyFont="1" applyFill="1" applyBorder="1" applyProtection="1"/>
    <xf numFmtId="44" fontId="1" fillId="0" borderId="3" xfId="1" applyFont="1" applyFill="1" applyBorder="1" applyProtection="1"/>
    <xf numFmtId="0" fontId="1" fillId="0" borderId="3" xfId="0" applyFont="1" applyBorder="1" applyAlignment="1">
      <alignment vertical="top" wrapText="1"/>
    </xf>
    <xf numFmtId="0" fontId="1" fillId="0" borderId="1" xfId="0" applyFont="1" applyBorder="1"/>
    <xf numFmtId="49" fontId="1" fillId="0" borderId="1" xfId="0" applyNumberFormat="1" applyFont="1" applyBorder="1"/>
    <xf numFmtId="0" fontId="1" fillId="0" borderId="1" xfId="0" applyFont="1" applyBorder="1" applyAlignment="1">
      <alignment wrapText="1"/>
    </xf>
    <xf numFmtId="44" fontId="1" fillId="0" borderId="1" xfId="1" applyFont="1" applyFill="1" applyBorder="1" applyProtection="1"/>
    <xf numFmtId="0" fontId="1" fillId="0" borderId="1" xfId="0" applyFont="1" applyBorder="1" applyAlignment="1">
      <alignment vertical="top" wrapText="1"/>
    </xf>
    <xf numFmtId="0" fontId="1" fillId="0" borderId="0" xfId="0" applyFont="1" applyBorder="1"/>
    <xf numFmtId="49" fontId="1" fillId="0" borderId="0" xfId="0" applyNumberFormat="1" applyFont="1" applyBorder="1"/>
    <xf numFmtId="0" fontId="1" fillId="0" borderId="0" xfId="0" applyFont="1" applyBorder="1" applyAlignment="1">
      <alignment wrapText="1"/>
    </xf>
    <xf numFmtId="44" fontId="1" fillId="0" borderId="0" xfId="1" applyFont="1" applyFill="1" applyBorder="1" applyProtection="1"/>
    <xf numFmtId="0" fontId="1" fillId="0" borderId="0" xfId="0" applyFont="1" applyBorder="1" applyAlignment="1">
      <alignment vertical="top" wrapText="1"/>
    </xf>
    <xf numFmtId="165" fontId="1" fillId="0" borderId="0" xfId="0" applyNumberFormat="1" applyFont="1" applyBorder="1" applyProtection="1">
      <protection locked="0"/>
    </xf>
    <xf numFmtId="44" fontId="1" fillId="0" borderId="0" xfId="1" applyFont="1" applyFill="1" applyBorder="1" applyProtection="1">
      <protection locked="0"/>
    </xf>
    <xf numFmtId="164" fontId="1" fillId="0" borderId="0" xfId="0" applyNumberFormat="1" applyFont="1" applyBorder="1" applyProtection="1">
      <protection locked="0"/>
    </xf>
    <xf numFmtId="0" fontId="0" fillId="7" borderId="0" xfId="0" applyFill="1" applyBorder="1"/>
    <xf numFmtId="0" fontId="0" fillId="7" borderId="0" xfId="0" applyFill="1"/>
    <xf numFmtId="165" fontId="1" fillId="0" borderId="1" xfId="0" applyNumberFormat="1" applyFont="1" applyBorder="1" applyProtection="1">
      <protection locked="0"/>
    </xf>
    <xf numFmtId="44" fontId="1" fillId="0" borderId="1" xfId="1" applyFont="1" applyFill="1" applyBorder="1" applyProtection="1">
      <protection locked="0"/>
    </xf>
    <xf numFmtId="164" fontId="1" fillId="0" borderId="1" xfId="0" applyNumberFormat="1" applyFont="1" applyBorder="1" applyProtection="1">
      <protection locked="0"/>
    </xf>
    <xf numFmtId="165" fontId="1" fillId="0" borderId="2" xfId="0" applyNumberFormat="1" applyFont="1" applyBorder="1" applyProtection="1">
      <protection locked="0"/>
    </xf>
    <xf numFmtId="44" fontId="1" fillId="0" borderId="2" xfId="1" applyFont="1" applyFill="1" applyBorder="1" applyProtection="1">
      <protection locked="0"/>
    </xf>
    <xf numFmtId="164" fontId="1" fillId="0" borderId="2" xfId="0" applyNumberFormat="1" applyFont="1" applyBorder="1" applyProtection="1">
      <protection locked="0"/>
    </xf>
    <xf numFmtId="165" fontId="1" fillId="0" borderId="3" xfId="0" applyNumberFormat="1" applyFont="1" applyBorder="1" applyProtection="1">
      <protection locked="0"/>
    </xf>
    <xf numFmtId="44" fontId="1" fillId="0" borderId="3" xfId="1" applyFont="1" applyFill="1" applyBorder="1" applyProtection="1">
      <protection locked="0"/>
    </xf>
    <xf numFmtId="164" fontId="1" fillId="0" borderId="3" xfId="0" applyNumberFormat="1" applyFont="1" applyBorder="1" applyProtection="1">
      <protection locked="0"/>
    </xf>
    <xf numFmtId="0" fontId="3" fillId="3" borderId="0" xfId="0" applyFont="1" applyFill="1" applyAlignment="1">
      <alignment horizontal="left" wrapText="1"/>
    </xf>
    <xf numFmtId="0" fontId="0" fillId="8" borderId="0" xfId="0" applyFill="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530"/>
  <sheetViews>
    <sheetView tabSelected="1" view="pageBreakPreview" topLeftCell="A487" zoomScale="115" zoomScaleNormal="55" zoomScaleSheetLayoutView="115" workbookViewId="0">
      <selection activeCell="K11" sqref="K11"/>
    </sheetView>
  </sheetViews>
  <sheetFormatPr defaultColWidth="9.140625" defaultRowHeight="15" x14ac:dyDescent="0.25"/>
  <cols>
    <col min="1" max="1" width="7.140625" bestFit="1" customWidth="1"/>
    <col min="2" max="2" width="2.7109375" bestFit="1" customWidth="1"/>
    <col min="3" max="3" width="9.7109375" bestFit="1" customWidth="1"/>
    <col min="4" max="4" width="3" bestFit="1" customWidth="1"/>
    <col min="5" max="5" width="59" style="5" customWidth="1"/>
    <col min="6" max="6" width="10.7109375" customWidth="1"/>
    <col min="7" max="7" width="8.7109375" customWidth="1"/>
    <col min="8" max="8" width="8" customWidth="1"/>
    <col min="9" max="9" width="20.28515625" bestFit="1" customWidth="1"/>
    <col min="10" max="10" width="10.28515625" customWidth="1"/>
    <col min="11" max="11" width="69.85546875" style="14" customWidth="1"/>
    <col min="12" max="16384" width="9.140625" style="12"/>
  </cols>
  <sheetData>
    <row r="2" spans="1:12" ht="18.75" x14ac:dyDescent="0.3">
      <c r="A2" s="1"/>
      <c r="B2" s="1"/>
      <c r="C2" s="1"/>
      <c r="D2" s="1"/>
      <c r="E2" s="4" t="s">
        <v>0</v>
      </c>
      <c r="F2" s="1"/>
      <c r="G2" s="1"/>
      <c r="H2" s="1"/>
      <c r="I2" s="1"/>
      <c r="J2" s="1"/>
      <c r="K2" s="13"/>
    </row>
    <row r="3" spans="1:12" customFormat="1" x14ac:dyDescent="0.25">
      <c r="E3" s="5"/>
      <c r="K3" s="14"/>
    </row>
    <row r="4" spans="1:12" customFormat="1" ht="34.5" x14ac:dyDescent="0.25">
      <c r="A4" s="65"/>
      <c r="B4" s="65"/>
      <c r="C4" s="65"/>
      <c r="D4" s="65"/>
      <c r="E4" s="64" t="s">
        <v>1</v>
      </c>
      <c r="F4" s="8" t="s">
        <v>2</v>
      </c>
      <c r="G4" s="8" t="s">
        <v>3</v>
      </c>
      <c r="H4" s="8" t="s">
        <v>4</v>
      </c>
      <c r="I4" s="8" t="s">
        <v>5</v>
      </c>
      <c r="J4" s="8" t="s">
        <v>6</v>
      </c>
      <c r="K4" s="64" t="s">
        <v>1</v>
      </c>
    </row>
    <row r="5" spans="1:12" customFormat="1" x14ac:dyDescent="0.25">
      <c r="E5" s="5"/>
      <c r="K5" s="14"/>
    </row>
    <row r="6" spans="1:12" x14ac:dyDescent="0.25">
      <c r="A6" s="17"/>
      <c r="B6" s="17"/>
      <c r="C6" s="18" t="s">
        <v>7</v>
      </c>
      <c r="D6" s="19" t="s">
        <v>8</v>
      </c>
      <c r="E6" s="20" t="s">
        <v>9</v>
      </c>
      <c r="F6" s="17"/>
      <c r="G6" s="17"/>
      <c r="H6" s="17"/>
      <c r="I6" s="17"/>
      <c r="J6" s="17"/>
      <c r="K6" s="21" t="s">
        <v>9</v>
      </c>
      <c r="L6" s="53"/>
    </row>
    <row r="7" spans="1:12" customFormat="1" x14ac:dyDescent="0.25">
      <c r="C7" s="2" t="s">
        <v>10</v>
      </c>
      <c r="D7" s="3" t="s">
        <v>11</v>
      </c>
      <c r="E7" s="6" t="s">
        <v>12</v>
      </c>
      <c r="K7" s="15" t="s">
        <v>12</v>
      </c>
      <c r="L7" s="53"/>
    </row>
    <row r="8" spans="1:12" customFormat="1" x14ac:dyDescent="0.25">
      <c r="A8" s="22"/>
      <c r="B8" s="22"/>
      <c r="C8" s="23" t="s">
        <v>13</v>
      </c>
      <c r="D8" s="24" t="s">
        <v>14</v>
      </c>
      <c r="E8" s="25" t="s">
        <v>15</v>
      </c>
      <c r="F8" s="22"/>
      <c r="G8" s="22"/>
      <c r="H8" s="22"/>
      <c r="I8" s="22"/>
      <c r="J8" s="22"/>
      <c r="K8" s="26" t="s">
        <v>15</v>
      </c>
      <c r="L8" s="53"/>
    </row>
    <row r="9" spans="1:12" customFormat="1" x14ac:dyDescent="0.25">
      <c r="E9" s="5"/>
      <c r="K9" s="14"/>
    </row>
    <row r="10" spans="1:12" customFormat="1" ht="135.75" x14ac:dyDescent="0.25">
      <c r="A10" s="32" t="s">
        <v>16</v>
      </c>
      <c r="B10" s="32">
        <v>1</v>
      </c>
      <c r="C10" s="32" t="s">
        <v>17</v>
      </c>
      <c r="D10" s="33" t="s">
        <v>18</v>
      </c>
      <c r="E10" s="34" t="s">
        <v>19</v>
      </c>
      <c r="F10" s="35">
        <v>693.59</v>
      </c>
      <c r="G10" s="62">
        <v>0</v>
      </c>
      <c r="H10" s="36">
        <v>5</v>
      </c>
      <c r="I10" s="37">
        <f>ROUND(ROUND(F10,2)*ROUND(H10,3),2)</f>
        <v>3467.95</v>
      </c>
      <c r="J10" s="38">
        <f>+G10*H10</f>
        <v>0</v>
      </c>
      <c r="K10" s="39" t="s">
        <v>20</v>
      </c>
    </row>
    <row r="11" spans="1:12" customFormat="1" ht="135.75" x14ac:dyDescent="0.25">
      <c r="A11" s="32" t="s">
        <v>16</v>
      </c>
      <c r="B11" s="32">
        <v>2</v>
      </c>
      <c r="C11" s="32" t="s">
        <v>21</v>
      </c>
      <c r="D11" s="33" t="s">
        <v>18</v>
      </c>
      <c r="E11" s="34" t="s">
        <v>22</v>
      </c>
      <c r="F11" s="35">
        <v>693.59</v>
      </c>
      <c r="G11" s="62">
        <v>0</v>
      </c>
      <c r="H11" s="36">
        <v>5</v>
      </c>
      <c r="I11" s="37">
        <f>ROUND(ROUND(F11,2)*ROUND(H11,3),2)</f>
        <v>3467.95</v>
      </c>
      <c r="J11" s="38">
        <f t="shared" ref="J11:J13" si="0">+G11*H11</f>
        <v>0</v>
      </c>
      <c r="K11" s="39" t="s">
        <v>23</v>
      </c>
    </row>
    <row r="12" spans="1:12" customFormat="1" ht="113.25" x14ac:dyDescent="0.25">
      <c r="A12" s="32" t="s">
        <v>16</v>
      </c>
      <c r="B12" s="32">
        <v>3</v>
      </c>
      <c r="C12" s="32" t="s">
        <v>24</v>
      </c>
      <c r="D12" s="33" t="s">
        <v>18</v>
      </c>
      <c r="E12" s="34" t="s">
        <v>25</v>
      </c>
      <c r="F12" s="35">
        <v>1622.59</v>
      </c>
      <c r="G12" s="62">
        <v>0</v>
      </c>
      <c r="H12" s="36">
        <v>5</v>
      </c>
      <c r="I12" s="37">
        <f>ROUND(ROUND(F12,2)*ROUND(H12,3),2)</f>
        <v>8112.95</v>
      </c>
      <c r="J12" s="38">
        <f t="shared" si="0"/>
        <v>0</v>
      </c>
      <c r="K12" s="39" t="s">
        <v>26</v>
      </c>
    </row>
    <row r="13" spans="1:12" customFormat="1" ht="79.5" x14ac:dyDescent="0.25">
      <c r="A13" s="32" t="s">
        <v>16</v>
      </c>
      <c r="B13" s="32">
        <v>4</v>
      </c>
      <c r="C13" s="32" t="s">
        <v>27</v>
      </c>
      <c r="D13" s="33" t="s">
        <v>18</v>
      </c>
      <c r="E13" s="34" t="s">
        <v>28</v>
      </c>
      <c r="F13" s="35">
        <v>1349.54</v>
      </c>
      <c r="G13" s="62">
        <v>0</v>
      </c>
      <c r="H13" s="36">
        <v>5</v>
      </c>
      <c r="I13" s="37">
        <f>ROUND(ROUND(F13,2)*ROUND(H13,3),2)</f>
        <v>6747.7</v>
      </c>
      <c r="J13" s="38">
        <f t="shared" si="0"/>
        <v>0</v>
      </c>
      <c r="K13" s="39" t="s">
        <v>29</v>
      </c>
    </row>
    <row r="14" spans="1:12" customFormat="1" x14ac:dyDescent="0.25">
      <c r="A14" s="40"/>
      <c r="B14" s="40"/>
      <c r="C14" s="40"/>
      <c r="D14" s="41"/>
      <c r="E14" s="42" t="s">
        <v>30</v>
      </c>
      <c r="F14" s="55"/>
      <c r="G14" s="56"/>
      <c r="H14" s="57"/>
      <c r="I14" s="43">
        <f>SUM(I10:I13)</f>
        <v>21796.55</v>
      </c>
      <c r="J14" s="43">
        <f>SUM(J10:J13)</f>
        <v>0</v>
      </c>
      <c r="K14" s="44"/>
    </row>
    <row r="15" spans="1:12" customFormat="1" x14ac:dyDescent="0.25">
      <c r="A15" s="27"/>
      <c r="B15" s="27"/>
      <c r="C15" s="27"/>
      <c r="D15" s="28"/>
      <c r="E15" s="29"/>
      <c r="F15" s="58"/>
      <c r="G15" s="59"/>
      <c r="H15" s="60"/>
      <c r="I15" s="30"/>
      <c r="J15" s="30"/>
      <c r="K15" s="31"/>
    </row>
    <row r="16" spans="1:12" x14ac:dyDescent="0.25">
      <c r="A16" s="40"/>
      <c r="B16" s="40"/>
      <c r="C16" s="40" t="s">
        <v>7</v>
      </c>
      <c r="D16" s="41" t="s">
        <v>8</v>
      </c>
      <c r="E16" s="42" t="s">
        <v>9</v>
      </c>
      <c r="F16" s="55"/>
      <c r="G16" s="56"/>
      <c r="H16" s="57"/>
      <c r="I16" s="43"/>
      <c r="J16" s="43"/>
      <c r="K16" s="44" t="s">
        <v>9</v>
      </c>
      <c r="L16" s="53"/>
    </row>
    <row r="17" spans="1:12" customFormat="1" x14ac:dyDescent="0.25">
      <c r="A17" s="45"/>
      <c r="B17" s="45"/>
      <c r="C17" s="45" t="s">
        <v>10</v>
      </c>
      <c r="D17" s="46" t="s">
        <v>11</v>
      </c>
      <c r="E17" s="47" t="s">
        <v>12</v>
      </c>
      <c r="F17" s="50"/>
      <c r="G17" s="51"/>
      <c r="H17" s="52"/>
      <c r="I17" s="48"/>
      <c r="J17" s="48"/>
      <c r="K17" s="49" t="s">
        <v>12</v>
      </c>
      <c r="L17" s="53"/>
    </row>
    <row r="18" spans="1:12" customFormat="1" x14ac:dyDescent="0.25">
      <c r="A18" s="27"/>
      <c r="B18" s="27"/>
      <c r="C18" s="27" t="s">
        <v>13</v>
      </c>
      <c r="D18" s="28" t="s">
        <v>8</v>
      </c>
      <c r="E18" s="29" t="s">
        <v>31</v>
      </c>
      <c r="F18" s="58"/>
      <c r="G18" s="59"/>
      <c r="H18" s="60"/>
      <c r="I18" s="30"/>
      <c r="J18" s="30"/>
      <c r="K18" s="31" t="s">
        <v>31</v>
      </c>
      <c r="L18" s="53"/>
    </row>
    <row r="19" spans="1:12" customFormat="1" x14ac:dyDescent="0.25">
      <c r="A19" s="32"/>
      <c r="B19" s="32"/>
      <c r="C19" s="32"/>
      <c r="D19" s="33"/>
      <c r="E19" s="34"/>
      <c r="F19" s="61"/>
      <c r="G19" s="62"/>
      <c r="H19" s="63"/>
      <c r="I19" s="38"/>
      <c r="J19" s="38"/>
      <c r="K19" s="39"/>
    </row>
    <row r="20" spans="1:12" customFormat="1" ht="68.25" x14ac:dyDescent="0.25">
      <c r="A20" s="32" t="s">
        <v>32</v>
      </c>
      <c r="B20" s="32">
        <v>1</v>
      </c>
      <c r="C20" s="32" t="s">
        <v>33</v>
      </c>
      <c r="D20" s="33" t="s">
        <v>18</v>
      </c>
      <c r="E20" s="34" t="s">
        <v>34</v>
      </c>
      <c r="F20" s="35">
        <v>1322.85</v>
      </c>
      <c r="G20" s="62">
        <v>0</v>
      </c>
      <c r="H20" s="36">
        <v>10</v>
      </c>
      <c r="I20" s="37">
        <f>ROUND(ROUND(F20,2)*ROUND(H20,3),2)</f>
        <v>13228.5</v>
      </c>
      <c r="J20" s="38">
        <f>+G20*H20</f>
        <v>0</v>
      </c>
      <c r="K20" s="39" t="s">
        <v>35</v>
      </c>
    </row>
    <row r="21" spans="1:12" customFormat="1" x14ac:dyDescent="0.25">
      <c r="A21" s="40"/>
      <c r="B21" s="40"/>
      <c r="C21" s="40"/>
      <c r="D21" s="41"/>
      <c r="E21" s="42" t="s">
        <v>30</v>
      </c>
      <c r="F21" s="55"/>
      <c r="G21" s="56"/>
      <c r="H21" s="57"/>
      <c r="I21" s="43">
        <f>SUM(I20:I20)</f>
        <v>13228.5</v>
      </c>
      <c r="J21" s="43">
        <f>SUM(J20:J20)</f>
        <v>0</v>
      </c>
      <c r="K21" s="44"/>
    </row>
    <row r="22" spans="1:12" customFormat="1" x14ac:dyDescent="0.25">
      <c r="A22" s="27"/>
      <c r="B22" s="27"/>
      <c r="C22" s="27"/>
      <c r="D22" s="28"/>
      <c r="E22" s="29"/>
      <c r="F22" s="58"/>
      <c r="G22" s="59"/>
      <c r="H22" s="60"/>
      <c r="I22" s="30"/>
      <c r="J22" s="30"/>
      <c r="K22" s="31"/>
    </row>
    <row r="23" spans="1:12" x14ac:dyDescent="0.25">
      <c r="A23" s="40"/>
      <c r="B23" s="40"/>
      <c r="C23" s="40" t="s">
        <v>7</v>
      </c>
      <c r="D23" s="41" t="s">
        <v>8</v>
      </c>
      <c r="E23" s="42" t="s">
        <v>9</v>
      </c>
      <c r="F23" s="55"/>
      <c r="G23" s="56"/>
      <c r="H23" s="57"/>
      <c r="I23" s="43"/>
      <c r="J23" s="43"/>
      <c r="K23" s="44" t="s">
        <v>9</v>
      </c>
      <c r="L23" s="53"/>
    </row>
    <row r="24" spans="1:12" customFormat="1" x14ac:dyDescent="0.25">
      <c r="A24" s="45"/>
      <c r="B24" s="45"/>
      <c r="C24" s="45" t="s">
        <v>10</v>
      </c>
      <c r="D24" s="46" t="s">
        <v>11</v>
      </c>
      <c r="E24" s="47" t="s">
        <v>12</v>
      </c>
      <c r="F24" s="50"/>
      <c r="G24" s="51"/>
      <c r="H24" s="52"/>
      <c r="I24" s="48"/>
      <c r="J24" s="48"/>
      <c r="K24" s="49" t="s">
        <v>12</v>
      </c>
      <c r="L24" s="53"/>
    </row>
    <row r="25" spans="1:12" customFormat="1" x14ac:dyDescent="0.25">
      <c r="A25" s="27"/>
      <c r="B25" s="27"/>
      <c r="C25" s="27" t="s">
        <v>13</v>
      </c>
      <c r="D25" s="28" t="s">
        <v>36</v>
      </c>
      <c r="E25" s="29" t="s">
        <v>37</v>
      </c>
      <c r="F25" s="58"/>
      <c r="G25" s="59"/>
      <c r="H25" s="60"/>
      <c r="I25" s="30"/>
      <c r="J25" s="30"/>
      <c r="K25" s="31" t="s">
        <v>37</v>
      </c>
      <c r="L25" s="53"/>
    </row>
    <row r="26" spans="1:12" customFormat="1" x14ac:dyDescent="0.25">
      <c r="A26" s="32"/>
      <c r="B26" s="32"/>
      <c r="C26" s="32"/>
      <c r="D26" s="33"/>
      <c r="E26" s="34"/>
      <c r="F26" s="61"/>
      <c r="G26" s="62"/>
      <c r="H26" s="63"/>
      <c r="I26" s="38"/>
      <c r="J26" s="38"/>
      <c r="K26" s="39"/>
    </row>
    <row r="27" spans="1:12" customFormat="1" ht="135.75" x14ac:dyDescent="0.25">
      <c r="A27" s="32" t="s">
        <v>38</v>
      </c>
      <c r="B27" s="32">
        <v>1</v>
      </c>
      <c r="C27" s="32" t="s">
        <v>39</v>
      </c>
      <c r="D27" s="33" t="s">
        <v>18</v>
      </c>
      <c r="E27" s="34" t="s">
        <v>40</v>
      </c>
      <c r="F27" s="35">
        <v>362.01</v>
      </c>
      <c r="G27" s="62">
        <v>0</v>
      </c>
      <c r="H27" s="36">
        <v>30</v>
      </c>
      <c r="I27" s="37">
        <f>ROUND(ROUND(F27,2)*ROUND(H27,3),2)</f>
        <v>10860.3</v>
      </c>
      <c r="J27" s="38">
        <f t="shared" ref="J27:J31" si="1">+G27*H27</f>
        <v>0</v>
      </c>
      <c r="K27" s="39" t="s">
        <v>41</v>
      </c>
    </row>
    <row r="28" spans="1:12" customFormat="1" ht="147" x14ac:dyDescent="0.25">
      <c r="A28" s="32" t="s">
        <v>38</v>
      </c>
      <c r="B28" s="32">
        <v>2</v>
      </c>
      <c r="C28" s="32" t="s">
        <v>42</v>
      </c>
      <c r="D28" s="33" t="s">
        <v>18</v>
      </c>
      <c r="E28" s="34" t="s">
        <v>43</v>
      </c>
      <c r="F28" s="35">
        <v>771.68</v>
      </c>
      <c r="G28" s="62">
        <v>0</v>
      </c>
      <c r="H28" s="36">
        <v>30</v>
      </c>
      <c r="I28" s="37">
        <f>ROUND(ROUND(F28,2)*ROUND(H28,3),2)</f>
        <v>23150.400000000001</v>
      </c>
      <c r="J28" s="38">
        <f t="shared" si="1"/>
        <v>0</v>
      </c>
      <c r="K28" s="39" t="s">
        <v>44</v>
      </c>
    </row>
    <row r="29" spans="1:12" customFormat="1" ht="68.25" x14ac:dyDescent="0.25">
      <c r="A29" s="32" t="s">
        <v>38</v>
      </c>
      <c r="B29" s="32">
        <v>3</v>
      </c>
      <c r="C29" s="32" t="s">
        <v>45</v>
      </c>
      <c r="D29" s="33" t="s">
        <v>46</v>
      </c>
      <c r="E29" s="34" t="s">
        <v>47</v>
      </c>
      <c r="F29" s="35">
        <v>23.33</v>
      </c>
      <c r="G29" s="62">
        <v>0</v>
      </c>
      <c r="H29" s="36">
        <v>50</v>
      </c>
      <c r="I29" s="37">
        <f>ROUND(ROUND(F29,2)*ROUND(H29,3),2)</f>
        <v>1166.5</v>
      </c>
      <c r="J29" s="38">
        <f t="shared" si="1"/>
        <v>0</v>
      </c>
      <c r="K29" s="39" t="s">
        <v>48</v>
      </c>
    </row>
    <row r="30" spans="1:12" customFormat="1" ht="102" x14ac:dyDescent="0.25">
      <c r="A30" s="32" t="s">
        <v>38</v>
      </c>
      <c r="B30" s="32">
        <v>4</v>
      </c>
      <c r="C30" s="32" t="s">
        <v>49</v>
      </c>
      <c r="D30" s="33" t="s">
        <v>18</v>
      </c>
      <c r="E30" s="34" t="s">
        <v>50</v>
      </c>
      <c r="F30" s="35">
        <v>482.3</v>
      </c>
      <c r="G30" s="62">
        <v>0</v>
      </c>
      <c r="H30" s="36">
        <v>10</v>
      </c>
      <c r="I30" s="37">
        <f>ROUND(ROUND(F30,2)*ROUND(H30,3),2)</f>
        <v>4823</v>
      </c>
      <c r="J30" s="38">
        <f t="shared" si="1"/>
        <v>0</v>
      </c>
      <c r="K30" s="39" t="s">
        <v>51</v>
      </c>
    </row>
    <row r="31" spans="1:12" customFormat="1" ht="147" x14ac:dyDescent="0.25">
      <c r="A31" s="32" t="s">
        <v>38</v>
      </c>
      <c r="B31" s="32">
        <v>5</v>
      </c>
      <c r="C31" s="32" t="s">
        <v>52</v>
      </c>
      <c r="D31" s="33" t="s">
        <v>18</v>
      </c>
      <c r="E31" s="34" t="s">
        <v>53</v>
      </c>
      <c r="F31" s="35">
        <v>771.68</v>
      </c>
      <c r="G31" s="62">
        <v>0</v>
      </c>
      <c r="H31" s="36">
        <v>10</v>
      </c>
      <c r="I31" s="37">
        <f>ROUND(ROUND(F31,2)*ROUND(H31,3),2)</f>
        <v>7716.8</v>
      </c>
      <c r="J31" s="38">
        <f t="shared" si="1"/>
        <v>0</v>
      </c>
      <c r="K31" s="39" t="s">
        <v>54</v>
      </c>
    </row>
    <row r="32" spans="1:12" customFormat="1" x14ac:dyDescent="0.25">
      <c r="A32" s="40"/>
      <c r="B32" s="40"/>
      <c r="C32" s="40"/>
      <c r="D32" s="41"/>
      <c r="E32" s="42" t="s">
        <v>30</v>
      </c>
      <c r="F32" s="55"/>
      <c r="G32" s="56"/>
      <c r="H32" s="57"/>
      <c r="I32" s="43">
        <f>SUM(I27:I31)</f>
        <v>47717</v>
      </c>
      <c r="J32" s="43">
        <f>SUM(J27:J31)</f>
        <v>0</v>
      </c>
      <c r="K32" s="44"/>
    </row>
    <row r="33" spans="1:12" customFormat="1" x14ac:dyDescent="0.25">
      <c r="A33" s="27"/>
      <c r="B33" s="27"/>
      <c r="C33" s="27"/>
      <c r="D33" s="28"/>
      <c r="E33" s="29"/>
      <c r="F33" s="58"/>
      <c r="G33" s="59"/>
      <c r="H33" s="60"/>
      <c r="I33" s="30"/>
      <c r="J33" s="30"/>
      <c r="K33" s="31"/>
    </row>
    <row r="34" spans="1:12" x14ac:dyDescent="0.25">
      <c r="A34" s="40"/>
      <c r="B34" s="40"/>
      <c r="C34" s="40" t="s">
        <v>7</v>
      </c>
      <c r="D34" s="41" t="s">
        <v>8</v>
      </c>
      <c r="E34" s="42" t="s">
        <v>9</v>
      </c>
      <c r="F34" s="55"/>
      <c r="G34" s="56"/>
      <c r="H34" s="57"/>
      <c r="I34" s="43"/>
      <c r="J34" s="43"/>
      <c r="K34" s="44" t="s">
        <v>9</v>
      </c>
      <c r="L34" s="53"/>
    </row>
    <row r="35" spans="1:12" customFormat="1" x14ac:dyDescent="0.25">
      <c r="A35" s="45"/>
      <c r="B35" s="45"/>
      <c r="C35" s="45" t="s">
        <v>10</v>
      </c>
      <c r="D35" s="46" t="s">
        <v>11</v>
      </c>
      <c r="E35" s="47" t="s">
        <v>12</v>
      </c>
      <c r="F35" s="50"/>
      <c r="G35" s="51"/>
      <c r="H35" s="52"/>
      <c r="I35" s="48"/>
      <c r="J35" s="48"/>
      <c r="K35" s="49" t="s">
        <v>12</v>
      </c>
      <c r="L35" s="53"/>
    </row>
    <row r="36" spans="1:12" customFormat="1" x14ac:dyDescent="0.25">
      <c r="A36" s="27"/>
      <c r="B36" s="27"/>
      <c r="C36" s="27" t="s">
        <v>13</v>
      </c>
      <c r="D36" s="28" t="s">
        <v>55</v>
      </c>
      <c r="E36" s="29" t="s">
        <v>56</v>
      </c>
      <c r="F36" s="58"/>
      <c r="G36" s="59"/>
      <c r="H36" s="60"/>
      <c r="I36" s="30"/>
      <c r="J36" s="30"/>
      <c r="K36" s="31" t="s">
        <v>56</v>
      </c>
      <c r="L36" s="53"/>
    </row>
    <row r="37" spans="1:12" customFormat="1" x14ac:dyDescent="0.25">
      <c r="A37" s="32"/>
      <c r="B37" s="32"/>
      <c r="C37" s="32"/>
      <c r="D37" s="33"/>
      <c r="E37" s="34"/>
      <c r="F37" s="61"/>
      <c r="G37" s="62"/>
      <c r="H37" s="63"/>
      <c r="I37" s="38"/>
      <c r="J37" s="38"/>
      <c r="K37" s="39"/>
    </row>
    <row r="38" spans="1:12" customFormat="1" ht="90.75" x14ac:dyDescent="0.25">
      <c r="A38" s="32" t="s">
        <v>57</v>
      </c>
      <c r="B38" s="32">
        <v>1</v>
      </c>
      <c r="C38" s="32" t="s">
        <v>58</v>
      </c>
      <c r="D38" s="33" t="s">
        <v>18</v>
      </c>
      <c r="E38" s="34" t="s">
        <v>59</v>
      </c>
      <c r="F38" s="35">
        <v>578.76</v>
      </c>
      <c r="G38" s="62">
        <v>0</v>
      </c>
      <c r="H38" s="36">
        <v>10</v>
      </c>
      <c r="I38" s="37">
        <f>ROUND(ROUND(F38,2)*ROUND(H38,3),2)</f>
        <v>5787.6</v>
      </c>
      <c r="J38" s="38">
        <f t="shared" ref="J38:J40" si="2">+G38*H38</f>
        <v>0</v>
      </c>
      <c r="K38" s="39" t="s">
        <v>60</v>
      </c>
    </row>
    <row r="39" spans="1:12" customFormat="1" ht="90.75" x14ac:dyDescent="0.25">
      <c r="A39" s="32" t="s">
        <v>57</v>
      </c>
      <c r="B39" s="32">
        <v>2</v>
      </c>
      <c r="C39" s="32" t="s">
        <v>61</v>
      </c>
      <c r="D39" s="33" t="s">
        <v>18</v>
      </c>
      <c r="E39" s="34" t="s">
        <v>62</v>
      </c>
      <c r="F39" s="35">
        <v>385.84</v>
      </c>
      <c r="G39" s="62">
        <v>0</v>
      </c>
      <c r="H39" s="36">
        <v>10</v>
      </c>
      <c r="I39" s="37">
        <f>ROUND(ROUND(F39,2)*ROUND(H39,3),2)</f>
        <v>3858.4</v>
      </c>
      <c r="J39" s="38">
        <f t="shared" si="2"/>
        <v>0</v>
      </c>
      <c r="K39" s="39" t="s">
        <v>63</v>
      </c>
    </row>
    <row r="40" spans="1:12" customFormat="1" ht="79.5" x14ac:dyDescent="0.25">
      <c r="A40" s="32" t="s">
        <v>57</v>
      </c>
      <c r="B40" s="32">
        <v>3</v>
      </c>
      <c r="C40" s="32" t="s">
        <v>64</v>
      </c>
      <c r="D40" s="33" t="s">
        <v>18</v>
      </c>
      <c r="E40" s="34" t="s">
        <v>65</v>
      </c>
      <c r="F40" s="35">
        <v>72.349999999999994</v>
      </c>
      <c r="G40" s="62">
        <v>0</v>
      </c>
      <c r="H40" s="36">
        <v>50</v>
      </c>
      <c r="I40" s="37">
        <f>ROUND(ROUND(F40,2)*ROUND(H40,3),2)</f>
        <v>3617.5</v>
      </c>
      <c r="J40" s="38">
        <f t="shared" si="2"/>
        <v>0</v>
      </c>
      <c r="K40" s="39" t="s">
        <v>66</v>
      </c>
    </row>
    <row r="41" spans="1:12" customFormat="1" x14ac:dyDescent="0.25">
      <c r="A41" s="40"/>
      <c r="B41" s="40"/>
      <c r="C41" s="40"/>
      <c r="D41" s="41"/>
      <c r="E41" s="42" t="s">
        <v>30</v>
      </c>
      <c r="F41" s="55"/>
      <c r="G41" s="56"/>
      <c r="H41" s="57"/>
      <c r="I41" s="43">
        <f>SUM(I38:I40)</f>
        <v>13263.5</v>
      </c>
      <c r="J41" s="43">
        <f>SUM(J38:J40)</f>
        <v>0</v>
      </c>
      <c r="K41" s="44"/>
    </row>
    <row r="42" spans="1:12" customFormat="1" x14ac:dyDescent="0.25">
      <c r="A42" s="27"/>
      <c r="B42" s="27"/>
      <c r="C42" s="27"/>
      <c r="D42" s="28"/>
      <c r="E42" s="29"/>
      <c r="F42" s="58"/>
      <c r="G42" s="59"/>
      <c r="H42" s="60"/>
      <c r="I42" s="30"/>
      <c r="J42" s="30"/>
      <c r="K42" s="31"/>
    </row>
    <row r="43" spans="1:12" x14ac:dyDescent="0.25">
      <c r="A43" s="45"/>
      <c r="B43" s="45"/>
      <c r="C43" s="45" t="s">
        <v>7</v>
      </c>
      <c r="D43" s="46" t="s">
        <v>8</v>
      </c>
      <c r="E43" s="47" t="s">
        <v>9</v>
      </c>
      <c r="F43" s="50"/>
      <c r="G43" s="51"/>
      <c r="H43" s="52"/>
      <c r="I43" s="48"/>
      <c r="J43" s="48"/>
      <c r="K43" s="49" t="s">
        <v>9</v>
      </c>
      <c r="L43" s="53"/>
    </row>
    <row r="44" spans="1:12" customFormat="1" x14ac:dyDescent="0.25">
      <c r="A44" s="45"/>
      <c r="B44" s="45"/>
      <c r="C44" s="45" t="s">
        <v>10</v>
      </c>
      <c r="D44" s="46" t="s">
        <v>11</v>
      </c>
      <c r="E44" s="47" t="s">
        <v>12</v>
      </c>
      <c r="F44" s="50"/>
      <c r="G44" s="51"/>
      <c r="H44" s="52"/>
      <c r="I44" s="48"/>
      <c r="J44" s="48"/>
      <c r="K44" s="49" t="s">
        <v>12</v>
      </c>
      <c r="L44" s="53"/>
    </row>
    <row r="45" spans="1:12" customFormat="1" x14ac:dyDescent="0.25">
      <c r="A45" s="27"/>
      <c r="B45" s="27"/>
      <c r="C45" s="27" t="s">
        <v>13</v>
      </c>
      <c r="D45" s="28" t="s">
        <v>67</v>
      </c>
      <c r="E45" s="29" t="s">
        <v>68</v>
      </c>
      <c r="F45" s="58"/>
      <c r="G45" s="59"/>
      <c r="H45" s="60"/>
      <c r="I45" s="30"/>
      <c r="J45" s="30"/>
      <c r="K45" s="31" t="s">
        <v>68</v>
      </c>
      <c r="L45" s="53"/>
    </row>
    <row r="46" spans="1:12" customFormat="1" x14ac:dyDescent="0.25">
      <c r="A46" s="32"/>
      <c r="B46" s="32"/>
      <c r="C46" s="32"/>
      <c r="D46" s="33"/>
      <c r="E46" s="34"/>
      <c r="F46" s="61"/>
      <c r="G46" s="62"/>
      <c r="H46" s="63"/>
      <c r="I46" s="38"/>
      <c r="J46" s="38"/>
      <c r="K46" s="39"/>
    </row>
    <row r="47" spans="1:12" customFormat="1" ht="79.5" x14ac:dyDescent="0.25">
      <c r="A47" s="32" t="s">
        <v>69</v>
      </c>
      <c r="B47" s="32">
        <v>1</v>
      </c>
      <c r="C47" s="32" t="s">
        <v>70</v>
      </c>
      <c r="D47" s="33" t="s">
        <v>18</v>
      </c>
      <c r="E47" s="34" t="s">
        <v>71</v>
      </c>
      <c r="F47" s="35">
        <v>144.69</v>
      </c>
      <c r="G47" s="62">
        <v>0</v>
      </c>
      <c r="H47" s="36">
        <v>10</v>
      </c>
      <c r="I47" s="37">
        <f>ROUND(ROUND(F47,2)*ROUND(H47,3),2)</f>
        <v>1446.9</v>
      </c>
      <c r="J47" s="38">
        <f t="shared" ref="J47:J49" si="3">+G47*H47</f>
        <v>0</v>
      </c>
      <c r="K47" s="39" t="s">
        <v>72</v>
      </c>
    </row>
    <row r="48" spans="1:12" customFormat="1" ht="79.5" x14ac:dyDescent="0.25">
      <c r="A48" s="32" t="s">
        <v>69</v>
      </c>
      <c r="B48" s="32">
        <v>2</v>
      </c>
      <c r="C48" s="32" t="s">
        <v>73</v>
      </c>
      <c r="D48" s="33" t="s">
        <v>18</v>
      </c>
      <c r="E48" s="34" t="s">
        <v>74</v>
      </c>
      <c r="F48" s="35">
        <v>289.38</v>
      </c>
      <c r="G48" s="62">
        <v>0</v>
      </c>
      <c r="H48" s="36">
        <v>10</v>
      </c>
      <c r="I48" s="37">
        <f>ROUND(ROUND(F48,2)*ROUND(H48,3),2)</f>
        <v>2893.8</v>
      </c>
      <c r="J48" s="38">
        <f t="shared" si="3"/>
        <v>0</v>
      </c>
      <c r="K48" s="39" t="s">
        <v>75</v>
      </c>
    </row>
    <row r="49" spans="1:12" customFormat="1" ht="90.75" x14ac:dyDescent="0.25">
      <c r="A49" s="32" t="s">
        <v>69</v>
      </c>
      <c r="B49" s="32">
        <v>3</v>
      </c>
      <c r="C49" s="32" t="s">
        <v>76</v>
      </c>
      <c r="D49" s="33" t="s">
        <v>18</v>
      </c>
      <c r="E49" s="34" t="s">
        <v>77</v>
      </c>
      <c r="F49" s="35">
        <v>289.38</v>
      </c>
      <c r="G49" s="62">
        <v>0</v>
      </c>
      <c r="H49" s="36">
        <v>10</v>
      </c>
      <c r="I49" s="37">
        <f>ROUND(ROUND(F49,2)*ROUND(H49,3),2)</f>
        <v>2893.8</v>
      </c>
      <c r="J49" s="38">
        <f t="shared" si="3"/>
        <v>0</v>
      </c>
      <c r="K49" s="39" t="s">
        <v>78</v>
      </c>
    </row>
    <row r="50" spans="1:12" customFormat="1" x14ac:dyDescent="0.25">
      <c r="A50" s="40"/>
      <c r="B50" s="40"/>
      <c r="C50" s="40"/>
      <c r="D50" s="41"/>
      <c r="E50" s="42" t="s">
        <v>30</v>
      </c>
      <c r="F50" s="55"/>
      <c r="G50" s="56"/>
      <c r="H50" s="57"/>
      <c r="I50" s="43">
        <f>SUM(I47:I49)</f>
        <v>7234.5000000000009</v>
      </c>
      <c r="J50" s="43">
        <f>SUM(J47:J49)</f>
        <v>0</v>
      </c>
      <c r="K50" s="44"/>
    </row>
    <row r="51" spans="1:12" customFormat="1" x14ac:dyDescent="0.25">
      <c r="A51" s="27"/>
      <c r="B51" s="27"/>
      <c r="C51" s="27"/>
      <c r="D51" s="28"/>
      <c r="E51" s="29"/>
      <c r="F51" s="58"/>
      <c r="G51" s="59"/>
      <c r="H51" s="60"/>
      <c r="I51" s="30"/>
      <c r="J51" s="30"/>
      <c r="K51" s="31"/>
    </row>
    <row r="52" spans="1:12" x14ac:dyDescent="0.25">
      <c r="A52" s="40"/>
      <c r="B52" s="40"/>
      <c r="C52" s="40" t="s">
        <v>7</v>
      </c>
      <c r="D52" s="41" t="s">
        <v>8</v>
      </c>
      <c r="E52" s="42" t="s">
        <v>9</v>
      </c>
      <c r="F52" s="55"/>
      <c r="G52" s="56"/>
      <c r="H52" s="57"/>
      <c r="I52" s="43"/>
      <c r="J52" s="43"/>
      <c r="K52" s="44" t="s">
        <v>9</v>
      </c>
      <c r="L52" s="53"/>
    </row>
    <row r="53" spans="1:12" customFormat="1" x14ac:dyDescent="0.25">
      <c r="A53" s="45"/>
      <c r="B53" s="45"/>
      <c r="C53" s="45" t="s">
        <v>10</v>
      </c>
      <c r="D53" s="46" t="s">
        <v>11</v>
      </c>
      <c r="E53" s="47" t="s">
        <v>12</v>
      </c>
      <c r="F53" s="50"/>
      <c r="G53" s="51"/>
      <c r="H53" s="52"/>
      <c r="I53" s="48"/>
      <c r="J53" s="48"/>
      <c r="K53" s="49" t="s">
        <v>12</v>
      </c>
      <c r="L53" s="53"/>
    </row>
    <row r="54" spans="1:12" customFormat="1" x14ac:dyDescent="0.25">
      <c r="A54" s="27"/>
      <c r="B54" s="27"/>
      <c r="C54" s="27" t="s">
        <v>13</v>
      </c>
      <c r="D54" s="28" t="s">
        <v>79</v>
      </c>
      <c r="E54" s="29" t="s">
        <v>80</v>
      </c>
      <c r="F54" s="58"/>
      <c r="G54" s="59"/>
      <c r="H54" s="60"/>
      <c r="I54" s="30"/>
      <c r="J54" s="30"/>
      <c r="K54" s="31" t="s">
        <v>80</v>
      </c>
      <c r="L54" s="53"/>
    </row>
    <row r="55" spans="1:12" customFormat="1" x14ac:dyDescent="0.25">
      <c r="A55" s="32"/>
      <c r="B55" s="32"/>
      <c r="C55" s="32"/>
      <c r="D55" s="33"/>
      <c r="E55" s="34"/>
      <c r="F55" s="61"/>
      <c r="G55" s="62"/>
      <c r="H55" s="63"/>
      <c r="I55" s="38"/>
      <c r="J55" s="38"/>
      <c r="K55" s="39"/>
    </row>
    <row r="56" spans="1:12" customFormat="1" ht="113.25" x14ac:dyDescent="0.25">
      <c r="A56" s="32" t="s">
        <v>81</v>
      </c>
      <c r="B56" s="32">
        <v>1</v>
      </c>
      <c r="C56" s="32" t="s">
        <v>82</v>
      </c>
      <c r="D56" s="33" t="s">
        <v>46</v>
      </c>
      <c r="E56" s="34" t="s">
        <v>83</v>
      </c>
      <c r="F56" s="35">
        <v>19.29</v>
      </c>
      <c r="G56" s="62">
        <v>0</v>
      </c>
      <c r="H56" s="36">
        <v>50</v>
      </c>
      <c r="I56" s="37">
        <f>ROUND(ROUND(F56,2)*ROUND(H56,3),2)</f>
        <v>964.5</v>
      </c>
      <c r="J56" s="38">
        <f t="shared" ref="J56:J57" si="4">+G56*H56</f>
        <v>0</v>
      </c>
      <c r="K56" s="39" t="s">
        <v>84</v>
      </c>
    </row>
    <row r="57" spans="1:12" customFormat="1" ht="68.25" x14ac:dyDescent="0.25">
      <c r="A57" s="32" t="s">
        <v>81</v>
      </c>
      <c r="B57" s="32">
        <v>2</v>
      </c>
      <c r="C57" s="32" t="s">
        <v>85</v>
      </c>
      <c r="D57" s="33" t="s">
        <v>46</v>
      </c>
      <c r="E57" s="34" t="s">
        <v>86</v>
      </c>
      <c r="F57" s="35">
        <v>245.27</v>
      </c>
      <c r="G57" s="62">
        <v>0</v>
      </c>
      <c r="H57" s="36">
        <v>10</v>
      </c>
      <c r="I57" s="37">
        <f>ROUND(ROUND(F57,2)*ROUND(H57,3),2)</f>
        <v>2452.6999999999998</v>
      </c>
      <c r="J57" s="38">
        <f t="shared" si="4"/>
        <v>0</v>
      </c>
      <c r="K57" s="39" t="s">
        <v>87</v>
      </c>
    </row>
    <row r="58" spans="1:12" customFormat="1" x14ac:dyDescent="0.25">
      <c r="A58" s="40"/>
      <c r="B58" s="40"/>
      <c r="C58" s="40"/>
      <c r="D58" s="41"/>
      <c r="E58" s="42" t="s">
        <v>30</v>
      </c>
      <c r="F58" s="55"/>
      <c r="G58" s="56"/>
      <c r="H58" s="57"/>
      <c r="I58" s="43">
        <f>SUM(I56:I57)</f>
        <v>3417.2</v>
      </c>
      <c r="J58" s="43">
        <f>SUM(J56:J57)</f>
        <v>0</v>
      </c>
      <c r="K58" s="44"/>
    </row>
    <row r="59" spans="1:12" customFormat="1" x14ac:dyDescent="0.25">
      <c r="A59" s="27"/>
      <c r="B59" s="27"/>
      <c r="C59" s="27"/>
      <c r="D59" s="28"/>
      <c r="E59" s="29"/>
      <c r="F59" s="58"/>
      <c r="G59" s="59"/>
      <c r="H59" s="60"/>
      <c r="I59" s="30"/>
      <c r="J59" s="30"/>
      <c r="K59" s="31"/>
    </row>
    <row r="60" spans="1:12" x14ac:dyDescent="0.25">
      <c r="A60" s="40"/>
      <c r="B60" s="40"/>
      <c r="C60" s="40" t="s">
        <v>7</v>
      </c>
      <c r="D60" s="41" t="s">
        <v>8</v>
      </c>
      <c r="E60" s="42" t="s">
        <v>9</v>
      </c>
      <c r="F60" s="55"/>
      <c r="G60" s="56"/>
      <c r="H60" s="57"/>
      <c r="I60" s="43"/>
      <c r="J60" s="43"/>
      <c r="K60" s="44" t="s">
        <v>9</v>
      </c>
      <c r="L60" s="53"/>
    </row>
    <row r="61" spans="1:12" customFormat="1" x14ac:dyDescent="0.25">
      <c r="A61" s="45"/>
      <c r="B61" s="45"/>
      <c r="C61" s="45" t="s">
        <v>10</v>
      </c>
      <c r="D61" s="46" t="s">
        <v>11</v>
      </c>
      <c r="E61" s="47" t="s">
        <v>12</v>
      </c>
      <c r="F61" s="50"/>
      <c r="G61" s="51"/>
      <c r="H61" s="52"/>
      <c r="I61" s="48"/>
      <c r="J61" s="48"/>
      <c r="K61" s="49" t="s">
        <v>12</v>
      </c>
      <c r="L61" s="53"/>
    </row>
    <row r="62" spans="1:12" customFormat="1" x14ac:dyDescent="0.25">
      <c r="A62" s="27"/>
      <c r="B62" s="27"/>
      <c r="C62" s="27" t="s">
        <v>13</v>
      </c>
      <c r="D62" s="28" t="s">
        <v>88</v>
      </c>
      <c r="E62" s="29" t="s">
        <v>89</v>
      </c>
      <c r="F62" s="58"/>
      <c r="G62" s="59"/>
      <c r="H62" s="60"/>
      <c r="I62" s="30"/>
      <c r="J62" s="30"/>
      <c r="K62" s="31" t="s">
        <v>89</v>
      </c>
      <c r="L62" s="53"/>
    </row>
    <row r="63" spans="1:12" customFormat="1" x14ac:dyDescent="0.25">
      <c r="A63" s="32"/>
      <c r="B63" s="32"/>
      <c r="C63" s="32"/>
      <c r="D63" s="33"/>
      <c r="E63" s="34"/>
      <c r="F63" s="61"/>
      <c r="G63" s="62"/>
      <c r="H63" s="63"/>
      <c r="I63" s="38"/>
      <c r="J63" s="38"/>
      <c r="K63" s="39"/>
    </row>
    <row r="64" spans="1:12" customFormat="1" ht="102" x14ac:dyDescent="0.25">
      <c r="A64" s="32" t="s">
        <v>90</v>
      </c>
      <c r="B64" s="32">
        <v>1</v>
      </c>
      <c r="C64" s="32" t="s">
        <v>91</v>
      </c>
      <c r="D64" s="33" t="s">
        <v>18</v>
      </c>
      <c r="E64" s="34" t="s">
        <v>92</v>
      </c>
      <c r="F64" s="35">
        <v>1156.5</v>
      </c>
      <c r="G64" s="62">
        <v>0</v>
      </c>
      <c r="H64" s="36">
        <v>5</v>
      </c>
      <c r="I64" s="37">
        <f>ROUND(ROUND(F64,2)*ROUND(H64,3),2)</f>
        <v>5782.5</v>
      </c>
      <c r="J64" s="38">
        <f>+G64*H64</f>
        <v>0</v>
      </c>
      <c r="K64" s="39" t="s">
        <v>93</v>
      </c>
    </row>
    <row r="65" spans="1:12" customFormat="1" x14ac:dyDescent="0.25">
      <c r="A65" s="40"/>
      <c r="B65" s="40"/>
      <c r="C65" s="40"/>
      <c r="D65" s="41"/>
      <c r="E65" s="42" t="s">
        <v>30</v>
      </c>
      <c r="F65" s="55"/>
      <c r="G65" s="56"/>
      <c r="H65" s="57"/>
      <c r="I65" s="43">
        <f>SUM(I64:I64)</f>
        <v>5782.5</v>
      </c>
      <c r="J65" s="43">
        <f>SUM(J64:J64)</f>
        <v>0</v>
      </c>
      <c r="K65" s="44"/>
    </row>
    <row r="66" spans="1:12" customFormat="1" x14ac:dyDescent="0.25">
      <c r="A66" s="27"/>
      <c r="B66" s="27"/>
      <c r="C66" s="27"/>
      <c r="D66" s="28"/>
      <c r="E66" s="29"/>
      <c r="F66" s="58"/>
      <c r="G66" s="59"/>
      <c r="H66" s="60"/>
      <c r="I66" s="30"/>
      <c r="J66" s="30"/>
      <c r="K66" s="31"/>
    </row>
    <row r="67" spans="1:12" x14ac:dyDescent="0.25">
      <c r="A67" s="40"/>
      <c r="B67" s="40"/>
      <c r="C67" s="40" t="s">
        <v>7</v>
      </c>
      <c r="D67" s="41" t="s">
        <v>8</v>
      </c>
      <c r="E67" s="42" t="s">
        <v>9</v>
      </c>
      <c r="F67" s="55"/>
      <c r="G67" s="56"/>
      <c r="H67" s="57"/>
      <c r="I67" s="43"/>
      <c r="J67" s="43"/>
      <c r="K67" s="44" t="s">
        <v>9</v>
      </c>
      <c r="L67" s="53"/>
    </row>
    <row r="68" spans="1:12" customFormat="1" x14ac:dyDescent="0.25">
      <c r="A68" s="45"/>
      <c r="B68" s="45"/>
      <c r="C68" s="45" t="s">
        <v>10</v>
      </c>
      <c r="D68" s="46" t="s">
        <v>11</v>
      </c>
      <c r="E68" s="47" t="s">
        <v>12</v>
      </c>
      <c r="F68" s="50"/>
      <c r="G68" s="51"/>
      <c r="H68" s="52"/>
      <c r="I68" s="48"/>
      <c r="J68" s="48"/>
      <c r="K68" s="49" t="s">
        <v>12</v>
      </c>
      <c r="L68" s="53"/>
    </row>
    <row r="69" spans="1:12" customFormat="1" x14ac:dyDescent="0.25">
      <c r="A69" s="27"/>
      <c r="B69" s="27"/>
      <c r="C69" s="27" t="s">
        <v>13</v>
      </c>
      <c r="D69" s="28" t="s">
        <v>94</v>
      </c>
      <c r="E69" s="29" t="s">
        <v>95</v>
      </c>
      <c r="F69" s="58"/>
      <c r="G69" s="59"/>
      <c r="H69" s="60"/>
      <c r="I69" s="30"/>
      <c r="J69" s="30"/>
      <c r="K69" s="31" t="s">
        <v>95</v>
      </c>
      <c r="L69" s="53"/>
    </row>
    <row r="70" spans="1:12" customFormat="1" x14ac:dyDescent="0.25">
      <c r="A70" s="32"/>
      <c r="B70" s="32"/>
      <c r="C70" s="32"/>
      <c r="D70" s="33"/>
      <c r="E70" s="34"/>
      <c r="F70" s="61"/>
      <c r="G70" s="62"/>
      <c r="H70" s="63"/>
      <c r="I70" s="38"/>
      <c r="J70" s="38"/>
      <c r="K70" s="39"/>
    </row>
    <row r="71" spans="1:12" customFormat="1" ht="102" x14ac:dyDescent="0.25">
      <c r="A71" s="32" t="s">
        <v>96</v>
      </c>
      <c r="B71" s="32">
        <v>1</v>
      </c>
      <c r="C71" s="32" t="s">
        <v>97</v>
      </c>
      <c r="D71" s="33" t="s">
        <v>46</v>
      </c>
      <c r="E71" s="34" t="s">
        <v>98</v>
      </c>
      <c r="F71" s="35">
        <v>45.62</v>
      </c>
      <c r="G71" s="62">
        <v>0</v>
      </c>
      <c r="H71" s="36">
        <v>20</v>
      </c>
      <c r="I71" s="37">
        <f>ROUND(ROUND(F71,2)*ROUND(H71,3),2)</f>
        <v>912.4</v>
      </c>
      <c r="J71" s="38">
        <f t="shared" ref="J71:J75" si="5">+G71*H71</f>
        <v>0</v>
      </c>
      <c r="K71" s="39" t="s">
        <v>99</v>
      </c>
    </row>
    <row r="72" spans="1:12" customFormat="1" ht="113.25" x14ac:dyDescent="0.25">
      <c r="A72" s="32" t="s">
        <v>96</v>
      </c>
      <c r="B72" s="32">
        <v>2</v>
      </c>
      <c r="C72" s="32" t="s">
        <v>100</v>
      </c>
      <c r="D72" s="33" t="s">
        <v>18</v>
      </c>
      <c r="E72" s="34" t="s">
        <v>101</v>
      </c>
      <c r="F72" s="35">
        <v>950</v>
      </c>
      <c r="G72" s="62">
        <v>0</v>
      </c>
      <c r="H72" s="36">
        <v>20</v>
      </c>
      <c r="I72" s="37">
        <f>ROUND(ROUND(F72,2)*ROUND(H72,3),2)</f>
        <v>19000</v>
      </c>
      <c r="J72" s="38">
        <f t="shared" si="5"/>
        <v>0</v>
      </c>
      <c r="K72" s="39" t="s">
        <v>102</v>
      </c>
    </row>
    <row r="73" spans="1:12" customFormat="1" ht="45.75" x14ac:dyDescent="0.25">
      <c r="A73" s="32" t="s">
        <v>96</v>
      </c>
      <c r="B73" s="32">
        <v>3</v>
      </c>
      <c r="C73" s="32" t="s">
        <v>103</v>
      </c>
      <c r="D73" s="33" t="s">
        <v>18</v>
      </c>
      <c r="E73" s="34" t="s">
        <v>104</v>
      </c>
      <c r="F73" s="35">
        <v>105</v>
      </c>
      <c r="G73" s="62">
        <v>0</v>
      </c>
      <c r="H73" s="36">
        <v>20</v>
      </c>
      <c r="I73" s="37">
        <f>ROUND(ROUND(F73,2)*ROUND(H73,3),2)</f>
        <v>2100</v>
      </c>
      <c r="J73" s="38">
        <f t="shared" si="5"/>
        <v>0</v>
      </c>
      <c r="K73" s="39" t="s">
        <v>105</v>
      </c>
    </row>
    <row r="74" spans="1:12" customFormat="1" ht="57" x14ac:dyDescent="0.25">
      <c r="A74" s="32" t="s">
        <v>96</v>
      </c>
      <c r="B74" s="32">
        <v>4</v>
      </c>
      <c r="C74" s="32" t="s">
        <v>106</v>
      </c>
      <c r="D74" s="33" t="s">
        <v>18</v>
      </c>
      <c r="E74" s="34" t="s">
        <v>107</v>
      </c>
      <c r="F74" s="35">
        <v>125.28</v>
      </c>
      <c r="G74" s="62">
        <v>0</v>
      </c>
      <c r="H74" s="36">
        <v>20</v>
      </c>
      <c r="I74" s="37">
        <f>ROUND(ROUND(F74,2)*ROUND(H74,3),2)</f>
        <v>2505.6</v>
      </c>
      <c r="J74" s="38">
        <f t="shared" si="5"/>
        <v>0</v>
      </c>
      <c r="K74" s="39" t="s">
        <v>108</v>
      </c>
    </row>
    <row r="75" spans="1:12" customFormat="1" ht="57" x14ac:dyDescent="0.25">
      <c r="A75" s="32" t="s">
        <v>96</v>
      </c>
      <c r="B75" s="32">
        <v>5</v>
      </c>
      <c r="C75" s="32" t="s">
        <v>109</v>
      </c>
      <c r="D75" s="33" t="s">
        <v>18</v>
      </c>
      <c r="E75" s="34" t="s">
        <v>107</v>
      </c>
      <c r="F75" s="35">
        <v>125.28</v>
      </c>
      <c r="G75" s="62">
        <v>0</v>
      </c>
      <c r="H75" s="36">
        <v>20</v>
      </c>
      <c r="I75" s="37">
        <f>ROUND(ROUND(F75,2)*ROUND(H75,3),2)</f>
        <v>2505.6</v>
      </c>
      <c r="J75" s="38">
        <f t="shared" si="5"/>
        <v>0</v>
      </c>
      <c r="K75" s="39" t="s">
        <v>110</v>
      </c>
    </row>
    <row r="76" spans="1:12" customFormat="1" x14ac:dyDescent="0.25">
      <c r="A76" s="40"/>
      <c r="B76" s="40"/>
      <c r="C76" s="40"/>
      <c r="D76" s="41"/>
      <c r="E76" s="42" t="s">
        <v>30</v>
      </c>
      <c r="F76" s="55"/>
      <c r="G76" s="56"/>
      <c r="H76" s="57"/>
      <c r="I76" s="43">
        <f>SUM(I71:I75)</f>
        <v>27023.599999999999</v>
      </c>
      <c r="J76" s="43">
        <f>SUM(J71:J75)</f>
        <v>0</v>
      </c>
      <c r="K76" s="44"/>
    </row>
    <row r="77" spans="1:12" customFormat="1" x14ac:dyDescent="0.25">
      <c r="A77" s="27"/>
      <c r="B77" s="27"/>
      <c r="C77" s="27"/>
      <c r="D77" s="28"/>
      <c r="E77" s="29"/>
      <c r="F77" s="58"/>
      <c r="G77" s="59"/>
      <c r="H77" s="60"/>
      <c r="I77" s="30"/>
      <c r="J77" s="30"/>
      <c r="K77" s="31"/>
    </row>
    <row r="78" spans="1:12" x14ac:dyDescent="0.25">
      <c r="A78" s="40"/>
      <c r="B78" s="40"/>
      <c r="C78" s="40" t="s">
        <v>7</v>
      </c>
      <c r="D78" s="41" t="s">
        <v>8</v>
      </c>
      <c r="E78" s="42" t="s">
        <v>9</v>
      </c>
      <c r="F78" s="55"/>
      <c r="G78" s="56"/>
      <c r="H78" s="57"/>
      <c r="I78" s="43"/>
      <c r="J78" s="43"/>
      <c r="K78" s="44" t="s">
        <v>9</v>
      </c>
      <c r="L78" s="53"/>
    </row>
    <row r="79" spans="1:12" customFormat="1" x14ac:dyDescent="0.25">
      <c r="A79" s="27"/>
      <c r="B79" s="27"/>
      <c r="C79" s="27" t="s">
        <v>10</v>
      </c>
      <c r="D79" s="28" t="s">
        <v>111</v>
      </c>
      <c r="E79" s="29" t="s">
        <v>112</v>
      </c>
      <c r="F79" s="58"/>
      <c r="G79" s="59"/>
      <c r="H79" s="60"/>
      <c r="I79" s="30"/>
      <c r="J79" s="30"/>
      <c r="K79" s="31" t="s">
        <v>112</v>
      </c>
      <c r="L79" s="53"/>
    </row>
    <row r="80" spans="1:12" customFormat="1" x14ac:dyDescent="0.25">
      <c r="A80" s="32"/>
      <c r="B80" s="32"/>
      <c r="C80" s="32"/>
      <c r="D80" s="33"/>
      <c r="E80" s="34"/>
      <c r="F80" s="61"/>
      <c r="G80" s="62"/>
      <c r="H80" s="63"/>
      <c r="I80" s="38"/>
      <c r="J80" s="38"/>
      <c r="K80" s="39"/>
    </row>
    <row r="81" spans="1:11" customFormat="1" ht="113.25" x14ac:dyDescent="0.25">
      <c r="A81" s="32" t="s">
        <v>113</v>
      </c>
      <c r="B81" s="32">
        <v>1</v>
      </c>
      <c r="C81" s="32" t="s">
        <v>114</v>
      </c>
      <c r="D81" s="33" t="s">
        <v>18</v>
      </c>
      <c r="E81" s="34" t="s">
        <v>115</v>
      </c>
      <c r="F81" s="35">
        <v>1002.2</v>
      </c>
      <c r="G81" s="62">
        <v>0</v>
      </c>
      <c r="H81" s="36">
        <v>2</v>
      </c>
      <c r="I81" s="37">
        <f t="shared" ref="I81:I100" si="6">ROUND(ROUND(F81,2)*ROUND(H81,3),2)</f>
        <v>2004.4</v>
      </c>
      <c r="J81" s="38">
        <f t="shared" ref="J81:J100" si="7">+G81*H81</f>
        <v>0</v>
      </c>
      <c r="K81" s="39" t="s">
        <v>116</v>
      </c>
    </row>
    <row r="82" spans="1:11" customFormat="1" ht="113.25" x14ac:dyDescent="0.25">
      <c r="A82" s="32" t="s">
        <v>113</v>
      </c>
      <c r="B82" s="32">
        <v>2</v>
      </c>
      <c r="C82" s="32" t="s">
        <v>117</v>
      </c>
      <c r="D82" s="33" t="s">
        <v>18</v>
      </c>
      <c r="E82" s="34" t="s">
        <v>118</v>
      </c>
      <c r="F82" s="35">
        <v>1167.92</v>
      </c>
      <c r="G82" s="62">
        <v>0</v>
      </c>
      <c r="H82" s="36">
        <v>2</v>
      </c>
      <c r="I82" s="37">
        <f t="shared" si="6"/>
        <v>2335.84</v>
      </c>
      <c r="J82" s="38">
        <f t="shared" si="7"/>
        <v>0</v>
      </c>
      <c r="K82" s="39" t="s">
        <v>119</v>
      </c>
    </row>
    <row r="83" spans="1:11" customFormat="1" ht="124.5" x14ac:dyDescent="0.25">
      <c r="A83" s="32" t="s">
        <v>113</v>
      </c>
      <c r="B83" s="32">
        <v>3</v>
      </c>
      <c r="C83" s="32" t="s">
        <v>120</v>
      </c>
      <c r="D83" s="33" t="s">
        <v>18</v>
      </c>
      <c r="E83" s="34" t="s">
        <v>121</v>
      </c>
      <c r="F83" s="35">
        <v>1002.2</v>
      </c>
      <c r="G83" s="62">
        <v>0</v>
      </c>
      <c r="H83" s="36">
        <v>2</v>
      </c>
      <c r="I83" s="37">
        <f t="shared" si="6"/>
        <v>2004.4</v>
      </c>
      <c r="J83" s="38">
        <f t="shared" si="7"/>
        <v>0</v>
      </c>
      <c r="K83" s="39" t="s">
        <v>122</v>
      </c>
    </row>
    <row r="84" spans="1:11" customFormat="1" ht="79.5" x14ac:dyDescent="0.25">
      <c r="A84" s="32" t="s">
        <v>113</v>
      </c>
      <c r="B84" s="32">
        <v>4</v>
      </c>
      <c r="C84" s="32" t="s">
        <v>123</v>
      </c>
      <c r="D84" s="33" t="s">
        <v>18</v>
      </c>
      <c r="E84" s="34" t="s">
        <v>124</v>
      </c>
      <c r="F84" s="35">
        <v>1413.96</v>
      </c>
      <c r="G84" s="62">
        <v>0</v>
      </c>
      <c r="H84" s="36">
        <v>2</v>
      </c>
      <c r="I84" s="37">
        <f t="shared" si="6"/>
        <v>2827.92</v>
      </c>
      <c r="J84" s="38">
        <f t="shared" si="7"/>
        <v>0</v>
      </c>
      <c r="K84" s="39" t="s">
        <v>125</v>
      </c>
    </row>
    <row r="85" spans="1:11" customFormat="1" ht="147" x14ac:dyDescent="0.25">
      <c r="A85" s="32" t="s">
        <v>113</v>
      </c>
      <c r="B85" s="32">
        <v>5</v>
      </c>
      <c r="C85" s="32" t="s">
        <v>126</v>
      </c>
      <c r="D85" s="33" t="s">
        <v>18</v>
      </c>
      <c r="E85" s="34" t="s">
        <v>127</v>
      </c>
      <c r="F85" s="35">
        <v>391.7</v>
      </c>
      <c r="G85" s="62">
        <v>0</v>
      </c>
      <c r="H85" s="36">
        <v>2</v>
      </c>
      <c r="I85" s="37">
        <f t="shared" si="6"/>
        <v>783.4</v>
      </c>
      <c r="J85" s="38">
        <f t="shared" si="7"/>
        <v>0</v>
      </c>
      <c r="K85" s="39" t="s">
        <v>128</v>
      </c>
    </row>
    <row r="86" spans="1:11" customFormat="1" ht="90.75" x14ac:dyDescent="0.25">
      <c r="A86" s="32" t="s">
        <v>113</v>
      </c>
      <c r="B86" s="32">
        <v>6</v>
      </c>
      <c r="C86" s="32" t="s">
        <v>129</v>
      </c>
      <c r="D86" s="33" t="s">
        <v>18</v>
      </c>
      <c r="E86" s="34" t="s">
        <v>130</v>
      </c>
      <c r="F86" s="35">
        <v>618.9</v>
      </c>
      <c r="G86" s="62">
        <v>0</v>
      </c>
      <c r="H86" s="36">
        <v>2</v>
      </c>
      <c r="I86" s="37">
        <f t="shared" si="6"/>
        <v>1237.8</v>
      </c>
      <c r="J86" s="38">
        <f t="shared" si="7"/>
        <v>0</v>
      </c>
      <c r="K86" s="39" t="s">
        <v>131</v>
      </c>
    </row>
    <row r="87" spans="1:11" customFormat="1" ht="79.5" x14ac:dyDescent="0.25">
      <c r="A87" s="32" t="s">
        <v>113</v>
      </c>
      <c r="B87" s="32">
        <v>7</v>
      </c>
      <c r="C87" s="32" t="s">
        <v>132</v>
      </c>
      <c r="D87" s="33" t="s">
        <v>18</v>
      </c>
      <c r="E87" s="34" t="s">
        <v>133</v>
      </c>
      <c r="F87" s="35">
        <v>174.09</v>
      </c>
      <c r="G87" s="62">
        <v>0</v>
      </c>
      <c r="H87" s="36">
        <v>2</v>
      </c>
      <c r="I87" s="37">
        <f t="shared" si="6"/>
        <v>348.18</v>
      </c>
      <c r="J87" s="38">
        <f t="shared" si="7"/>
        <v>0</v>
      </c>
      <c r="K87" s="39" t="s">
        <v>134</v>
      </c>
    </row>
    <row r="88" spans="1:11" customFormat="1" ht="90.75" x14ac:dyDescent="0.25">
      <c r="A88" s="32" t="s">
        <v>113</v>
      </c>
      <c r="B88" s="32">
        <v>8</v>
      </c>
      <c r="C88" s="32" t="s">
        <v>135</v>
      </c>
      <c r="D88" s="33" t="s">
        <v>18</v>
      </c>
      <c r="E88" s="34" t="s">
        <v>136</v>
      </c>
      <c r="F88" s="35">
        <v>366.38</v>
      </c>
      <c r="G88" s="62">
        <v>0</v>
      </c>
      <c r="H88" s="36">
        <v>2</v>
      </c>
      <c r="I88" s="37">
        <f t="shared" si="6"/>
        <v>732.76</v>
      </c>
      <c r="J88" s="38">
        <f t="shared" si="7"/>
        <v>0</v>
      </c>
      <c r="K88" s="39" t="s">
        <v>137</v>
      </c>
    </row>
    <row r="89" spans="1:11" customFormat="1" ht="90.75" x14ac:dyDescent="0.25">
      <c r="A89" s="32" t="s">
        <v>113</v>
      </c>
      <c r="B89" s="32">
        <v>9</v>
      </c>
      <c r="C89" s="32" t="s">
        <v>138</v>
      </c>
      <c r="D89" s="33" t="s">
        <v>18</v>
      </c>
      <c r="E89" s="34" t="s">
        <v>139</v>
      </c>
      <c r="F89" s="35">
        <v>457.06</v>
      </c>
      <c r="G89" s="62">
        <v>0</v>
      </c>
      <c r="H89" s="36">
        <v>2</v>
      </c>
      <c r="I89" s="37">
        <f t="shared" si="6"/>
        <v>914.12</v>
      </c>
      <c r="J89" s="38">
        <f t="shared" si="7"/>
        <v>0</v>
      </c>
      <c r="K89" s="39" t="s">
        <v>140</v>
      </c>
    </row>
    <row r="90" spans="1:11" customFormat="1" ht="124.5" x14ac:dyDescent="0.25">
      <c r="A90" s="32" t="s">
        <v>113</v>
      </c>
      <c r="B90" s="32">
        <v>10</v>
      </c>
      <c r="C90" s="32" t="s">
        <v>141</v>
      </c>
      <c r="D90" s="33" t="s">
        <v>18</v>
      </c>
      <c r="E90" s="34" t="s">
        <v>142</v>
      </c>
      <c r="F90" s="35">
        <v>1002.2</v>
      </c>
      <c r="G90" s="62">
        <v>0</v>
      </c>
      <c r="H90" s="36">
        <v>2</v>
      </c>
      <c r="I90" s="37">
        <f t="shared" si="6"/>
        <v>2004.4</v>
      </c>
      <c r="J90" s="38">
        <f t="shared" si="7"/>
        <v>0</v>
      </c>
      <c r="K90" s="39" t="s">
        <v>143</v>
      </c>
    </row>
    <row r="91" spans="1:11" customFormat="1" ht="147" x14ac:dyDescent="0.25">
      <c r="A91" s="32" t="s">
        <v>113</v>
      </c>
      <c r="B91" s="32">
        <v>11</v>
      </c>
      <c r="C91" s="32" t="s">
        <v>144</v>
      </c>
      <c r="D91" s="33" t="s">
        <v>18</v>
      </c>
      <c r="E91" s="34" t="s">
        <v>145</v>
      </c>
      <c r="F91" s="35">
        <v>4350</v>
      </c>
      <c r="G91" s="62">
        <v>0</v>
      </c>
      <c r="H91" s="36">
        <v>2</v>
      </c>
      <c r="I91" s="37">
        <f t="shared" si="6"/>
        <v>8700</v>
      </c>
      <c r="J91" s="38">
        <f t="shared" si="7"/>
        <v>0</v>
      </c>
      <c r="K91" s="39" t="s">
        <v>146</v>
      </c>
    </row>
    <row r="92" spans="1:11" customFormat="1" ht="409.6" x14ac:dyDescent="0.25">
      <c r="A92" s="32" t="s">
        <v>113</v>
      </c>
      <c r="B92" s="32">
        <v>12</v>
      </c>
      <c r="C92" s="32" t="s">
        <v>147</v>
      </c>
      <c r="D92" s="33" t="s">
        <v>18</v>
      </c>
      <c r="E92" s="34" t="s">
        <v>148</v>
      </c>
      <c r="F92" s="35">
        <v>17742.36</v>
      </c>
      <c r="G92" s="62">
        <v>0</v>
      </c>
      <c r="H92" s="36">
        <v>2</v>
      </c>
      <c r="I92" s="37">
        <f t="shared" si="6"/>
        <v>35484.720000000001</v>
      </c>
      <c r="J92" s="38">
        <f t="shared" si="7"/>
        <v>0</v>
      </c>
      <c r="K92" s="39" t="s">
        <v>149</v>
      </c>
    </row>
    <row r="93" spans="1:11" customFormat="1" ht="409.6" x14ac:dyDescent="0.25">
      <c r="A93" s="32" t="s">
        <v>113</v>
      </c>
      <c r="B93" s="32">
        <v>13</v>
      </c>
      <c r="C93" s="32" t="s">
        <v>150</v>
      </c>
      <c r="D93" s="33" t="s">
        <v>18</v>
      </c>
      <c r="E93" s="34" t="s">
        <v>151</v>
      </c>
      <c r="F93" s="35">
        <v>18742.36</v>
      </c>
      <c r="G93" s="62">
        <v>0</v>
      </c>
      <c r="H93" s="36">
        <v>2</v>
      </c>
      <c r="I93" s="37">
        <f t="shared" si="6"/>
        <v>37484.720000000001</v>
      </c>
      <c r="J93" s="38">
        <f t="shared" si="7"/>
        <v>0</v>
      </c>
      <c r="K93" s="39" t="s">
        <v>152</v>
      </c>
    </row>
    <row r="94" spans="1:11" customFormat="1" ht="409.6" x14ac:dyDescent="0.25">
      <c r="A94" s="32" t="s">
        <v>113</v>
      </c>
      <c r="B94" s="32">
        <v>14</v>
      </c>
      <c r="C94" s="32" t="s">
        <v>153</v>
      </c>
      <c r="D94" s="33" t="s">
        <v>18</v>
      </c>
      <c r="E94" s="34" t="s">
        <v>154</v>
      </c>
      <c r="F94" s="35">
        <v>9858.41</v>
      </c>
      <c r="G94" s="62">
        <v>0</v>
      </c>
      <c r="H94" s="36">
        <v>2</v>
      </c>
      <c r="I94" s="37">
        <f t="shared" si="6"/>
        <v>19716.82</v>
      </c>
      <c r="J94" s="38">
        <f t="shared" si="7"/>
        <v>0</v>
      </c>
      <c r="K94" s="39" t="s">
        <v>155</v>
      </c>
    </row>
    <row r="95" spans="1:11" customFormat="1" ht="409.6" x14ac:dyDescent="0.25">
      <c r="A95" s="32" t="s">
        <v>113</v>
      </c>
      <c r="B95" s="32">
        <v>15</v>
      </c>
      <c r="C95" s="32" t="s">
        <v>156</v>
      </c>
      <c r="D95" s="33" t="s">
        <v>18</v>
      </c>
      <c r="E95" s="34" t="s">
        <v>157</v>
      </c>
      <c r="F95" s="35">
        <v>9840</v>
      </c>
      <c r="G95" s="62">
        <v>0</v>
      </c>
      <c r="H95" s="36">
        <v>2</v>
      </c>
      <c r="I95" s="37">
        <f t="shared" si="6"/>
        <v>19680</v>
      </c>
      <c r="J95" s="38">
        <f t="shared" si="7"/>
        <v>0</v>
      </c>
      <c r="K95" s="39" t="s">
        <v>158</v>
      </c>
    </row>
    <row r="96" spans="1:11" customFormat="1" ht="304.5" x14ac:dyDescent="0.25">
      <c r="A96" s="32" t="s">
        <v>113</v>
      </c>
      <c r="B96" s="32">
        <v>16</v>
      </c>
      <c r="C96" s="32" t="s">
        <v>159</v>
      </c>
      <c r="D96" s="33" t="s">
        <v>18</v>
      </c>
      <c r="E96" s="34" t="s">
        <v>160</v>
      </c>
      <c r="F96" s="35">
        <v>4056.27</v>
      </c>
      <c r="G96" s="62">
        <v>0</v>
      </c>
      <c r="H96" s="36">
        <v>2</v>
      </c>
      <c r="I96" s="37">
        <f t="shared" si="6"/>
        <v>8112.54</v>
      </c>
      <c r="J96" s="38">
        <f t="shared" si="7"/>
        <v>0</v>
      </c>
      <c r="K96" s="39" t="s">
        <v>161</v>
      </c>
    </row>
    <row r="97" spans="1:12" customFormat="1" ht="282" x14ac:dyDescent="0.25">
      <c r="A97" s="32" t="s">
        <v>113</v>
      </c>
      <c r="B97" s="32">
        <v>17</v>
      </c>
      <c r="C97" s="32" t="s">
        <v>162</v>
      </c>
      <c r="D97" s="33" t="s">
        <v>18</v>
      </c>
      <c r="E97" s="34" t="s">
        <v>163</v>
      </c>
      <c r="F97" s="35">
        <v>4056.27</v>
      </c>
      <c r="G97" s="62">
        <v>0</v>
      </c>
      <c r="H97" s="36">
        <v>2</v>
      </c>
      <c r="I97" s="37">
        <f t="shared" si="6"/>
        <v>8112.54</v>
      </c>
      <c r="J97" s="38">
        <f t="shared" si="7"/>
        <v>0</v>
      </c>
      <c r="K97" s="39" t="s">
        <v>164</v>
      </c>
    </row>
    <row r="98" spans="1:12" customFormat="1" ht="113.25" x14ac:dyDescent="0.25">
      <c r="A98" s="32" t="s">
        <v>113</v>
      </c>
      <c r="B98" s="32">
        <v>18</v>
      </c>
      <c r="C98" s="32" t="s">
        <v>165</v>
      </c>
      <c r="D98" s="33" t="s">
        <v>18</v>
      </c>
      <c r="E98" s="34" t="s">
        <v>166</v>
      </c>
      <c r="F98" s="35">
        <v>1156.5</v>
      </c>
      <c r="G98" s="62">
        <v>0</v>
      </c>
      <c r="H98" s="36">
        <v>2</v>
      </c>
      <c r="I98" s="37">
        <f t="shared" si="6"/>
        <v>2313</v>
      </c>
      <c r="J98" s="38">
        <f t="shared" si="7"/>
        <v>0</v>
      </c>
      <c r="K98" s="39" t="s">
        <v>167</v>
      </c>
    </row>
    <row r="99" spans="1:12" customFormat="1" ht="79.5" x14ac:dyDescent="0.25">
      <c r="A99" s="32" t="s">
        <v>113</v>
      </c>
      <c r="B99" s="32">
        <v>19</v>
      </c>
      <c r="C99" s="32" t="s">
        <v>168</v>
      </c>
      <c r="D99" s="33" t="s">
        <v>18</v>
      </c>
      <c r="E99" s="34" t="s">
        <v>133</v>
      </c>
      <c r="F99" s="35">
        <v>174.09</v>
      </c>
      <c r="G99" s="62">
        <v>0</v>
      </c>
      <c r="H99" s="36">
        <v>10</v>
      </c>
      <c r="I99" s="37">
        <f t="shared" si="6"/>
        <v>1740.9</v>
      </c>
      <c r="J99" s="38">
        <f t="shared" si="7"/>
        <v>0</v>
      </c>
      <c r="K99" s="39" t="s">
        <v>169</v>
      </c>
    </row>
    <row r="100" spans="1:12" customFormat="1" ht="409.6" x14ac:dyDescent="0.25">
      <c r="A100" s="32" t="s">
        <v>113</v>
      </c>
      <c r="B100" s="32">
        <v>20</v>
      </c>
      <c r="C100" s="32" t="s">
        <v>170</v>
      </c>
      <c r="D100" s="33" t="s">
        <v>18</v>
      </c>
      <c r="E100" s="34" t="s">
        <v>171</v>
      </c>
      <c r="F100" s="35">
        <v>4113.46</v>
      </c>
      <c r="G100" s="62">
        <v>0</v>
      </c>
      <c r="H100" s="36">
        <v>2</v>
      </c>
      <c r="I100" s="37">
        <f t="shared" si="6"/>
        <v>8226.92</v>
      </c>
      <c r="J100" s="38">
        <f t="shared" si="7"/>
        <v>0</v>
      </c>
      <c r="K100" s="39" t="s">
        <v>172</v>
      </c>
    </row>
    <row r="101" spans="1:12" customFormat="1" x14ac:dyDescent="0.25">
      <c r="A101" s="40"/>
      <c r="B101" s="40"/>
      <c r="C101" s="40"/>
      <c r="D101" s="41"/>
      <c r="E101" s="42" t="s">
        <v>30</v>
      </c>
      <c r="F101" s="55"/>
      <c r="G101" s="56"/>
      <c r="H101" s="57"/>
      <c r="I101" s="43">
        <f>SUM(I81:I100)</f>
        <v>164765.38000000003</v>
      </c>
      <c r="J101" s="43">
        <f>SUM(J81:J100)</f>
        <v>0</v>
      </c>
      <c r="K101" s="44"/>
    </row>
    <row r="102" spans="1:12" customFormat="1" x14ac:dyDescent="0.25">
      <c r="A102" s="27"/>
      <c r="B102" s="27"/>
      <c r="C102" s="27"/>
      <c r="D102" s="28"/>
      <c r="E102" s="29"/>
      <c r="F102" s="58"/>
      <c r="G102" s="59"/>
      <c r="H102" s="60"/>
      <c r="I102" s="30"/>
      <c r="J102" s="30"/>
      <c r="K102" s="31"/>
    </row>
    <row r="103" spans="1:12" x14ac:dyDescent="0.25">
      <c r="A103" s="40"/>
      <c r="B103" s="40"/>
      <c r="C103" s="40" t="s">
        <v>7</v>
      </c>
      <c r="D103" s="41" t="s">
        <v>8</v>
      </c>
      <c r="E103" s="42" t="s">
        <v>9</v>
      </c>
      <c r="F103" s="55"/>
      <c r="G103" s="56"/>
      <c r="H103" s="57"/>
      <c r="I103" s="43"/>
      <c r="J103" s="43"/>
      <c r="K103" s="44" t="s">
        <v>9</v>
      </c>
      <c r="L103" s="53"/>
    </row>
    <row r="104" spans="1:12" customFormat="1" x14ac:dyDescent="0.25">
      <c r="A104" s="45"/>
      <c r="B104" s="45"/>
      <c r="C104" s="45" t="s">
        <v>10</v>
      </c>
      <c r="D104" s="46" t="s">
        <v>173</v>
      </c>
      <c r="E104" s="47" t="s">
        <v>174</v>
      </c>
      <c r="F104" s="50"/>
      <c r="G104" s="51"/>
      <c r="H104" s="52"/>
      <c r="I104" s="48"/>
      <c r="J104" s="48"/>
      <c r="K104" s="49" t="s">
        <v>174</v>
      </c>
      <c r="L104" s="53"/>
    </row>
    <row r="105" spans="1:12" customFormat="1" x14ac:dyDescent="0.25">
      <c r="A105" s="27"/>
      <c r="B105" s="27"/>
      <c r="C105" s="27" t="s">
        <v>13</v>
      </c>
      <c r="D105" s="28" t="s">
        <v>175</v>
      </c>
      <c r="E105" s="29" t="s">
        <v>176</v>
      </c>
      <c r="F105" s="58"/>
      <c r="G105" s="59"/>
      <c r="H105" s="60"/>
      <c r="I105" s="30"/>
      <c r="J105" s="30"/>
      <c r="K105" s="31" t="s">
        <v>176</v>
      </c>
      <c r="L105" s="53"/>
    </row>
    <row r="106" spans="1:12" customFormat="1" x14ac:dyDescent="0.25">
      <c r="A106" s="32"/>
      <c r="B106" s="32"/>
      <c r="C106" s="32"/>
      <c r="D106" s="33"/>
      <c r="E106" s="34"/>
      <c r="F106" s="61"/>
      <c r="G106" s="62"/>
      <c r="H106" s="63"/>
      <c r="I106" s="38"/>
      <c r="J106" s="38"/>
      <c r="K106" s="39"/>
    </row>
    <row r="107" spans="1:12" customFormat="1" ht="102" x14ac:dyDescent="0.25">
      <c r="A107" s="32" t="s">
        <v>177</v>
      </c>
      <c r="B107" s="32">
        <v>1</v>
      </c>
      <c r="C107" s="32" t="s">
        <v>178</v>
      </c>
      <c r="D107" s="33" t="s">
        <v>18</v>
      </c>
      <c r="E107" s="34" t="s">
        <v>179</v>
      </c>
      <c r="F107" s="35">
        <v>604.78</v>
      </c>
      <c r="G107" s="62">
        <v>0</v>
      </c>
      <c r="H107" s="36">
        <v>10</v>
      </c>
      <c r="I107" s="37">
        <f t="shared" ref="I107:I125" si="8">ROUND(ROUND(F107,2)*ROUND(H107,3),2)</f>
        <v>6047.8</v>
      </c>
      <c r="J107" s="38">
        <f t="shared" ref="J107:J125" si="9">+G107*H107</f>
        <v>0</v>
      </c>
      <c r="K107" s="39" t="s">
        <v>180</v>
      </c>
    </row>
    <row r="108" spans="1:12" customFormat="1" ht="102" x14ac:dyDescent="0.25">
      <c r="A108" s="32" t="s">
        <v>177</v>
      </c>
      <c r="B108" s="32">
        <v>2</v>
      </c>
      <c r="C108" s="32" t="s">
        <v>181</v>
      </c>
      <c r="D108" s="33" t="s">
        <v>18</v>
      </c>
      <c r="E108" s="34" t="s">
        <v>182</v>
      </c>
      <c r="F108" s="35">
        <v>513.28</v>
      </c>
      <c r="G108" s="62">
        <v>0</v>
      </c>
      <c r="H108" s="36">
        <v>10</v>
      </c>
      <c r="I108" s="37">
        <f t="shared" si="8"/>
        <v>5132.8</v>
      </c>
      <c r="J108" s="38">
        <f t="shared" si="9"/>
        <v>0</v>
      </c>
      <c r="K108" s="39" t="s">
        <v>183</v>
      </c>
    </row>
    <row r="109" spans="1:12" customFormat="1" ht="102" x14ac:dyDescent="0.25">
      <c r="A109" s="32" t="s">
        <v>177</v>
      </c>
      <c r="B109" s="32">
        <v>3</v>
      </c>
      <c r="C109" s="32" t="s">
        <v>184</v>
      </c>
      <c r="D109" s="33" t="s">
        <v>18</v>
      </c>
      <c r="E109" s="34" t="s">
        <v>185</v>
      </c>
      <c r="F109" s="35">
        <v>514.67999999999995</v>
      </c>
      <c r="G109" s="62">
        <v>0</v>
      </c>
      <c r="H109" s="36">
        <v>10</v>
      </c>
      <c r="I109" s="37">
        <f t="shared" si="8"/>
        <v>5146.8</v>
      </c>
      <c r="J109" s="38">
        <f t="shared" si="9"/>
        <v>0</v>
      </c>
      <c r="K109" s="39" t="s">
        <v>186</v>
      </c>
    </row>
    <row r="110" spans="1:12" customFormat="1" ht="102" x14ac:dyDescent="0.25">
      <c r="A110" s="32" t="s">
        <v>177</v>
      </c>
      <c r="B110" s="32">
        <v>4</v>
      </c>
      <c r="C110" s="32" t="s">
        <v>187</v>
      </c>
      <c r="D110" s="33" t="s">
        <v>18</v>
      </c>
      <c r="E110" s="34" t="s">
        <v>188</v>
      </c>
      <c r="F110" s="35">
        <v>769.86</v>
      </c>
      <c r="G110" s="62">
        <v>0</v>
      </c>
      <c r="H110" s="36">
        <v>10</v>
      </c>
      <c r="I110" s="37">
        <f t="shared" si="8"/>
        <v>7698.6</v>
      </c>
      <c r="J110" s="38">
        <f t="shared" si="9"/>
        <v>0</v>
      </c>
      <c r="K110" s="39" t="s">
        <v>189</v>
      </c>
    </row>
    <row r="111" spans="1:12" customFormat="1" ht="102" x14ac:dyDescent="0.25">
      <c r="A111" s="32" t="s">
        <v>177</v>
      </c>
      <c r="B111" s="32">
        <v>5</v>
      </c>
      <c r="C111" s="32" t="s">
        <v>190</v>
      </c>
      <c r="D111" s="33" t="s">
        <v>18</v>
      </c>
      <c r="E111" s="34" t="s">
        <v>191</v>
      </c>
      <c r="F111" s="35">
        <v>846.04</v>
      </c>
      <c r="G111" s="62">
        <v>0</v>
      </c>
      <c r="H111" s="36">
        <v>10</v>
      </c>
      <c r="I111" s="37">
        <f t="shared" si="8"/>
        <v>8460.4</v>
      </c>
      <c r="J111" s="38">
        <f t="shared" si="9"/>
        <v>0</v>
      </c>
      <c r="K111" s="39" t="s">
        <v>192</v>
      </c>
    </row>
    <row r="112" spans="1:12" customFormat="1" ht="90.75" x14ac:dyDescent="0.25">
      <c r="A112" s="32" t="s">
        <v>177</v>
      </c>
      <c r="B112" s="32">
        <v>6</v>
      </c>
      <c r="C112" s="32" t="s">
        <v>193</v>
      </c>
      <c r="D112" s="33" t="s">
        <v>18</v>
      </c>
      <c r="E112" s="34" t="s">
        <v>194</v>
      </c>
      <c r="F112" s="35">
        <v>691.44</v>
      </c>
      <c r="G112" s="62">
        <v>0</v>
      </c>
      <c r="H112" s="36">
        <v>10</v>
      </c>
      <c r="I112" s="37">
        <f t="shared" si="8"/>
        <v>6914.4</v>
      </c>
      <c r="J112" s="38">
        <f t="shared" si="9"/>
        <v>0</v>
      </c>
      <c r="K112" s="39" t="s">
        <v>195</v>
      </c>
    </row>
    <row r="113" spans="1:12" customFormat="1" ht="102" x14ac:dyDescent="0.25">
      <c r="A113" s="32" t="s">
        <v>177</v>
      </c>
      <c r="B113" s="32">
        <v>7</v>
      </c>
      <c r="C113" s="32" t="s">
        <v>196</v>
      </c>
      <c r="D113" s="33" t="s">
        <v>18</v>
      </c>
      <c r="E113" s="34" t="s">
        <v>197</v>
      </c>
      <c r="F113" s="35">
        <v>1244.74</v>
      </c>
      <c r="G113" s="62">
        <v>0</v>
      </c>
      <c r="H113" s="36">
        <v>10</v>
      </c>
      <c r="I113" s="37">
        <f t="shared" si="8"/>
        <v>12447.4</v>
      </c>
      <c r="J113" s="38">
        <f t="shared" si="9"/>
        <v>0</v>
      </c>
      <c r="K113" s="39" t="s">
        <v>198</v>
      </c>
    </row>
    <row r="114" spans="1:12" customFormat="1" ht="102" x14ac:dyDescent="0.25">
      <c r="A114" s="32" t="s">
        <v>177</v>
      </c>
      <c r="B114" s="32">
        <v>8</v>
      </c>
      <c r="C114" s="32" t="s">
        <v>199</v>
      </c>
      <c r="D114" s="33" t="s">
        <v>18</v>
      </c>
      <c r="E114" s="34" t="s">
        <v>200</v>
      </c>
      <c r="F114" s="35">
        <v>849.72</v>
      </c>
      <c r="G114" s="62">
        <v>0</v>
      </c>
      <c r="H114" s="36">
        <v>10</v>
      </c>
      <c r="I114" s="37">
        <f t="shared" si="8"/>
        <v>8497.2000000000007</v>
      </c>
      <c r="J114" s="38">
        <f t="shared" si="9"/>
        <v>0</v>
      </c>
      <c r="K114" s="39" t="s">
        <v>201</v>
      </c>
    </row>
    <row r="115" spans="1:12" customFormat="1" ht="68.25" x14ac:dyDescent="0.25">
      <c r="A115" s="32" t="s">
        <v>177</v>
      </c>
      <c r="B115" s="32">
        <v>9</v>
      </c>
      <c r="C115" s="32" t="s">
        <v>202</v>
      </c>
      <c r="D115" s="33" t="s">
        <v>18</v>
      </c>
      <c r="E115" s="34" t="s">
        <v>203</v>
      </c>
      <c r="F115" s="35">
        <v>377.28</v>
      </c>
      <c r="G115" s="62">
        <v>0</v>
      </c>
      <c r="H115" s="36">
        <v>10</v>
      </c>
      <c r="I115" s="37">
        <f t="shared" si="8"/>
        <v>3772.8</v>
      </c>
      <c r="J115" s="38">
        <f t="shared" si="9"/>
        <v>0</v>
      </c>
      <c r="K115" s="39" t="s">
        <v>204</v>
      </c>
    </row>
    <row r="116" spans="1:12" customFormat="1" ht="68.25" x14ac:dyDescent="0.25">
      <c r="A116" s="32" t="s">
        <v>177</v>
      </c>
      <c r="B116" s="32">
        <v>10</v>
      </c>
      <c r="C116" s="32" t="s">
        <v>205</v>
      </c>
      <c r="D116" s="33" t="s">
        <v>18</v>
      </c>
      <c r="E116" s="34" t="s">
        <v>206</v>
      </c>
      <c r="F116" s="35">
        <v>440.66</v>
      </c>
      <c r="G116" s="62">
        <v>0</v>
      </c>
      <c r="H116" s="36">
        <v>10</v>
      </c>
      <c r="I116" s="37">
        <f t="shared" si="8"/>
        <v>4406.6000000000004</v>
      </c>
      <c r="J116" s="38">
        <f t="shared" si="9"/>
        <v>0</v>
      </c>
      <c r="K116" s="39" t="s">
        <v>207</v>
      </c>
    </row>
    <row r="117" spans="1:12" customFormat="1" ht="68.25" x14ac:dyDescent="0.25">
      <c r="A117" s="32" t="s">
        <v>177</v>
      </c>
      <c r="B117" s="32">
        <v>11</v>
      </c>
      <c r="C117" s="32" t="s">
        <v>208</v>
      </c>
      <c r="D117" s="33" t="s">
        <v>18</v>
      </c>
      <c r="E117" s="34" t="s">
        <v>209</v>
      </c>
      <c r="F117" s="35">
        <v>376.65</v>
      </c>
      <c r="G117" s="62">
        <v>0</v>
      </c>
      <c r="H117" s="36">
        <v>10</v>
      </c>
      <c r="I117" s="37">
        <f t="shared" si="8"/>
        <v>3766.5</v>
      </c>
      <c r="J117" s="38">
        <f t="shared" si="9"/>
        <v>0</v>
      </c>
      <c r="K117" s="39" t="s">
        <v>210</v>
      </c>
    </row>
    <row r="118" spans="1:12" customFormat="1" ht="68.25" x14ac:dyDescent="0.25">
      <c r="A118" s="32" t="s">
        <v>177</v>
      </c>
      <c r="B118" s="32">
        <v>12</v>
      </c>
      <c r="C118" s="32" t="s">
        <v>211</v>
      </c>
      <c r="D118" s="33" t="s">
        <v>18</v>
      </c>
      <c r="E118" s="34" t="s">
        <v>212</v>
      </c>
      <c r="F118" s="35">
        <v>377.49</v>
      </c>
      <c r="G118" s="62">
        <v>0</v>
      </c>
      <c r="H118" s="36">
        <v>10</v>
      </c>
      <c r="I118" s="37">
        <f t="shared" si="8"/>
        <v>3774.9</v>
      </c>
      <c r="J118" s="38">
        <f t="shared" si="9"/>
        <v>0</v>
      </c>
      <c r="K118" s="39" t="s">
        <v>213</v>
      </c>
    </row>
    <row r="119" spans="1:12" customFormat="1" ht="68.25" x14ac:dyDescent="0.25">
      <c r="A119" s="32" t="s">
        <v>177</v>
      </c>
      <c r="B119" s="32">
        <v>13</v>
      </c>
      <c r="C119" s="32" t="s">
        <v>214</v>
      </c>
      <c r="D119" s="33" t="s">
        <v>18</v>
      </c>
      <c r="E119" s="34" t="s">
        <v>215</v>
      </c>
      <c r="F119" s="35">
        <v>482.44</v>
      </c>
      <c r="G119" s="62">
        <v>0</v>
      </c>
      <c r="H119" s="36">
        <v>10</v>
      </c>
      <c r="I119" s="37">
        <f t="shared" si="8"/>
        <v>4824.3999999999996</v>
      </c>
      <c r="J119" s="38">
        <f t="shared" si="9"/>
        <v>0</v>
      </c>
      <c r="K119" s="39" t="s">
        <v>216</v>
      </c>
    </row>
    <row r="120" spans="1:12" customFormat="1" ht="68.25" x14ac:dyDescent="0.25">
      <c r="A120" s="32" t="s">
        <v>177</v>
      </c>
      <c r="B120" s="32">
        <v>14</v>
      </c>
      <c r="C120" s="32" t="s">
        <v>217</v>
      </c>
      <c r="D120" s="33" t="s">
        <v>18</v>
      </c>
      <c r="E120" s="34" t="s">
        <v>218</v>
      </c>
      <c r="F120" s="35">
        <v>497.34</v>
      </c>
      <c r="G120" s="62">
        <v>0</v>
      </c>
      <c r="H120" s="36">
        <v>10</v>
      </c>
      <c r="I120" s="37">
        <f t="shared" si="8"/>
        <v>4973.3999999999996</v>
      </c>
      <c r="J120" s="38">
        <f t="shared" si="9"/>
        <v>0</v>
      </c>
      <c r="K120" s="39" t="s">
        <v>219</v>
      </c>
    </row>
    <row r="121" spans="1:12" customFormat="1" ht="102" x14ac:dyDescent="0.25">
      <c r="A121" s="32" t="s">
        <v>177</v>
      </c>
      <c r="B121" s="32">
        <v>15</v>
      </c>
      <c r="C121" s="32" t="s">
        <v>220</v>
      </c>
      <c r="D121" s="33" t="s">
        <v>18</v>
      </c>
      <c r="E121" s="34" t="s">
        <v>221</v>
      </c>
      <c r="F121" s="35">
        <v>787.28</v>
      </c>
      <c r="G121" s="62">
        <v>0</v>
      </c>
      <c r="H121" s="36">
        <v>10</v>
      </c>
      <c r="I121" s="37">
        <f t="shared" si="8"/>
        <v>7872.8</v>
      </c>
      <c r="J121" s="38">
        <f t="shared" si="9"/>
        <v>0</v>
      </c>
      <c r="K121" s="39" t="s">
        <v>222</v>
      </c>
    </row>
    <row r="122" spans="1:12" customFormat="1" ht="102" x14ac:dyDescent="0.25">
      <c r="A122" s="32" t="s">
        <v>177</v>
      </c>
      <c r="B122" s="32">
        <v>16</v>
      </c>
      <c r="C122" s="32" t="s">
        <v>223</v>
      </c>
      <c r="D122" s="33" t="s">
        <v>18</v>
      </c>
      <c r="E122" s="34" t="s">
        <v>221</v>
      </c>
      <c r="F122" s="35">
        <v>803.67</v>
      </c>
      <c r="G122" s="62">
        <v>0</v>
      </c>
      <c r="H122" s="36">
        <v>10</v>
      </c>
      <c r="I122" s="37">
        <f t="shared" si="8"/>
        <v>8036.7</v>
      </c>
      <c r="J122" s="38">
        <f t="shared" si="9"/>
        <v>0</v>
      </c>
      <c r="K122" s="39" t="s">
        <v>224</v>
      </c>
    </row>
    <row r="123" spans="1:12" customFormat="1" ht="102" x14ac:dyDescent="0.25">
      <c r="A123" s="32" t="s">
        <v>177</v>
      </c>
      <c r="B123" s="32">
        <v>17</v>
      </c>
      <c r="C123" s="32" t="s">
        <v>225</v>
      </c>
      <c r="D123" s="33" t="s">
        <v>18</v>
      </c>
      <c r="E123" s="34" t="s">
        <v>226</v>
      </c>
      <c r="F123" s="35">
        <v>387.78</v>
      </c>
      <c r="G123" s="62">
        <v>0</v>
      </c>
      <c r="H123" s="36">
        <v>10</v>
      </c>
      <c r="I123" s="37">
        <f t="shared" si="8"/>
        <v>3877.8</v>
      </c>
      <c r="J123" s="38">
        <f t="shared" si="9"/>
        <v>0</v>
      </c>
      <c r="K123" s="39" t="s">
        <v>227</v>
      </c>
    </row>
    <row r="124" spans="1:12" customFormat="1" ht="113.25" x14ac:dyDescent="0.25">
      <c r="A124" s="32" t="s">
        <v>177</v>
      </c>
      <c r="B124" s="32">
        <v>18</v>
      </c>
      <c r="C124" s="32" t="s">
        <v>228</v>
      </c>
      <c r="D124" s="33" t="s">
        <v>18</v>
      </c>
      <c r="E124" s="34" t="s">
        <v>229</v>
      </c>
      <c r="F124" s="35">
        <v>564.78</v>
      </c>
      <c r="G124" s="62">
        <v>0</v>
      </c>
      <c r="H124" s="36">
        <v>10</v>
      </c>
      <c r="I124" s="37">
        <f t="shared" si="8"/>
        <v>5647.8</v>
      </c>
      <c r="J124" s="38">
        <f t="shared" si="9"/>
        <v>0</v>
      </c>
      <c r="K124" s="39" t="s">
        <v>230</v>
      </c>
    </row>
    <row r="125" spans="1:12" customFormat="1" ht="68.25" x14ac:dyDescent="0.25">
      <c r="A125" s="32" t="s">
        <v>177</v>
      </c>
      <c r="B125" s="32">
        <v>19</v>
      </c>
      <c r="C125" s="32" t="s">
        <v>231</v>
      </c>
      <c r="D125" s="33" t="s">
        <v>18</v>
      </c>
      <c r="E125" s="34" t="s">
        <v>232</v>
      </c>
      <c r="F125" s="35">
        <v>170</v>
      </c>
      <c r="G125" s="62">
        <v>0</v>
      </c>
      <c r="H125" s="36">
        <v>10</v>
      </c>
      <c r="I125" s="37">
        <f t="shared" si="8"/>
        <v>1700</v>
      </c>
      <c r="J125" s="38">
        <f t="shared" si="9"/>
        <v>0</v>
      </c>
      <c r="K125" s="39" t="s">
        <v>233</v>
      </c>
    </row>
    <row r="126" spans="1:12" customFormat="1" x14ac:dyDescent="0.25">
      <c r="A126" s="40"/>
      <c r="B126" s="40"/>
      <c r="C126" s="40"/>
      <c r="D126" s="41"/>
      <c r="E126" s="42" t="s">
        <v>30</v>
      </c>
      <c r="F126" s="55"/>
      <c r="G126" s="56"/>
      <c r="H126" s="57"/>
      <c r="I126" s="43">
        <f>SUM(I107:I125)</f>
        <v>112999.1</v>
      </c>
      <c r="J126" s="43">
        <f>SUM(J107:J125)</f>
        <v>0</v>
      </c>
      <c r="K126" s="44"/>
    </row>
    <row r="127" spans="1:12" customFormat="1" x14ac:dyDescent="0.25">
      <c r="A127" s="27"/>
      <c r="B127" s="27"/>
      <c r="C127" s="27"/>
      <c r="D127" s="28"/>
      <c r="E127" s="29"/>
      <c r="F127" s="58"/>
      <c r="G127" s="59"/>
      <c r="H127" s="60"/>
      <c r="I127" s="30"/>
      <c r="J127" s="30"/>
      <c r="K127" s="31"/>
    </row>
    <row r="128" spans="1:12" x14ac:dyDescent="0.25">
      <c r="A128" s="40"/>
      <c r="B128" s="40"/>
      <c r="C128" s="40" t="s">
        <v>7</v>
      </c>
      <c r="D128" s="41" t="s">
        <v>8</v>
      </c>
      <c r="E128" s="42" t="s">
        <v>9</v>
      </c>
      <c r="F128" s="55"/>
      <c r="G128" s="56"/>
      <c r="H128" s="57"/>
      <c r="I128" s="43"/>
      <c r="J128" s="43"/>
      <c r="K128" s="44" t="s">
        <v>9</v>
      </c>
      <c r="L128" s="53"/>
    </row>
    <row r="129" spans="1:12" customFormat="1" x14ac:dyDescent="0.25">
      <c r="A129" s="45"/>
      <c r="B129" s="45"/>
      <c r="C129" s="45" t="s">
        <v>10</v>
      </c>
      <c r="D129" s="46" t="s">
        <v>173</v>
      </c>
      <c r="E129" s="47" t="s">
        <v>174</v>
      </c>
      <c r="F129" s="50"/>
      <c r="G129" s="51"/>
      <c r="H129" s="52"/>
      <c r="I129" s="48"/>
      <c r="J129" s="48"/>
      <c r="K129" s="49" t="s">
        <v>174</v>
      </c>
      <c r="L129" s="53"/>
    </row>
    <row r="130" spans="1:12" customFormat="1" x14ac:dyDescent="0.25">
      <c r="A130" s="27"/>
      <c r="B130" s="27"/>
      <c r="C130" s="27" t="s">
        <v>13</v>
      </c>
      <c r="D130" s="28" t="s">
        <v>234</v>
      </c>
      <c r="E130" s="29" t="s">
        <v>235</v>
      </c>
      <c r="F130" s="58"/>
      <c r="G130" s="59"/>
      <c r="H130" s="60"/>
      <c r="I130" s="30"/>
      <c r="J130" s="30"/>
      <c r="K130" s="31" t="s">
        <v>235</v>
      </c>
      <c r="L130" s="53"/>
    </row>
    <row r="131" spans="1:12" customFormat="1" x14ac:dyDescent="0.25">
      <c r="A131" s="32"/>
      <c r="B131" s="32"/>
      <c r="C131" s="32"/>
      <c r="D131" s="33"/>
      <c r="E131" s="34"/>
      <c r="F131" s="61"/>
      <c r="G131" s="62"/>
      <c r="H131" s="63"/>
      <c r="I131" s="38"/>
      <c r="J131" s="38"/>
      <c r="K131" s="39"/>
    </row>
    <row r="132" spans="1:12" customFormat="1" ht="102" x14ac:dyDescent="0.25">
      <c r="A132" s="32" t="s">
        <v>236</v>
      </c>
      <c r="B132" s="32">
        <v>1</v>
      </c>
      <c r="C132" s="32" t="s">
        <v>237</v>
      </c>
      <c r="D132" s="33" t="s">
        <v>18</v>
      </c>
      <c r="E132" s="34" t="s">
        <v>238</v>
      </c>
      <c r="F132" s="35">
        <v>772.73</v>
      </c>
      <c r="G132" s="62">
        <v>0</v>
      </c>
      <c r="H132" s="36">
        <v>10</v>
      </c>
      <c r="I132" s="37">
        <f t="shared" ref="I132:I146" si="10">ROUND(ROUND(F132,2)*ROUND(H132,3),2)</f>
        <v>7727.3</v>
      </c>
      <c r="J132" s="38">
        <f t="shared" ref="J132:J146" si="11">+G132*H132</f>
        <v>0</v>
      </c>
      <c r="K132" s="39" t="s">
        <v>239</v>
      </c>
    </row>
    <row r="133" spans="1:12" customFormat="1" ht="102" x14ac:dyDescent="0.25">
      <c r="A133" s="32" t="s">
        <v>236</v>
      </c>
      <c r="B133" s="32">
        <v>2</v>
      </c>
      <c r="C133" s="32" t="s">
        <v>240</v>
      </c>
      <c r="D133" s="33" t="s">
        <v>18</v>
      </c>
      <c r="E133" s="34" t="s">
        <v>241</v>
      </c>
      <c r="F133" s="35">
        <v>578.02</v>
      </c>
      <c r="G133" s="62">
        <v>0</v>
      </c>
      <c r="H133" s="36">
        <v>10</v>
      </c>
      <c r="I133" s="37">
        <f t="shared" si="10"/>
        <v>5780.2</v>
      </c>
      <c r="J133" s="38">
        <f t="shared" si="11"/>
        <v>0</v>
      </c>
      <c r="K133" s="39" t="s">
        <v>242</v>
      </c>
    </row>
    <row r="134" spans="1:12" customFormat="1" ht="102" x14ac:dyDescent="0.25">
      <c r="A134" s="32" t="s">
        <v>236</v>
      </c>
      <c r="B134" s="32">
        <v>3</v>
      </c>
      <c r="C134" s="32" t="s">
        <v>243</v>
      </c>
      <c r="D134" s="33" t="s">
        <v>18</v>
      </c>
      <c r="E134" s="34" t="s">
        <v>244</v>
      </c>
      <c r="F134" s="35">
        <v>579.47</v>
      </c>
      <c r="G134" s="62">
        <v>0</v>
      </c>
      <c r="H134" s="36">
        <v>10</v>
      </c>
      <c r="I134" s="37">
        <f t="shared" si="10"/>
        <v>5794.7</v>
      </c>
      <c r="J134" s="38">
        <f t="shared" si="11"/>
        <v>0</v>
      </c>
      <c r="K134" s="39" t="s">
        <v>245</v>
      </c>
    </row>
    <row r="135" spans="1:12" customFormat="1" ht="102" x14ac:dyDescent="0.25">
      <c r="A135" s="32" t="s">
        <v>236</v>
      </c>
      <c r="B135" s="32">
        <v>4</v>
      </c>
      <c r="C135" s="32" t="s">
        <v>246</v>
      </c>
      <c r="D135" s="33" t="s">
        <v>18</v>
      </c>
      <c r="E135" s="34" t="s">
        <v>247</v>
      </c>
      <c r="F135" s="35">
        <v>1304.55</v>
      </c>
      <c r="G135" s="62">
        <v>0</v>
      </c>
      <c r="H135" s="36">
        <v>10</v>
      </c>
      <c r="I135" s="37">
        <f t="shared" si="10"/>
        <v>13045.5</v>
      </c>
      <c r="J135" s="38">
        <f t="shared" si="11"/>
        <v>0</v>
      </c>
      <c r="K135" s="39" t="s">
        <v>248</v>
      </c>
    </row>
    <row r="136" spans="1:12" customFormat="1" ht="90.75" x14ac:dyDescent="0.25">
      <c r="A136" s="32" t="s">
        <v>236</v>
      </c>
      <c r="B136" s="32">
        <v>5</v>
      </c>
      <c r="C136" s="32" t="s">
        <v>249</v>
      </c>
      <c r="D136" s="33" t="s">
        <v>18</v>
      </c>
      <c r="E136" s="34" t="s">
        <v>250</v>
      </c>
      <c r="F136" s="35">
        <v>590</v>
      </c>
      <c r="G136" s="62">
        <v>0</v>
      </c>
      <c r="H136" s="36">
        <v>10</v>
      </c>
      <c r="I136" s="37">
        <f t="shared" si="10"/>
        <v>5900</v>
      </c>
      <c r="J136" s="38">
        <f t="shared" si="11"/>
        <v>0</v>
      </c>
      <c r="K136" s="39" t="s">
        <v>251</v>
      </c>
    </row>
    <row r="137" spans="1:12" customFormat="1" ht="90.75" x14ac:dyDescent="0.25">
      <c r="A137" s="32" t="s">
        <v>236</v>
      </c>
      <c r="B137" s="32">
        <v>6</v>
      </c>
      <c r="C137" s="32" t="s">
        <v>252</v>
      </c>
      <c r="D137" s="33" t="s">
        <v>18</v>
      </c>
      <c r="E137" s="34" t="s">
        <v>253</v>
      </c>
      <c r="F137" s="35">
        <v>620</v>
      </c>
      <c r="G137" s="62">
        <v>0</v>
      </c>
      <c r="H137" s="36">
        <v>10</v>
      </c>
      <c r="I137" s="37">
        <f t="shared" si="10"/>
        <v>6200</v>
      </c>
      <c r="J137" s="38">
        <f t="shared" si="11"/>
        <v>0</v>
      </c>
      <c r="K137" s="39" t="s">
        <v>254</v>
      </c>
    </row>
    <row r="138" spans="1:12" customFormat="1" ht="90.75" x14ac:dyDescent="0.25">
      <c r="A138" s="32" t="s">
        <v>236</v>
      </c>
      <c r="B138" s="32">
        <v>7</v>
      </c>
      <c r="C138" s="32" t="s">
        <v>255</v>
      </c>
      <c r="D138" s="33" t="s">
        <v>18</v>
      </c>
      <c r="E138" s="34" t="s">
        <v>256</v>
      </c>
      <c r="F138" s="35">
        <v>690</v>
      </c>
      <c r="G138" s="62">
        <v>0</v>
      </c>
      <c r="H138" s="36">
        <v>10</v>
      </c>
      <c r="I138" s="37">
        <f t="shared" si="10"/>
        <v>6900</v>
      </c>
      <c r="J138" s="38">
        <f t="shared" si="11"/>
        <v>0</v>
      </c>
      <c r="K138" s="39" t="s">
        <v>257</v>
      </c>
    </row>
    <row r="139" spans="1:12" customFormat="1" ht="102" x14ac:dyDescent="0.25">
      <c r="A139" s="32" t="s">
        <v>236</v>
      </c>
      <c r="B139" s="32">
        <v>8</v>
      </c>
      <c r="C139" s="32" t="s">
        <v>258</v>
      </c>
      <c r="D139" s="33" t="s">
        <v>18</v>
      </c>
      <c r="E139" s="34" t="s">
        <v>259</v>
      </c>
      <c r="F139" s="35">
        <v>673.44</v>
      </c>
      <c r="G139" s="62">
        <v>0</v>
      </c>
      <c r="H139" s="36">
        <v>10</v>
      </c>
      <c r="I139" s="37">
        <f t="shared" si="10"/>
        <v>6734.4</v>
      </c>
      <c r="J139" s="38">
        <f t="shared" si="11"/>
        <v>0</v>
      </c>
      <c r="K139" s="39" t="s">
        <v>260</v>
      </c>
    </row>
    <row r="140" spans="1:12" customFormat="1" ht="102" x14ac:dyDescent="0.25">
      <c r="A140" s="32" t="s">
        <v>236</v>
      </c>
      <c r="B140" s="32">
        <v>9</v>
      </c>
      <c r="C140" s="32" t="s">
        <v>261</v>
      </c>
      <c r="D140" s="33" t="s">
        <v>18</v>
      </c>
      <c r="E140" s="34" t="s">
        <v>262</v>
      </c>
      <c r="F140" s="35">
        <v>657.52</v>
      </c>
      <c r="G140" s="62">
        <v>0</v>
      </c>
      <c r="H140" s="36">
        <v>10</v>
      </c>
      <c r="I140" s="37">
        <f t="shared" si="10"/>
        <v>6575.2</v>
      </c>
      <c r="J140" s="38">
        <f t="shared" si="11"/>
        <v>0</v>
      </c>
      <c r="K140" s="39" t="s">
        <v>263</v>
      </c>
    </row>
    <row r="141" spans="1:12" customFormat="1" ht="102" x14ac:dyDescent="0.25">
      <c r="A141" s="32" t="s">
        <v>236</v>
      </c>
      <c r="B141" s="32">
        <v>10</v>
      </c>
      <c r="C141" s="32" t="s">
        <v>264</v>
      </c>
      <c r="D141" s="33" t="s">
        <v>18</v>
      </c>
      <c r="E141" s="34" t="s">
        <v>265</v>
      </c>
      <c r="F141" s="35">
        <v>325</v>
      </c>
      <c r="G141" s="62">
        <v>0</v>
      </c>
      <c r="H141" s="36">
        <v>10</v>
      </c>
      <c r="I141" s="37">
        <f t="shared" si="10"/>
        <v>3250</v>
      </c>
      <c r="J141" s="38">
        <f t="shared" si="11"/>
        <v>0</v>
      </c>
      <c r="K141" s="39" t="s">
        <v>266</v>
      </c>
    </row>
    <row r="142" spans="1:12" customFormat="1" ht="102" x14ac:dyDescent="0.25">
      <c r="A142" s="32" t="s">
        <v>236</v>
      </c>
      <c r="B142" s="32">
        <v>11</v>
      </c>
      <c r="C142" s="32" t="s">
        <v>267</v>
      </c>
      <c r="D142" s="33" t="s">
        <v>18</v>
      </c>
      <c r="E142" s="34" t="s">
        <v>268</v>
      </c>
      <c r="F142" s="35">
        <v>800</v>
      </c>
      <c r="G142" s="62">
        <v>0</v>
      </c>
      <c r="H142" s="36">
        <v>10</v>
      </c>
      <c r="I142" s="37">
        <f t="shared" si="10"/>
        <v>8000</v>
      </c>
      <c r="J142" s="38">
        <f t="shared" si="11"/>
        <v>0</v>
      </c>
      <c r="K142" s="39" t="s">
        <v>269</v>
      </c>
    </row>
    <row r="143" spans="1:12" customFormat="1" ht="135.75" x14ac:dyDescent="0.25">
      <c r="A143" s="32" t="s">
        <v>236</v>
      </c>
      <c r="B143" s="32">
        <v>12</v>
      </c>
      <c r="C143" s="32" t="s">
        <v>270</v>
      </c>
      <c r="D143" s="33" t="s">
        <v>18</v>
      </c>
      <c r="E143" s="34" t="s">
        <v>271</v>
      </c>
      <c r="F143" s="35">
        <v>1685</v>
      </c>
      <c r="G143" s="62">
        <v>0</v>
      </c>
      <c r="H143" s="36">
        <v>10</v>
      </c>
      <c r="I143" s="37">
        <f t="shared" si="10"/>
        <v>16850</v>
      </c>
      <c r="J143" s="38">
        <f t="shared" si="11"/>
        <v>0</v>
      </c>
      <c r="K143" s="39" t="s">
        <v>272</v>
      </c>
    </row>
    <row r="144" spans="1:12" customFormat="1" ht="135.75" x14ac:dyDescent="0.25">
      <c r="A144" s="32" t="s">
        <v>236</v>
      </c>
      <c r="B144" s="32">
        <v>13</v>
      </c>
      <c r="C144" s="32" t="s">
        <v>273</v>
      </c>
      <c r="D144" s="33" t="s">
        <v>18</v>
      </c>
      <c r="E144" s="34" t="s">
        <v>274</v>
      </c>
      <c r="F144" s="35">
        <v>1963</v>
      </c>
      <c r="G144" s="62">
        <v>0</v>
      </c>
      <c r="H144" s="36">
        <v>10</v>
      </c>
      <c r="I144" s="37">
        <f t="shared" si="10"/>
        <v>19630</v>
      </c>
      <c r="J144" s="38">
        <f t="shared" si="11"/>
        <v>0</v>
      </c>
      <c r="K144" s="39" t="s">
        <v>275</v>
      </c>
    </row>
    <row r="145" spans="1:12" customFormat="1" ht="124.5" x14ac:dyDescent="0.25">
      <c r="A145" s="32" t="s">
        <v>236</v>
      </c>
      <c r="B145" s="32">
        <v>14</v>
      </c>
      <c r="C145" s="32" t="s">
        <v>276</v>
      </c>
      <c r="D145" s="33" t="s">
        <v>18</v>
      </c>
      <c r="E145" s="34" t="s">
        <v>277</v>
      </c>
      <c r="F145" s="35">
        <v>1320</v>
      </c>
      <c r="G145" s="62">
        <v>0</v>
      </c>
      <c r="H145" s="36">
        <v>10</v>
      </c>
      <c r="I145" s="37">
        <f t="shared" si="10"/>
        <v>13200</v>
      </c>
      <c r="J145" s="38">
        <f t="shared" si="11"/>
        <v>0</v>
      </c>
      <c r="K145" s="39" t="s">
        <v>278</v>
      </c>
    </row>
    <row r="146" spans="1:12" customFormat="1" ht="113.25" x14ac:dyDescent="0.25">
      <c r="A146" s="32" t="s">
        <v>236</v>
      </c>
      <c r="B146" s="32">
        <v>15</v>
      </c>
      <c r="C146" s="32" t="s">
        <v>279</v>
      </c>
      <c r="D146" s="33" t="s">
        <v>18</v>
      </c>
      <c r="E146" s="34" t="s">
        <v>280</v>
      </c>
      <c r="F146" s="35">
        <v>1304.55</v>
      </c>
      <c r="G146" s="62">
        <v>0</v>
      </c>
      <c r="H146" s="36">
        <v>10</v>
      </c>
      <c r="I146" s="37">
        <f t="shared" si="10"/>
        <v>13045.5</v>
      </c>
      <c r="J146" s="38">
        <f t="shared" si="11"/>
        <v>0</v>
      </c>
      <c r="K146" s="39" t="s">
        <v>281</v>
      </c>
    </row>
    <row r="147" spans="1:12" customFormat="1" x14ac:dyDescent="0.25">
      <c r="A147" s="40"/>
      <c r="B147" s="40"/>
      <c r="C147" s="40"/>
      <c r="D147" s="41"/>
      <c r="E147" s="42" t="s">
        <v>30</v>
      </c>
      <c r="F147" s="55"/>
      <c r="G147" s="56"/>
      <c r="H147" s="57"/>
      <c r="I147" s="43">
        <f>SUM(I132:I146)</f>
        <v>138632.79999999999</v>
      </c>
      <c r="J147" s="43">
        <f>SUM(J132:J146)</f>
        <v>0</v>
      </c>
      <c r="K147" s="44"/>
    </row>
    <row r="148" spans="1:12" customFormat="1" x14ac:dyDescent="0.25">
      <c r="A148" s="27"/>
      <c r="B148" s="27"/>
      <c r="C148" s="27"/>
      <c r="D148" s="28"/>
      <c r="E148" s="29"/>
      <c r="F148" s="58"/>
      <c r="G148" s="59"/>
      <c r="H148" s="60"/>
      <c r="I148" s="30"/>
      <c r="J148" s="30"/>
      <c r="K148" s="31"/>
    </row>
    <row r="149" spans="1:12" x14ac:dyDescent="0.25">
      <c r="A149" s="40"/>
      <c r="B149" s="40"/>
      <c r="C149" s="40" t="s">
        <v>7</v>
      </c>
      <c r="D149" s="41" t="s">
        <v>8</v>
      </c>
      <c r="E149" s="42" t="s">
        <v>9</v>
      </c>
      <c r="F149" s="55"/>
      <c r="G149" s="56"/>
      <c r="H149" s="57"/>
      <c r="I149" s="43"/>
      <c r="J149" s="43"/>
      <c r="K149" s="44" t="s">
        <v>9</v>
      </c>
      <c r="L149" s="53"/>
    </row>
    <row r="150" spans="1:12" customFormat="1" x14ac:dyDescent="0.25">
      <c r="A150" s="45"/>
      <c r="B150" s="45"/>
      <c r="C150" s="45" t="s">
        <v>10</v>
      </c>
      <c r="D150" s="46" t="s">
        <v>173</v>
      </c>
      <c r="E150" s="47" t="s">
        <v>174</v>
      </c>
      <c r="F150" s="50"/>
      <c r="G150" s="51"/>
      <c r="H150" s="52"/>
      <c r="I150" s="48"/>
      <c r="J150" s="48"/>
      <c r="K150" s="49" t="s">
        <v>174</v>
      </c>
      <c r="L150" s="53"/>
    </row>
    <row r="151" spans="1:12" customFormat="1" x14ac:dyDescent="0.25">
      <c r="A151" s="27"/>
      <c r="B151" s="27"/>
      <c r="C151" s="27" t="s">
        <v>13</v>
      </c>
      <c r="D151" s="28" t="s">
        <v>282</v>
      </c>
      <c r="E151" s="29" t="s">
        <v>283</v>
      </c>
      <c r="F151" s="58"/>
      <c r="G151" s="59"/>
      <c r="H151" s="60"/>
      <c r="I151" s="30"/>
      <c r="J151" s="30"/>
      <c r="K151" s="31" t="s">
        <v>283</v>
      </c>
      <c r="L151" s="53"/>
    </row>
    <row r="152" spans="1:12" customFormat="1" x14ac:dyDescent="0.25">
      <c r="A152" s="32"/>
      <c r="B152" s="32"/>
      <c r="C152" s="32"/>
      <c r="D152" s="33"/>
      <c r="E152" s="34"/>
      <c r="F152" s="61"/>
      <c r="G152" s="62"/>
      <c r="H152" s="63"/>
      <c r="I152" s="38"/>
      <c r="J152" s="38"/>
      <c r="K152" s="39"/>
    </row>
    <row r="153" spans="1:12" customFormat="1" ht="79.5" x14ac:dyDescent="0.25">
      <c r="A153" s="32" t="s">
        <v>284</v>
      </c>
      <c r="B153" s="32">
        <v>1</v>
      </c>
      <c r="C153" s="32" t="s">
        <v>285</v>
      </c>
      <c r="D153" s="33" t="s">
        <v>18</v>
      </c>
      <c r="E153" s="34" t="s">
        <v>286</v>
      </c>
      <c r="F153" s="35">
        <v>544</v>
      </c>
      <c r="G153" s="62">
        <v>0</v>
      </c>
      <c r="H153" s="36">
        <v>10</v>
      </c>
      <c r="I153" s="37">
        <f t="shared" ref="I153:I165" si="12">ROUND(ROUND(F153,2)*ROUND(H153,3),2)</f>
        <v>5440</v>
      </c>
      <c r="J153" s="38">
        <f t="shared" ref="J153:J165" si="13">+G153*H153</f>
        <v>0</v>
      </c>
      <c r="K153" s="39" t="s">
        <v>287</v>
      </c>
    </row>
    <row r="154" spans="1:12" customFormat="1" ht="102" x14ac:dyDescent="0.25">
      <c r="A154" s="32" t="s">
        <v>284</v>
      </c>
      <c r="B154" s="32">
        <v>2</v>
      </c>
      <c r="C154" s="32" t="s">
        <v>288</v>
      </c>
      <c r="D154" s="33" t="s">
        <v>18</v>
      </c>
      <c r="E154" s="34" t="s">
        <v>289</v>
      </c>
      <c r="F154" s="35">
        <v>1446.96</v>
      </c>
      <c r="G154" s="62">
        <v>0</v>
      </c>
      <c r="H154" s="36">
        <v>10</v>
      </c>
      <c r="I154" s="37">
        <f t="shared" si="12"/>
        <v>14469.6</v>
      </c>
      <c r="J154" s="38">
        <f t="shared" si="13"/>
        <v>0</v>
      </c>
      <c r="K154" s="39" t="s">
        <v>290</v>
      </c>
    </row>
    <row r="155" spans="1:12" customFormat="1" ht="102" x14ac:dyDescent="0.25">
      <c r="A155" s="32" t="s">
        <v>284</v>
      </c>
      <c r="B155" s="32">
        <v>3</v>
      </c>
      <c r="C155" s="32" t="s">
        <v>291</v>
      </c>
      <c r="D155" s="33" t="s">
        <v>18</v>
      </c>
      <c r="E155" s="34" t="s">
        <v>292</v>
      </c>
      <c r="F155" s="35">
        <v>1622.29</v>
      </c>
      <c r="G155" s="62">
        <v>0</v>
      </c>
      <c r="H155" s="36">
        <v>10</v>
      </c>
      <c r="I155" s="37">
        <f t="shared" si="12"/>
        <v>16222.9</v>
      </c>
      <c r="J155" s="38">
        <f t="shared" si="13"/>
        <v>0</v>
      </c>
      <c r="K155" s="39" t="s">
        <v>293</v>
      </c>
    </row>
    <row r="156" spans="1:12" customFormat="1" ht="102" x14ac:dyDescent="0.25">
      <c r="A156" s="32" t="s">
        <v>284</v>
      </c>
      <c r="B156" s="32">
        <v>4</v>
      </c>
      <c r="C156" s="32" t="s">
        <v>294</v>
      </c>
      <c r="D156" s="33" t="s">
        <v>18</v>
      </c>
      <c r="E156" s="34" t="s">
        <v>295</v>
      </c>
      <c r="F156" s="35">
        <v>1653.78</v>
      </c>
      <c r="G156" s="62">
        <v>0</v>
      </c>
      <c r="H156" s="36">
        <v>10</v>
      </c>
      <c r="I156" s="37">
        <f t="shared" si="12"/>
        <v>16537.8</v>
      </c>
      <c r="J156" s="38">
        <f t="shared" si="13"/>
        <v>0</v>
      </c>
      <c r="K156" s="39" t="s">
        <v>296</v>
      </c>
    </row>
    <row r="157" spans="1:12" customFormat="1" ht="102" x14ac:dyDescent="0.25">
      <c r="A157" s="32" t="s">
        <v>284</v>
      </c>
      <c r="B157" s="32">
        <v>5</v>
      </c>
      <c r="C157" s="32" t="s">
        <v>297</v>
      </c>
      <c r="D157" s="33" t="s">
        <v>18</v>
      </c>
      <c r="E157" s="34" t="s">
        <v>298</v>
      </c>
      <c r="F157" s="35">
        <v>945.5</v>
      </c>
      <c r="G157" s="62">
        <v>0</v>
      </c>
      <c r="H157" s="36">
        <v>10</v>
      </c>
      <c r="I157" s="37">
        <f t="shared" si="12"/>
        <v>9455</v>
      </c>
      <c r="J157" s="38">
        <f t="shared" si="13"/>
        <v>0</v>
      </c>
      <c r="K157" s="39" t="s">
        <v>299</v>
      </c>
    </row>
    <row r="158" spans="1:12" customFormat="1" ht="158.25" x14ac:dyDescent="0.25">
      <c r="A158" s="32" t="s">
        <v>284</v>
      </c>
      <c r="B158" s="32">
        <v>6</v>
      </c>
      <c r="C158" s="32" t="s">
        <v>300</v>
      </c>
      <c r="D158" s="33" t="s">
        <v>18</v>
      </c>
      <c r="E158" s="34" t="s">
        <v>301</v>
      </c>
      <c r="F158" s="35">
        <v>1360.4</v>
      </c>
      <c r="G158" s="62">
        <v>0</v>
      </c>
      <c r="H158" s="36">
        <v>10</v>
      </c>
      <c r="I158" s="37">
        <f t="shared" si="12"/>
        <v>13604</v>
      </c>
      <c r="J158" s="38">
        <f t="shared" si="13"/>
        <v>0</v>
      </c>
      <c r="K158" s="39" t="s">
        <v>302</v>
      </c>
    </row>
    <row r="159" spans="1:12" customFormat="1" ht="158.25" x14ac:dyDescent="0.25">
      <c r="A159" s="32" t="s">
        <v>284</v>
      </c>
      <c r="B159" s="32">
        <v>7</v>
      </c>
      <c r="C159" s="32" t="s">
        <v>303</v>
      </c>
      <c r="D159" s="33" t="s">
        <v>18</v>
      </c>
      <c r="E159" s="34" t="s">
        <v>304</v>
      </c>
      <c r="F159" s="35">
        <v>239.98</v>
      </c>
      <c r="G159" s="62">
        <v>0</v>
      </c>
      <c r="H159" s="36">
        <v>10</v>
      </c>
      <c r="I159" s="37">
        <f t="shared" si="12"/>
        <v>2399.8000000000002</v>
      </c>
      <c r="J159" s="38">
        <f t="shared" si="13"/>
        <v>0</v>
      </c>
      <c r="K159" s="39" t="s">
        <v>305</v>
      </c>
    </row>
    <row r="160" spans="1:12" customFormat="1" ht="124.5" x14ac:dyDescent="0.25">
      <c r="A160" s="32" t="s">
        <v>284</v>
      </c>
      <c r="B160" s="32">
        <v>8</v>
      </c>
      <c r="C160" s="32" t="s">
        <v>306</v>
      </c>
      <c r="D160" s="33" t="s">
        <v>18</v>
      </c>
      <c r="E160" s="34" t="s">
        <v>307</v>
      </c>
      <c r="F160" s="35">
        <v>3320</v>
      </c>
      <c r="G160" s="62">
        <v>0</v>
      </c>
      <c r="H160" s="36">
        <v>10</v>
      </c>
      <c r="I160" s="37">
        <f t="shared" si="12"/>
        <v>33200</v>
      </c>
      <c r="J160" s="38">
        <f t="shared" si="13"/>
        <v>0</v>
      </c>
      <c r="K160" s="39" t="s">
        <v>308</v>
      </c>
    </row>
    <row r="161" spans="1:12" customFormat="1" ht="102" x14ac:dyDescent="0.25">
      <c r="A161" s="32" t="s">
        <v>284</v>
      </c>
      <c r="B161" s="32">
        <v>9</v>
      </c>
      <c r="C161" s="32" t="s">
        <v>309</v>
      </c>
      <c r="D161" s="33" t="s">
        <v>18</v>
      </c>
      <c r="E161" s="34" t="s">
        <v>310</v>
      </c>
      <c r="F161" s="35">
        <v>1850</v>
      </c>
      <c r="G161" s="62">
        <v>0</v>
      </c>
      <c r="H161" s="36">
        <v>10</v>
      </c>
      <c r="I161" s="37">
        <f t="shared" si="12"/>
        <v>18500</v>
      </c>
      <c r="J161" s="38">
        <f t="shared" si="13"/>
        <v>0</v>
      </c>
      <c r="K161" s="39" t="s">
        <v>311</v>
      </c>
    </row>
    <row r="162" spans="1:12" customFormat="1" ht="158.25" x14ac:dyDescent="0.25">
      <c r="A162" s="32" t="s">
        <v>284</v>
      </c>
      <c r="B162" s="32">
        <v>10</v>
      </c>
      <c r="C162" s="32" t="s">
        <v>312</v>
      </c>
      <c r="D162" s="33" t="s">
        <v>18</v>
      </c>
      <c r="E162" s="34" t="s">
        <v>313</v>
      </c>
      <c r="F162" s="35">
        <v>798.5</v>
      </c>
      <c r="G162" s="62">
        <v>0</v>
      </c>
      <c r="H162" s="36">
        <v>10</v>
      </c>
      <c r="I162" s="37">
        <f t="shared" si="12"/>
        <v>7985</v>
      </c>
      <c r="J162" s="38">
        <f t="shared" si="13"/>
        <v>0</v>
      </c>
      <c r="K162" s="39" t="s">
        <v>314</v>
      </c>
    </row>
    <row r="163" spans="1:12" customFormat="1" ht="158.25" x14ac:dyDescent="0.25">
      <c r="A163" s="32" t="s">
        <v>284</v>
      </c>
      <c r="B163" s="32">
        <v>11</v>
      </c>
      <c r="C163" s="32" t="s">
        <v>315</v>
      </c>
      <c r="D163" s="33" t="s">
        <v>18</v>
      </c>
      <c r="E163" s="34" t="s">
        <v>313</v>
      </c>
      <c r="F163" s="35">
        <v>798.5</v>
      </c>
      <c r="G163" s="62">
        <v>0</v>
      </c>
      <c r="H163" s="36">
        <v>10</v>
      </c>
      <c r="I163" s="37">
        <f t="shared" si="12"/>
        <v>7985</v>
      </c>
      <c r="J163" s="38">
        <f t="shared" si="13"/>
        <v>0</v>
      </c>
      <c r="K163" s="39" t="s">
        <v>316</v>
      </c>
    </row>
    <row r="164" spans="1:12" customFormat="1" ht="158.25" x14ac:dyDescent="0.25">
      <c r="A164" s="32" t="s">
        <v>284</v>
      </c>
      <c r="B164" s="32">
        <v>12</v>
      </c>
      <c r="C164" s="32" t="s">
        <v>317</v>
      </c>
      <c r="D164" s="33" t="s">
        <v>18</v>
      </c>
      <c r="E164" s="34" t="s">
        <v>318</v>
      </c>
      <c r="F164" s="35">
        <v>995.42</v>
      </c>
      <c r="G164" s="62">
        <v>0</v>
      </c>
      <c r="H164" s="36">
        <v>10</v>
      </c>
      <c r="I164" s="37">
        <f t="shared" si="12"/>
        <v>9954.2000000000007</v>
      </c>
      <c r="J164" s="38">
        <f t="shared" si="13"/>
        <v>0</v>
      </c>
      <c r="K164" s="39" t="s">
        <v>319</v>
      </c>
    </row>
    <row r="165" spans="1:12" customFormat="1" ht="135.75" x14ac:dyDescent="0.25">
      <c r="A165" s="32" t="s">
        <v>284</v>
      </c>
      <c r="B165" s="32">
        <v>13</v>
      </c>
      <c r="C165" s="32" t="s">
        <v>320</v>
      </c>
      <c r="D165" s="33" t="s">
        <v>18</v>
      </c>
      <c r="E165" s="34" t="s">
        <v>321</v>
      </c>
      <c r="F165" s="35">
        <v>1963</v>
      </c>
      <c r="G165" s="62">
        <v>0</v>
      </c>
      <c r="H165" s="36">
        <v>10</v>
      </c>
      <c r="I165" s="37">
        <f t="shared" si="12"/>
        <v>19630</v>
      </c>
      <c r="J165" s="38">
        <f t="shared" si="13"/>
        <v>0</v>
      </c>
      <c r="K165" s="39" t="s">
        <v>322</v>
      </c>
    </row>
    <row r="166" spans="1:12" customFormat="1" x14ac:dyDescent="0.25">
      <c r="A166" s="40"/>
      <c r="B166" s="40"/>
      <c r="C166" s="40"/>
      <c r="D166" s="41"/>
      <c r="E166" s="42" t="s">
        <v>30</v>
      </c>
      <c r="F166" s="55"/>
      <c r="G166" s="56"/>
      <c r="H166" s="57"/>
      <c r="I166" s="43">
        <f>SUM(I153:I165)</f>
        <v>175383.30000000002</v>
      </c>
      <c r="J166" s="43">
        <f>SUM(J153:J165)</f>
        <v>0</v>
      </c>
      <c r="K166" s="44"/>
    </row>
    <row r="167" spans="1:12" customFormat="1" x14ac:dyDescent="0.25">
      <c r="A167" s="27"/>
      <c r="B167" s="27"/>
      <c r="C167" s="27"/>
      <c r="D167" s="28"/>
      <c r="E167" s="29"/>
      <c r="F167" s="58"/>
      <c r="G167" s="59"/>
      <c r="H167" s="60"/>
      <c r="I167" s="30"/>
      <c r="J167" s="30"/>
      <c r="K167" s="31"/>
    </row>
    <row r="168" spans="1:12" x14ac:dyDescent="0.25">
      <c r="A168" s="40"/>
      <c r="B168" s="40"/>
      <c r="C168" s="40" t="s">
        <v>7</v>
      </c>
      <c r="D168" s="41" t="s">
        <v>8</v>
      </c>
      <c r="E168" s="42" t="s">
        <v>9</v>
      </c>
      <c r="F168" s="55"/>
      <c r="G168" s="56"/>
      <c r="H168" s="57"/>
      <c r="I168" s="43"/>
      <c r="J168" s="43"/>
      <c r="K168" s="44" t="s">
        <v>9</v>
      </c>
      <c r="L168" s="53"/>
    </row>
    <row r="169" spans="1:12" customFormat="1" x14ac:dyDescent="0.25">
      <c r="A169" s="45"/>
      <c r="B169" s="45"/>
      <c r="C169" s="45" t="s">
        <v>10</v>
      </c>
      <c r="D169" s="46" t="s">
        <v>173</v>
      </c>
      <c r="E169" s="47" t="s">
        <v>174</v>
      </c>
      <c r="F169" s="50"/>
      <c r="G169" s="51"/>
      <c r="H169" s="52"/>
      <c r="I169" s="48"/>
      <c r="J169" s="48"/>
      <c r="K169" s="49" t="s">
        <v>174</v>
      </c>
      <c r="L169" s="53"/>
    </row>
    <row r="170" spans="1:12" customFormat="1" x14ac:dyDescent="0.25">
      <c r="A170" s="27"/>
      <c r="B170" s="27"/>
      <c r="C170" s="27" t="s">
        <v>13</v>
      </c>
      <c r="D170" s="28" t="s">
        <v>323</v>
      </c>
      <c r="E170" s="29" t="s">
        <v>324</v>
      </c>
      <c r="F170" s="58"/>
      <c r="G170" s="59"/>
      <c r="H170" s="60"/>
      <c r="I170" s="30"/>
      <c r="J170" s="30"/>
      <c r="K170" s="31" t="s">
        <v>324</v>
      </c>
      <c r="L170" s="53"/>
    </row>
    <row r="171" spans="1:12" customFormat="1" x14ac:dyDescent="0.25">
      <c r="A171" s="32"/>
      <c r="B171" s="32"/>
      <c r="C171" s="32"/>
      <c r="D171" s="33"/>
      <c r="E171" s="34"/>
      <c r="F171" s="61"/>
      <c r="G171" s="62"/>
      <c r="H171" s="63"/>
      <c r="I171" s="38"/>
      <c r="J171" s="38"/>
      <c r="K171" s="39"/>
    </row>
    <row r="172" spans="1:12" customFormat="1" ht="124.5" x14ac:dyDescent="0.25">
      <c r="A172" s="32" t="s">
        <v>325</v>
      </c>
      <c r="B172" s="32">
        <v>1</v>
      </c>
      <c r="C172" s="32" t="s">
        <v>326</v>
      </c>
      <c r="D172" s="33" t="s">
        <v>18</v>
      </c>
      <c r="E172" s="34" t="s">
        <v>327</v>
      </c>
      <c r="F172" s="35">
        <v>3871</v>
      </c>
      <c r="G172" s="62">
        <v>0</v>
      </c>
      <c r="H172" s="36">
        <v>5</v>
      </c>
      <c r="I172" s="37">
        <f t="shared" ref="I172:I177" si="14">ROUND(ROUND(F172,2)*ROUND(H172,3),2)</f>
        <v>19355</v>
      </c>
      <c r="J172" s="38">
        <f t="shared" ref="J172:J177" si="15">+G172*H172</f>
        <v>0</v>
      </c>
      <c r="K172" s="39" t="s">
        <v>328</v>
      </c>
    </row>
    <row r="173" spans="1:12" customFormat="1" ht="113.25" x14ac:dyDescent="0.25">
      <c r="A173" s="32" t="s">
        <v>325</v>
      </c>
      <c r="B173" s="32">
        <v>2</v>
      </c>
      <c r="C173" s="32" t="s">
        <v>329</v>
      </c>
      <c r="D173" s="33" t="s">
        <v>18</v>
      </c>
      <c r="E173" s="34" t="s">
        <v>330</v>
      </c>
      <c r="F173" s="35">
        <v>6129</v>
      </c>
      <c r="G173" s="62">
        <v>0</v>
      </c>
      <c r="H173" s="36">
        <v>5</v>
      </c>
      <c r="I173" s="37">
        <f t="shared" si="14"/>
        <v>30645</v>
      </c>
      <c r="J173" s="38">
        <f t="shared" si="15"/>
        <v>0</v>
      </c>
      <c r="K173" s="39" t="s">
        <v>331</v>
      </c>
    </row>
    <row r="174" spans="1:12" customFormat="1" ht="113.25" x14ac:dyDescent="0.25">
      <c r="A174" s="32" t="s">
        <v>325</v>
      </c>
      <c r="B174" s="32">
        <v>3</v>
      </c>
      <c r="C174" s="32" t="s">
        <v>332</v>
      </c>
      <c r="D174" s="33" t="s">
        <v>18</v>
      </c>
      <c r="E174" s="34" t="s">
        <v>333</v>
      </c>
      <c r="F174" s="35">
        <v>2977</v>
      </c>
      <c r="G174" s="62">
        <v>0</v>
      </c>
      <c r="H174" s="36">
        <v>5</v>
      </c>
      <c r="I174" s="37">
        <f t="shared" si="14"/>
        <v>14885</v>
      </c>
      <c r="J174" s="38">
        <f t="shared" si="15"/>
        <v>0</v>
      </c>
      <c r="K174" s="39" t="s">
        <v>334</v>
      </c>
    </row>
    <row r="175" spans="1:12" customFormat="1" ht="90.75" x14ac:dyDescent="0.25">
      <c r="A175" s="32" t="s">
        <v>325</v>
      </c>
      <c r="B175" s="32">
        <v>4</v>
      </c>
      <c r="C175" s="32" t="s">
        <v>335</v>
      </c>
      <c r="D175" s="33" t="s">
        <v>18</v>
      </c>
      <c r="E175" s="34" t="s">
        <v>336</v>
      </c>
      <c r="F175" s="35">
        <v>3500</v>
      </c>
      <c r="G175" s="62">
        <v>0</v>
      </c>
      <c r="H175" s="36">
        <v>2</v>
      </c>
      <c r="I175" s="37">
        <f t="shared" si="14"/>
        <v>7000</v>
      </c>
      <c r="J175" s="38">
        <f t="shared" si="15"/>
        <v>0</v>
      </c>
      <c r="K175" s="39" t="s">
        <v>337</v>
      </c>
    </row>
    <row r="176" spans="1:12" customFormat="1" ht="90.75" x14ac:dyDescent="0.25">
      <c r="A176" s="32" t="s">
        <v>325</v>
      </c>
      <c r="B176" s="32">
        <v>5</v>
      </c>
      <c r="C176" s="32" t="s">
        <v>338</v>
      </c>
      <c r="D176" s="33" t="s">
        <v>18</v>
      </c>
      <c r="E176" s="34" t="s">
        <v>339</v>
      </c>
      <c r="F176" s="35">
        <v>2642</v>
      </c>
      <c r="G176" s="62">
        <v>0</v>
      </c>
      <c r="H176" s="36">
        <v>2</v>
      </c>
      <c r="I176" s="37">
        <f t="shared" si="14"/>
        <v>5284</v>
      </c>
      <c r="J176" s="38">
        <f t="shared" si="15"/>
        <v>0</v>
      </c>
      <c r="K176" s="39" t="s">
        <v>340</v>
      </c>
    </row>
    <row r="177" spans="1:12" customFormat="1" ht="90.75" x14ac:dyDescent="0.25">
      <c r="A177" s="32" t="s">
        <v>325</v>
      </c>
      <c r="B177" s="32">
        <v>6</v>
      </c>
      <c r="C177" s="32" t="s">
        <v>341</v>
      </c>
      <c r="D177" s="33" t="s">
        <v>18</v>
      </c>
      <c r="E177" s="34" t="s">
        <v>342</v>
      </c>
      <c r="F177" s="35">
        <v>1989</v>
      </c>
      <c r="G177" s="62">
        <v>0</v>
      </c>
      <c r="H177" s="36">
        <v>2</v>
      </c>
      <c r="I177" s="37">
        <f t="shared" si="14"/>
        <v>3978</v>
      </c>
      <c r="J177" s="38">
        <f t="shared" si="15"/>
        <v>0</v>
      </c>
      <c r="K177" s="39" t="s">
        <v>343</v>
      </c>
    </row>
    <row r="178" spans="1:12" customFormat="1" x14ac:dyDescent="0.25">
      <c r="A178" s="40"/>
      <c r="B178" s="40"/>
      <c r="C178" s="40"/>
      <c r="D178" s="41"/>
      <c r="E178" s="42" t="s">
        <v>30</v>
      </c>
      <c r="F178" s="55"/>
      <c r="G178" s="56"/>
      <c r="H178" s="57"/>
      <c r="I178" s="43">
        <f>SUM(I172:I177)</f>
        <v>81147</v>
      </c>
      <c r="J178" s="43">
        <f>SUM(J172:J177)</f>
        <v>0</v>
      </c>
      <c r="K178" s="44"/>
    </row>
    <row r="179" spans="1:12" customFormat="1" x14ac:dyDescent="0.25">
      <c r="A179" s="27"/>
      <c r="B179" s="27"/>
      <c r="C179" s="27"/>
      <c r="D179" s="28"/>
      <c r="E179" s="29"/>
      <c r="F179" s="58"/>
      <c r="G179" s="59"/>
      <c r="H179" s="60"/>
      <c r="I179" s="30"/>
      <c r="J179" s="30"/>
      <c r="K179" s="31"/>
    </row>
    <row r="180" spans="1:12" x14ac:dyDescent="0.25">
      <c r="A180" s="40"/>
      <c r="B180" s="40"/>
      <c r="C180" s="40" t="s">
        <v>7</v>
      </c>
      <c r="D180" s="41" t="s">
        <v>8</v>
      </c>
      <c r="E180" s="42" t="s">
        <v>9</v>
      </c>
      <c r="F180" s="55"/>
      <c r="G180" s="56"/>
      <c r="H180" s="57"/>
      <c r="I180" s="43"/>
      <c r="J180" s="43"/>
      <c r="K180" s="44" t="s">
        <v>9</v>
      </c>
      <c r="L180" s="53"/>
    </row>
    <row r="181" spans="1:12" customFormat="1" x14ac:dyDescent="0.25">
      <c r="A181" s="45"/>
      <c r="B181" s="45"/>
      <c r="C181" s="45" t="s">
        <v>10</v>
      </c>
      <c r="D181" s="46" t="s">
        <v>173</v>
      </c>
      <c r="E181" s="47" t="s">
        <v>174</v>
      </c>
      <c r="F181" s="50"/>
      <c r="G181" s="51"/>
      <c r="H181" s="52"/>
      <c r="I181" s="48"/>
      <c r="J181" s="48"/>
      <c r="K181" s="49" t="s">
        <v>174</v>
      </c>
      <c r="L181" s="53"/>
    </row>
    <row r="182" spans="1:12" customFormat="1" x14ac:dyDescent="0.25">
      <c r="A182" s="27"/>
      <c r="B182" s="27"/>
      <c r="C182" s="27" t="s">
        <v>13</v>
      </c>
      <c r="D182" s="28" t="s">
        <v>344</v>
      </c>
      <c r="E182" s="29" t="s">
        <v>345</v>
      </c>
      <c r="F182" s="58"/>
      <c r="G182" s="59"/>
      <c r="H182" s="60"/>
      <c r="I182" s="30"/>
      <c r="J182" s="30"/>
      <c r="K182" s="31" t="s">
        <v>345</v>
      </c>
      <c r="L182" s="53"/>
    </row>
    <row r="183" spans="1:12" customFormat="1" x14ac:dyDescent="0.25">
      <c r="A183" s="32"/>
      <c r="B183" s="32"/>
      <c r="C183" s="32"/>
      <c r="D183" s="33"/>
      <c r="E183" s="34"/>
      <c r="F183" s="61"/>
      <c r="G183" s="62"/>
      <c r="H183" s="63"/>
      <c r="I183" s="38"/>
      <c r="J183" s="38"/>
      <c r="K183" s="39"/>
    </row>
    <row r="184" spans="1:12" customFormat="1" ht="113.25" x14ac:dyDescent="0.25">
      <c r="A184" s="32" t="s">
        <v>346</v>
      </c>
      <c r="B184" s="32">
        <v>1</v>
      </c>
      <c r="C184" s="32" t="s">
        <v>347</v>
      </c>
      <c r="D184" s="33" t="s">
        <v>18</v>
      </c>
      <c r="E184" s="34" t="s">
        <v>348</v>
      </c>
      <c r="F184" s="35">
        <v>360.64</v>
      </c>
      <c r="G184" s="62">
        <v>0</v>
      </c>
      <c r="H184" s="36">
        <v>10</v>
      </c>
      <c r="I184" s="37">
        <f>ROUND(ROUND(F184,2)*ROUND(H184,3),2)</f>
        <v>3606.4</v>
      </c>
      <c r="J184" s="38">
        <f>+G184*H184</f>
        <v>0</v>
      </c>
      <c r="K184" s="39" t="s">
        <v>349</v>
      </c>
    </row>
    <row r="185" spans="1:12" customFormat="1" x14ac:dyDescent="0.25">
      <c r="A185" s="40"/>
      <c r="B185" s="40"/>
      <c r="C185" s="40"/>
      <c r="D185" s="41"/>
      <c r="E185" s="42" t="s">
        <v>30</v>
      </c>
      <c r="F185" s="55"/>
      <c r="G185" s="56"/>
      <c r="H185" s="57"/>
      <c r="I185" s="43">
        <f>SUM(I184:I184)</f>
        <v>3606.4</v>
      </c>
      <c r="J185" s="43">
        <f>SUM(J184:J184)</f>
        <v>0</v>
      </c>
      <c r="K185" s="44"/>
    </row>
    <row r="186" spans="1:12" customFormat="1" x14ac:dyDescent="0.25">
      <c r="A186" s="27"/>
      <c r="B186" s="27"/>
      <c r="C186" s="27"/>
      <c r="D186" s="28"/>
      <c r="E186" s="29"/>
      <c r="F186" s="58"/>
      <c r="G186" s="59"/>
      <c r="H186" s="60"/>
      <c r="I186" s="30"/>
      <c r="J186" s="30"/>
      <c r="K186" s="31"/>
    </row>
    <row r="187" spans="1:12" x14ac:dyDescent="0.25">
      <c r="A187" s="40"/>
      <c r="B187" s="40"/>
      <c r="C187" s="40" t="s">
        <v>7</v>
      </c>
      <c r="D187" s="41" t="s">
        <v>8</v>
      </c>
      <c r="E187" s="42" t="s">
        <v>9</v>
      </c>
      <c r="F187" s="55"/>
      <c r="G187" s="56"/>
      <c r="H187" s="57"/>
      <c r="I187" s="43"/>
      <c r="J187" s="43"/>
      <c r="K187" s="44" t="s">
        <v>9</v>
      </c>
      <c r="L187" s="53"/>
    </row>
    <row r="188" spans="1:12" customFormat="1" x14ac:dyDescent="0.25">
      <c r="A188" s="27"/>
      <c r="B188" s="27"/>
      <c r="C188" s="27" t="s">
        <v>10</v>
      </c>
      <c r="D188" s="28" t="s">
        <v>350</v>
      </c>
      <c r="E188" s="29" t="s">
        <v>351</v>
      </c>
      <c r="F188" s="58"/>
      <c r="G188" s="59"/>
      <c r="H188" s="60"/>
      <c r="I188" s="30"/>
      <c r="J188" s="30"/>
      <c r="K188" s="31" t="s">
        <v>351</v>
      </c>
      <c r="L188" s="53"/>
    </row>
    <row r="189" spans="1:12" customFormat="1" x14ac:dyDescent="0.25">
      <c r="A189" s="32"/>
      <c r="B189" s="32"/>
      <c r="C189" s="32"/>
      <c r="D189" s="33"/>
      <c r="E189" s="34"/>
      <c r="F189" s="61"/>
      <c r="G189" s="62"/>
      <c r="H189" s="63"/>
      <c r="I189" s="38"/>
      <c r="J189" s="38"/>
      <c r="K189" s="39"/>
    </row>
    <row r="190" spans="1:12" customFormat="1" ht="34.5" x14ac:dyDescent="0.25">
      <c r="A190" s="32" t="s">
        <v>352</v>
      </c>
      <c r="B190" s="32">
        <v>1</v>
      </c>
      <c r="C190" s="32" t="s">
        <v>353</v>
      </c>
      <c r="D190" s="33" t="s">
        <v>18</v>
      </c>
      <c r="E190" s="34" t="s">
        <v>354</v>
      </c>
      <c r="F190" s="35">
        <v>350</v>
      </c>
      <c r="G190" s="62">
        <v>0</v>
      </c>
      <c r="H190" s="36">
        <v>5</v>
      </c>
      <c r="I190" s="37">
        <f>ROUND(ROUND(F190,2)*ROUND(H190,3),2)</f>
        <v>1750</v>
      </c>
      <c r="J190" s="38">
        <f>+G190*H190</f>
        <v>0</v>
      </c>
      <c r="K190" s="39" t="s">
        <v>355</v>
      </c>
    </row>
    <row r="191" spans="1:12" customFormat="1" x14ac:dyDescent="0.25">
      <c r="A191" s="40"/>
      <c r="B191" s="40"/>
      <c r="C191" s="40"/>
      <c r="D191" s="41"/>
      <c r="E191" s="42" t="s">
        <v>30</v>
      </c>
      <c r="F191" s="55"/>
      <c r="G191" s="56"/>
      <c r="H191" s="57"/>
      <c r="I191" s="43">
        <f>SUM(I190:I190)</f>
        <v>1750</v>
      </c>
      <c r="J191" s="43">
        <f>SUM(J190:J190)</f>
        <v>0</v>
      </c>
      <c r="K191" s="44"/>
    </row>
    <row r="192" spans="1:12" customFormat="1" x14ac:dyDescent="0.25">
      <c r="A192" s="27"/>
      <c r="B192" s="27"/>
      <c r="C192" s="27"/>
      <c r="D192" s="28"/>
      <c r="E192" s="29"/>
      <c r="F192" s="58"/>
      <c r="G192" s="59"/>
      <c r="H192" s="60"/>
      <c r="I192" s="30"/>
      <c r="J192" s="30"/>
      <c r="K192" s="31"/>
    </row>
    <row r="193" spans="1:12" x14ac:dyDescent="0.25">
      <c r="A193" s="40"/>
      <c r="B193" s="40"/>
      <c r="C193" s="40" t="s">
        <v>7</v>
      </c>
      <c r="D193" s="41" t="s">
        <v>8</v>
      </c>
      <c r="E193" s="42" t="s">
        <v>9</v>
      </c>
      <c r="F193" s="55"/>
      <c r="G193" s="56"/>
      <c r="H193" s="57"/>
      <c r="I193" s="43"/>
      <c r="J193" s="43"/>
      <c r="K193" s="44" t="s">
        <v>9</v>
      </c>
      <c r="L193" s="53"/>
    </row>
    <row r="194" spans="1:12" customFormat="1" x14ac:dyDescent="0.25">
      <c r="A194" s="27"/>
      <c r="B194" s="27"/>
      <c r="C194" s="27" t="s">
        <v>10</v>
      </c>
      <c r="D194" s="28" t="s">
        <v>356</v>
      </c>
      <c r="E194" s="29" t="s">
        <v>357</v>
      </c>
      <c r="F194" s="58"/>
      <c r="G194" s="59"/>
      <c r="H194" s="60"/>
      <c r="I194" s="30"/>
      <c r="J194" s="30"/>
      <c r="K194" s="31" t="s">
        <v>357</v>
      </c>
      <c r="L194" s="53"/>
    </row>
    <row r="195" spans="1:12" customFormat="1" x14ac:dyDescent="0.25">
      <c r="A195" s="32"/>
      <c r="B195" s="32"/>
      <c r="C195" s="32"/>
      <c r="D195" s="33"/>
      <c r="E195" s="34"/>
      <c r="F195" s="61"/>
      <c r="G195" s="62"/>
      <c r="H195" s="63"/>
      <c r="I195" s="38"/>
      <c r="J195" s="38"/>
      <c r="K195" s="39"/>
    </row>
    <row r="196" spans="1:12" customFormat="1" ht="113.25" x14ac:dyDescent="0.25">
      <c r="A196" s="32" t="s">
        <v>358</v>
      </c>
      <c r="B196" s="32">
        <v>1</v>
      </c>
      <c r="C196" s="32" t="s">
        <v>359</v>
      </c>
      <c r="D196" s="33" t="s">
        <v>46</v>
      </c>
      <c r="E196" s="34" t="s">
        <v>360</v>
      </c>
      <c r="F196" s="35">
        <v>42.64</v>
      </c>
      <c r="G196" s="62">
        <v>0</v>
      </c>
      <c r="H196" s="36">
        <v>5</v>
      </c>
      <c r="I196" s="37">
        <f t="shared" ref="I196:I211" si="16">ROUND(ROUND(F196,2)*ROUND(H196,3),2)</f>
        <v>213.2</v>
      </c>
      <c r="J196" s="38">
        <f t="shared" ref="J196:J211" si="17">+G196*H196</f>
        <v>0</v>
      </c>
      <c r="K196" s="39" t="s">
        <v>361</v>
      </c>
    </row>
    <row r="197" spans="1:12" customFormat="1" ht="90.75" x14ac:dyDescent="0.25">
      <c r="A197" s="32" t="s">
        <v>358</v>
      </c>
      <c r="B197" s="32">
        <v>2</v>
      </c>
      <c r="C197" s="32" t="s">
        <v>362</v>
      </c>
      <c r="D197" s="33" t="s">
        <v>46</v>
      </c>
      <c r="E197" s="34" t="s">
        <v>363</v>
      </c>
      <c r="F197" s="35">
        <v>14.68</v>
      </c>
      <c r="G197" s="62">
        <v>0</v>
      </c>
      <c r="H197" s="36">
        <v>20</v>
      </c>
      <c r="I197" s="37">
        <f t="shared" si="16"/>
        <v>293.60000000000002</v>
      </c>
      <c r="J197" s="38">
        <f t="shared" si="17"/>
        <v>0</v>
      </c>
      <c r="K197" s="39" t="s">
        <v>364</v>
      </c>
    </row>
    <row r="198" spans="1:12" customFormat="1" ht="68.25" x14ac:dyDescent="0.25">
      <c r="A198" s="32" t="s">
        <v>358</v>
      </c>
      <c r="B198" s="32">
        <v>3</v>
      </c>
      <c r="C198" s="32" t="s">
        <v>365</v>
      </c>
      <c r="D198" s="33" t="s">
        <v>46</v>
      </c>
      <c r="E198" s="34" t="s">
        <v>366</v>
      </c>
      <c r="F198" s="35">
        <v>11.43</v>
      </c>
      <c r="G198" s="62">
        <v>0</v>
      </c>
      <c r="H198" s="36">
        <v>20</v>
      </c>
      <c r="I198" s="37">
        <f t="shared" si="16"/>
        <v>228.6</v>
      </c>
      <c r="J198" s="38">
        <f t="shared" si="17"/>
        <v>0</v>
      </c>
      <c r="K198" s="39" t="s">
        <v>367</v>
      </c>
    </row>
    <row r="199" spans="1:12" customFormat="1" ht="68.25" x14ac:dyDescent="0.25">
      <c r="A199" s="32" t="s">
        <v>358</v>
      </c>
      <c r="B199" s="32">
        <v>4</v>
      </c>
      <c r="C199" s="32" t="s">
        <v>368</v>
      </c>
      <c r="D199" s="33" t="s">
        <v>46</v>
      </c>
      <c r="E199" s="34" t="s">
        <v>369</v>
      </c>
      <c r="F199" s="35">
        <v>20.03</v>
      </c>
      <c r="G199" s="62">
        <v>0</v>
      </c>
      <c r="H199" s="36">
        <v>20</v>
      </c>
      <c r="I199" s="37">
        <f t="shared" si="16"/>
        <v>400.6</v>
      </c>
      <c r="J199" s="38">
        <f t="shared" si="17"/>
        <v>0</v>
      </c>
      <c r="K199" s="39" t="s">
        <v>370</v>
      </c>
    </row>
    <row r="200" spans="1:12" customFormat="1" ht="57" x14ac:dyDescent="0.25">
      <c r="A200" s="32" t="s">
        <v>358</v>
      </c>
      <c r="B200" s="32">
        <v>5</v>
      </c>
      <c r="C200" s="32" t="s">
        <v>371</v>
      </c>
      <c r="D200" s="33" t="s">
        <v>46</v>
      </c>
      <c r="E200" s="34" t="s">
        <v>372</v>
      </c>
      <c r="F200" s="35">
        <v>16.66</v>
      </c>
      <c r="G200" s="62">
        <v>0</v>
      </c>
      <c r="H200" s="36">
        <v>20</v>
      </c>
      <c r="I200" s="37">
        <f t="shared" si="16"/>
        <v>333.2</v>
      </c>
      <c r="J200" s="38">
        <f t="shared" si="17"/>
        <v>0</v>
      </c>
      <c r="K200" s="39" t="s">
        <v>373</v>
      </c>
    </row>
    <row r="201" spans="1:12" customFormat="1" ht="79.5" x14ac:dyDescent="0.25">
      <c r="A201" s="32" t="s">
        <v>358</v>
      </c>
      <c r="B201" s="32">
        <v>6</v>
      </c>
      <c r="C201" s="32" t="s">
        <v>374</v>
      </c>
      <c r="D201" s="33" t="s">
        <v>46</v>
      </c>
      <c r="E201" s="34" t="s">
        <v>375</v>
      </c>
      <c r="F201" s="35">
        <v>160</v>
      </c>
      <c r="G201" s="62">
        <v>0</v>
      </c>
      <c r="H201" s="36">
        <v>20</v>
      </c>
      <c r="I201" s="37">
        <f t="shared" si="16"/>
        <v>3200</v>
      </c>
      <c r="J201" s="38">
        <f t="shared" si="17"/>
        <v>0</v>
      </c>
      <c r="K201" s="39" t="s">
        <v>376</v>
      </c>
    </row>
    <row r="202" spans="1:12" customFormat="1" ht="79.5" x14ac:dyDescent="0.25">
      <c r="A202" s="32" t="s">
        <v>358</v>
      </c>
      <c r="B202" s="32">
        <v>7</v>
      </c>
      <c r="C202" s="32" t="s">
        <v>377</v>
      </c>
      <c r="D202" s="33" t="s">
        <v>46</v>
      </c>
      <c r="E202" s="34" t="s">
        <v>378</v>
      </c>
      <c r="F202" s="35">
        <v>36.26</v>
      </c>
      <c r="G202" s="62">
        <v>0</v>
      </c>
      <c r="H202" s="36">
        <v>20</v>
      </c>
      <c r="I202" s="37">
        <f t="shared" si="16"/>
        <v>725.2</v>
      </c>
      <c r="J202" s="38">
        <f t="shared" si="17"/>
        <v>0</v>
      </c>
      <c r="K202" s="39" t="s">
        <v>379</v>
      </c>
    </row>
    <row r="203" spans="1:12" customFormat="1" ht="79.5" x14ac:dyDescent="0.25">
      <c r="A203" s="32" t="s">
        <v>358</v>
      </c>
      <c r="B203" s="32">
        <v>8</v>
      </c>
      <c r="C203" s="32" t="s">
        <v>380</v>
      </c>
      <c r="D203" s="33" t="s">
        <v>46</v>
      </c>
      <c r="E203" s="34" t="s">
        <v>381</v>
      </c>
      <c r="F203" s="35">
        <v>46.42</v>
      </c>
      <c r="G203" s="62">
        <v>0</v>
      </c>
      <c r="H203" s="36">
        <v>20</v>
      </c>
      <c r="I203" s="37">
        <f t="shared" si="16"/>
        <v>928.4</v>
      </c>
      <c r="J203" s="38">
        <f t="shared" si="17"/>
        <v>0</v>
      </c>
      <c r="K203" s="39" t="s">
        <v>382</v>
      </c>
    </row>
    <row r="204" spans="1:12" customFormat="1" ht="79.5" x14ac:dyDescent="0.25">
      <c r="A204" s="32" t="s">
        <v>358</v>
      </c>
      <c r="B204" s="32">
        <v>9</v>
      </c>
      <c r="C204" s="32" t="s">
        <v>383</v>
      </c>
      <c r="D204" s="33" t="s">
        <v>46</v>
      </c>
      <c r="E204" s="34" t="s">
        <v>384</v>
      </c>
      <c r="F204" s="35">
        <v>37.49</v>
      </c>
      <c r="G204" s="62">
        <v>0</v>
      </c>
      <c r="H204" s="36">
        <v>20</v>
      </c>
      <c r="I204" s="37">
        <f t="shared" si="16"/>
        <v>749.8</v>
      </c>
      <c r="J204" s="38">
        <f t="shared" si="17"/>
        <v>0</v>
      </c>
      <c r="K204" s="39" t="s">
        <v>385</v>
      </c>
    </row>
    <row r="205" spans="1:12" customFormat="1" ht="79.5" x14ac:dyDescent="0.25">
      <c r="A205" s="32" t="s">
        <v>358</v>
      </c>
      <c r="B205" s="32">
        <v>10</v>
      </c>
      <c r="C205" s="32" t="s">
        <v>386</v>
      </c>
      <c r="D205" s="33" t="s">
        <v>46</v>
      </c>
      <c r="E205" s="34" t="s">
        <v>387</v>
      </c>
      <c r="F205" s="35">
        <v>51</v>
      </c>
      <c r="G205" s="62">
        <v>0</v>
      </c>
      <c r="H205" s="36">
        <v>20</v>
      </c>
      <c r="I205" s="37">
        <f t="shared" si="16"/>
        <v>1020</v>
      </c>
      <c r="J205" s="38">
        <f t="shared" si="17"/>
        <v>0</v>
      </c>
      <c r="K205" s="39" t="s">
        <v>388</v>
      </c>
    </row>
    <row r="206" spans="1:12" customFormat="1" ht="169.5" x14ac:dyDescent="0.25">
      <c r="A206" s="32" t="s">
        <v>358</v>
      </c>
      <c r="B206" s="32">
        <v>11</v>
      </c>
      <c r="C206" s="32" t="s">
        <v>389</v>
      </c>
      <c r="D206" s="33" t="s">
        <v>46</v>
      </c>
      <c r="E206" s="34" t="s">
        <v>390</v>
      </c>
      <c r="F206" s="35">
        <v>56.35</v>
      </c>
      <c r="G206" s="62">
        <v>0</v>
      </c>
      <c r="H206" s="36">
        <v>20</v>
      </c>
      <c r="I206" s="37">
        <f t="shared" si="16"/>
        <v>1127</v>
      </c>
      <c r="J206" s="38">
        <f t="shared" si="17"/>
        <v>0</v>
      </c>
      <c r="K206" s="39" t="s">
        <v>391</v>
      </c>
    </row>
    <row r="207" spans="1:12" customFormat="1" ht="169.5" x14ac:dyDescent="0.25">
      <c r="A207" s="32" t="s">
        <v>358</v>
      </c>
      <c r="B207" s="32">
        <v>12</v>
      </c>
      <c r="C207" s="32" t="s">
        <v>392</v>
      </c>
      <c r="D207" s="33" t="s">
        <v>46</v>
      </c>
      <c r="E207" s="34" t="s">
        <v>393</v>
      </c>
      <c r="F207" s="35">
        <v>35.65</v>
      </c>
      <c r="G207" s="62">
        <v>0</v>
      </c>
      <c r="H207" s="36">
        <v>20</v>
      </c>
      <c r="I207" s="37">
        <f t="shared" si="16"/>
        <v>713</v>
      </c>
      <c r="J207" s="38">
        <f t="shared" si="17"/>
        <v>0</v>
      </c>
      <c r="K207" s="39" t="s">
        <v>394</v>
      </c>
    </row>
    <row r="208" spans="1:12" customFormat="1" ht="169.5" x14ac:dyDescent="0.25">
      <c r="A208" s="32" t="s">
        <v>358</v>
      </c>
      <c r="B208" s="32">
        <v>13</v>
      </c>
      <c r="C208" s="32" t="s">
        <v>395</v>
      </c>
      <c r="D208" s="33" t="s">
        <v>46</v>
      </c>
      <c r="E208" s="34" t="s">
        <v>396</v>
      </c>
      <c r="F208" s="35">
        <v>35.65</v>
      </c>
      <c r="G208" s="62">
        <v>0</v>
      </c>
      <c r="H208" s="36">
        <v>20</v>
      </c>
      <c r="I208" s="37">
        <f t="shared" si="16"/>
        <v>713</v>
      </c>
      <c r="J208" s="38">
        <f t="shared" si="17"/>
        <v>0</v>
      </c>
      <c r="K208" s="39" t="s">
        <v>397</v>
      </c>
    </row>
    <row r="209" spans="1:12" customFormat="1" ht="79.5" x14ac:dyDescent="0.25">
      <c r="A209" s="32" t="s">
        <v>358</v>
      </c>
      <c r="B209" s="32">
        <v>14</v>
      </c>
      <c r="C209" s="32" t="s">
        <v>398</v>
      </c>
      <c r="D209" s="33" t="s">
        <v>18</v>
      </c>
      <c r="E209" s="34" t="s">
        <v>399</v>
      </c>
      <c r="F209" s="35">
        <v>112.21</v>
      </c>
      <c r="G209" s="62">
        <v>0</v>
      </c>
      <c r="H209" s="36">
        <v>20</v>
      </c>
      <c r="I209" s="37">
        <f t="shared" si="16"/>
        <v>2244.1999999999998</v>
      </c>
      <c r="J209" s="38">
        <f t="shared" si="17"/>
        <v>0</v>
      </c>
      <c r="K209" s="39" t="s">
        <v>400</v>
      </c>
    </row>
    <row r="210" spans="1:12" customFormat="1" ht="57" x14ac:dyDescent="0.25">
      <c r="A210" s="32" t="s">
        <v>358</v>
      </c>
      <c r="B210" s="32">
        <v>15</v>
      </c>
      <c r="C210" s="32" t="s">
        <v>401</v>
      </c>
      <c r="D210" s="33" t="s">
        <v>18</v>
      </c>
      <c r="E210" s="34" t="s">
        <v>402</v>
      </c>
      <c r="F210" s="35">
        <v>44.82</v>
      </c>
      <c r="G210" s="62">
        <v>0</v>
      </c>
      <c r="H210" s="36">
        <v>20</v>
      </c>
      <c r="I210" s="37">
        <f t="shared" si="16"/>
        <v>896.4</v>
      </c>
      <c r="J210" s="38">
        <f t="shared" si="17"/>
        <v>0</v>
      </c>
      <c r="K210" s="39" t="s">
        <v>403</v>
      </c>
    </row>
    <row r="211" spans="1:12" customFormat="1" ht="45.75" x14ac:dyDescent="0.25">
      <c r="A211" s="32" t="s">
        <v>358</v>
      </c>
      <c r="B211" s="32">
        <v>16</v>
      </c>
      <c r="C211" s="32" t="s">
        <v>404</v>
      </c>
      <c r="D211" s="33" t="s">
        <v>18</v>
      </c>
      <c r="E211" s="34" t="s">
        <v>405</v>
      </c>
      <c r="F211" s="35">
        <v>62.3</v>
      </c>
      <c r="G211" s="62">
        <v>0</v>
      </c>
      <c r="H211" s="36">
        <v>20</v>
      </c>
      <c r="I211" s="37">
        <f t="shared" si="16"/>
        <v>1246</v>
      </c>
      <c r="J211" s="38">
        <f t="shared" si="17"/>
        <v>0</v>
      </c>
      <c r="K211" s="39" t="s">
        <v>406</v>
      </c>
    </row>
    <row r="212" spans="1:12" customFormat="1" x14ac:dyDescent="0.25">
      <c r="A212" s="40"/>
      <c r="B212" s="40"/>
      <c r="C212" s="40"/>
      <c r="D212" s="41"/>
      <c r="E212" s="42" t="s">
        <v>30</v>
      </c>
      <c r="F212" s="55"/>
      <c r="G212" s="56"/>
      <c r="H212" s="57"/>
      <c r="I212" s="43">
        <f>SUM(I196:I211)</f>
        <v>15032.199999999999</v>
      </c>
      <c r="J212" s="43">
        <f>SUM(J196:J211)</f>
        <v>0</v>
      </c>
      <c r="K212" s="44"/>
    </row>
    <row r="213" spans="1:12" customFormat="1" x14ac:dyDescent="0.25">
      <c r="A213" s="27"/>
      <c r="B213" s="27"/>
      <c r="C213" s="27"/>
      <c r="D213" s="28"/>
      <c r="E213" s="29"/>
      <c r="F213" s="58"/>
      <c r="G213" s="59"/>
      <c r="H213" s="60"/>
      <c r="I213" s="30"/>
      <c r="J213" s="30"/>
      <c r="K213" s="31"/>
    </row>
    <row r="214" spans="1:12" x14ac:dyDescent="0.25">
      <c r="A214" s="40"/>
      <c r="B214" s="40"/>
      <c r="C214" s="40" t="s">
        <v>7</v>
      </c>
      <c r="D214" s="41" t="s">
        <v>8</v>
      </c>
      <c r="E214" s="42" t="s">
        <v>9</v>
      </c>
      <c r="F214" s="55"/>
      <c r="G214" s="56"/>
      <c r="H214" s="57"/>
      <c r="I214" s="43"/>
      <c r="J214" s="43"/>
      <c r="K214" s="44" t="s">
        <v>9</v>
      </c>
      <c r="L214" s="53"/>
    </row>
    <row r="215" spans="1:12" customFormat="1" x14ac:dyDescent="0.25">
      <c r="A215" s="27"/>
      <c r="B215" s="27"/>
      <c r="C215" s="27" t="s">
        <v>10</v>
      </c>
      <c r="D215" s="28" t="s">
        <v>407</v>
      </c>
      <c r="E215" s="29" t="s">
        <v>408</v>
      </c>
      <c r="F215" s="58"/>
      <c r="G215" s="59"/>
      <c r="H215" s="60"/>
      <c r="I215" s="30"/>
      <c r="J215" s="30"/>
      <c r="K215" s="31" t="s">
        <v>408</v>
      </c>
      <c r="L215" s="53"/>
    </row>
    <row r="216" spans="1:12" customFormat="1" x14ac:dyDescent="0.25">
      <c r="A216" s="32"/>
      <c r="B216" s="32"/>
      <c r="C216" s="32"/>
      <c r="D216" s="33"/>
      <c r="E216" s="34"/>
      <c r="F216" s="61"/>
      <c r="G216" s="62"/>
      <c r="H216" s="63"/>
      <c r="I216" s="38"/>
      <c r="J216" s="38"/>
      <c r="K216" s="39"/>
    </row>
    <row r="217" spans="1:12" customFormat="1" ht="135.75" x14ac:dyDescent="0.25">
      <c r="A217" s="32" t="s">
        <v>409</v>
      </c>
      <c r="B217" s="32">
        <v>1</v>
      </c>
      <c r="C217" s="32" t="s">
        <v>410</v>
      </c>
      <c r="D217" s="33" t="s">
        <v>46</v>
      </c>
      <c r="E217" s="34" t="s">
        <v>411</v>
      </c>
      <c r="F217" s="35">
        <v>13.1</v>
      </c>
      <c r="G217" s="62">
        <v>0</v>
      </c>
      <c r="H217" s="36">
        <v>250</v>
      </c>
      <c r="I217" s="37">
        <f t="shared" ref="I217:I251" si="18">ROUND(ROUND(F217,2)*ROUND(H217,3),2)</f>
        <v>3275</v>
      </c>
      <c r="J217" s="38">
        <f t="shared" ref="J217:J251" si="19">+G217*H217</f>
        <v>0</v>
      </c>
      <c r="K217" s="39" t="s">
        <v>412</v>
      </c>
    </row>
    <row r="218" spans="1:12" customFormat="1" ht="135.75" x14ac:dyDescent="0.25">
      <c r="A218" s="32" t="s">
        <v>409</v>
      </c>
      <c r="B218" s="32">
        <v>2</v>
      </c>
      <c r="C218" s="32" t="s">
        <v>413</v>
      </c>
      <c r="D218" s="33" t="s">
        <v>46</v>
      </c>
      <c r="E218" s="34" t="s">
        <v>414</v>
      </c>
      <c r="F218" s="35">
        <v>16.52</v>
      </c>
      <c r="G218" s="62">
        <v>0</v>
      </c>
      <c r="H218" s="36">
        <v>250</v>
      </c>
      <c r="I218" s="37">
        <f t="shared" si="18"/>
        <v>4130</v>
      </c>
      <c r="J218" s="38">
        <f t="shared" si="19"/>
        <v>0</v>
      </c>
      <c r="K218" s="39" t="s">
        <v>415</v>
      </c>
    </row>
    <row r="219" spans="1:12" customFormat="1" ht="135.75" x14ac:dyDescent="0.25">
      <c r="A219" s="32" t="s">
        <v>409</v>
      </c>
      <c r="B219" s="32">
        <v>3</v>
      </c>
      <c r="C219" s="32" t="s">
        <v>416</v>
      </c>
      <c r="D219" s="33" t="s">
        <v>46</v>
      </c>
      <c r="E219" s="34" t="s">
        <v>417</v>
      </c>
      <c r="F219" s="35">
        <v>22.04</v>
      </c>
      <c r="G219" s="62">
        <v>0</v>
      </c>
      <c r="H219" s="36">
        <v>250</v>
      </c>
      <c r="I219" s="37">
        <f t="shared" si="18"/>
        <v>5510</v>
      </c>
      <c r="J219" s="38">
        <f t="shared" si="19"/>
        <v>0</v>
      </c>
      <c r="K219" s="39" t="s">
        <v>418</v>
      </c>
    </row>
    <row r="220" spans="1:12" customFormat="1" ht="135.75" x14ac:dyDescent="0.25">
      <c r="A220" s="32" t="s">
        <v>409</v>
      </c>
      <c r="B220" s="32">
        <v>4</v>
      </c>
      <c r="C220" s="32" t="s">
        <v>419</v>
      </c>
      <c r="D220" s="33" t="s">
        <v>46</v>
      </c>
      <c r="E220" s="34" t="s">
        <v>420</v>
      </c>
      <c r="F220" s="35">
        <v>33.549999999999997</v>
      </c>
      <c r="G220" s="62">
        <v>0</v>
      </c>
      <c r="H220" s="36">
        <v>250</v>
      </c>
      <c r="I220" s="37">
        <f t="shared" si="18"/>
        <v>8387.5</v>
      </c>
      <c r="J220" s="38">
        <f t="shared" si="19"/>
        <v>0</v>
      </c>
      <c r="K220" s="39" t="s">
        <v>421</v>
      </c>
    </row>
    <row r="221" spans="1:12" customFormat="1" ht="135.75" x14ac:dyDescent="0.25">
      <c r="A221" s="32" t="s">
        <v>409</v>
      </c>
      <c r="B221" s="32">
        <v>5</v>
      </c>
      <c r="C221" s="32" t="s">
        <v>422</v>
      </c>
      <c r="D221" s="33" t="s">
        <v>46</v>
      </c>
      <c r="E221" s="34" t="s">
        <v>423</v>
      </c>
      <c r="F221" s="35">
        <v>50.08</v>
      </c>
      <c r="G221" s="62">
        <v>0</v>
      </c>
      <c r="H221" s="36">
        <v>250</v>
      </c>
      <c r="I221" s="37">
        <f t="shared" si="18"/>
        <v>12520</v>
      </c>
      <c r="J221" s="38">
        <f t="shared" si="19"/>
        <v>0</v>
      </c>
      <c r="K221" s="39" t="s">
        <v>424</v>
      </c>
    </row>
    <row r="222" spans="1:12" customFormat="1" ht="135.75" x14ac:dyDescent="0.25">
      <c r="A222" s="32" t="s">
        <v>409</v>
      </c>
      <c r="B222" s="32">
        <v>6</v>
      </c>
      <c r="C222" s="32" t="s">
        <v>425</v>
      </c>
      <c r="D222" s="33" t="s">
        <v>46</v>
      </c>
      <c r="E222" s="34" t="s">
        <v>426</v>
      </c>
      <c r="F222" s="35">
        <v>76.81</v>
      </c>
      <c r="G222" s="62">
        <v>0</v>
      </c>
      <c r="H222" s="36">
        <v>250</v>
      </c>
      <c r="I222" s="37">
        <f t="shared" si="18"/>
        <v>19202.5</v>
      </c>
      <c r="J222" s="38">
        <f t="shared" si="19"/>
        <v>0</v>
      </c>
      <c r="K222" s="39" t="s">
        <v>427</v>
      </c>
    </row>
    <row r="223" spans="1:12" customFormat="1" ht="135.75" x14ac:dyDescent="0.25">
      <c r="A223" s="32" t="s">
        <v>409</v>
      </c>
      <c r="B223" s="32">
        <v>7</v>
      </c>
      <c r="C223" s="32" t="s">
        <v>428</v>
      </c>
      <c r="D223" s="33" t="s">
        <v>46</v>
      </c>
      <c r="E223" s="34" t="s">
        <v>429</v>
      </c>
      <c r="F223" s="35">
        <v>105.4</v>
      </c>
      <c r="G223" s="62">
        <v>0</v>
      </c>
      <c r="H223" s="36">
        <v>250</v>
      </c>
      <c r="I223" s="37">
        <f t="shared" si="18"/>
        <v>26350</v>
      </c>
      <c r="J223" s="38">
        <f t="shared" si="19"/>
        <v>0</v>
      </c>
      <c r="K223" s="39" t="s">
        <v>430</v>
      </c>
    </row>
    <row r="224" spans="1:12" customFormat="1" ht="135.75" x14ac:dyDescent="0.25">
      <c r="A224" s="32" t="s">
        <v>409</v>
      </c>
      <c r="B224" s="32">
        <v>8</v>
      </c>
      <c r="C224" s="32" t="s">
        <v>431</v>
      </c>
      <c r="D224" s="33" t="s">
        <v>46</v>
      </c>
      <c r="E224" s="34" t="s">
        <v>432</v>
      </c>
      <c r="F224" s="35">
        <v>101.38</v>
      </c>
      <c r="G224" s="62">
        <v>0</v>
      </c>
      <c r="H224" s="36">
        <v>250</v>
      </c>
      <c r="I224" s="37">
        <f t="shared" si="18"/>
        <v>25345</v>
      </c>
      <c r="J224" s="38">
        <f t="shared" si="19"/>
        <v>0</v>
      </c>
      <c r="K224" s="39" t="s">
        <v>433</v>
      </c>
    </row>
    <row r="225" spans="1:11" customFormat="1" ht="135.75" x14ac:dyDescent="0.25">
      <c r="A225" s="32" t="s">
        <v>409</v>
      </c>
      <c r="B225" s="32">
        <v>9</v>
      </c>
      <c r="C225" s="32" t="s">
        <v>434</v>
      </c>
      <c r="D225" s="33" t="s">
        <v>46</v>
      </c>
      <c r="E225" s="34" t="s">
        <v>435</v>
      </c>
      <c r="F225" s="35">
        <v>100.99</v>
      </c>
      <c r="G225" s="62">
        <v>0</v>
      </c>
      <c r="H225" s="36">
        <v>250</v>
      </c>
      <c r="I225" s="37">
        <f t="shared" si="18"/>
        <v>25247.5</v>
      </c>
      <c r="J225" s="38">
        <f t="shared" si="19"/>
        <v>0</v>
      </c>
      <c r="K225" s="39" t="s">
        <v>436</v>
      </c>
    </row>
    <row r="226" spans="1:11" customFormat="1" ht="135.75" x14ac:dyDescent="0.25">
      <c r="A226" s="32" t="s">
        <v>409</v>
      </c>
      <c r="B226" s="32">
        <v>10</v>
      </c>
      <c r="C226" s="32" t="s">
        <v>437</v>
      </c>
      <c r="D226" s="33" t="s">
        <v>46</v>
      </c>
      <c r="E226" s="34" t="s">
        <v>438</v>
      </c>
      <c r="F226" s="35">
        <v>103.77</v>
      </c>
      <c r="G226" s="62">
        <v>0</v>
      </c>
      <c r="H226" s="36">
        <v>250</v>
      </c>
      <c r="I226" s="37">
        <f t="shared" si="18"/>
        <v>25942.5</v>
      </c>
      <c r="J226" s="38">
        <f t="shared" si="19"/>
        <v>0</v>
      </c>
      <c r="K226" s="39" t="s">
        <v>439</v>
      </c>
    </row>
    <row r="227" spans="1:11" customFormat="1" ht="147" x14ac:dyDescent="0.25">
      <c r="A227" s="32" t="s">
        <v>409</v>
      </c>
      <c r="B227" s="32">
        <v>11</v>
      </c>
      <c r="C227" s="32" t="s">
        <v>440</v>
      </c>
      <c r="D227" s="33" t="s">
        <v>46</v>
      </c>
      <c r="E227" s="34" t="s">
        <v>441</v>
      </c>
      <c r="F227" s="35">
        <v>10.61</v>
      </c>
      <c r="G227" s="62">
        <v>0</v>
      </c>
      <c r="H227" s="36">
        <v>250</v>
      </c>
      <c r="I227" s="37">
        <f t="shared" si="18"/>
        <v>2652.5</v>
      </c>
      <c r="J227" s="38">
        <f t="shared" si="19"/>
        <v>0</v>
      </c>
      <c r="K227" s="39" t="s">
        <v>442</v>
      </c>
    </row>
    <row r="228" spans="1:11" customFormat="1" ht="135.75" x14ac:dyDescent="0.25">
      <c r="A228" s="32" t="s">
        <v>409</v>
      </c>
      <c r="B228" s="32">
        <v>12</v>
      </c>
      <c r="C228" s="32" t="s">
        <v>443</v>
      </c>
      <c r="D228" s="33" t="s">
        <v>46</v>
      </c>
      <c r="E228" s="34" t="s">
        <v>444</v>
      </c>
      <c r="F228" s="35">
        <v>21.16</v>
      </c>
      <c r="G228" s="62">
        <v>0</v>
      </c>
      <c r="H228" s="36">
        <v>250</v>
      </c>
      <c r="I228" s="37">
        <f t="shared" si="18"/>
        <v>5290</v>
      </c>
      <c r="J228" s="38">
        <f t="shared" si="19"/>
        <v>0</v>
      </c>
      <c r="K228" s="39" t="s">
        <v>445</v>
      </c>
    </row>
    <row r="229" spans="1:11" customFormat="1" ht="135.75" x14ac:dyDescent="0.25">
      <c r="A229" s="32" t="s">
        <v>409</v>
      </c>
      <c r="B229" s="32">
        <v>13</v>
      </c>
      <c r="C229" s="32" t="s">
        <v>446</v>
      </c>
      <c r="D229" s="33" t="s">
        <v>46</v>
      </c>
      <c r="E229" s="34" t="s">
        <v>447</v>
      </c>
      <c r="F229" s="35">
        <v>28.39</v>
      </c>
      <c r="G229" s="62">
        <v>0</v>
      </c>
      <c r="H229" s="36">
        <v>250</v>
      </c>
      <c r="I229" s="37">
        <f t="shared" si="18"/>
        <v>7097.5</v>
      </c>
      <c r="J229" s="38">
        <f t="shared" si="19"/>
        <v>0</v>
      </c>
      <c r="K229" s="39" t="s">
        <v>448</v>
      </c>
    </row>
    <row r="230" spans="1:11" customFormat="1" ht="135.75" x14ac:dyDescent="0.25">
      <c r="A230" s="32" t="s">
        <v>409</v>
      </c>
      <c r="B230" s="32">
        <v>14</v>
      </c>
      <c r="C230" s="32" t="s">
        <v>449</v>
      </c>
      <c r="D230" s="33" t="s">
        <v>46</v>
      </c>
      <c r="E230" s="34" t="s">
        <v>450</v>
      </c>
      <c r="F230" s="35">
        <v>43.43</v>
      </c>
      <c r="G230" s="62">
        <v>0</v>
      </c>
      <c r="H230" s="36">
        <v>250</v>
      </c>
      <c r="I230" s="37">
        <f t="shared" si="18"/>
        <v>10857.5</v>
      </c>
      <c r="J230" s="38">
        <f t="shared" si="19"/>
        <v>0</v>
      </c>
      <c r="K230" s="39" t="s">
        <v>451</v>
      </c>
    </row>
    <row r="231" spans="1:11" customFormat="1" ht="135.75" x14ac:dyDescent="0.25">
      <c r="A231" s="32" t="s">
        <v>409</v>
      </c>
      <c r="B231" s="32">
        <v>15</v>
      </c>
      <c r="C231" s="32" t="s">
        <v>452</v>
      </c>
      <c r="D231" s="33" t="s">
        <v>46</v>
      </c>
      <c r="E231" s="34" t="s">
        <v>453</v>
      </c>
      <c r="F231" s="35">
        <v>64.930000000000007</v>
      </c>
      <c r="G231" s="62">
        <v>0</v>
      </c>
      <c r="H231" s="36">
        <v>250</v>
      </c>
      <c r="I231" s="37">
        <f t="shared" si="18"/>
        <v>16232.5</v>
      </c>
      <c r="J231" s="38">
        <f t="shared" si="19"/>
        <v>0</v>
      </c>
      <c r="K231" s="39" t="s">
        <v>454</v>
      </c>
    </row>
    <row r="232" spans="1:11" customFormat="1" ht="135.75" x14ac:dyDescent="0.25">
      <c r="A232" s="32" t="s">
        <v>409</v>
      </c>
      <c r="B232" s="32">
        <v>16</v>
      </c>
      <c r="C232" s="32" t="s">
        <v>455</v>
      </c>
      <c r="D232" s="33" t="s">
        <v>46</v>
      </c>
      <c r="E232" s="34" t="s">
        <v>456</v>
      </c>
      <c r="F232" s="35">
        <v>97.87</v>
      </c>
      <c r="G232" s="62">
        <v>0</v>
      </c>
      <c r="H232" s="36">
        <v>250</v>
      </c>
      <c r="I232" s="37">
        <f t="shared" si="18"/>
        <v>24467.5</v>
      </c>
      <c r="J232" s="38">
        <f t="shared" si="19"/>
        <v>0</v>
      </c>
      <c r="K232" s="39" t="s">
        <v>457</v>
      </c>
    </row>
    <row r="233" spans="1:11" customFormat="1" ht="135.75" x14ac:dyDescent="0.25">
      <c r="A233" s="32" t="s">
        <v>409</v>
      </c>
      <c r="B233" s="32">
        <v>17</v>
      </c>
      <c r="C233" s="32" t="s">
        <v>458</v>
      </c>
      <c r="D233" s="33" t="s">
        <v>46</v>
      </c>
      <c r="E233" s="34" t="s">
        <v>459</v>
      </c>
      <c r="F233" s="35">
        <v>34.86</v>
      </c>
      <c r="G233" s="62">
        <v>0</v>
      </c>
      <c r="H233" s="36">
        <v>250</v>
      </c>
      <c r="I233" s="37">
        <f t="shared" si="18"/>
        <v>8715</v>
      </c>
      <c r="J233" s="38">
        <f t="shared" si="19"/>
        <v>0</v>
      </c>
      <c r="K233" s="39" t="s">
        <v>460</v>
      </c>
    </row>
    <row r="234" spans="1:11" customFormat="1" ht="135.75" x14ac:dyDescent="0.25">
      <c r="A234" s="32" t="s">
        <v>409</v>
      </c>
      <c r="B234" s="32">
        <v>18</v>
      </c>
      <c r="C234" s="32" t="s">
        <v>461</v>
      </c>
      <c r="D234" s="33" t="s">
        <v>46</v>
      </c>
      <c r="E234" s="34" t="s">
        <v>462</v>
      </c>
      <c r="F234" s="35">
        <v>43.69</v>
      </c>
      <c r="G234" s="62">
        <v>0</v>
      </c>
      <c r="H234" s="36">
        <v>250</v>
      </c>
      <c r="I234" s="37">
        <f t="shared" si="18"/>
        <v>10922.5</v>
      </c>
      <c r="J234" s="38">
        <f t="shared" si="19"/>
        <v>0</v>
      </c>
      <c r="K234" s="39" t="s">
        <v>463</v>
      </c>
    </row>
    <row r="235" spans="1:11" customFormat="1" ht="135.75" x14ac:dyDescent="0.25">
      <c r="A235" s="32" t="s">
        <v>409</v>
      </c>
      <c r="B235" s="32">
        <v>19</v>
      </c>
      <c r="C235" s="32" t="s">
        <v>464</v>
      </c>
      <c r="D235" s="33" t="s">
        <v>46</v>
      </c>
      <c r="E235" s="34" t="s">
        <v>465</v>
      </c>
      <c r="F235" s="35">
        <v>49.23</v>
      </c>
      <c r="G235" s="62">
        <v>0</v>
      </c>
      <c r="H235" s="36">
        <v>250</v>
      </c>
      <c r="I235" s="37">
        <f t="shared" si="18"/>
        <v>12307.5</v>
      </c>
      <c r="J235" s="38">
        <f t="shared" si="19"/>
        <v>0</v>
      </c>
      <c r="K235" s="39" t="s">
        <v>466</v>
      </c>
    </row>
    <row r="236" spans="1:11" customFormat="1" ht="135.75" x14ac:dyDescent="0.25">
      <c r="A236" s="32" t="s">
        <v>409</v>
      </c>
      <c r="B236" s="32">
        <v>20</v>
      </c>
      <c r="C236" s="32" t="s">
        <v>467</v>
      </c>
      <c r="D236" s="33" t="s">
        <v>46</v>
      </c>
      <c r="E236" s="34" t="s">
        <v>468</v>
      </c>
      <c r="F236" s="35">
        <v>54.71</v>
      </c>
      <c r="G236" s="62">
        <v>0</v>
      </c>
      <c r="H236" s="36">
        <v>250</v>
      </c>
      <c r="I236" s="37">
        <f t="shared" si="18"/>
        <v>13677.5</v>
      </c>
      <c r="J236" s="38">
        <f t="shared" si="19"/>
        <v>0</v>
      </c>
      <c r="K236" s="39" t="s">
        <v>469</v>
      </c>
    </row>
    <row r="237" spans="1:11" customFormat="1" ht="135.75" x14ac:dyDescent="0.25">
      <c r="A237" s="32" t="s">
        <v>409</v>
      </c>
      <c r="B237" s="32">
        <v>21</v>
      </c>
      <c r="C237" s="32" t="s">
        <v>470</v>
      </c>
      <c r="D237" s="33" t="s">
        <v>46</v>
      </c>
      <c r="E237" s="34" t="s">
        <v>471</v>
      </c>
      <c r="F237" s="35">
        <v>17.82</v>
      </c>
      <c r="G237" s="62">
        <v>0</v>
      </c>
      <c r="H237" s="36">
        <v>250</v>
      </c>
      <c r="I237" s="37">
        <f t="shared" si="18"/>
        <v>4455</v>
      </c>
      <c r="J237" s="38">
        <f t="shared" si="19"/>
        <v>0</v>
      </c>
      <c r="K237" s="39" t="s">
        <v>472</v>
      </c>
    </row>
    <row r="238" spans="1:11" customFormat="1" ht="135.75" x14ac:dyDescent="0.25">
      <c r="A238" s="32" t="s">
        <v>409</v>
      </c>
      <c r="B238" s="32">
        <v>22</v>
      </c>
      <c r="C238" s="32" t="s">
        <v>473</v>
      </c>
      <c r="D238" s="33" t="s">
        <v>46</v>
      </c>
      <c r="E238" s="34" t="s">
        <v>474</v>
      </c>
      <c r="F238" s="35">
        <v>24.98</v>
      </c>
      <c r="G238" s="62">
        <v>0</v>
      </c>
      <c r="H238" s="36">
        <v>250</v>
      </c>
      <c r="I238" s="37">
        <f t="shared" si="18"/>
        <v>6245</v>
      </c>
      <c r="J238" s="38">
        <f t="shared" si="19"/>
        <v>0</v>
      </c>
      <c r="K238" s="39" t="s">
        <v>475</v>
      </c>
    </row>
    <row r="239" spans="1:11" customFormat="1" ht="135.75" x14ac:dyDescent="0.25">
      <c r="A239" s="32" t="s">
        <v>409</v>
      </c>
      <c r="B239" s="32">
        <v>23</v>
      </c>
      <c r="C239" s="32" t="s">
        <v>476</v>
      </c>
      <c r="D239" s="33" t="s">
        <v>46</v>
      </c>
      <c r="E239" s="34" t="s">
        <v>477</v>
      </c>
      <c r="F239" s="35">
        <v>34.08</v>
      </c>
      <c r="G239" s="62">
        <v>0</v>
      </c>
      <c r="H239" s="36">
        <v>250</v>
      </c>
      <c r="I239" s="37">
        <f t="shared" si="18"/>
        <v>8520</v>
      </c>
      <c r="J239" s="38">
        <f t="shared" si="19"/>
        <v>0</v>
      </c>
      <c r="K239" s="39" t="s">
        <v>478</v>
      </c>
    </row>
    <row r="240" spans="1:11" customFormat="1" ht="135.75" x14ac:dyDescent="0.25">
      <c r="A240" s="32" t="s">
        <v>409</v>
      </c>
      <c r="B240" s="32">
        <v>24</v>
      </c>
      <c r="C240" s="32" t="s">
        <v>479</v>
      </c>
      <c r="D240" s="33" t="s">
        <v>46</v>
      </c>
      <c r="E240" s="34" t="s">
        <v>480</v>
      </c>
      <c r="F240" s="35">
        <v>53.13</v>
      </c>
      <c r="G240" s="62">
        <v>0</v>
      </c>
      <c r="H240" s="36">
        <v>250</v>
      </c>
      <c r="I240" s="37">
        <f t="shared" si="18"/>
        <v>13282.5</v>
      </c>
      <c r="J240" s="38">
        <f t="shared" si="19"/>
        <v>0</v>
      </c>
      <c r="K240" s="39" t="s">
        <v>481</v>
      </c>
    </row>
    <row r="241" spans="1:12" customFormat="1" ht="135.75" x14ac:dyDescent="0.25">
      <c r="A241" s="32" t="s">
        <v>409</v>
      </c>
      <c r="B241" s="32">
        <v>25</v>
      </c>
      <c r="C241" s="32" t="s">
        <v>482</v>
      </c>
      <c r="D241" s="33" t="s">
        <v>46</v>
      </c>
      <c r="E241" s="34" t="s">
        <v>483</v>
      </c>
      <c r="F241" s="35">
        <v>79.52</v>
      </c>
      <c r="G241" s="62">
        <v>0</v>
      </c>
      <c r="H241" s="36">
        <v>250</v>
      </c>
      <c r="I241" s="37">
        <f t="shared" si="18"/>
        <v>19880</v>
      </c>
      <c r="J241" s="38">
        <f t="shared" si="19"/>
        <v>0</v>
      </c>
      <c r="K241" s="39" t="s">
        <v>484</v>
      </c>
    </row>
    <row r="242" spans="1:12" customFormat="1" ht="135.75" x14ac:dyDescent="0.25">
      <c r="A242" s="32" t="s">
        <v>409</v>
      </c>
      <c r="B242" s="32">
        <v>26</v>
      </c>
      <c r="C242" s="32" t="s">
        <v>485</v>
      </c>
      <c r="D242" s="33" t="s">
        <v>46</v>
      </c>
      <c r="E242" s="34" t="s">
        <v>486</v>
      </c>
      <c r="F242" s="35">
        <v>92.74</v>
      </c>
      <c r="G242" s="62">
        <v>0</v>
      </c>
      <c r="H242" s="36">
        <v>150</v>
      </c>
      <c r="I242" s="37">
        <f t="shared" si="18"/>
        <v>13911</v>
      </c>
      <c r="J242" s="38">
        <f t="shared" si="19"/>
        <v>0</v>
      </c>
      <c r="K242" s="39" t="s">
        <v>487</v>
      </c>
    </row>
    <row r="243" spans="1:12" customFormat="1" ht="135.75" x14ac:dyDescent="0.25">
      <c r="A243" s="32" t="s">
        <v>409</v>
      </c>
      <c r="B243" s="32">
        <v>27</v>
      </c>
      <c r="C243" s="32" t="s">
        <v>488</v>
      </c>
      <c r="D243" s="33" t="s">
        <v>46</v>
      </c>
      <c r="E243" s="34" t="s">
        <v>489</v>
      </c>
      <c r="F243" s="35">
        <v>38.89</v>
      </c>
      <c r="G243" s="62">
        <v>0</v>
      </c>
      <c r="H243" s="36">
        <v>150</v>
      </c>
      <c r="I243" s="37">
        <f t="shared" si="18"/>
        <v>5833.5</v>
      </c>
      <c r="J243" s="38">
        <f t="shared" si="19"/>
        <v>0</v>
      </c>
      <c r="K243" s="39" t="s">
        <v>490</v>
      </c>
    </row>
    <row r="244" spans="1:12" customFormat="1" ht="45.75" x14ac:dyDescent="0.25">
      <c r="A244" s="32" t="s">
        <v>409</v>
      </c>
      <c r="B244" s="32">
        <v>28</v>
      </c>
      <c r="C244" s="32" t="s">
        <v>491</v>
      </c>
      <c r="D244" s="33" t="s">
        <v>46</v>
      </c>
      <c r="E244" s="34" t="s">
        <v>492</v>
      </c>
      <c r="F244" s="35">
        <v>8.11</v>
      </c>
      <c r="G244" s="62">
        <v>0</v>
      </c>
      <c r="H244" s="36">
        <v>150</v>
      </c>
      <c r="I244" s="37">
        <f t="shared" si="18"/>
        <v>1216.5</v>
      </c>
      <c r="J244" s="38">
        <f t="shared" si="19"/>
        <v>0</v>
      </c>
      <c r="K244" s="39" t="s">
        <v>493</v>
      </c>
    </row>
    <row r="245" spans="1:12" customFormat="1" ht="203.25" x14ac:dyDescent="0.25">
      <c r="A245" s="32" t="s">
        <v>409</v>
      </c>
      <c r="B245" s="32">
        <v>29</v>
      </c>
      <c r="C245" s="32" t="s">
        <v>494</v>
      </c>
      <c r="D245" s="33" t="s">
        <v>46</v>
      </c>
      <c r="E245" s="34" t="s">
        <v>495</v>
      </c>
      <c r="F245" s="35">
        <v>40.770000000000003</v>
      </c>
      <c r="G245" s="62">
        <v>0</v>
      </c>
      <c r="H245" s="36">
        <v>150</v>
      </c>
      <c r="I245" s="37">
        <f t="shared" si="18"/>
        <v>6115.5</v>
      </c>
      <c r="J245" s="38">
        <f t="shared" si="19"/>
        <v>0</v>
      </c>
      <c r="K245" s="39" t="s">
        <v>496</v>
      </c>
    </row>
    <row r="246" spans="1:12" customFormat="1" ht="203.25" x14ac:dyDescent="0.25">
      <c r="A246" s="32" t="s">
        <v>409</v>
      </c>
      <c r="B246" s="32">
        <v>30</v>
      </c>
      <c r="C246" s="32" t="s">
        <v>497</v>
      </c>
      <c r="D246" s="33" t="s">
        <v>46</v>
      </c>
      <c r="E246" s="34" t="s">
        <v>498</v>
      </c>
      <c r="F246" s="35">
        <v>28.58</v>
      </c>
      <c r="G246" s="62">
        <v>0</v>
      </c>
      <c r="H246" s="36">
        <v>150</v>
      </c>
      <c r="I246" s="37">
        <f t="shared" si="18"/>
        <v>4287</v>
      </c>
      <c r="J246" s="38">
        <f t="shared" si="19"/>
        <v>0</v>
      </c>
      <c r="K246" s="39" t="s">
        <v>499</v>
      </c>
    </row>
    <row r="247" spans="1:12" customFormat="1" ht="135.75" x14ac:dyDescent="0.25">
      <c r="A247" s="32" t="s">
        <v>409</v>
      </c>
      <c r="B247" s="32">
        <v>31</v>
      </c>
      <c r="C247" s="32" t="s">
        <v>500</v>
      </c>
      <c r="D247" s="33" t="s">
        <v>46</v>
      </c>
      <c r="E247" s="34" t="s">
        <v>501</v>
      </c>
      <c r="F247" s="35">
        <v>18</v>
      </c>
      <c r="G247" s="62">
        <v>0</v>
      </c>
      <c r="H247" s="36">
        <v>250</v>
      </c>
      <c r="I247" s="37">
        <f t="shared" si="18"/>
        <v>4500</v>
      </c>
      <c r="J247" s="38">
        <f t="shared" si="19"/>
        <v>0</v>
      </c>
      <c r="K247" s="39" t="s">
        <v>502</v>
      </c>
    </row>
    <row r="248" spans="1:12" customFormat="1" ht="135.75" x14ac:dyDescent="0.25">
      <c r="A248" s="32" t="s">
        <v>409</v>
      </c>
      <c r="B248" s="32">
        <v>32</v>
      </c>
      <c r="C248" s="32" t="s">
        <v>503</v>
      </c>
      <c r="D248" s="33" t="s">
        <v>46</v>
      </c>
      <c r="E248" s="34" t="s">
        <v>504</v>
      </c>
      <c r="F248" s="35">
        <v>5.15</v>
      </c>
      <c r="G248" s="62">
        <v>0</v>
      </c>
      <c r="H248" s="36">
        <v>250</v>
      </c>
      <c r="I248" s="37">
        <f t="shared" si="18"/>
        <v>1287.5</v>
      </c>
      <c r="J248" s="38">
        <f t="shared" si="19"/>
        <v>0</v>
      </c>
      <c r="K248" s="39" t="s">
        <v>505</v>
      </c>
    </row>
    <row r="249" spans="1:12" customFormat="1" ht="135.75" x14ac:dyDescent="0.25">
      <c r="A249" s="32" t="s">
        <v>409</v>
      </c>
      <c r="B249" s="32">
        <v>33</v>
      </c>
      <c r="C249" s="32" t="s">
        <v>506</v>
      </c>
      <c r="D249" s="33" t="s">
        <v>46</v>
      </c>
      <c r="E249" s="34" t="s">
        <v>507</v>
      </c>
      <c r="F249" s="35">
        <v>38.89</v>
      </c>
      <c r="G249" s="62">
        <v>0</v>
      </c>
      <c r="H249" s="36">
        <v>150</v>
      </c>
      <c r="I249" s="37">
        <f t="shared" si="18"/>
        <v>5833.5</v>
      </c>
      <c r="J249" s="38">
        <f t="shared" si="19"/>
        <v>0</v>
      </c>
      <c r="K249" s="39" t="s">
        <v>508</v>
      </c>
    </row>
    <row r="250" spans="1:12" customFormat="1" ht="147" x14ac:dyDescent="0.25">
      <c r="A250" s="32" t="s">
        <v>409</v>
      </c>
      <c r="B250" s="32">
        <v>34</v>
      </c>
      <c r="C250" s="32" t="s">
        <v>509</v>
      </c>
      <c r="D250" s="33" t="s">
        <v>46</v>
      </c>
      <c r="E250" s="34" t="s">
        <v>510</v>
      </c>
      <c r="F250" s="35">
        <v>54.92</v>
      </c>
      <c r="G250" s="62">
        <v>0</v>
      </c>
      <c r="H250" s="36">
        <v>150</v>
      </c>
      <c r="I250" s="37">
        <f t="shared" si="18"/>
        <v>8238</v>
      </c>
      <c r="J250" s="38">
        <f t="shared" si="19"/>
        <v>0</v>
      </c>
      <c r="K250" s="39" t="s">
        <v>511</v>
      </c>
    </row>
    <row r="251" spans="1:12" customFormat="1" ht="124.5" x14ac:dyDescent="0.25">
      <c r="A251" s="32" t="s">
        <v>409</v>
      </c>
      <c r="B251" s="32">
        <v>35</v>
      </c>
      <c r="C251" s="32" t="s">
        <v>512</v>
      </c>
      <c r="D251" s="33" t="s">
        <v>46</v>
      </c>
      <c r="E251" s="34" t="s">
        <v>513</v>
      </c>
      <c r="F251" s="35">
        <v>48.64</v>
      </c>
      <c r="G251" s="62">
        <v>0</v>
      </c>
      <c r="H251" s="36">
        <v>150</v>
      </c>
      <c r="I251" s="37">
        <f t="shared" si="18"/>
        <v>7296</v>
      </c>
      <c r="J251" s="38">
        <f t="shared" si="19"/>
        <v>0</v>
      </c>
      <c r="K251" s="39" t="s">
        <v>514</v>
      </c>
    </row>
    <row r="252" spans="1:12" customFormat="1" x14ac:dyDescent="0.25">
      <c r="A252" s="40"/>
      <c r="B252" s="40"/>
      <c r="C252" s="40"/>
      <c r="D252" s="41"/>
      <c r="E252" s="42" t="s">
        <v>30</v>
      </c>
      <c r="F252" s="55"/>
      <c r="G252" s="56"/>
      <c r="H252" s="57"/>
      <c r="I252" s="43">
        <f>SUM(I217:I251)</f>
        <v>379031</v>
      </c>
      <c r="J252" s="43">
        <f>SUM(J217:J251)</f>
        <v>0</v>
      </c>
      <c r="K252" s="44"/>
    </row>
    <row r="253" spans="1:12" customFormat="1" x14ac:dyDescent="0.25">
      <c r="A253" s="27"/>
      <c r="B253" s="27"/>
      <c r="C253" s="27"/>
      <c r="D253" s="28"/>
      <c r="E253" s="29"/>
      <c r="F253" s="58"/>
      <c r="G253" s="59"/>
      <c r="H253" s="60"/>
      <c r="I253" s="30"/>
      <c r="J253" s="30"/>
      <c r="K253" s="31"/>
    </row>
    <row r="254" spans="1:12" x14ac:dyDescent="0.25">
      <c r="A254" s="40"/>
      <c r="B254" s="40"/>
      <c r="C254" s="40" t="s">
        <v>7</v>
      </c>
      <c r="D254" s="41" t="s">
        <v>8</v>
      </c>
      <c r="E254" s="42" t="s">
        <v>9</v>
      </c>
      <c r="F254" s="55"/>
      <c r="G254" s="56"/>
      <c r="H254" s="57"/>
      <c r="I254" s="43"/>
      <c r="J254" s="43"/>
      <c r="K254" s="44" t="s">
        <v>9</v>
      </c>
      <c r="L254" s="53"/>
    </row>
    <row r="255" spans="1:12" customFormat="1" x14ac:dyDescent="0.25">
      <c r="A255" s="27"/>
      <c r="B255" s="27"/>
      <c r="C255" s="27" t="s">
        <v>10</v>
      </c>
      <c r="D255" s="28" t="s">
        <v>515</v>
      </c>
      <c r="E255" s="29" t="s">
        <v>516</v>
      </c>
      <c r="F255" s="58"/>
      <c r="G255" s="59"/>
      <c r="H255" s="60"/>
      <c r="I255" s="30"/>
      <c r="J255" s="30"/>
      <c r="K255" s="31" t="s">
        <v>516</v>
      </c>
      <c r="L255" s="53"/>
    </row>
    <row r="256" spans="1:12" customFormat="1" x14ac:dyDescent="0.25">
      <c r="A256" s="32"/>
      <c r="B256" s="32"/>
      <c r="C256" s="32"/>
      <c r="D256" s="33"/>
      <c r="E256" s="34"/>
      <c r="F256" s="61"/>
      <c r="G256" s="62"/>
      <c r="H256" s="63"/>
      <c r="I256" s="38"/>
      <c r="J256" s="38"/>
      <c r="K256" s="39"/>
    </row>
    <row r="257" spans="1:12" customFormat="1" ht="90.75" x14ac:dyDescent="0.25">
      <c r="A257" s="32" t="s">
        <v>517</v>
      </c>
      <c r="B257" s="32">
        <v>1</v>
      </c>
      <c r="C257" s="32" t="s">
        <v>518</v>
      </c>
      <c r="D257" s="33" t="s">
        <v>18</v>
      </c>
      <c r="E257" s="34" t="s">
        <v>519</v>
      </c>
      <c r="F257" s="35">
        <v>22.6</v>
      </c>
      <c r="G257" s="62">
        <v>0</v>
      </c>
      <c r="H257" s="36">
        <v>100</v>
      </c>
      <c r="I257" s="37">
        <f>ROUND(ROUND(F257,2)*ROUND(H257,3),2)</f>
        <v>2260</v>
      </c>
      <c r="J257" s="38">
        <f t="shared" ref="J257:J261" si="20">+G257*H257</f>
        <v>0</v>
      </c>
      <c r="K257" s="39" t="s">
        <v>520</v>
      </c>
    </row>
    <row r="258" spans="1:12" customFormat="1" ht="90.75" x14ac:dyDescent="0.25">
      <c r="A258" s="32" t="s">
        <v>517</v>
      </c>
      <c r="B258" s="32">
        <v>2</v>
      </c>
      <c r="C258" s="32" t="s">
        <v>521</v>
      </c>
      <c r="D258" s="33" t="s">
        <v>18</v>
      </c>
      <c r="E258" s="34" t="s">
        <v>522</v>
      </c>
      <c r="F258" s="35">
        <v>25.34</v>
      </c>
      <c r="G258" s="62">
        <v>0</v>
      </c>
      <c r="H258" s="36">
        <v>100</v>
      </c>
      <c r="I258" s="37">
        <f>ROUND(ROUND(F258,2)*ROUND(H258,3),2)</f>
        <v>2534</v>
      </c>
      <c r="J258" s="38">
        <f t="shared" si="20"/>
        <v>0</v>
      </c>
      <c r="K258" s="39" t="s">
        <v>523</v>
      </c>
    </row>
    <row r="259" spans="1:12" customFormat="1" ht="158.25" x14ac:dyDescent="0.25">
      <c r="A259" s="32" t="s">
        <v>517</v>
      </c>
      <c r="B259" s="32">
        <v>3</v>
      </c>
      <c r="C259" s="32" t="s">
        <v>524</v>
      </c>
      <c r="D259" s="33" t="s">
        <v>46</v>
      </c>
      <c r="E259" s="34" t="s">
        <v>525</v>
      </c>
      <c r="F259" s="35">
        <v>25</v>
      </c>
      <c r="G259" s="62">
        <v>0</v>
      </c>
      <c r="H259" s="36">
        <v>100</v>
      </c>
      <c r="I259" s="37">
        <f>ROUND(ROUND(F259,2)*ROUND(H259,3),2)</f>
        <v>2500</v>
      </c>
      <c r="J259" s="38">
        <f t="shared" si="20"/>
        <v>0</v>
      </c>
      <c r="K259" s="39" t="s">
        <v>526</v>
      </c>
    </row>
    <row r="260" spans="1:12" customFormat="1" ht="23.25" x14ac:dyDescent="0.25">
      <c r="A260" s="32" t="s">
        <v>517</v>
      </c>
      <c r="B260" s="32">
        <v>4</v>
      </c>
      <c r="C260" s="32" t="s">
        <v>527</v>
      </c>
      <c r="D260" s="33" t="s">
        <v>46</v>
      </c>
      <c r="E260" s="34" t="s">
        <v>528</v>
      </c>
      <c r="F260" s="35">
        <v>6.5</v>
      </c>
      <c r="G260" s="62">
        <v>0</v>
      </c>
      <c r="H260" s="36">
        <v>100</v>
      </c>
      <c r="I260" s="37">
        <f>ROUND(ROUND(F260,2)*ROUND(H260,3),2)</f>
        <v>650</v>
      </c>
      <c r="J260" s="38">
        <f t="shared" si="20"/>
        <v>0</v>
      </c>
      <c r="K260" s="39" t="s">
        <v>529</v>
      </c>
    </row>
    <row r="261" spans="1:12" customFormat="1" ht="90.75" x14ac:dyDescent="0.25">
      <c r="A261" s="32" t="s">
        <v>517</v>
      </c>
      <c r="B261" s="32">
        <v>5</v>
      </c>
      <c r="C261" s="32" t="s">
        <v>530</v>
      </c>
      <c r="D261" s="33" t="s">
        <v>18</v>
      </c>
      <c r="E261" s="34" t="s">
        <v>531</v>
      </c>
      <c r="F261" s="35">
        <v>41.95</v>
      </c>
      <c r="G261" s="62">
        <v>0</v>
      </c>
      <c r="H261" s="36">
        <v>100</v>
      </c>
      <c r="I261" s="37">
        <f>ROUND(ROUND(F261,2)*ROUND(H261,3),2)</f>
        <v>4195</v>
      </c>
      <c r="J261" s="38">
        <f t="shared" si="20"/>
        <v>0</v>
      </c>
      <c r="K261" s="39" t="s">
        <v>532</v>
      </c>
    </row>
    <row r="262" spans="1:12" customFormat="1" x14ac:dyDescent="0.25">
      <c r="A262" s="40"/>
      <c r="B262" s="40"/>
      <c r="C262" s="40"/>
      <c r="D262" s="41"/>
      <c r="E262" s="42" t="s">
        <v>30</v>
      </c>
      <c r="F262" s="55"/>
      <c r="G262" s="56"/>
      <c r="H262" s="57"/>
      <c r="I262" s="43">
        <f>SUM(I257:I261)</f>
        <v>12139</v>
      </c>
      <c r="J262" s="43">
        <f>SUM(J257:J261)</f>
        <v>0</v>
      </c>
      <c r="K262" s="44"/>
    </row>
    <row r="263" spans="1:12" customFormat="1" x14ac:dyDescent="0.25">
      <c r="A263" s="27"/>
      <c r="B263" s="27"/>
      <c r="C263" s="27"/>
      <c r="D263" s="28"/>
      <c r="E263" s="29"/>
      <c r="F263" s="58"/>
      <c r="G263" s="59"/>
      <c r="H263" s="60"/>
      <c r="I263" s="30"/>
      <c r="J263" s="30"/>
      <c r="K263" s="31"/>
    </row>
    <row r="264" spans="1:12" x14ac:dyDescent="0.25">
      <c r="A264" s="40"/>
      <c r="B264" s="40"/>
      <c r="C264" s="40" t="s">
        <v>7</v>
      </c>
      <c r="D264" s="41" t="s">
        <v>8</v>
      </c>
      <c r="E264" s="42" t="s">
        <v>9</v>
      </c>
      <c r="F264" s="55"/>
      <c r="G264" s="56"/>
      <c r="H264" s="57"/>
      <c r="I264" s="43"/>
      <c r="J264" s="43"/>
      <c r="K264" s="44" t="s">
        <v>9</v>
      </c>
      <c r="L264" s="53"/>
    </row>
    <row r="265" spans="1:12" customFormat="1" x14ac:dyDescent="0.25">
      <c r="A265" s="27"/>
      <c r="B265" s="27"/>
      <c r="C265" s="27" t="s">
        <v>10</v>
      </c>
      <c r="D265" s="28" t="s">
        <v>533</v>
      </c>
      <c r="E265" s="29" t="s">
        <v>534</v>
      </c>
      <c r="F265" s="58"/>
      <c r="G265" s="59"/>
      <c r="H265" s="60"/>
      <c r="I265" s="30"/>
      <c r="J265" s="30"/>
      <c r="K265" s="31" t="s">
        <v>534</v>
      </c>
      <c r="L265" s="53"/>
    </row>
    <row r="266" spans="1:12" customFormat="1" x14ac:dyDescent="0.25">
      <c r="A266" s="32"/>
      <c r="B266" s="32"/>
      <c r="C266" s="32"/>
      <c r="D266" s="33"/>
      <c r="E266" s="34"/>
      <c r="F266" s="61"/>
      <c r="G266" s="62"/>
      <c r="H266" s="63"/>
      <c r="I266" s="38"/>
      <c r="J266" s="38"/>
      <c r="K266" s="39"/>
    </row>
    <row r="267" spans="1:12" customFormat="1" ht="57" x14ac:dyDescent="0.25">
      <c r="A267" s="32" t="s">
        <v>535</v>
      </c>
      <c r="B267" s="32">
        <v>1</v>
      </c>
      <c r="C267" s="32" t="s">
        <v>536</v>
      </c>
      <c r="D267" s="33" t="s">
        <v>18</v>
      </c>
      <c r="E267" s="34" t="s">
        <v>537</v>
      </c>
      <c r="F267" s="35">
        <v>27.61</v>
      </c>
      <c r="G267" s="62">
        <v>0</v>
      </c>
      <c r="H267" s="36">
        <v>20</v>
      </c>
      <c r="I267" s="37">
        <f t="shared" ref="I267:I278" si="21">ROUND(ROUND(F267,2)*ROUND(H267,3),2)</f>
        <v>552.20000000000005</v>
      </c>
      <c r="J267" s="38">
        <f t="shared" ref="J267:J278" si="22">+G267*H267</f>
        <v>0</v>
      </c>
      <c r="K267" s="39" t="s">
        <v>538</v>
      </c>
    </row>
    <row r="268" spans="1:12" customFormat="1" ht="45.75" x14ac:dyDescent="0.25">
      <c r="A268" s="32" t="s">
        <v>535</v>
      </c>
      <c r="B268" s="32">
        <v>2</v>
      </c>
      <c r="C268" s="32" t="s">
        <v>539</v>
      </c>
      <c r="D268" s="33" t="s">
        <v>18</v>
      </c>
      <c r="E268" s="34" t="s">
        <v>540</v>
      </c>
      <c r="F268" s="35">
        <v>186.89</v>
      </c>
      <c r="G268" s="62">
        <v>0</v>
      </c>
      <c r="H268" s="36">
        <v>20</v>
      </c>
      <c r="I268" s="37">
        <f t="shared" si="21"/>
        <v>3737.8</v>
      </c>
      <c r="J268" s="38">
        <f t="shared" si="22"/>
        <v>0</v>
      </c>
      <c r="K268" s="39" t="s">
        <v>541</v>
      </c>
    </row>
    <row r="269" spans="1:12" customFormat="1" ht="68.25" x14ac:dyDescent="0.25">
      <c r="A269" s="32" t="s">
        <v>535</v>
      </c>
      <c r="B269" s="32">
        <v>3</v>
      </c>
      <c r="C269" s="32" t="s">
        <v>542</v>
      </c>
      <c r="D269" s="33" t="s">
        <v>18</v>
      </c>
      <c r="E269" s="34" t="s">
        <v>543</v>
      </c>
      <c r="F269" s="35">
        <v>326.04000000000002</v>
      </c>
      <c r="G269" s="62">
        <v>0</v>
      </c>
      <c r="H269" s="36">
        <v>20</v>
      </c>
      <c r="I269" s="37">
        <f t="shared" si="21"/>
        <v>6520.8</v>
      </c>
      <c r="J269" s="38">
        <f t="shared" si="22"/>
        <v>0</v>
      </c>
      <c r="K269" s="39" t="s">
        <v>544</v>
      </c>
    </row>
    <row r="270" spans="1:12" customFormat="1" ht="57" x14ac:dyDescent="0.25">
      <c r="A270" s="32" t="s">
        <v>535</v>
      </c>
      <c r="B270" s="32">
        <v>4</v>
      </c>
      <c r="C270" s="32" t="s">
        <v>545</v>
      </c>
      <c r="D270" s="33" t="s">
        <v>18</v>
      </c>
      <c r="E270" s="34" t="s">
        <v>546</v>
      </c>
      <c r="F270" s="35">
        <v>67.849999999999994</v>
      </c>
      <c r="G270" s="62">
        <v>0</v>
      </c>
      <c r="H270" s="36">
        <v>20</v>
      </c>
      <c r="I270" s="37">
        <f t="shared" si="21"/>
        <v>1357</v>
      </c>
      <c r="J270" s="38">
        <f t="shared" si="22"/>
        <v>0</v>
      </c>
      <c r="K270" s="39" t="s">
        <v>547</v>
      </c>
    </row>
    <row r="271" spans="1:12" customFormat="1" ht="57" x14ac:dyDescent="0.25">
      <c r="A271" s="32" t="s">
        <v>535</v>
      </c>
      <c r="B271" s="32">
        <v>5</v>
      </c>
      <c r="C271" s="32" t="s">
        <v>548</v>
      </c>
      <c r="D271" s="33" t="s">
        <v>18</v>
      </c>
      <c r="E271" s="34" t="s">
        <v>549</v>
      </c>
      <c r="F271" s="35">
        <v>100.44</v>
      </c>
      <c r="G271" s="62">
        <v>0</v>
      </c>
      <c r="H271" s="36">
        <v>20</v>
      </c>
      <c r="I271" s="37">
        <f t="shared" si="21"/>
        <v>2008.8</v>
      </c>
      <c r="J271" s="38">
        <f t="shared" si="22"/>
        <v>0</v>
      </c>
      <c r="K271" s="39" t="s">
        <v>550</v>
      </c>
    </row>
    <row r="272" spans="1:12" customFormat="1" ht="57" x14ac:dyDescent="0.25">
      <c r="A272" s="32" t="s">
        <v>535</v>
      </c>
      <c r="B272" s="32">
        <v>6</v>
      </c>
      <c r="C272" s="32" t="s">
        <v>551</v>
      </c>
      <c r="D272" s="33" t="s">
        <v>18</v>
      </c>
      <c r="E272" s="34" t="s">
        <v>552</v>
      </c>
      <c r="F272" s="35">
        <v>135.28</v>
      </c>
      <c r="G272" s="62">
        <v>0</v>
      </c>
      <c r="H272" s="36">
        <v>20</v>
      </c>
      <c r="I272" s="37">
        <f t="shared" si="21"/>
        <v>2705.6</v>
      </c>
      <c r="J272" s="38">
        <f t="shared" si="22"/>
        <v>0</v>
      </c>
      <c r="K272" s="39" t="s">
        <v>553</v>
      </c>
    </row>
    <row r="273" spans="1:12" customFormat="1" ht="57" x14ac:dyDescent="0.25">
      <c r="A273" s="32" t="s">
        <v>535</v>
      </c>
      <c r="B273" s="32">
        <v>7</v>
      </c>
      <c r="C273" s="32" t="s">
        <v>554</v>
      </c>
      <c r="D273" s="33" t="s">
        <v>18</v>
      </c>
      <c r="E273" s="34" t="s">
        <v>555</v>
      </c>
      <c r="F273" s="35">
        <v>168.72</v>
      </c>
      <c r="G273" s="62">
        <v>0</v>
      </c>
      <c r="H273" s="36">
        <v>20</v>
      </c>
      <c r="I273" s="37">
        <f t="shared" si="21"/>
        <v>3374.4</v>
      </c>
      <c r="J273" s="38">
        <f t="shared" si="22"/>
        <v>0</v>
      </c>
      <c r="K273" s="39" t="s">
        <v>556</v>
      </c>
    </row>
    <row r="274" spans="1:12" customFormat="1" ht="90.75" x14ac:dyDescent="0.25">
      <c r="A274" s="32" t="s">
        <v>535</v>
      </c>
      <c r="B274" s="32">
        <v>8</v>
      </c>
      <c r="C274" s="32" t="s">
        <v>557</v>
      </c>
      <c r="D274" s="33" t="s">
        <v>18</v>
      </c>
      <c r="E274" s="34" t="s">
        <v>558</v>
      </c>
      <c r="F274" s="35">
        <v>86.97</v>
      </c>
      <c r="G274" s="62">
        <v>0</v>
      </c>
      <c r="H274" s="36">
        <v>20</v>
      </c>
      <c r="I274" s="37">
        <f t="shared" si="21"/>
        <v>1739.4</v>
      </c>
      <c r="J274" s="38">
        <f t="shared" si="22"/>
        <v>0</v>
      </c>
      <c r="K274" s="39" t="s">
        <v>559</v>
      </c>
    </row>
    <row r="275" spans="1:12" customFormat="1" ht="90.75" x14ac:dyDescent="0.25">
      <c r="A275" s="32" t="s">
        <v>535</v>
      </c>
      <c r="B275" s="32">
        <v>9</v>
      </c>
      <c r="C275" s="32" t="s">
        <v>560</v>
      </c>
      <c r="D275" s="33" t="s">
        <v>18</v>
      </c>
      <c r="E275" s="34" t="s">
        <v>561</v>
      </c>
      <c r="F275" s="35">
        <v>121.74</v>
      </c>
      <c r="G275" s="62">
        <v>0</v>
      </c>
      <c r="H275" s="36">
        <v>20</v>
      </c>
      <c r="I275" s="37">
        <f t="shared" si="21"/>
        <v>2434.8000000000002</v>
      </c>
      <c r="J275" s="38">
        <f t="shared" si="22"/>
        <v>0</v>
      </c>
      <c r="K275" s="39" t="s">
        <v>562</v>
      </c>
    </row>
    <row r="276" spans="1:12" customFormat="1" ht="90.75" x14ac:dyDescent="0.25">
      <c r="A276" s="32" t="s">
        <v>535</v>
      </c>
      <c r="B276" s="32">
        <v>10</v>
      </c>
      <c r="C276" s="32" t="s">
        <v>563</v>
      </c>
      <c r="D276" s="33" t="s">
        <v>18</v>
      </c>
      <c r="E276" s="34" t="s">
        <v>564</v>
      </c>
      <c r="F276" s="35">
        <v>133.52000000000001</v>
      </c>
      <c r="G276" s="62">
        <v>0</v>
      </c>
      <c r="H276" s="36">
        <v>20</v>
      </c>
      <c r="I276" s="37">
        <f t="shared" si="21"/>
        <v>2670.4</v>
      </c>
      <c r="J276" s="38">
        <f t="shared" si="22"/>
        <v>0</v>
      </c>
      <c r="K276" s="39" t="s">
        <v>565</v>
      </c>
    </row>
    <row r="277" spans="1:12" customFormat="1" ht="113.25" x14ac:dyDescent="0.25">
      <c r="A277" s="32" t="s">
        <v>535</v>
      </c>
      <c r="B277" s="32">
        <v>11</v>
      </c>
      <c r="C277" s="32" t="s">
        <v>566</v>
      </c>
      <c r="D277" s="33" t="s">
        <v>18</v>
      </c>
      <c r="E277" s="34" t="s">
        <v>567</v>
      </c>
      <c r="F277" s="35">
        <v>323.83999999999997</v>
      </c>
      <c r="G277" s="62">
        <v>0</v>
      </c>
      <c r="H277" s="36">
        <v>20</v>
      </c>
      <c r="I277" s="37">
        <f t="shared" si="21"/>
        <v>6476.8</v>
      </c>
      <c r="J277" s="38">
        <f t="shared" si="22"/>
        <v>0</v>
      </c>
      <c r="K277" s="39" t="s">
        <v>568</v>
      </c>
    </row>
    <row r="278" spans="1:12" customFormat="1" ht="57" x14ac:dyDescent="0.25">
      <c r="A278" s="32" t="s">
        <v>535</v>
      </c>
      <c r="B278" s="32">
        <v>12</v>
      </c>
      <c r="C278" s="32" t="s">
        <v>569</v>
      </c>
      <c r="D278" s="33" t="s">
        <v>18</v>
      </c>
      <c r="E278" s="34" t="s">
        <v>570</v>
      </c>
      <c r="F278" s="35">
        <v>12.89</v>
      </c>
      <c r="G278" s="62">
        <v>0</v>
      </c>
      <c r="H278" s="36">
        <v>20</v>
      </c>
      <c r="I278" s="37">
        <f t="shared" si="21"/>
        <v>257.8</v>
      </c>
      <c r="J278" s="38">
        <f t="shared" si="22"/>
        <v>0</v>
      </c>
      <c r="K278" s="39" t="s">
        <v>571</v>
      </c>
    </row>
    <row r="279" spans="1:12" customFormat="1" x14ac:dyDescent="0.25">
      <c r="A279" s="40"/>
      <c r="B279" s="40"/>
      <c r="C279" s="40"/>
      <c r="D279" s="41"/>
      <c r="E279" s="42" t="s">
        <v>30</v>
      </c>
      <c r="F279" s="55"/>
      <c r="G279" s="56"/>
      <c r="H279" s="57"/>
      <c r="I279" s="43">
        <f>SUM(I267:I278)</f>
        <v>33835.800000000003</v>
      </c>
      <c r="J279" s="43">
        <f>SUM(J267:J278)</f>
        <v>0</v>
      </c>
      <c r="K279" s="44"/>
    </row>
    <row r="280" spans="1:12" customFormat="1" x14ac:dyDescent="0.25">
      <c r="A280" s="27"/>
      <c r="B280" s="27"/>
      <c r="C280" s="27"/>
      <c r="D280" s="28"/>
      <c r="E280" s="29"/>
      <c r="F280" s="58"/>
      <c r="G280" s="59"/>
      <c r="H280" s="60"/>
      <c r="I280" s="30"/>
      <c r="J280" s="30"/>
      <c r="K280" s="31"/>
    </row>
    <row r="281" spans="1:12" x14ac:dyDescent="0.25">
      <c r="A281" s="40"/>
      <c r="B281" s="40"/>
      <c r="C281" s="40" t="s">
        <v>7</v>
      </c>
      <c r="D281" s="41" t="s">
        <v>8</v>
      </c>
      <c r="E281" s="42" t="s">
        <v>9</v>
      </c>
      <c r="F281" s="55"/>
      <c r="G281" s="56"/>
      <c r="H281" s="57"/>
      <c r="I281" s="43"/>
      <c r="J281" s="43"/>
      <c r="K281" s="44" t="s">
        <v>9</v>
      </c>
      <c r="L281" s="53"/>
    </row>
    <row r="282" spans="1:12" customFormat="1" x14ac:dyDescent="0.25">
      <c r="A282" s="45"/>
      <c r="B282" s="45"/>
      <c r="C282" s="45" t="s">
        <v>10</v>
      </c>
      <c r="D282" s="46" t="s">
        <v>572</v>
      </c>
      <c r="E282" s="47" t="s">
        <v>573</v>
      </c>
      <c r="F282" s="50"/>
      <c r="G282" s="51"/>
      <c r="H282" s="52"/>
      <c r="I282" s="48"/>
      <c r="J282" s="48"/>
      <c r="K282" s="49" t="s">
        <v>573</v>
      </c>
      <c r="L282" s="53"/>
    </row>
    <row r="283" spans="1:12" customFormat="1" x14ac:dyDescent="0.25">
      <c r="A283" s="27"/>
      <c r="B283" s="27"/>
      <c r="C283" s="27" t="s">
        <v>13</v>
      </c>
      <c r="D283" s="28" t="s">
        <v>14</v>
      </c>
      <c r="E283" s="29" t="s">
        <v>574</v>
      </c>
      <c r="F283" s="58"/>
      <c r="G283" s="59"/>
      <c r="H283" s="60"/>
      <c r="I283" s="30"/>
      <c r="J283" s="30"/>
      <c r="K283" s="31" t="s">
        <v>574</v>
      </c>
      <c r="L283" s="53"/>
    </row>
    <row r="284" spans="1:12" customFormat="1" x14ac:dyDescent="0.25">
      <c r="A284" s="32"/>
      <c r="B284" s="32"/>
      <c r="C284" s="32"/>
      <c r="D284" s="33"/>
      <c r="E284" s="34"/>
      <c r="F284" s="61"/>
      <c r="G284" s="62"/>
      <c r="H284" s="63"/>
      <c r="I284" s="38"/>
      <c r="J284" s="38"/>
      <c r="K284" s="39"/>
    </row>
    <row r="285" spans="1:12" customFormat="1" ht="57" x14ac:dyDescent="0.25">
      <c r="A285" s="32" t="s">
        <v>575</v>
      </c>
      <c r="B285" s="32">
        <v>1</v>
      </c>
      <c r="C285" s="32" t="s">
        <v>576</v>
      </c>
      <c r="D285" s="33" t="s">
        <v>18</v>
      </c>
      <c r="E285" s="34" t="s">
        <v>577</v>
      </c>
      <c r="F285" s="35">
        <v>158.74</v>
      </c>
      <c r="G285" s="62">
        <v>0</v>
      </c>
      <c r="H285" s="36">
        <v>25</v>
      </c>
      <c r="I285" s="37">
        <f>ROUND(ROUND(F285,2)*ROUND(H285,3),2)</f>
        <v>3968.5</v>
      </c>
      <c r="J285" s="38">
        <f t="shared" ref="J285:J289" si="23">+G285*H285</f>
        <v>0</v>
      </c>
      <c r="K285" s="39" t="s">
        <v>578</v>
      </c>
    </row>
    <row r="286" spans="1:12" customFormat="1" ht="158.25" x14ac:dyDescent="0.25">
      <c r="A286" s="32" t="s">
        <v>575</v>
      </c>
      <c r="B286" s="32">
        <v>2</v>
      </c>
      <c r="C286" s="32" t="s">
        <v>579</v>
      </c>
      <c r="D286" s="33" t="s">
        <v>18</v>
      </c>
      <c r="E286" s="34" t="s">
        <v>580</v>
      </c>
      <c r="F286" s="35">
        <v>544.38</v>
      </c>
      <c r="G286" s="62">
        <v>0</v>
      </c>
      <c r="H286" s="36">
        <v>10</v>
      </c>
      <c r="I286" s="37">
        <f>ROUND(ROUND(F286,2)*ROUND(H286,3),2)</f>
        <v>5443.8</v>
      </c>
      <c r="J286" s="38">
        <f t="shared" si="23"/>
        <v>0</v>
      </c>
      <c r="K286" s="39" t="s">
        <v>581</v>
      </c>
    </row>
    <row r="287" spans="1:12" customFormat="1" ht="169.5" x14ac:dyDescent="0.25">
      <c r="A287" s="32" t="s">
        <v>575</v>
      </c>
      <c r="B287" s="32">
        <v>3</v>
      </c>
      <c r="C287" s="32" t="s">
        <v>582</v>
      </c>
      <c r="D287" s="33" t="s">
        <v>18</v>
      </c>
      <c r="E287" s="34" t="s">
        <v>583</v>
      </c>
      <c r="F287" s="35">
        <v>544.38</v>
      </c>
      <c r="G287" s="62">
        <v>0</v>
      </c>
      <c r="H287" s="36">
        <v>10</v>
      </c>
      <c r="I287" s="37">
        <f>ROUND(ROUND(F287,2)*ROUND(H287,3),2)</f>
        <v>5443.8</v>
      </c>
      <c r="J287" s="38">
        <f t="shared" si="23"/>
        <v>0</v>
      </c>
      <c r="K287" s="39" t="s">
        <v>584</v>
      </c>
    </row>
    <row r="288" spans="1:12" customFormat="1" ht="57" x14ac:dyDescent="0.25">
      <c r="A288" s="32" t="s">
        <v>575</v>
      </c>
      <c r="B288" s="32">
        <v>4</v>
      </c>
      <c r="C288" s="32" t="s">
        <v>585</v>
      </c>
      <c r="D288" s="33" t="s">
        <v>18</v>
      </c>
      <c r="E288" s="34" t="s">
        <v>586</v>
      </c>
      <c r="F288" s="35">
        <v>42.21</v>
      </c>
      <c r="G288" s="62">
        <v>0</v>
      </c>
      <c r="H288" s="36">
        <v>10</v>
      </c>
      <c r="I288" s="37">
        <f>ROUND(ROUND(F288,2)*ROUND(H288,3),2)</f>
        <v>422.1</v>
      </c>
      <c r="J288" s="38">
        <f t="shared" si="23"/>
        <v>0</v>
      </c>
      <c r="K288" s="39" t="s">
        <v>587</v>
      </c>
    </row>
    <row r="289" spans="1:12" customFormat="1" ht="90.75" x14ac:dyDescent="0.25">
      <c r="A289" s="32" t="s">
        <v>575</v>
      </c>
      <c r="B289" s="32">
        <v>5</v>
      </c>
      <c r="C289" s="32" t="s">
        <v>588</v>
      </c>
      <c r="D289" s="33" t="s">
        <v>18</v>
      </c>
      <c r="E289" s="34" t="s">
        <v>589</v>
      </c>
      <c r="F289" s="35">
        <v>955.21</v>
      </c>
      <c r="G289" s="62">
        <v>0</v>
      </c>
      <c r="H289" s="36">
        <v>10</v>
      </c>
      <c r="I289" s="37">
        <f>ROUND(ROUND(F289,2)*ROUND(H289,3),2)</f>
        <v>9552.1</v>
      </c>
      <c r="J289" s="38">
        <f t="shared" si="23"/>
        <v>0</v>
      </c>
      <c r="K289" s="39" t="s">
        <v>590</v>
      </c>
    </row>
    <row r="290" spans="1:12" customFormat="1" x14ac:dyDescent="0.25">
      <c r="A290" s="40"/>
      <c r="B290" s="40"/>
      <c r="C290" s="40"/>
      <c r="D290" s="41"/>
      <c r="E290" s="42" t="s">
        <v>30</v>
      </c>
      <c r="F290" s="55"/>
      <c r="G290" s="56"/>
      <c r="H290" s="57"/>
      <c r="I290" s="43">
        <f>SUM(I285:I289)</f>
        <v>24830.3</v>
      </c>
      <c r="J290" s="43">
        <f>SUM(J285:J289)</f>
        <v>0</v>
      </c>
      <c r="K290" s="44"/>
    </row>
    <row r="291" spans="1:12" customFormat="1" x14ac:dyDescent="0.25">
      <c r="A291" s="27"/>
      <c r="B291" s="27"/>
      <c r="C291" s="27"/>
      <c r="D291" s="28"/>
      <c r="E291" s="29"/>
      <c r="F291" s="58"/>
      <c r="G291" s="59"/>
      <c r="H291" s="60"/>
      <c r="I291" s="30"/>
      <c r="J291" s="30"/>
      <c r="K291" s="31"/>
    </row>
    <row r="292" spans="1:12" x14ac:dyDescent="0.25">
      <c r="A292" s="40"/>
      <c r="B292" s="40"/>
      <c r="C292" s="40" t="s">
        <v>7</v>
      </c>
      <c r="D292" s="41" t="s">
        <v>8</v>
      </c>
      <c r="E292" s="42" t="s">
        <v>9</v>
      </c>
      <c r="F292" s="55"/>
      <c r="G292" s="56"/>
      <c r="H292" s="57"/>
      <c r="I292" s="43"/>
      <c r="J292" s="43"/>
      <c r="K292" s="44" t="s">
        <v>9</v>
      </c>
      <c r="L292" s="53"/>
    </row>
    <row r="293" spans="1:12" customFormat="1" x14ac:dyDescent="0.25">
      <c r="A293" s="45"/>
      <c r="B293" s="45"/>
      <c r="C293" s="45" t="s">
        <v>10</v>
      </c>
      <c r="D293" s="46" t="s">
        <v>572</v>
      </c>
      <c r="E293" s="47" t="s">
        <v>573</v>
      </c>
      <c r="F293" s="50"/>
      <c r="G293" s="51"/>
      <c r="H293" s="52"/>
      <c r="I293" s="48"/>
      <c r="J293" s="48"/>
      <c r="K293" s="49" t="s">
        <v>573</v>
      </c>
      <c r="L293" s="53"/>
    </row>
    <row r="294" spans="1:12" customFormat="1" x14ac:dyDescent="0.25">
      <c r="A294" s="27"/>
      <c r="B294" s="27"/>
      <c r="C294" s="27" t="s">
        <v>13</v>
      </c>
      <c r="D294" s="28" t="s">
        <v>8</v>
      </c>
      <c r="E294" s="29" t="s">
        <v>591</v>
      </c>
      <c r="F294" s="58"/>
      <c r="G294" s="59"/>
      <c r="H294" s="60"/>
      <c r="I294" s="30"/>
      <c r="J294" s="30"/>
      <c r="K294" s="31" t="s">
        <v>591</v>
      </c>
      <c r="L294" s="53"/>
    </row>
    <row r="295" spans="1:12" customFormat="1" x14ac:dyDescent="0.25">
      <c r="A295" s="32"/>
      <c r="B295" s="32"/>
      <c r="C295" s="32"/>
      <c r="D295" s="33"/>
      <c r="E295" s="34"/>
      <c r="F295" s="61"/>
      <c r="G295" s="62"/>
      <c r="H295" s="63"/>
      <c r="I295" s="38"/>
      <c r="J295" s="38"/>
      <c r="K295" s="39"/>
    </row>
    <row r="296" spans="1:12" customFormat="1" ht="203.25" x14ac:dyDescent="0.25">
      <c r="A296" s="32" t="s">
        <v>592</v>
      </c>
      <c r="B296" s="32">
        <v>1</v>
      </c>
      <c r="C296" s="32" t="s">
        <v>593</v>
      </c>
      <c r="D296" s="33" t="s">
        <v>18</v>
      </c>
      <c r="E296" s="34" t="s">
        <v>594</v>
      </c>
      <c r="F296" s="35">
        <v>153.13999999999999</v>
      </c>
      <c r="G296" s="62">
        <v>0</v>
      </c>
      <c r="H296" s="36">
        <v>20</v>
      </c>
      <c r="I296" s="37">
        <f t="shared" ref="I296:I302" si="24">ROUND(ROUND(F296,2)*ROUND(H296,3),2)</f>
        <v>3062.8</v>
      </c>
      <c r="J296" s="38">
        <f t="shared" ref="J296:J302" si="25">+G296*H296</f>
        <v>0</v>
      </c>
      <c r="K296" s="39" t="s">
        <v>595</v>
      </c>
    </row>
    <row r="297" spans="1:12" customFormat="1" ht="79.5" x14ac:dyDescent="0.25">
      <c r="A297" s="32" t="s">
        <v>592</v>
      </c>
      <c r="B297" s="32">
        <v>2</v>
      </c>
      <c r="C297" s="32" t="s">
        <v>596</v>
      </c>
      <c r="D297" s="33" t="s">
        <v>18</v>
      </c>
      <c r="E297" s="34" t="s">
        <v>597</v>
      </c>
      <c r="F297" s="35">
        <v>255.5</v>
      </c>
      <c r="G297" s="62">
        <v>0</v>
      </c>
      <c r="H297" s="36">
        <v>20</v>
      </c>
      <c r="I297" s="37">
        <f t="shared" si="24"/>
        <v>5110</v>
      </c>
      <c r="J297" s="38">
        <f t="shared" si="25"/>
        <v>0</v>
      </c>
      <c r="K297" s="39" t="s">
        <v>598</v>
      </c>
    </row>
    <row r="298" spans="1:12" customFormat="1" ht="79.5" x14ac:dyDescent="0.25">
      <c r="A298" s="32" t="s">
        <v>592</v>
      </c>
      <c r="B298" s="32">
        <v>3</v>
      </c>
      <c r="C298" s="32" t="s">
        <v>599</v>
      </c>
      <c r="D298" s="33" t="s">
        <v>18</v>
      </c>
      <c r="E298" s="34" t="s">
        <v>600</v>
      </c>
      <c r="F298" s="35">
        <v>69.87</v>
      </c>
      <c r="G298" s="62">
        <v>0</v>
      </c>
      <c r="H298" s="36">
        <v>20</v>
      </c>
      <c r="I298" s="37">
        <f t="shared" si="24"/>
        <v>1397.4</v>
      </c>
      <c r="J298" s="38">
        <f t="shared" si="25"/>
        <v>0</v>
      </c>
      <c r="K298" s="39" t="s">
        <v>601</v>
      </c>
    </row>
    <row r="299" spans="1:12" customFormat="1" ht="68.25" x14ac:dyDescent="0.25">
      <c r="A299" s="32" t="s">
        <v>592</v>
      </c>
      <c r="B299" s="32">
        <v>4</v>
      </c>
      <c r="C299" s="32" t="s">
        <v>602</v>
      </c>
      <c r="D299" s="33" t="s">
        <v>18</v>
      </c>
      <c r="E299" s="34" t="s">
        <v>603</v>
      </c>
      <c r="F299" s="35">
        <v>158.6</v>
      </c>
      <c r="G299" s="62">
        <v>0</v>
      </c>
      <c r="H299" s="36">
        <v>20</v>
      </c>
      <c r="I299" s="37">
        <f t="shared" si="24"/>
        <v>3172</v>
      </c>
      <c r="J299" s="38">
        <f t="shared" si="25"/>
        <v>0</v>
      </c>
      <c r="K299" s="39" t="s">
        <v>604</v>
      </c>
    </row>
    <row r="300" spans="1:12" customFormat="1" ht="79.5" x14ac:dyDescent="0.25">
      <c r="A300" s="32" t="s">
        <v>592</v>
      </c>
      <c r="B300" s="32">
        <v>5</v>
      </c>
      <c r="C300" s="32" t="s">
        <v>605</v>
      </c>
      <c r="D300" s="33" t="s">
        <v>18</v>
      </c>
      <c r="E300" s="34" t="s">
        <v>606</v>
      </c>
      <c r="F300" s="35">
        <v>103.5</v>
      </c>
      <c r="G300" s="62">
        <v>0</v>
      </c>
      <c r="H300" s="36">
        <v>20</v>
      </c>
      <c r="I300" s="37">
        <f t="shared" si="24"/>
        <v>2070</v>
      </c>
      <c r="J300" s="38">
        <f t="shared" si="25"/>
        <v>0</v>
      </c>
      <c r="K300" s="39" t="s">
        <v>607</v>
      </c>
    </row>
    <row r="301" spans="1:12" customFormat="1" ht="102" x14ac:dyDescent="0.25">
      <c r="A301" s="32" t="s">
        <v>592</v>
      </c>
      <c r="B301" s="32">
        <v>6</v>
      </c>
      <c r="C301" s="32" t="s">
        <v>608</v>
      </c>
      <c r="D301" s="33" t="s">
        <v>18</v>
      </c>
      <c r="E301" s="34" t="s">
        <v>609</v>
      </c>
      <c r="F301" s="35">
        <v>146.4</v>
      </c>
      <c r="G301" s="62">
        <v>0</v>
      </c>
      <c r="H301" s="36">
        <v>20</v>
      </c>
      <c r="I301" s="37">
        <f t="shared" si="24"/>
        <v>2928</v>
      </c>
      <c r="J301" s="38">
        <f t="shared" si="25"/>
        <v>0</v>
      </c>
      <c r="K301" s="39" t="s">
        <v>610</v>
      </c>
    </row>
    <row r="302" spans="1:12" customFormat="1" ht="23.25" x14ac:dyDescent="0.25">
      <c r="A302" s="32" t="s">
        <v>592</v>
      </c>
      <c r="B302" s="32">
        <v>7</v>
      </c>
      <c r="C302" s="32" t="s">
        <v>611</v>
      </c>
      <c r="D302" s="33" t="s">
        <v>18</v>
      </c>
      <c r="E302" s="34" t="s">
        <v>612</v>
      </c>
      <c r="F302" s="35">
        <v>14.2</v>
      </c>
      <c r="G302" s="62">
        <v>0</v>
      </c>
      <c r="H302" s="36">
        <v>20</v>
      </c>
      <c r="I302" s="37">
        <f t="shared" si="24"/>
        <v>284</v>
      </c>
      <c r="J302" s="38">
        <f t="shared" si="25"/>
        <v>0</v>
      </c>
      <c r="K302" s="39" t="s">
        <v>613</v>
      </c>
    </row>
    <row r="303" spans="1:12" customFormat="1" x14ac:dyDescent="0.25">
      <c r="A303" s="40"/>
      <c r="B303" s="40"/>
      <c r="C303" s="40"/>
      <c r="D303" s="41"/>
      <c r="E303" s="42" t="s">
        <v>30</v>
      </c>
      <c r="F303" s="55"/>
      <c r="G303" s="56"/>
      <c r="H303" s="57"/>
      <c r="I303" s="43">
        <f>SUM(I296:I302)</f>
        <v>18024.2</v>
      </c>
      <c r="J303" s="43">
        <f>SUM(J296:J302)</f>
        <v>0</v>
      </c>
      <c r="K303" s="44"/>
    </row>
    <row r="304" spans="1:12" customFormat="1" x14ac:dyDescent="0.25">
      <c r="A304" s="45"/>
      <c r="B304" s="45"/>
      <c r="C304" s="45"/>
      <c r="D304" s="46"/>
      <c r="E304" s="47"/>
      <c r="F304" s="50"/>
      <c r="G304" s="51"/>
      <c r="H304" s="52"/>
      <c r="I304" s="48"/>
      <c r="J304" s="48"/>
      <c r="K304" s="49"/>
    </row>
    <row r="305" spans="1:12" x14ac:dyDescent="0.25">
      <c r="A305" s="40"/>
      <c r="B305" s="40"/>
      <c r="C305" s="40" t="s">
        <v>7</v>
      </c>
      <c r="D305" s="41" t="s">
        <v>8</v>
      </c>
      <c r="E305" s="42" t="s">
        <v>9</v>
      </c>
      <c r="F305" s="55"/>
      <c r="G305" s="56"/>
      <c r="H305" s="57"/>
      <c r="I305" s="43"/>
      <c r="J305" s="43"/>
      <c r="K305" s="44" t="s">
        <v>9</v>
      </c>
      <c r="L305" s="53"/>
    </row>
    <row r="306" spans="1:12" customFormat="1" x14ac:dyDescent="0.25">
      <c r="A306" s="45"/>
      <c r="B306" s="45"/>
      <c r="C306" s="45" t="s">
        <v>10</v>
      </c>
      <c r="D306" s="46" t="s">
        <v>572</v>
      </c>
      <c r="E306" s="47" t="s">
        <v>573</v>
      </c>
      <c r="F306" s="50"/>
      <c r="G306" s="51"/>
      <c r="H306" s="52"/>
      <c r="I306" s="48"/>
      <c r="J306" s="48"/>
      <c r="K306" s="49" t="s">
        <v>573</v>
      </c>
      <c r="L306" s="53"/>
    </row>
    <row r="307" spans="1:12" customFormat="1" x14ac:dyDescent="0.25">
      <c r="A307" s="27"/>
      <c r="B307" s="27"/>
      <c r="C307" s="27" t="s">
        <v>13</v>
      </c>
      <c r="D307" s="28" t="s">
        <v>36</v>
      </c>
      <c r="E307" s="29" t="s">
        <v>614</v>
      </c>
      <c r="F307" s="58"/>
      <c r="G307" s="59"/>
      <c r="H307" s="60"/>
      <c r="I307" s="30"/>
      <c r="J307" s="30"/>
      <c r="K307" s="31" t="s">
        <v>614</v>
      </c>
      <c r="L307" s="53"/>
    </row>
    <row r="308" spans="1:12" customFormat="1" x14ac:dyDescent="0.25">
      <c r="A308" s="32"/>
      <c r="B308" s="32"/>
      <c r="C308" s="32"/>
      <c r="D308" s="33"/>
      <c r="E308" s="34"/>
      <c r="F308" s="61"/>
      <c r="G308" s="62"/>
      <c r="H308" s="63"/>
      <c r="I308" s="38"/>
      <c r="J308" s="38"/>
      <c r="K308" s="39"/>
    </row>
    <row r="309" spans="1:12" customFormat="1" ht="124.5" x14ac:dyDescent="0.25">
      <c r="A309" s="32" t="s">
        <v>615</v>
      </c>
      <c r="B309" s="32">
        <v>1</v>
      </c>
      <c r="C309" s="32" t="s">
        <v>616</v>
      </c>
      <c r="D309" s="33" t="s">
        <v>18</v>
      </c>
      <c r="E309" s="34" t="s">
        <v>617</v>
      </c>
      <c r="F309" s="35">
        <v>345.23</v>
      </c>
      <c r="G309" s="62">
        <v>0</v>
      </c>
      <c r="H309" s="36">
        <v>20</v>
      </c>
      <c r="I309" s="37">
        <f>ROUND(ROUND(F309,2)*ROUND(H309,3),2)</f>
        <v>6904.6</v>
      </c>
      <c r="J309" s="38">
        <f t="shared" ref="J309:J311" si="26">+G309*H309</f>
        <v>0</v>
      </c>
      <c r="K309" s="39" t="s">
        <v>618</v>
      </c>
    </row>
    <row r="310" spans="1:12" customFormat="1" ht="409.6" x14ac:dyDescent="0.25">
      <c r="A310" s="32" t="s">
        <v>615</v>
      </c>
      <c r="B310" s="32">
        <v>2</v>
      </c>
      <c r="C310" s="32" t="s">
        <v>619</v>
      </c>
      <c r="D310" s="33" t="s">
        <v>18</v>
      </c>
      <c r="E310" s="34" t="s">
        <v>620</v>
      </c>
      <c r="F310" s="35">
        <v>272.55</v>
      </c>
      <c r="G310" s="62">
        <v>0</v>
      </c>
      <c r="H310" s="36">
        <v>20</v>
      </c>
      <c r="I310" s="37">
        <f>ROUND(ROUND(F310,2)*ROUND(H310,3),2)</f>
        <v>5451</v>
      </c>
      <c r="J310" s="38">
        <f t="shared" si="26"/>
        <v>0</v>
      </c>
      <c r="K310" s="39" t="s">
        <v>621</v>
      </c>
    </row>
    <row r="311" spans="1:12" customFormat="1" ht="409.6" x14ac:dyDescent="0.25">
      <c r="A311" s="32" t="s">
        <v>615</v>
      </c>
      <c r="B311" s="32">
        <v>3</v>
      </c>
      <c r="C311" s="32" t="s">
        <v>622</v>
      </c>
      <c r="D311" s="33" t="s">
        <v>18</v>
      </c>
      <c r="E311" s="34" t="s">
        <v>623</v>
      </c>
      <c r="F311" s="35">
        <v>158.63999999999999</v>
      </c>
      <c r="G311" s="62">
        <v>0</v>
      </c>
      <c r="H311" s="36">
        <v>20</v>
      </c>
      <c r="I311" s="37">
        <f>ROUND(ROUND(F311,2)*ROUND(H311,3),2)</f>
        <v>3172.8</v>
      </c>
      <c r="J311" s="38">
        <f t="shared" si="26"/>
        <v>0</v>
      </c>
      <c r="K311" s="39" t="s">
        <v>624</v>
      </c>
    </row>
    <row r="312" spans="1:12" customFormat="1" x14ac:dyDescent="0.25">
      <c r="A312" s="40"/>
      <c r="B312" s="40"/>
      <c r="C312" s="40"/>
      <c r="D312" s="41"/>
      <c r="E312" s="42" t="s">
        <v>30</v>
      </c>
      <c r="F312" s="55"/>
      <c r="G312" s="56"/>
      <c r="H312" s="57"/>
      <c r="I312" s="43">
        <f>SUM(I309:I311)</f>
        <v>15528.400000000001</v>
      </c>
      <c r="J312" s="43">
        <f>SUM(J309:J311)</f>
        <v>0</v>
      </c>
      <c r="K312" s="44"/>
    </row>
    <row r="313" spans="1:12" customFormat="1" x14ac:dyDescent="0.25">
      <c r="A313" s="27"/>
      <c r="B313" s="27"/>
      <c r="C313" s="27"/>
      <c r="D313" s="28"/>
      <c r="E313" s="29"/>
      <c r="F313" s="58"/>
      <c r="G313" s="59"/>
      <c r="H313" s="60"/>
      <c r="I313" s="30"/>
      <c r="J313" s="30"/>
      <c r="K313" s="31"/>
    </row>
    <row r="314" spans="1:12" x14ac:dyDescent="0.25">
      <c r="A314" s="45"/>
      <c r="B314" s="45"/>
      <c r="C314" s="45" t="s">
        <v>7</v>
      </c>
      <c r="D314" s="46" t="s">
        <v>8</v>
      </c>
      <c r="E314" s="47" t="s">
        <v>9</v>
      </c>
      <c r="F314" s="50"/>
      <c r="G314" s="51"/>
      <c r="H314" s="52"/>
      <c r="I314" s="48"/>
      <c r="J314" s="48"/>
      <c r="K314" s="49" t="s">
        <v>9</v>
      </c>
      <c r="L314" s="53"/>
    </row>
    <row r="315" spans="1:12" customFormat="1" x14ac:dyDescent="0.25">
      <c r="A315" s="45"/>
      <c r="B315" s="45"/>
      <c r="C315" s="45" t="s">
        <v>10</v>
      </c>
      <c r="D315" s="46" t="s">
        <v>572</v>
      </c>
      <c r="E315" s="47" t="s">
        <v>573</v>
      </c>
      <c r="F315" s="50"/>
      <c r="G315" s="51"/>
      <c r="H315" s="52"/>
      <c r="I315" s="48"/>
      <c r="J315" s="48"/>
      <c r="K315" s="49" t="s">
        <v>573</v>
      </c>
      <c r="L315" s="53"/>
    </row>
    <row r="316" spans="1:12" customFormat="1" x14ac:dyDescent="0.25">
      <c r="A316" s="27"/>
      <c r="B316" s="27"/>
      <c r="C316" s="27" t="s">
        <v>13</v>
      </c>
      <c r="D316" s="28" t="s">
        <v>55</v>
      </c>
      <c r="E316" s="29" t="s">
        <v>625</v>
      </c>
      <c r="F316" s="58"/>
      <c r="G316" s="59"/>
      <c r="H316" s="60"/>
      <c r="I316" s="30"/>
      <c r="J316" s="30"/>
      <c r="K316" s="31" t="s">
        <v>625</v>
      </c>
      <c r="L316" s="53"/>
    </row>
    <row r="317" spans="1:12" customFormat="1" x14ac:dyDescent="0.25">
      <c r="A317" s="32"/>
      <c r="B317" s="32"/>
      <c r="C317" s="32"/>
      <c r="D317" s="33"/>
      <c r="E317" s="34"/>
      <c r="F317" s="61"/>
      <c r="G317" s="62"/>
      <c r="H317" s="63"/>
      <c r="I317" s="38"/>
      <c r="J317" s="38"/>
      <c r="K317" s="39"/>
    </row>
    <row r="318" spans="1:12" customFormat="1" ht="192" x14ac:dyDescent="0.25">
      <c r="A318" s="32" t="s">
        <v>626</v>
      </c>
      <c r="B318" s="32">
        <v>1</v>
      </c>
      <c r="C318" s="32" t="s">
        <v>627</v>
      </c>
      <c r="D318" s="33" t="s">
        <v>18</v>
      </c>
      <c r="E318" s="34" t="s">
        <v>628</v>
      </c>
      <c r="F318" s="35">
        <v>46.25</v>
      </c>
      <c r="G318" s="62">
        <v>0</v>
      </c>
      <c r="H318" s="36">
        <v>20</v>
      </c>
      <c r="I318" s="37">
        <f>ROUND(ROUND(F318,2)*ROUND(H318,3),2)</f>
        <v>925</v>
      </c>
      <c r="J318" s="38">
        <f t="shared" ref="J318:J320" si="27">+G318*H318</f>
        <v>0</v>
      </c>
      <c r="K318" s="39" t="s">
        <v>629</v>
      </c>
    </row>
    <row r="319" spans="1:12" customFormat="1" ht="192" x14ac:dyDescent="0.25">
      <c r="A319" s="32" t="s">
        <v>626</v>
      </c>
      <c r="B319" s="32">
        <v>2</v>
      </c>
      <c r="C319" s="32" t="s">
        <v>630</v>
      </c>
      <c r="D319" s="33" t="s">
        <v>18</v>
      </c>
      <c r="E319" s="34" t="s">
        <v>631</v>
      </c>
      <c r="F319" s="35">
        <v>186.2</v>
      </c>
      <c r="G319" s="62">
        <v>0</v>
      </c>
      <c r="H319" s="36">
        <v>20</v>
      </c>
      <c r="I319" s="37">
        <f>ROUND(ROUND(F319,2)*ROUND(H319,3),2)</f>
        <v>3724</v>
      </c>
      <c r="J319" s="38">
        <f t="shared" si="27"/>
        <v>0</v>
      </c>
      <c r="K319" s="39" t="s">
        <v>632</v>
      </c>
    </row>
    <row r="320" spans="1:12" customFormat="1" ht="192" x14ac:dyDescent="0.25">
      <c r="A320" s="32" t="s">
        <v>626</v>
      </c>
      <c r="B320" s="32">
        <v>3</v>
      </c>
      <c r="C320" s="32" t="s">
        <v>633</v>
      </c>
      <c r="D320" s="33" t="s">
        <v>18</v>
      </c>
      <c r="E320" s="34" t="s">
        <v>634</v>
      </c>
      <c r="F320" s="35">
        <v>365.2</v>
      </c>
      <c r="G320" s="62">
        <v>0</v>
      </c>
      <c r="H320" s="36">
        <v>20</v>
      </c>
      <c r="I320" s="37">
        <f>ROUND(ROUND(F320,2)*ROUND(H320,3),2)</f>
        <v>7304</v>
      </c>
      <c r="J320" s="38">
        <f t="shared" si="27"/>
        <v>0</v>
      </c>
      <c r="K320" s="39" t="s">
        <v>635</v>
      </c>
    </row>
    <row r="321" spans="1:12" customFormat="1" x14ac:dyDescent="0.25">
      <c r="A321" s="40"/>
      <c r="B321" s="40"/>
      <c r="C321" s="40"/>
      <c r="D321" s="41"/>
      <c r="E321" s="42" t="s">
        <v>30</v>
      </c>
      <c r="F321" s="55"/>
      <c r="G321" s="56"/>
      <c r="H321" s="57"/>
      <c r="I321" s="43">
        <f>SUM(I318:I320)</f>
        <v>11953</v>
      </c>
      <c r="J321" s="43">
        <f>SUM(J318:J320)</f>
        <v>0</v>
      </c>
      <c r="K321" s="44"/>
    </row>
    <row r="322" spans="1:12" customFormat="1" x14ac:dyDescent="0.25">
      <c r="A322" s="27"/>
      <c r="B322" s="27"/>
      <c r="C322" s="27"/>
      <c r="D322" s="28"/>
      <c r="E322" s="29"/>
      <c r="F322" s="58"/>
      <c r="G322" s="59"/>
      <c r="H322" s="60"/>
      <c r="I322" s="30"/>
      <c r="J322" s="30"/>
      <c r="K322" s="31"/>
    </row>
    <row r="323" spans="1:12" x14ac:dyDescent="0.25">
      <c r="A323" s="45"/>
      <c r="B323" s="45"/>
      <c r="C323" s="45" t="s">
        <v>7</v>
      </c>
      <c r="D323" s="46" t="s">
        <v>8</v>
      </c>
      <c r="E323" s="47" t="s">
        <v>9</v>
      </c>
      <c r="F323" s="50"/>
      <c r="G323" s="51"/>
      <c r="H323" s="52"/>
      <c r="I323" s="48"/>
      <c r="J323" s="48"/>
      <c r="K323" s="49" t="s">
        <v>9</v>
      </c>
      <c r="L323" s="53"/>
    </row>
    <row r="324" spans="1:12" customFormat="1" x14ac:dyDescent="0.25">
      <c r="A324" s="45"/>
      <c r="B324" s="45"/>
      <c r="C324" s="45" t="s">
        <v>10</v>
      </c>
      <c r="D324" s="46" t="s">
        <v>572</v>
      </c>
      <c r="E324" s="47" t="s">
        <v>573</v>
      </c>
      <c r="F324" s="50"/>
      <c r="G324" s="51"/>
      <c r="H324" s="52"/>
      <c r="I324" s="48"/>
      <c r="J324" s="48"/>
      <c r="K324" s="49" t="s">
        <v>573</v>
      </c>
      <c r="L324" s="53"/>
    </row>
    <row r="325" spans="1:12" customFormat="1" x14ac:dyDescent="0.25">
      <c r="A325" s="27"/>
      <c r="B325" s="27"/>
      <c r="C325" s="27" t="s">
        <v>13</v>
      </c>
      <c r="D325" s="28" t="s">
        <v>67</v>
      </c>
      <c r="E325" s="29" t="s">
        <v>636</v>
      </c>
      <c r="F325" s="58"/>
      <c r="G325" s="59"/>
      <c r="H325" s="60"/>
      <c r="I325" s="30"/>
      <c r="J325" s="30"/>
      <c r="K325" s="31" t="s">
        <v>636</v>
      </c>
      <c r="L325" s="53"/>
    </row>
    <row r="326" spans="1:12" customFormat="1" x14ac:dyDescent="0.25">
      <c r="A326" s="32"/>
      <c r="B326" s="32"/>
      <c r="C326" s="32"/>
      <c r="D326" s="33"/>
      <c r="E326" s="34"/>
      <c r="F326" s="61"/>
      <c r="G326" s="62"/>
      <c r="H326" s="63"/>
      <c r="I326" s="38"/>
      <c r="J326" s="38"/>
      <c r="K326" s="39"/>
    </row>
    <row r="327" spans="1:12" customFormat="1" ht="90.75" x14ac:dyDescent="0.25">
      <c r="A327" s="32" t="s">
        <v>637</v>
      </c>
      <c r="B327" s="32">
        <v>1</v>
      </c>
      <c r="C327" s="32" t="s">
        <v>638</v>
      </c>
      <c r="D327" s="33" t="s">
        <v>18</v>
      </c>
      <c r="E327" s="34" t="s">
        <v>639</v>
      </c>
      <c r="F327" s="35">
        <v>285.32</v>
      </c>
      <c r="G327" s="62">
        <v>0</v>
      </c>
      <c r="H327" s="36">
        <v>20</v>
      </c>
      <c r="I327" s="37">
        <f>ROUND(ROUND(F327,2)*ROUND(H327,3),2)</f>
        <v>5706.4</v>
      </c>
      <c r="J327" s="38">
        <f>+G327*H327</f>
        <v>0</v>
      </c>
      <c r="K327" s="39" t="s">
        <v>640</v>
      </c>
    </row>
    <row r="328" spans="1:12" customFormat="1" x14ac:dyDescent="0.25">
      <c r="A328" s="40"/>
      <c r="B328" s="40"/>
      <c r="C328" s="40"/>
      <c r="D328" s="41"/>
      <c r="E328" s="42" t="s">
        <v>30</v>
      </c>
      <c r="F328" s="55"/>
      <c r="G328" s="56"/>
      <c r="H328" s="57"/>
      <c r="I328" s="43">
        <f>SUM(I327:I327)</f>
        <v>5706.4</v>
      </c>
      <c r="J328" s="43">
        <f>SUM(J327:J327)</f>
        <v>0</v>
      </c>
      <c r="K328" s="44"/>
    </row>
    <row r="329" spans="1:12" customFormat="1" x14ac:dyDescent="0.25">
      <c r="A329" s="27"/>
      <c r="B329" s="27"/>
      <c r="C329" s="27"/>
      <c r="D329" s="28"/>
      <c r="E329" s="29"/>
      <c r="F329" s="58"/>
      <c r="G329" s="59"/>
      <c r="H329" s="60"/>
      <c r="I329" s="30"/>
      <c r="J329" s="30"/>
      <c r="K329" s="31"/>
    </row>
    <row r="330" spans="1:12" x14ac:dyDescent="0.25">
      <c r="A330" s="45"/>
      <c r="B330" s="45"/>
      <c r="C330" s="45" t="s">
        <v>7</v>
      </c>
      <c r="D330" s="46" t="s">
        <v>8</v>
      </c>
      <c r="E330" s="47" t="s">
        <v>9</v>
      </c>
      <c r="F330" s="50"/>
      <c r="G330" s="51"/>
      <c r="H330" s="52"/>
      <c r="I330" s="48"/>
      <c r="J330" s="48"/>
      <c r="K330" s="49" t="s">
        <v>9</v>
      </c>
      <c r="L330" s="53"/>
    </row>
    <row r="331" spans="1:12" customFormat="1" x14ac:dyDescent="0.25">
      <c r="A331" s="45"/>
      <c r="B331" s="45"/>
      <c r="C331" s="45" t="s">
        <v>10</v>
      </c>
      <c r="D331" s="46" t="s">
        <v>572</v>
      </c>
      <c r="E331" s="47" t="s">
        <v>573</v>
      </c>
      <c r="F331" s="50"/>
      <c r="G331" s="51"/>
      <c r="H331" s="52"/>
      <c r="I331" s="48"/>
      <c r="J331" s="48"/>
      <c r="K331" s="49" t="s">
        <v>573</v>
      </c>
      <c r="L331" s="53"/>
    </row>
    <row r="332" spans="1:12" customFormat="1" x14ac:dyDescent="0.25">
      <c r="A332" s="27"/>
      <c r="B332" s="27"/>
      <c r="C332" s="27" t="s">
        <v>13</v>
      </c>
      <c r="D332" s="28" t="s">
        <v>79</v>
      </c>
      <c r="E332" s="29" t="s">
        <v>641</v>
      </c>
      <c r="F332" s="58"/>
      <c r="G332" s="59"/>
      <c r="H332" s="60"/>
      <c r="I332" s="30"/>
      <c r="J332" s="30"/>
      <c r="K332" s="31" t="s">
        <v>641</v>
      </c>
      <c r="L332" s="53"/>
    </row>
    <row r="333" spans="1:12" customFormat="1" x14ac:dyDescent="0.25">
      <c r="A333" s="32"/>
      <c r="B333" s="32"/>
      <c r="C333" s="32"/>
      <c r="D333" s="33"/>
      <c r="E333" s="34"/>
      <c r="F333" s="61"/>
      <c r="G333" s="62"/>
      <c r="H333" s="63"/>
      <c r="I333" s="38"/>
      <c r="J333" s="38"/>
      <c r="K333" s="39"/>
    </row>
    <row r="334" spans="1:12" customFormat="1" ht="113.25" x14ac:dyDescent="0.25">
      <c r="A334" s="32" t="s">
        <v>642</v>
      </c>
      <c r="B334" s="32">
        <v>1</v>
      </c>
      <c r="C334" s="32" t="s">
        <v>643</v>
      </c>
      <c r="D334" s="33" t="s">
        <v>18</v>
      </c>
      <c r="E334" s="34" t="s">
        <v>644</v>
      </c>
      <c r="F334" s="35">
        <v>98.5</v>
      </c>
      <c r="G334" s="62">
        <v>0</v>
      </c>
      <c r="H334" s="36">
        <v>20</v>
      </c>
      <c r="I334" s="37">
        <f>ROUND(ROUND(F334,2)*ROUND(H334,3),2)</f>
        <v>1970</v>
      </c>
      <c r="J334" s="38">
        <f t="shared" ref="J334:J335" si="28">+G334*H334</f>
        <v>0</v>
      </c>
      <c r="K334" s="39" t="s">
        <v>645</v>
      </c>
    </row>
    <row r="335" spans="1:12" customFormat="1" ht="124.5" x14ac:dyDescent="0.25">
      <c r="A335" s="32" t="s">
        <v>642</v>
      </c>
      <c r="B335" s="32">
        <v>2</v>
      </c>
      <c r="C335" s="32" t="s">
        <v>646</v>
      </c>
      <c r="D335" s="33" t="s">
        <v>18</v>
      </c>
      <c r="E335" s="34" t="s">
        <v>647</v>
      </c>
      <c r="F335" s="35">
        <v>121.5</v>
      </c>
      <c r="G335" s="62">
        <v>0</v>
      </c>
      <c r="H335" s="36">
        <v>20</v>
      </c>
      <c r="I335" s="37">
        <f>ROUND(ROUND(F335,2)*ROUND(H335,3),2)</f>
        <v>2430</v>
      </c>
      <c r="J335" s="38">
        <f t="shared" si="28"/>
        <v>0</v>
      </c>
      <c r="K335" s="39" t="s">
        <v>648</v>
      </c>
    </row>
    <row r="336" spans="1:12" customFormat="1" x14ac:dyDescent="0.25">
      <c r="A336" s="40"/>
      <c r="B336" s="40"/>
      <c r="C336" s="40"/>
      <c r="D336" s="41"/>
      <c r="E336" s="42" t="s">
        <v>30</v>
      </c>
      <c r="F336" s="55"/>
      <c r="G336" s="56"/>
      <c r="H336" s="57"/>
      <c r="I336" s="43">
        <f>SUM(I334:I335)</f>
        <v>4400</v>
      </c>
      <c r="J336" s="43">
        <f>SUM(J334:J335)</f>
        <v>0</v>
      </c>
      <c r="K336" s="44"/>
    </row>
    <row r="337" spans="1:12" customFormat="1" x14ac:dyDescent="0.25">
      <c r="A337" s="27"/>
      <c r="B337" s="27"/>
      <c r="C337" s="27"/>
      <c r="D337" s="28"/>
      <c r="E337" s="29"/>
      <c r="F337" s="58"/>
      <c r="G337" s="59"/>
      <c r="H337" s="60"/>
      <c r="I337" s="30"/>
      <c r="J337" s="30"/>
      <c r="K337" s="31"/>
    </row>
    <row r="338" spans="1:12" x14ac:dyDescent="0.25">
      <c r="A338" s="45"/>
      <c r="B338" s="45"/>
      <c r="C338" s="45" t="s">
        <v>7</v>
      </c>
      <c r="D338" s="46" t="s">
        <v>8</v>
      </c>
      <c r="E338" s="47" t="s">
        <v>9</v>
      </c>
      <c r="F338" s="50"/>
      <c r="G338" s="51"/>
      <c r="H338" s="52"/>
      <c r="I338" s="48"/>
      <c r="J338" s="48"/>
      <c r="K338" s="49" t="s">
        <v>9</v>
      </c>
      <c r="L338" s="53"/>
    </row>
    <row r="339" spans="1:12" customFormat="1" x14ac:dyDescent="0.25">
      <c r="A339" s="45"/>
      <c r="B339" s="45"/>
      <c r="C339" s="45" t="s">
        <v>10</v>
      </c>
      <c r="D339" s="46" t="s">
        <v>572</v>
      </c>
      <c r="E339" s="47" t="s">
        <v>573</v>
      </c>
      <c r="F339" s="50"/>
      <c r="G339" s="51"/>
      <c r="H339" s="52"/>
      <c r="I339" s="48"/>
      <c r="J339" s="48"/>
      <c r="K339" s="49" t="s">
        <v>573</v>
      </c>
      <c r="L339" s="53"/>
    </row>
    <row r="340" spans="1:12" customFormat="1" x14ac:dyDescent="0.25">
      <c r="A340" s="27"/>
      <c r="B340" s="27"/>
      <c r="C340" s="27" t="s">
        <v>13</v>
      </c>
      <c r="D340" s="28" t="s">
        <v>88</v>
      </c>
      <c r="E340" s="29" t="s">
        <v>649</v>
      </c>
      <c r="F340" s="58"/>
      <c r="G340" s="59"/>
      <c r="H340" s="60"/>
      <c r="I340" s="30"/>
      <c r="J340" s="30"/>
      <c r="K340" s="31" t="s">
        <v>649</v>
      </c>
      <c r="L340" s="53"/>
    </row>
    <row r="341" spans="1:12" customFormat="1" x14ac:dyDescent="0.25">
      <c r="A341" s="32"/>
      <c r="B341" s="32"/>
      <c r="C341" s="32"/>
      <c r="D341" s="33"/>
      <c r="E341" s="34"/>
      <c r="F341" s="61"/>
      <c r="G341" s="62"/>
      <c r="H341" s="63"/>
      <c r="I341" s="38"/>
      <c r="J341" s="38"/>
      <c r="K341" s="39"/>
    </row>
    <row r="342" spans="1:12" customFormat="1" ht="409.6" x14ac:dyDescent="0.25">
      <c r="A342" s="32" t="s">
        <v>650</v>
      </c>
      <c r="B342" s="32">
        <v>1</v>
      </c>
      <c r="C342" s="32" t="s">
        <v>651</v>
      </c>
      <c r="D342" s="33" t="s">
        <v>46</v>
      </c>
      <c r="E342" s="34" t="s">
        <v>652</v>
      </c>
      <c r="F342" s="35">
        <v>225.6</v>
      </c>
      <c r="G342" s="62">
        <v>0</v>
      </c>
      <c r="H342" s="36">
        <v>200</v>
      </c>
      <c r="I342" s="37">
        <f>ROUND(ROUND(F342,2)*ROUND(H342,3),2)</f>
        <v>45120</v>
      </c>
      <c r="J342" s="38">
        <f t="shared" ref="J342:J345" si="29">+G342*H342</f>
        <v>0</v>
      </c>
      <c r="K342" s="39" t="s">
        <v>653</v>
      </c>
    </row>
    <row r="343" spans="1:12" customFormat="1" ht="409.6" x14ac:dyDescent="0.25">
      <c r="A343" s="32" t="s">
        <v>650</v>
      </c>
      <c r="B343" s="32">
        <v>2</v>
      </c>
      <c r="C343" s="32" t="s">
        <v>654</v>
      </c>
      <c r="D343" s="33" t="s">
        <v>46</v>
      </c>
      <c r="E343" s="34" t="s">
        <v>655</v>
      </c>
      <c r="F343" s="35">
        <v>185.9</v>
      </c>
      <c r="G343" s="62">
        <v>0</v>
      </c>
      <c r="H343" s="36">
        <v>200</v>
      </c>
      <c r="I343" s="37">
        <f>ROUND(ROUND(F343,2)*ROUND(H343,3),2)</f>
        <v>37180</v>
      </c>
      <c r="J343" s="38">
        <f t="shared" si="29"/>
        <v>0</v>
      </c>
      <c r="K343" s="39" t="s">
        <v>656</v>
      </c>
    </row>
    <row r="344" spans="1:12" customFormat="1" ht="192" x14ac:dyDescent="0.25">
      <c r="A344" s="32" t="s">
        <v>650</v>
      </c>
      <c r="B344" s="32">
        <v>3</v>
      </c>
      <c r="C344" s="32" t="s">
        <v>657</v>
      </c>
      <c r="D344" s="33" t="s">
        <v>46</v>
      </c>
      <c r="E344" s="34" t="s">
        <v>658</v>
      </c>
      <c r="F344" s="35">
        <v>32.46</v>
      </c>
      <c r="G344" s="62">
        <v>0</v>
      </c>
      <c r="H344" s="36">
        <v>200</v>
      </c>
      <c r="I344" s="37">
        <f>ROUND(ROUND(F344,2)*ROUND(H344,3),2)</f>
        <v>6492</v>
      </c>
      <c r="J344" s="38">
        <f t="shared" si="29"/>
        <v>0</v>
      </c>
      <c r="K344" s="39" t="s">
        <v>659</v>
      </c>
    </row>
    <row r="345" spans="1:12" customFormat="1" ht="192" x14ac:dyDescent="0.25">
      <c r="A345" s="32" t="s">
        <v>650</v>
      </c>
      <c r="B345" s="32">
        <v>4</v>
      </c>
      <c r="C345" s="32" t="s">
        <v>660</v>
      </c>
      <c r="D345" s="33" t="s">
        <v>46</v>
      </c>
      <c r="E345" s="34" t="s">
        <v>661</v>
      </c>
      <c r="F345" s="35">
        <v>75.52</v>
      </c>
      <c r="G345" s="62">
        <v>0</v>
      </c>
      <c r="H345" s="36">
        <v>200</v>
      </c>
      <c r="I345" s="37">
        <f>ROUND(ROUND(F345,2)*ROUND(H345,3),2)</f>
        <v>15104</v>
      </c>
      <c r="J345" s="38">
        <f t="shared" si="29"/>
        <v>0</v>
      </c>
      <c r="K345" s="39" t="s">
        <v>662</v>
      </c>
    </row>
    <row r="346" spans="1:12" customFormat="1" x14ac:dyDescent="0.25">
      <c r="A346" s="40"/>
      <c r="B346" s="40"/>
      <c r="C346" s="40"/>
      <c r="D346" s="41"/>
      <c r="E346" s="42" t="s">
        <v>30</v>
      </c>
      <c r="F346" s="55"/>
      <c r="G346" s="56"/>
      <c r="H346" s="57"/>
      <c r="I346" s="43">
        <f>SUM(I342:I345)</f>
        <v>103896</v>
      </c>
      <c r="J346" s="43">
        <f>SUM(J342:J345)</f>
        <v>0</v>
      </c>
      <c r="K346" s="44"/>
    </row>
    <row r="347" spans="1:12" customFormat="1" x14ac:dyDescent="0.25">
      <c r="A347" s="27"/>
      <c r="B347" s="27"/>
      <c r="C347" s="27"/>
      <c r="D347" s="28"/>
      <c r="E347" s="29"/>
      <c r="F347" s="58"/>
      <c r="G347" s="59"/>
      <c r="H347" s="60"/>
      <c r="I347" s="30"/>
      <c r="J347" s="30"/>
      <c r="K347" s="31"/>
    </row>
    <row r="348" spans="1:12" x14ac:dyDescent="0.25">
      <c r="A348" s="45"/>
      <c r="B348" s="45"/>
      <c r="C348" s="45" t="s">
        <v>7</v>
      </c>
      <c r="D348" s="46" t="s">
        <v>8</v>
      </c>
      <c r="E348" s="47" t="s">
        <v>9</v>
      </c>
      <c r="F348" s="50"/>
      <c r="G348" s="51"/>
      <c r="H348" s="52"/>
      <c r="I348" s="48"/>
      <c r="J348" s="48"/>
      <c r="K348" s="49" t="s">
        <v>9</v>
      </c>
      <c r="L348" s="53"/>
    </row>
    <row r="349" spans="1:12" customFormat="1" x14ac:dyDescent="0.25">
      <c r="A349" s="45"/>
      <c r="B349" s="45"/>
      <c r="C349" s="45" t="s">
        <v>10</v>
      </c>
      <c r="D349" s="46" t="s">
        <v>572</v>
      </c>
      <c r="E349" s="47" t="s">
        <v>573</v>
      </c>
      <c r="F349" s="50"/>
      <c r="G349" s="51"/>
      <c r="H349" s="52"/>
      <c r="I349" s="48"/>
      <c r="J349" s="48"/>
      <c r="K349" s="49" t="s">
        <v>573</v>
      </c>
      <c r="L349" s="53"/>
    </row>
    <row r="350" spans="1:12" customFormat="1" x14ac:dyDescent="0.25">
      <c r="A350" s="27"/>
      <c r="B350" s="27"/>
      <c r="C350" s="27" t="s">
        <v>13</v>
      </c>
      <c r="D350" s="28" t="s">
        <v>94</v>
      </c>
      <c r="E350" s="29" t="s">
        <v>663</v>
      </c>
      <c r="F350" s="58"/>
      <c r="G350" s="59"/>
      <c r="H350" s="60"/>
      <c r="I350" s="30"/>
      <c r="J350" s="30"/>
      <c r="K350" s="31" t="s">
        <v>663</v>
      </c>
      <c r="L350" s="53"/>
    </row>
    <row r="351" spans="1:12" customFormat="1" x14ac:dyDescent="0.25">
      <c r="A351" s="32"/>
      <c r="B351" s="32"/>
      <c r="C351" s="32"/>
      <c r="D351" s="33"/>
      <c r="E351" s="34"/>
      <c r="F351" s="61"/>
      <c r="G351" s="62"/>
      <c r="H351" s="63"/>
      <c r="I351" s="38"/>
      <c r="J351" s="38"/>
      <c r="K351" s="39"/>
    </row>
    <row r="352" spans="1:12" customFormat="1" ht="315.75" x14ac:dyDescent="0.25">
      <c r="A352" s="32" t="s">
        <v>664</v>
      </c>
      <c r="B352" s="32">
        <v>1</v>
      </c>
      <c r="C352" s="32" t="s">
        <v>665</v>
      </c>
      <c r="D352" s="33" t="s">
        <v>18</v>
      </c>
      <c r="E352" s="34" t="s">
        <v>666</v>
      </c>
      <c r="F352" s="35">
        <v>54.14</v>
      </c>
      <c r="G352" s="62">
        <v>0</v>
      </c>
      <c r="H352" s="36">
        <v>100</v>
      </c>
      <c r="I352" s="37">
        <f>ROUND(ROUND(F352,2)*ROUND(H352,3),2)</f>
        <v>5414</v>
      </c>
      <c r="J352" s="38">
        <f t="shared" ref="J352:J355" si="30">+G352*H352</f>
        <v>0</v>
      </c>
      <c r="K352" s="39" t="s">
        <v>667</v>
      </c>
    </row>
    <row r="353" spans="1:12" customFormat="1" ht="34.5" x14ac:dyDescent="0.25">
      <c r="A353" s="32" t="s">
        <v>664</v>
      </c>
      <c r="B353" s="32">
        <v>2</v>
      </c>
      <c r="C353" s="32" t="s">
        <v>668</v>
      </c>
      <c r="D353" s="33" t="s">
        <v>18</v>
      </c>
      <c r="E353" s="34" t="s">
        <v>669</v>
      </c>
      <c r="F353" s="35">
        <v>8.4</v>
      </c>
      <c r="G353" s="62">
        <v>0</v>
      </c>
      <c r="H353" s="36">
        <v>100</v>
      </c>
      <c r="I353" s="37">
        <f>ROUND(ROUND(F353,2)*ROUND(H353,3),2)</f>
        <v>840</v>
      </c>
      <c r="J353" s="38">
        <f t="shared" si="30"/>
        <v>0</v>
      </c>
      <c r="K353" s="39" t="s">
        <v>670</v>
      </c>
    </row>
    <row r="354" spans="1:12" customFormat="1" ht="34.5" x14ac:dyDescent="0.25">
      <c r="A354" s="32" t="s">
        <v>664</v>
      </c>
      <c r="B354" s="32">
        <v>3</v>
      </c>
      <c r="C354" s="32" t="s">
        <v>671</v>
      </c>
      <c r="D354" s="33" t="s">
        <v>18</v>
      </c>
      <c r="E354" s="34" t="s">
        <v>672</v>
      </c>
      <c r="F354" s="35">
        <v>11.1</v>
      </c>
      <c r="G354" s="62">
        <v>0</v>
      </c>
      <c r="H354" s="36">
        <v>100</v>
      </c>
      <c r="I354" s="37">
        <f>ROUND(ROUND(F354,2)*ROUND(H354,3),2)</f>
        <v>1110</v>
      </c>
      <c r="J354" s="38">
        <f t="shared" si="30"/>
        <v>0</v>
      </c>
      <c r="K354" s="39" t="s">
        <v>673</v>
      </c>
    </row>
    <row r="355" spans="1:12" customFormat="1" ht="34.5" x14ac:dyDescent="0.25">
      <c r="A355" s="32" t="s">
        <v>664</v>
      </c>
      <c r="B355" s="32">
        <v>4</v>
      </c>
      <c r="C355" s="32" t="s">
        <v>674</v>
      </c>
      <c r="D355" s="33" t="s">
        <v>18</v>
      </c>
      <c r="E355" s="34" t="s">
        <v>675</v>
      </c>
      <c r="F355" s="35">
        <v>14.56</v>
      </c>
      <c r="G355" s="62">
        <v>0</v>
      </c>
      <c r="H355" s="36">
        <v>100</v>
      </c>
      <c r="I355" s="37">
        <f>ROUND(ROUND(F355,2)*ROUND(H355,3),2)</f>
        <v>1456</v>
      </c>
      <c r="J355" s="38">
        <f t="shared" si="30"/>
        <v>0</v>
      </c>
      <c r="K355" s="39" t="s">
        <v>676</v>
      </c>
    </row>
    <row r="356" spans="1:12" customFormat="1" x14ac:dyDescent="0.25">
      <c r="A356" s="40"/>
      <c r="B356" s="40"/>
      <c r="C356" s="40"/>
      <c r="D356" s="41"/>
      <c r="E356" s="42" t="s">
        <v>30</v>
      </c>
      <c r="F356" s="55"/>
      <c r="G356" s="56"/>
      <c r="H356" s="57"/>
      <c r="I356" s="43">
        <f>SUM(I352:I355)</f>
        <v>8820</v>
      </c>
      <c r="J356" s="43">
        <f>SUM(J352:J355)</f>
        <v>0</v>
      </c>
      <c r="K356" s="44"/>
    </row>
    <row r="357" spans="1:12" customFormat="1" x14ac:dyDescent="0.25">
      <c r="A357" s="27"/>
      <c r="B357" s="27"/>
      <c r="C357" s="27"/>
      <c r="D357" s="28"/>
      <c r="E357" s="29"/>
      <c r="F357" s="58"/>
      <c r="G357" s="59"/>
      <c r="H357" s="60"/>
      <c r="I357" s="30"/>
      <c r="J357" s="30"/>
      <c r="K357" s="31"/>
    </row>
    <row r="358" spans="1:12" x14ac:dyDescent="0.25">
      <c r="A358" s="45"/>
      <c r="B358" s="45"/>
      <c r="C358" s="45" t="s">
        <v>7</v>
      </c>
      <c r="D358" s="46" t="s">
        <v>8</v>
      </c>
      <c r="E358" s="47" t="s">
        <v>9</v>
      </c>
      <c r="F358" s="50"/>
      <c r="G358" s="51"/>
      <c r="H358" s="52"/>
      <c r="I358" s="48"/>
      <c r="J358" s="48"/>
      <c r="K358" s="49" t="s">
        <v>9</v>
      </c>
      <c r="L358" s="53"/>
    </row>
    <row r="359" spans="1:12" customFormat="1" x14ac:dyDescent="0.25">
      <c r="A359" s="45"/>
      <c r="B359" s="45"/>
      <c r="C359" s="45" t="s">
        <v>10</v>
      </c>
      <c r="D359" s="46" t="s">
        <v>572</v>
      </c>
      <c r="E359" s="47" t="s">
        <v>573</v>
      </c>
      <c r="F359" s="50"/>
      <c r="G359" s="51"/>
      <c r="H359" s="52"/>
      <c r="I359" s="48"/>
      <c r="J359" s="48"/>
      <c r="K359" s="49" t="s">
        <v>573</v>
      </c>
      <c r="L359" s="53"/>
    </row>
    <row r="360" spans="1:12" customFormat="1" x14ac:dyDescent="0.25">
      <c r="A360" s="27"/>
      <c r="B360" s="27"/>
      <c r="C360" s="27" t="s">
        <v>13</v>
      </c>
      <c r="D360" s="28" t="s">
        <v>677</v>
      </c>
      <c r="E360" s="29" t="s">
        <v>678</v>
      </c>
      <c r="F360" s="58"/>
      <c r="G360" s="59"/>
      <c r="H360" s="60"/>
      <c r="I360" s="30"/>
      <c r="J360" s="30"/>
      <c r="K360" s="31" t="s">
        <v>678</v>
      </c>
      <c r="L360" s="53"/>
    </row>
    <row r="361" spans="1:12" customFormat="1" x14ac:dyDescent="0.25">
      <c r="A361" s="32"/>
      <c r="B361" s="32"/>
      <c r="C361" s="32"/>
      <c r="D361" s="33"/>
      <c r="E361" s="34"/>
      <c r="F361" s="61"/>
      <c r="G361" s="62"/>
      <c r="H361" s="63"/>
      <c r="I361" s="38"/>
      <c r="J361" s="38"/>
      <c r="K361" s="39"/>
    </row>
    <row r="362" spans="1:12" customFormat="1" ht="23.25" x14ac:dyDescent="0.25">
      <c r="A362" s="32" t="s">
        <v>679</v>
      </c>
      <c r="B362" s="32">
        <v>1</v>
      </c>
      <c r="C362" s="32" t="s">
        <v>680</v>
      </c>
      <c r="D362" s="33" t="s">
        <v>18</v>
      </c>
      <c r="E362" s="34" t="s">
        <v>681</v>
      </c>
      <c r="F362" s="35">
        <v>595.5</v>
      </c>
      <c r="G362" s="62">
        <v>0</v>
      </c>
      <c r="H362" s="36">
        <v>10</v>
      </c>
      <c r="I362" s="37">
        <f>ROUND(ROUND(F362,2)*ROUND(H362,3),2)</f>
        <v>5955</v>
      </c>
      <c r="J362" s="38">
        <f>+G362*H362</f>
        <v>0</v>
      </c>
      <c r="K362" s="39" t="s">
        <v>682</v>
      </c>
    </row>
    <row r="363" spans="1:12" customFormat="1" x14ac:dyDescent="0.25">
      <c r="A363" s="40"/>
      <c r="B363" s="40"/>
      <c r="C363" s="40"/>
      <c r="D363" s="41"/>
      <c r="E363" s="42" t="s">
        <v>30</v>
      </c>
      <c r="F363" s="55"/>
      <c r="G363" s="56"/>
      <c r="H363" s="57"/>
      <c r="I363" s="43">
        <f>SUM(I362:I362)</f>
        <v>5955</v>
      </c>
      <c r="J363" s="43">
        <f>SUM(J362:J362)</f>
        <v>0</v>
      </c>
      <c r="K363" s="44"/>
    </row>
    <row r="364" spans="1:12" customFormat="1" x14ac:dyDescent="0.25">
      <c r="A364" s="27"/>
      <c r="B364" s="27"/>
      <c r="C364" s="27"/>
      <c r="D364" s="28"/>
      <c r="E364" s="29"/>
      <c r="F364" s="58"/>
      <c r="G364" s="59"/>
      <c r="H364" s="60"/>
      <c r="I364" s="30"/>
      <c r="J364" s="30"/>
      <c r="K364" s="31"/>
    </row>
    <row r="365" spans="1:12" x14ac:dyDescent="0.25">
      <c r="A365" s="45"/>
      <c r="B365" s="45"/>
      <c r="C365" s="45" t="s">
        <v>7</v>
      </c>
      <c r="D365" s="46" t="s">
        <v>8</v>
      </c>
      <c r="E365" s="47" t="s">
        <v>9</v>
      </c>
      <c r="F365" s="50"/>
      <c r="G365" s="51"/>
      <c r="H365" s="52"/>
      <c r="I365" s="48"/>
      <c r="J365" s="48"/>
      <c r="K365" s="49" t="s">
        <v>9</v>
      </c>
      <c r="L365" s="53"/>
    </row>
    <row r="366" spans="1:12" customFormat="1" x14ac:dyDescent="0.25">
      <c r="A366" s="27"/>
      <c r="B366" s="27"/>
      <c r="C366" s="27" t="s">
        <v>10</v>
      </c>
      <c r="D366" s="28" t="s">
        <v>683</v>
      </c>
      <c r="E366" s="29" t="s">
        <v>684</v>
      </c>
      <c r="F366" s="58"/>
      <c r="G366" s="59"/>
      <c r="H366" s="60"/>
      <c r="I366" s="30"/>
      <c r="J366" s="30"/>
      <c r="K366" s="31" t="s">
        <v>684</v>
      </c>
      <c r="L366" s="53"/>
    </row>
    <row r="367" spans="1:12" customFormat="1" x14ac:dyDescent="0.25">
      <c r="A367" s="32"/>
      <c r="B367" s="32"/>
      <c r="C367" s="32"/>
      <c r="D367" s="33"/>
      <c r="E367" s="34"/>
      <c r="F367" s="61"/>
      <c r="G367" s="62"/>
      <c r="H367" s="63"/>
      <c r="I367" s="38"/>
      <c r="J367" s="38"/>
      <c r="K367" s="39"/>
    </row>
    <row r="368" spans="1:12" customFormat="1" ht="68.25" x14ac:dyDescent="0.25">
      <c r="A368" s="32" t="s">
        <v>685</v>
      </c>
      <c r="B368" s="32">
        <v>1</v>
      </c>
      <c r="C368" s="32" t="s">
        <v>686</v>
      </c>
      <c r="D368" s="33" t="s">
        <v>18</v>
      </c>
      <c r="E368" s="34" t="s">
        <v>687</v>
      </c>
      <c r="F368" s="35">
        <v>118.2</v>
      </c>
      <c r="G368" s="62">
        <v>0</v>
      </c>
      <c r="H368" s="36">
        <v>10</v>
      </c>
      <c r="I368" s="37">
        <f t="shared" ref="I368:I381" si="31">ROUND(ROUND(F368,2)*ROUND(H368,3),2)</f>
        <v>1182</v>
      </c>
      <c r="J368" s="38">
        <f t="shared" ref="J368:J381" si="32">+G368*H368</f>
        <v>0</v>
      </c>
      <c r="K368" s="39" t="s">
        <v>688</v>
      </c>
    </row>
    <row r="369" spans="1:12" customFormat="1" ht="34.5" x14ac:dyDescent="0.25">
      <c r="A369" s="32" t="s">
        <v>685</v>
      </c>
      <c r="B369" s="32">
        <v>2</v>
      </c>
      <c r="C369" s="32" t="s">
        <v>689</v>
      </c>
      <c r="D369" s="33" t="s">
        <v>18</v>
      </c>
      <c r="E369" s="34" t="s">
        <v>690</v>
      </c>
      <c r="F369" s="35">
        <v>33.54</v>
      </c>
      <c r="G369" s="62">
        <v>0</v>
      </c>
      <c r="H369" s="36">
        <v>10</v>
      </c>
      <c r="I369" s="37">
        <f t="shared" si="31"/>
        <v>335.4</v>
      </c>
      <c r="J369" s="38">
        <f t="shared" si="32"/>
        <v>0</v>
      </c>
      <c r="K369" s="39" t="s">
        <v>691</v>
      </c>
    </row>
    <row r="370" spans="1:12" customFormat="1" ht="57" x14ac:dyDescent="0.25">
      <c r="A370" s="32" t="s">
        <v>685</v>
      </c>
      <c r="B370" s="32">
        <v>3</v>
      </c>
      <c r="C370" s="32" t="s">
        <v>692</v>
      </c>
      <c r="D370" s="33" t="s">
        <v>18</v>
      </c>
      <c r="E370" s="34" t="s">
        <v>693</v>
      </c>
      <c r="F370" s="35">
        <v>33.6</v>
      </c>
      <c r="G370" s="62">
        <v>0</v>
      </c>
      <c r="H370" s="36">
        <v>10</v>
      </c>
      <c r="I370" s="37">
        <f t="shared" si="31"/>
        <v>336</v>
      </c>
      <c r="J370" s="38">
        <f t="shared" si="32"/>
        <v>0</v>
      </c>
      <c r="K370" s="39" t="s">
        <v>694</v>
      </c>
    </row>
    <row r="371" spans="1:12" customFormat="1" ht="57" x14ac:dyDescent="0.25">
      <c r="A371" s="32" t="s">
        <v>685</v>
      </c>
      <c r="B371" s="32">
        <v>4</v>
      </c>
      <c r="C371" s="32" t="s">
        <v>695</v>
      </c>
      <c r="D371" s="33" t="s">
        <v>18</v>
      </c>
      <c r="E371" s="34" t="s">
        <v>696</v>
      </c>
      <c r="F371" s="35">
        <v>33.880000000000003</v>
      </c>
      <c r="G371" s="62">
        <v>0</v>
      </c>
      <c r="H371" s="36">
        <v>10</v>
      </c>
      <c r="I371" s="37">
        <f t="shared" si="31"/>
        <v>338.8</v>
      </c>
      <c r="J371" s="38">
        <f t="shared" si="32"/>
        <v>0</v>
      </c>
      <c r="K371" s="39" t="s">
        <v>697</v>
      </c>
    </row>
    <row r="372" spans="1:12" customFormat="1" ht="57" x14ac:dyDescent="0.25">
      <c r="A372" s="32" t="s">
        <v>685</v>
      </c>
      <c r="B372" s="32">
        <v>5</v>
      </c>
      <c r="C372" s="32" t="s">
        <v>698</v>
      </c>
      <c r="D372" s="33" t="s">
        <v>18</v>
      </c>
      <c r="E372" s="34" t="s">
        <v>699</v>
      </c>
      <c r="F372" s="35">
        <v>55.12</v>
      </c>
      <c r="G372" s="62">
        <v>0</v>
      </c>
      <c r="H372" s="36">
        <v>10</v>
      </c>
      <c r="I372" s="37">
        <f t="shared" si="31"/>
        <v>551.20000000000005</v>
      </c>
      <c r="J372" s="38">
        <f t="shared" si="32"/>
        <v>0</v>
      </c>
      <c r="K372" s="39" t="s">
        <v>700</v>
      </c>
    </row>
    <row r="373" spans="1:12" customFormat="1" ht="57" x14ac:dyDescent="0.25">
      <c r="A373" s="32" t="s">
        <v>685</v>
      </c>
      <c r="B373" s="32">
        <v>6</v>
      </c>
      <c r="C373" s="32" t="s">
        <v>701</v>
      </c>
      <c r="D373" s="33" t="s">
        <v>18</v>
      </c>
      <c r="E373" s="34" t="s">
        <v>702</v>
      </c>
      <c r="F373" s="35">
        <v>30.62</v>
      </c>
      <c r="G373" s="62">
        <v>0</v>
      </c>
      <c r="H373" s="36">
        <v>10</v>
      </c>
      <c r="I373" s="37">
        <f t="shared" si="31"/>
        <v>306.2</v>
      </c>
      <c r="J373" s="38">
        <f t="shared" si="32"/>
        <v>0</v>
      </c>
      <c r="K373" s="39" t="s">
        <v>703</v>
      </c>
    </row>
    <row r="374" spans="1:12" customFormat="1" ht="34.5" x14ac:dyDescent="0.25">
      <c r="A374" s="32" t="s">
        <v>685</v>
      </c>
      <c r="B374" s="32">
        <v>7</v>
      </c>
      <c r="C374" s="32" t="s">
        <v>704</v>
      </c>
      <c r="D374" s="33" t="s">
        <v>18</v>
      </c>
      <c r="E374" s="34" t="s">
        <v>705</v>
      </c>
      <c r="F374" s="35">
        <v>34.380000000000003</v>
      </c>
      <c r="G374" s="62">
        <v>0</v>
      </c>
      <c r="H374" s="36">
        <v>10</v>
      </c>
      <c r="I374" s="37">
        <f t="shared" si="31"/>
        <v>343.8</v>
      </c>
      <c r="J374" s="38">
        <f t="shared" si="32"/>
        <v>0</v>
      </c>
      <c r="K374" s="39" t="s">
        <v>706</v>
      </c>
    </row>
    <row r="375" spans="1:12" customFormat="1" ht="79.5" x14ac:dyDescent="0.25">
      <c r="A375" s="32" t="s">
        <v>685</v>
      </c>
      <c r="B375" s="32">
        <v>8</v>
      </c>
      <c r="C375" s="32" t="s">
        <v>707</v>
      </c>
      <c r="D375" s="33" t="s">
        <v>18</v>
      </c>
      <c r="E375" s="34" t="s">
        <v>708</v>
      </c>
      <c r="F375" s="35">
        <v>148.88999999999999</v>
      </c>
      <c r="G375" s="62">
        <v>0</v>
      </c>
      <c r="H375" s="36">
        <v>10</v>
      </c>
      <c r="I375" s="37">
        <f t="shared" si="31"/>
        <v>1488.9</v>
      </c>
      <c r="J375" s="38">
        <f t="shared" si="32"/>
        <v>0</v>
      </c>
      <c r="K375" s="39" t="s">
        <v>709</v>
      </c>
    </row>
    <row r="376" spans="1:12" customFormat="1" ht="79.5" x14ac:dyDescent="0.25">
      <c r="A376" s="32" t="s">
        <v>685</v>
      </c>
      <c r="B376" s="32">
        <v>9</v>
      </c>
      <c r="C376" s="32" t="s">
        <v>710</v>
      </c>
      <c r="D376" s="33" t="s">
        <v>18</v>
      </c>
      <c r="E376" s="34" t="s">
        <v>711</v>
      </c>
      <c r="F376" s="35">
        <v>94.71</v>
      </c>
      <c r="G376" s="62">
        <v>0</v>
      </c>
      <c r="H376" s="36">
        <v>10</v>
      </c>
      <c r="I376" s="37">
        <f t="shared" si="31"/>
        <v>947.1</v>
      </c>
      <c r="J376" s="38">
        <f t="shared" si="32"/>
        <v>0</v>
      </c>
      <c r="K376" s="39" t="s">
        <v>712</v>
      </c>
    </row>
    <row r="377" spans="1:12" customFormat="1" ht="79.5" x14ac:dyDescent="0.25">
      <c r="A377" s="32" t="s">
        <v>685</v>
      </c>
      <c r="B377" s="32">
        <v>10</v>
      </c>
      <c r="C377" s="32" t="s">
        <v>713</v>
      </c>
      <c r="D377" s="33" t="s">
        <v>18</v>
      </c>
      <c r="E377" s="34" t="s">
        <v>714</v>
      </c>
      <c r="F377" s="35">
        <v>128.62</v>
      </c>
      <c r="G377" s="62">
        <v>0</v>
      </c>
      <c r="H377" s="36">
        <v>10</v>
      </c>
      <c r="I377" s="37">
        <f t="shared" si="31"/>
        <v>1286.2</v>
      </c>
      <c r="J377" s="38">
        <f t="shared" si="32"/>
        <v>0</v>
      </c>
      <c r="K377" s="39" t="s">
        <v>715</v>
      </c>
    </row>
    <row r="378" spans="1:12" customFormat="1" ht="124.5" x14ac:dyDescent="0.25">
      <c r="A378" s="32" t="s">
        <v>685</v>
      </c>
      <c r="B378" s="32">
        <v>11</v>
      </c>
      <c r="C378" s="32" t="s">
        <v>716</v>
      </c>
      <c r="D378" s="33" t="s">
        <v>18</v>
      </c>
      <c r="E378" s="34" t="s">
        <v>717</v>
      </c>
      <c r="F378" s="35">
        <v>68.650000000000006</v>
      </c>
      <c r="G378" s="62">
        <v>0</v>
      </c>
      <c r="H378" s="36">
        <v>10</v>
      </c>
      <c r="I378" s="37">
        <f t="shared" si="31"/>
        <v>686.5</v>
      </c>
      <c r="J378" s="38">
        <f t="shared" si="32"/>
        <v>0</v>
      </c>
      <c r="K378" s="39" t="s">
        <v>718</v>
      </c>
    </row>
    <row r="379" spans="1:12" customFormat="1" ht="68.25" x14ac:dyDescent="0.25">
      <c r="A379" s="32" t="s">
        <v>685</v>
      </c>
      <c r="B379" s="32">
        <v>12</v>
      </c>
      <c r="C379" s="32" t="s">
        <v>719</v>
      </c>
      <c r="D379" s="33" t="s">
        <v>18</v>
      </c>
      <c r="E379" s="34" t="s">
        <v>720</v>
      </c>
      <c r="F379" s="35">
        <v>132.6</v>
      </c>
      <c r="G379" s="62">
        <v>0</v>
      </c>
      <c r="H379" s="36">
        <v>10</v>
      </c>
      <c r="I379" s="37">
        <f t="shared" si="31"/>
        <v>1326</v>
      </c>
      <c r="J379" s="38">
        <f t="shared" si="32"/>
        <v>0</v>
      </c>
      <c r="K379" s="39" t="s">
        <v>721</v>
      </c>
    </row>
    <row r="380" spans="1:12" customFormat="1" ht="57" x14ac:dyDescent="0.25">
      <c r="A380" s="32" t="s">
        <v>685</v>
      </c>
      <c r="B380" s="32">
        <v>13</v>
      </c>
      <c r="C380" s="32" t="s">
        <v>722</v>
      </c>
      <c r="D380" s="33" t="s">
        <v>18</v>
      </c>
      <c r="E380" s="34" t="s">
        <v>723</v>
      </c>
      <c r="F380" s="35">
        <v>214.16</v>
      </c>
      <c r="G380" s="62">
        <v>0</v>
      </c>
      <c r="H380" s="36">
        <v>10</v>
      </c>
      <c r="I380" s="37">
        <f t="shared" si="31"/>
        <v>2141.6</v>
      </c>
      <c r="J380" s="38">
        <f t="shared" si="32"/>
        <v>0</v>
      </c>
      <c r="K380" s="39" t="s">
        <v>724</v>
      </c>
    </row>
    <row r="381" spans="1:12" customFormat="1" ht="113.25" x14ac:dyDescent="0.25">
      <c r="A381" s="32" t="s">
        <v>685</v>
      </c>
      <c r="B381" s="32">
        <v>14</v>
      </c>
      <c r="C381" s="32" t="s">
        <v>725</v>
      </c>
      <c r="D381" s="33" t="s">
        <v>18</v>
      </c>
      <c r="E381" s="34" t="s">
        <v>726</v>
      </c>
      <c r="F381" s="35">
        <v>1657.5</v>
      </c>
      <c r="G381" s="62">
        <v>0</v>
      </c>
      <c r="H381" s="36">
        <v>5</v>
      </c>
      <c r="I381" s="37">
        <f t="shared" si="31"/>
        <v>8287.5</v>
      </c>
      <c r="J381" s="38">
        <f t="shared" si="32"/>
        <v>0</v>
      </c>
      <c r="K381" s="39" t="s">
        <v>727</v>
      </c>
    </row>
    <row r="382" spans="1:12" customFormat="1" x14ac:dyDescent="0.25">
      <c r="A382" s="40"/>
      <c r="B382" s="40"/>
      <c r="C382" s="40"/>
      <c r="D382" s="41"/>
      <c r="E382" s="42" t="s">
        <v>30</v>
      </c>
      <c r="F382" s="55"/>
      <c r="G382" s="56"/>
      <c r="H382" s="57"/>
      <c r="I382" s="43">
        <f>SUM(I368:I381)</f>
        <v>19557.200000000004</v>
      </c>
      <c r="J382" s="43">
        <f>SUM(J368:J381)</f>
        <v>0</v>
      </c>
      <c r="K382" s="44"/>
    </row>
    <row r="383" spans="1:12" customFormat="1" x14ac:dyDescent="0.25">
      <c r="A383" s="27"/>
      <c r="B383" s="27"/>
      <c r="C383" s="27"/>
      <c r="D383" s="28"/>
      <c r="E383" s="29"/>
      <c r="F383" s="58"/>
      <c r="G383" s="59"/>
      <c r="H383" s="60"/>
      <c r="I383" s="30"/>
      <c r="J383" s="30"/>
      <c r="K383" s="31"/>
    </row>
    <row r="384" spans="1:12" x14ac:dyDescent="0.25">
      <c r="A384" s="45"/>
      <c r="B384" s="45"/>
      <c r="C384" s="45" t="s">
        <v>7</v>
      </c>
      <c r="D384" s="46" t="s">
        <v>8</v>
      </c>
      <c r="E384" s="47" t="s">
        <v>9</v>
      </c>
      <c r="F384" s="50"/>
      <c r="G384" s="51"/>
      <c r="H384" s="52"/>
      <c r="I384" s="48"/>
      <c r="J384" s="48"/>
      <c r="K384" s="49" t="s">
        <v>9</v>
      </c>
      <c r="L384" s="53"/>
    </row>
    <row r="385" spans="1:12" customFormat="1" x14ac:dyDescent="0.25">
      <c r="A385" s="27"/>
      <c r="B385" s="27"/>
      <c r="C385" s="27" t="s">
        <v>10</v>
      </c>
      <c r="D385" s="28" t="s">
        <v>728</v>
      </c>
      <c r="E385" s="29" t="s">
        <v>729</v>
      </c>
      <c r="F385" s="58"/>
      <c r="G385" s="59"/>
      <c r="H385" s="60"/>
      <c r="I385" s="30"/>
      <c r="J385" s="30"/>
      <c r="K385" s="31" t="s">
        <v>729</v>
      </c>
      <c r="L385" s="53"/>
    </row>
    <row r="386" spans="1:12" customFormat="1" x14ac:dyDescent="0.25">
      <c r="A386" s="32"/>
      <c r="B386" s="32"/>
      <c r="C386" s="32"/>
      <c r="D386" s="33"/>
      <c r="E386" s="34"/>
      <c r="F386" s="61"/>
      <c r="G386" s="62"/>
      <c r="H386" s="63"/>
      <c r="I386" s="38"/>
      <c r="J386" s="38"/>
      <c r="K386" s="39"/>
    </row>
    <row r="387" spans="1:12" customFormat="1" ht="293.25" x14ac:dyDescent="0.25">
      <c r="A387" s="32" t="s">
        <v>730</v>
      </c>
      <c r="B387" s="32">
        <v>1</v>
      </c>
      <c r="C387" s="32" t="s">
        <v>731</v>
      </c>
      <c r="D387" s="33" t="s">
        <v>18</v>
      </c>
      <c r="E387" s="34" t="s">
        <v>732</v>
      </c>
      <c r="F387" s="35">
        <v>742</v>
      </c>
      <c r="G387" s="62">
        <v>0</v>
      </c>
      <c r="H387" s="36">
        <v>2</v>
      </c>
      <c r="I387" s="37">
        <f>ROUND(ROUND(F387,2)*ROUND(H387,3),2)</f>
        <v>1484</v>
      </c>
      <c r="J387" s="38">
        <f t="shared" ref="J387:J390" si="33">+G387*H387</f>
        <v>0</v>
      </c>
      <c r="K387" s="39" t="s">
        <v>733</v>
      </c>
    </row>
    <row r="388" spans="1:12" customFormat="1" ht="304.5" x14ac:dyDescent="0.25">
      <c r="A388" s="32" t="s">
        <v>730</v>
      </c>
      <c r="B388" s="32">
        <v>2</v>
      </c>
      <c r="C388" s="32" t="s">
        <v>734</v>
      </c>
      <c r="D388" s="33" t="s">
        <v>18</v>
      </c>
      <c r="E388" s="34" t="s">
        <v>735</v>
      </c>
      <c r="F388" s="35">
        <v>2493</v>
      </c>
      <c r="G388" s="62">
        <v>0</v>
      </c>
      <c r="H388" s="36">
        <v>2</v>
      </c>
      <c r="I388" s="37">
        <f>ROUND(ROUND(F388,2)*ROUND(H388,3),2)</f>
        <v>4986</v>
      </c>
      <c r="J388" s="38">
        <f t="shared" si="33"/>
        <v>0</v>
      </c>
      <c r="K388" s="39" t="s">
        <v>736</v>
      </c>
    </row>
    <row r="389" spans="1:12" customFormat="1" ht="304.5" x14ac:dyDescent="0.25">
      <c r="A389" s="32" t="s">
        <v>730</v>
      </c>
      <c r="B389" s="32">
        <v>3</v>
      </c>
      <c r="C389" s="32" t="s">
        <v>737</v>
      </c>
      <c r="D389" s="33" t="s">
        <v>18</v>
      </c>
      <c r="E389" s="34" t="s">
        <v>738</v>
      </c>
      <c r="F389" s="35">
        <v>3824</v>
      </c>
      <c r="G389" s="62">
        <v>0</v>
      </c>
      <c r="H389" s="36">
        <v>2</v>
      </c>
      <c r="I389" s="37">
        <f>ROUND(ROUND(F389,2)*ROUND(H389,3),2)</f>
        <v>7648</v>
      </c>
      <c r="J389" s="38">
        <f t="shared" si="33"/>
        <v>0</v>
      </c>
      <c r="K389" s="39" t="s">
        <v>739</v>
      </c>
    </row>
    <row r="390" spans="1:12" customFormat="1" ht="315.75" x14ac:dyDescent="0.25">
      <c r="A390" s="32" t="s">
        <v>730</v>
      </c>
      <c r="B390" s="32">
        <v>4</v>
      </c>
      <c r="C390" s="32" t="s">
        <v>740</v>
      </c>
      <c r="D390" s="33" t="s">
        <v>18</v>
      </c>
      <c r="E390" s="34" t="s">
        <v>741</v>
      </c>
      <c r="F390" s="35">
        <v>3156</v>
      </c>
      <c r="G390" s="62">
        <v>0</v>
      </c>
      <c r="H390" s="36">
        <v>2</v>
      </c>
      <c r="I390" s="37">
        <f>ROUND(ROUND(F390,2)*ROUND(H390,3),2)</f>
        <v>6312</v>
      </c>
      <c r="J390" s="38">
        <f t="shared" si="33"/>
        <v>0</v>
      </c>
      <c r="K390" s="39" t="s">
        <v>742</v>
      </c>
    </row>
    <row r="391" spans="1:12" customFormat="1" x14ac:dyDescent="0.25">
      <c r="A391" s="40"/>
      <c r="B391" s="40"/>
      <c r="C391" s="40"/>
      <c r="D391" s="41"/>
      <c r="E391" s="42" t="s">
        <v>30</v>
      </c>
      <c r="F391" s="55"/>
      <c r="G391" s="56"/>
      <c r="H391" s="57"/>
      <c r="I391" s="43">
        <f>SUM(I387:I390)</f>
        <v>20430</v>
      </c>
      <c r="J391" s="43">
        <f>SUM(J387:J390)</f>
        <v>0</v>
      </c>
      <c r="K391" s="44"/>
    </row>
    <row r="392" spans="1:12" customFormat="1" x14ac:dyDescent="0.25">
      <c r="A392" s="27"/>
      <c r="B392" s="27"/>
      <c r="C392" s="27"/>
      <c r="D392" s="28"/>
      <c r="E392" s="29"/>
      <c r="F392" s="58"/>
      <c r="G392" s="59"/>
      <c r="H392" s="60"/>
      <c r="I392" s="30"/>
      <c r="J392" s="30"/>
      <c r="K392" s="31"/>
    </row>
    <row r="393" spans="1:12" x14ac:dyDescent="0.25">
      <c r="A393" s="45"/>
      <c r="B393" s="45"/>
      <c r="C393" s="45" t="s">
        <v>7</v>
      </c>
      <c r="D393" s="46" t="s">
        <v>8</v>
      </c>
      <c r="E393" s="47" t="s">
        <v>9</v>
      </c>
      <c r="F393" s="50"/>
      <c r="G393" s="51"/>
      <c r="H393" s="52"/>
      <c r="I393" s="48"/>
      <c r="J393" s="48"/>
      <c r="K393" s="49" t="s">
        <v>9</v>
      </c>
      <c r="L393" s="53"/>
    </row>
    <row r="394" spans="1:12" customFormat="1" x14ac:dyDescent="0.25">
      <c r="A394" s="27"/>
      <c r="B394" s="27"/>
      <c r="C394" s="27" t="s">
        <v>10</v>
      </c>
      <c r="D394" s="28" t="s">
        <v>743</v>
      </c>
      <c r="E394" s="29" t="s">
        <v>744</v>
      </c>
      <c r="F394" s="58"/>
      <c r="G394" s="59"/>
      <c r="H394" s="60"/>
      <c r="I394" s="30"/>
      <c r="J394" s="30"/>
      <c r="K394" s="31" t="s">
        <v>744</v>
      </c>
      <c r="L394" s="53"/>
    </row>
    <row r="395" spans="1:12" customFormat="1" x14ac:dyDescent="0.25">
      <c r="A395" s="32"/>
      <c r="B395" s="32"/>
      <c r="C395" s="32"/>
      <c r="D395" s="33"/>
      <c r="E395" s="34"/>
      <c r="F395" s="61"/>
      <c r="G395" s="62"/>
      <c r="H395" s="63"/>
      <c r="I395" s="38"/>
      <c r="J395" s="38"/>
      <c r="K395" s="39"/>
    </row>
    <row r="396" spans="1:12" customFormat="1" ht="79.5" x14ac:dyDescent="0.25">
      <c r="A396" s="32" t="s">
        <v>745</v>
      </c>
      <c r="B396" s="32">
        <v>1</v>
      </c>
      <c r="C396" s="32" t="s">
        <v>746</v>
      </c>
      <c r="D396" s="33" t="s">
        <v>747</v>
      </c>
      <c r="E396" s="34" t="s">
        <v>748</v>
      </c>
      <c r="F396" s="35">
        <v>100.02</v>
      </c>
      <c r="G396" s="62">
        <v>0</v>
      </c>
      <c r="H396" s="36">
        <v>25</v>
      </c>
      <c r="I396" s="37">
        <f>ROUND(ROUND(F396,2)*ROUND(H396,3),2)</f>
        <v>2500.5</v>
      </c>
      <c r="J396" s="38">
        <f t="shared" ref="J396:J399" si="34">+G396*H396</f>
        <v>0</v>
      </c>
      <c r="K396" s="39" t="s">
        <v>749</v>
      </c>
    </row>
    <row r="397" spans="1:12" customFormat="1" ht="57" x14ac:dyDescent="0.25">
      <c r="A397" s="32" t="s">
        <v>745</v>
      </c>
      <c r="B397" s="32">
        <v>2</v>
      </c>
      <c r="C397" s="32" t="s">
        <v>750</v>
      </c>
      <c r="D397" s="33" t="s">
        <v>747</v>
      </c>
      <c r="E397" s="34" t="s">
        <v>751</v>
      </c>
      <c r="F397" s="35">
        <v>110.5</v>
      </c>
      <c r="G397" s="62">
        <v>0</v>
      </c>
      <c r="H397" s="36">
        <v>50</v>
      </c>
      <c r="I397" s="37">
        <f>ROUND(ROUND(F397,2)*ROUND(H397,3),2)</f>
        <v>5525</v>
      </c>
      <c r="J397" s="38">
        <f t="shared" si="34"/>
        <v>0</v>
      </c>
      <c r="K397" s="39" t="s">
        <v>752</v>
      </c>
    </row>
    <row r="398" spans="1:12" customFormat="1" ht="68.25" x14ac:dyDescent="0.25">
      <c r="A398" s="32" t="s">
        <v>745</v>
      </c>
      <c r="B398" s="32">
        <v>3</v>
      </c>
      <c r="C398" s="32" t="s">
        <v>753</v>
      </c>
      <c r="D398" s="33" t="s">
        <v>747</v>
      </c>
      <c r="E398" s="34" t="s">
        <v>754</v>
      </c>
      <c r="F398" s="35">
        <v>39.799999999999997</v>
      </c>
      <c r="G398" s="62">
        <v>0</v>
      </c>
      <c r="H398" s="36">
        <v>50</v>
      </c>
      <c r="I398" s="37">
        <f>ROUND(ROUND(F398,2)*ROUND(H398,3),2)</f>
        <v>1990</v>
      </c>
      <c r="J398" s="38">
        <f t="shared" si="34"/>
        <v>0</v>
      </c>
      <c r="K398" s="39" t="s">
        <v>755</v>
      </c>
    </row>
    <row r="399" spans="1:12" customFormat="1" ht="68.25" x14ac:dyDescent="0.25">
      <c r="A399" s="32" t="s">
        <v>745</v>
      </c>
      <c r="B399" s="32">
        <v>4</v>
      </c>
      <c r="C399" s="32" t="s">
        <v>756</v>
      </c>
      <c r="D399" s="33" t="s">
        <v>747</v>
      </c>
      <c r="E399" s="34" t="s">
        <v>757</v>
      </c>
      <c r="F399" s="35">
        <v>60.2</v>
      </c>
      <c r="G399" s="62">
        <v>0</v>
      </c>
      <c r="H399" s="36">
        <v>50</v>
      </c>
      <c r="I399" s="37">
        <f>ROUND(ROUND(F399,2)*ROUND(H399,3),2)</f>
        <v>3010</v>
      </c>
      <c r="J399" s="38">
        <f t="shared" si="34"/>
        <v>0</v>
      </c>
      <c r="K399" s="39" t="s">
        <v>758</v>
      </c>
    </row>
    <row r="400" spans="1:12" customFormat="1" x14ac:dyDescent="0.25">
      <c r="A400" s="40"/>
      <c r="B400" s="40"/>
      <c r="C400" s="40"/>
      <c r="D400" s="41"/>
      <c r="E400" s="42" t="s">
        <v>30</v>
      </c>
      <c r="F400" s="55"/>
      <c r="G400" s="56"/>
      <c r="H400" s="57"/>
      <c r="I400" s="43">
        <f>SUM(I396:I399)</f>
        <v>13025.5</v>
      </c>
      <c r="J400" s="43">
        <f>SUM(J396:J399)</f>
        <v>0</v>
      </c>
      <c r="K400" s="44"/>
    </row>
    <row r="401" spans="1:12" customFormat="1" x14ac:dyDescent="0.25">
      <c r="A401" s="27"/>
      <c r="B401" s="27"/>
      <c r="C401" s="27"/>
      <c r="D401" s="28"/>
      <c r="E401" s="29"/>
      <c r="F401" s="58"/>
      <c r="G401" s="59"/>
      <c r="H401" s="60"/>
      <c r="I401" s="30"/>
      <c r="J401" s="30"/>
      <c r="K401" s="31"/>
    </row>
    <row r="402" spans="1:12" x14ac:dyDescent="0.25">
      <c r="A402" s="45"/>
      <c r="B402" s="45"/>
      <c r="C402" s="45" t="s">
        <v>7</v>
      </c>
      <c r="D402" s="46" t="s">
        <v>8</v>
      </c>
      <c r="E402" s="47" t="s">
        <v>9</v>
      </c>
      <c r="F402" s="50"/>
      <c r="G402" s="51"/>
      <c r="H402" s="52"/>
      <c r="I402" s="48"/>
      <c r="J402" s="48"/>
      <c r="K402" s="49" t="s">
        <v>9</v>
      </c>
      <c r="L402" s="53"/>
    </row>
    <row r="403" spans="1:12" customFormat="1" x14ac:dyDescent="0.25">
      <c r="A403" s="27"/>
      <c r="B403" s="27"/>
      <c r="C403" s="27" t="s">
        <v>10</v>
      </c>
      <c r="D403" s="28" t="s">
        <v>759</v>
      </c>
      <c r="E403" s="29" t="s">
        <v>760</v>
      </c>
      <c r="F403" s="58"/>
      <c r="G403" s="59"/>
      <c r="H403" s="60"/>
      <c r="I403" s="30"/>
      <c r="J403" s="30"/>
      <c r="K403" s="31" t="s">
        <v>760</v>
      </c>
      <c r="L403" s="53"/>
    </row>
    <row r="404" spans="1:12" customFormat="1" x14ac:dyDescent="0.25">
      <c r="A404" s="32"/>
      <c r="B404" s="32"/>
      <c r="C404" s="32"/>
      <c r="D404" s="33"/>
      <c r="E404" s="34"/>
      <c r="F404" s="61"/>
      <c r="G404" s="62"/>
      <c r="H404" s="63"/>
      <c r="I404" s="38"/>
      <c r="J404" s="38"/>
      <c r="K404" s="39"/>
    </row>
    <row r="405" spans="1:12" customFormat="1" ht="34.5" x14ac:dyDescent="0.25">
      <c r="A405" s="32" t="s">
        <v>761</v>
      </c>
      <c r="B405" s="32">
        <v>1</v>
      </c>
      <c r="C405" s="32" t="s">
        <v>762</v>
      </c>
      <c r="D405" s="33" t="s">
        <v>18</v>
      </c>
      <c r="E405" s="34" t="s">
        <v>763</v>
      </c>
      <c r="F405" s="35">
        <v>607</v>
      </c>
      <c r="G405" s="62">
        <v>0</v>
      </c>
      <c r="H405" s="36">
        <v>3</v>
      </c>
      <c r="I405" s="37">
        <f t="shared" ref="I405:I418" si="35">ROUND(ROUND(F405,2)*ROUND(H405,3),2)</f>
        <v>1821</v>
      </c>
      <c r="J405" s="38">
        <f t="shared" ref="J405:J418" si="36">+G405*H405</f>
        <v>0</v>
      </c>
      <c r="K405" s="39" t="s">
        <v>764</v>
      </c>
    </row>
    <row r="406" spans="1:12" customFormat="1" ht="68.25" x14ac:dyDescent="0.25">
      <c r="A406" s="32" t="s">
        <v>761</v>
      </c>
      <c r="B406" s="32">
        <v>2</v>
      </c>
      <c r="C406" s="32" t="s">
        <v>765</v>
      </c>
      <c r="D406" s="33" t="s">
        <v>18</v>
      </c>
      <c r="E406" s="34" t="s">
        <v>766</v>
      </c>
      <c r="F406" s="35">
        <v>654</v>
      </c>
      <c r="G406" s="62">
        <v>0</v>
      </c>
      <c r="H406" s="36">
        <v>4</v>
      </c>
      <c r="I406" s="37">
        <f t="shared" si="35"/>
        <v>2616</v>
      </c>
      <c r="J406" s="38">
        <f t="shared" si="36"/>
        <v>0</v>
      </c>
      <c r="K406" s="39" t="s">
        <v>767</v>
      </c>
    </row>
    <row r="407" spans="1:12" customFormat="1" ht="135.75" x14ac:dyDescent="0.25">
      <c r="A407" s="32" t="s">
        <v>761</v>
      </c>
      <c r="B407" s="32">
        <v>3</v>
      </c>
      <c r="C407" s="32" t="s">
        <v>768</v>
      </c>
      <c r="D407" s="33" t="s">
        <v>18</v>
      </c>
      <c r="E407" s="34" t="s">
        <v>769</v>
      </c>
      <c r="F407" s="35">
        <v>5219.83</v>
      </c>
      <c r="G407" s="62">
        <v>0</v>
      </c>
      <c r="H407" s="36">
        <v>2</v>
      </c>
      <c r="I407" s="37">
        <f t="shared" si="35"/>
        <v>10439.66</v>
      </c>
      <c r="J407" s="38">
        <f t="shared" si="36"/>
        <v>0</v>
      </c>
      <c r="K407" s="39" t="s">
        <v>770</v>
      </c>
    </row>
    <row r="408" spans="1:12" customFormat="1" ht="90.75" x14ac:dyDescent="0.25">
      <c r="A408" s="32" t="s">
        <v>761</v>
      </c>
      <c r="B408" s="32">
        <v>4</v>
      </c>
      <c r="C408" s="32" t="s">
        <v>771</v>
      </c>
      <c r="D408" s="33" t="s">
        <v>18</v>
      </c>
      <c r="E408" s="34" t="s">
        <v>772</v>
      </c>
      <c r="F408" s="35">
        <v>874.98</v>
      </c>
      <c r="G408" s="62">
        <v>0</v>
      </c>
      <c r="H408" s="36">
        <v>3</v>
      </c>
      <c r="I408" s="37">
        <f t="shared" si="35"/>
        <v>2624.94</v>
      </c>
      <c r="J408" s="38">
        <f t="shared" si="36"/>
        <v>0</v>
      </c>
      <c r="K408" s="39" t="s">
        <v>773</v>
      </c>
    </row>
    <row r="409" spans="1:12" customFormat="1" ht="102" x14ac:dyDescent="0.25">
      <c r="A409" s="32" t="s">
        <v>761</v>
      </c>
      <c r="B409" s="32">
        <v>5</v>
      </c>
      <c r="C409" s="32" t="s">
        <v>774</v>
      </c>
      <c r="D409" s="33" t="s">
        <v>18</v>
      </c>
      <c r="E409" s="34" t="s">
        <v>775</v>
      </c>
      <c r="F409" s="35">
        <v>1450</v>
      </c>
      <c r="G409" s="62">
        <v>0</v>
      </c>
      <c r="H409" s="36">
        <v>2</v>
      </c>
      <c r="I409" s="37">
        <f t="shared" si="35"/>
        <v>2900</v>
      </c>
      <c r="J409" s="38">
        <f t="shared" si="36"/>
        <v>0</v>
      </c>
      <c r="K409" s="39" t="s">
        <v>776</v>
      </c>
    </row>
    <row r="410" spans="1:12" customFormat="1" ht="102" x14ac:dyDescent="0.25">
      <c r="A410" s="32" t="s">
        <v>761</v>
      </c>
      <c r="B410" s="32">
        <v>6</v>
      </c>
      <c r="C410" s="32" t="s">
        <v>777</v>
      </c>
      <c r="D410" s="33" t="s">
        <v>18</v>
      </c>
      <c r="E410" s="34" t="s">
        <v>778</v>
      </c>
      <c r="F410" s="35">
        <v>2975.25</v>
      </c>
      <c r="G410" s="62">
        <v>0</v>
      </c>
      <c r="H410" s="36">
        <v>3</v>
      </c>
      <c r="I410" s="37">
        <f t="shared" si="35"/>
        <v>8925.75</v>
      </c>
      <c r="J410" s="38">
        <f t="shared" si="36"/>
        <v>0</v>
      </c>
      <c r="K410" s="39" t="s">
        <v>779</v>
      </c>
    </row>
    <row r="411" spans="1:12" customFormat="1" ht="102" x14ac:dyDescent="0.25">
      <c r="A411" s="32" t="s">
        <v>761</v>
      </c>
      <c r="B411" s="32">
        <v>7</v>
      </c>
      <c r="C411" s="32" t="s">
        <v>780</v>
      </c>
      <c r="D411" s="33" t="s">
        <v>18</v>
      </c>
      <c r="E411" s="34" t="s">
        <v>781</v>
      </c>
      <c r="F411" s="35">
        <v>1756</v>
      </c>
      <c r="G411" s="62">
        <v>0</v>
      </c>
      <c r="H411" s="36">
        <v>3</v>
      </c>
      <c r="I411" s="37">
        <f t="shared" si="35"/>
        <v>5268</v>
      </c>
      <c r="J411" s="38">
        <f t="shared" si="36"/>
        <v>0</v>
      </c>
      <c r="K411" s="39" t="s">
        <v>782</v>
      </c>
    </row>
    <row r="412" spans="1:12" customFormat="1" ht="225.75" x14ac:dyDescent="0.25">
      <c r="A412" s="32" t="s">
        <v>761</v>
      </c>
      <c r="B412" s="32">
        <v>8</v>
      </c>
      <c r="C412" s="32" t="s">
        <v>783</v>
      </c>
      <c r="D412" s="33" t="s">
        <v>18</v>
      </c>
      <c r="E412" s="34" t="s">
        <v>784</v>
      </c>
      <c r="F412" s="35">
        <v>7380</v>
      </c>
      <c r="G412" s="62">
        <v>0</v>
      </c>
      <c r="H412" s="36">
        <v>2</v>
      </c>
      <c r="I412" s="37">
        <f t="shared" si="35"/>
        <v>14760</v>
      </c>
      <c r="J412" s="38">
        <f t="shared" si="36"/>
        <v>0</v>
      </c>
      <c r="K412" s="39" t="s">
        <v>785</v>
      </c>
    </row>
    <row r="413" spans="1:12" customFormat="1" ht="315.75" x14ac:dyDescent="0.25">
      <c r="A413" s="32" t="s">
        <v>761</v>
      </c>
      <c r="B413" s="32">
        <v>9</v>
      </c>
      <c r="C413" s="32" t="s">
        <v>786</v>
      </c>
      <c r="D413" s="33" t="s">
        <v>18</v>
      </c>
      <c r="E413" s="34" t="s">
        <v>787</v>
      </c>
      <c r="F413" s="35">
        <v>6260</v>
      </c>
      <c r="G413" s="62">
        <v>0</v>
      </c>
      <c r="H413" s="36">
        <v>2</v>
      </c>
      <c r="I413" s="37">
        <f t="shared" si="35"/>
        <v>12520</v>
      </c>
      <c r="J413" s="38">
        <f t="shared" si="36"/>
        <v>0</v>
      </c>
      <c r="K413" s="39" t="s">
        <v>788</v>
      </c>
    </row>
    <row r="414" spans="1:12" customFormat="1" ht="293.25" x14ac:dyDescent="0.25">
      <c r="A414" s="32" t="s">
        <v>761</v>
      </c>
      <c r="B414" s="32">
        <v>10</v>
      </c>
      <c r="C414" s="32" t="s">
        <v>789</v>
      </c>
      <c r="D414" s="33" t="s">
        <v>18</v>
      </c>
      <c r="E414" s="34" t="s">
        <v>790</v>
      </c>
      <c r="F414" s="35">
        <v>12650.5</v>
      </c>
      <c r="G414" s="62">
        <v>0</v>
      </c>
      <c r="H414" s="36">
        <v>2</v>
      </c>
      <c r="I414" s="37">
        <f t="shared" si="35"/>
        <v>25301</v>
      </c>
      <c r="J414" s="38">
        <f t="shared" si="36"/>
        <v>0</v>
      </c>
      <c r="K414" s="39" t="s">
        <v>791</v>
      </c>
    </row>
    <row r="415" spans="1:12" customFormat="1" ht="45.75" x14ac:dyDescent="0.25">
      <c r="A415" s="32" t="s">
        <v>761</v>
      </c>
      <c r="B415" s="32">
        <v>11</v>
      </c>
      <c r="C415" s="32" t="s">
        <v>792</v>
      </c>
      <c r="D415" s="33" t="s">
        <v>18</v>
      </c>
      <c r="E415" s="34" t="s">
        <v>793</v>
      </c>
      <c r="F415" s="35">
        <v>730</v>
      </c>
      <c r="G415" s="62">
        <v>0</v>
      </c>
      <c r="H415" s="36">
        <v>2</v>
      </c>
      <c r="I415" s="37">
        <f t="shared" si="35"/>
        <v>1460</v>
      </c>
      <c r="J415" s="38">
        <f t="shared" si="36"/>
        <v>0</v>
      </c>
      <c r="K415" s="39" t="s">
        <v>794</v>
      </c>
    </row>
    <row r="416" spans="1:12" customFormat="1" ht="102" x14ac:dyDescent="0.25">
      <c r="A416" s="32" t="s">
        <v>761</v>
      </c>
      <c r="B416" s="32">
        <v>12</v>
      </c>
      <c r="C416" s="32" t="s">
        <v>795</v>
      </c>
      <c r="D416" s="33" t="s">
        <v>18</v>
      </c>
      <c r="E416" s="34" t="s">
        <v>778</v>
      </c>
      <c r="F416" s="35">
        <v>2975.25</v>
      </c>
      <c r="G416" s="62">
        <v>0</v>
      </c>
      <c r="H416" s="36">
        <v>2</v>
      </c>
      <c r="I416" s="37">
        <f t="shared" si="35"/>
        <v>5950.5</v>
      </c>
      <c r="J416" s="38">
        <f t="shared" si="36"/>
        <v>0</v>
      </c>
      <c r="K416" s="39" t="s">
        <v>796</v>
      </c>
    </row>
    <row r="417" spans="1:12" customFormat="1" ht="124.5" x14ac:dyDescent="0.25">
      <c r="A417" s="32" t="s">
        <v>761</v>
      </c>
      <c r="B417" s="32">
        <v>13</v>
      </c>
      <c r="C417" s="32" t="s">
        <v>797</v>
      </c>
      <c r="D417" s="33" t="s">
        <v>18</v>
      </c>
      <c r="E417" s="34" t="s">
        <v>798</v>
      </c>
      <c r="F417" s="35">
        <v>3975.25</v>
      </c>
      <c r="G417" s="62">
        <v>0</v>
      </c>
      <c r="H417" s="36">
        <v>2</v>
      </c>
      <c r="I417" s="37">
        <f t="shared" si="35"/>
        <v>7950.5</v>
      </c>
      <c r="J417" s="38">
        <f t="shared" si="36"/>
        <v>0</v>
      </c>
      <c r="K417" s="39" t="s">
        <v>799</v>
      </c>
    </row>
    <row r="418" spans="1:12" customFormat="1" ht="90.75" x14ac:dyDescent="0.25">
      <c r="A418" s="32" t="s">
        <v>761</v>
      </c>
      <c r="B418" s="32">
        <v>14</v>
      </c>
      <c r="C418" s="32" t="s">
        <v>800</v>
      </c>
      <c r="D418" s="33" t="s">
        <v>18</v>
      </c>
      <c r="E418" s="34" t="s">
        <v>801</v>
      </c>
      <c r="F418" s="35">
        <v>895.5</v>
      </c>
      <c r="G418" s="62">
        <v>0</v>
      </c>
      <c r="H418" s="36">
        <v>3</v>
      </c>
      <c r="I418" s="37">
        <f t="shared" si="35"/>
        <v>2686.5</v>
      </c>
      <c r="J418" s="38">
        <f t="shared" si="36"/>
        <v>0</v>
      </c>
      <c r="K418" s="39" t="s">
        <v>802</v>
      </c>
    </row>
    <row r="419" spans="1:12" customFormat="1" x14ac:dyDescent="0.25">
      <c r="A419" s="40"/>
      <c r="B419" s="40"/>
      <c r="C419" s="40"/>
      <c r="D419" s="41"/>
      <c r="E419" s="42" t="s">
        <v>30</v>
      </c>
      <c r="F419" s="55"/>
      <c r="G419" s="56"/>
      <c r="H419" s="57"/>
      <c r="I419" s="43">
        <f>SUM(I405:I418)</f>
        <v>105223.85</v>
      </c>
      <c r="J419" s="43">
        <f>SUM(J405:J418)</f>
        <v>0</v>
      </c>
      <c r="K419" s="44"/>
    </row>
    <row r="420" spans="1:12" customFormat="1" x14ac:dyDescent="0.25">
      <c r="A420" s="27"/>
      <c r="B420" s="27"/>
      <c r="C420" s="27"/>
      <c r="D420" s="28"/>
      <c r="E420" s="29"/>
      <c r="F420" s="58"/>
      <c r="G420" s="59"/>
      <c r="H420" s="60"/>
      <c r="I420" s="30"/>
      <c r="J420" s="30"/>
      <c r="K420" s="31"/>
    </row>
    <row r="421" spans="1:12" x14ac:dyDescent="0.25">
      <c r="A421" s="45"/>
      <c r="B421" s="45"/>
      <c r="C421" s="45" t="s">
        <v>7</v>
      </c>
      <c r="D421" s="46" t="s">
        <v>8</v>
      </c>
      <c r="E421" s="47" t="s">
        <v>9</v>
      </c>
      <c r="F421" s="50"/>
      <c r="G421" s="51"/>
      <c r="H421" s="52"/>
      <c r="I421" s="48"/>
      <c r="J421" s="48"/>
      <c r="K421" s="49" t="s">
        <v>9</v>
      </c>
      <c r="L421" s="53"/>
    </row>
    <row r="422" spans="1:12" customFormat="1" x14ac:dyDescent="0.25">
      <c r="A422" s="27"/>
      <c r="B422" s="27"/>
      <c r="C422" s="27" t="s">
        <v>10</v>
      </c>
      <c r="D422" s="28" t="s">
        <v>803</v>
      </c>
      <c r="E422" s="29" t="s">
        <v>804</v>
      </c>
      <c r="F422" s="58"/>
      <c r="G422" s="59"/>
      <c r="H422" s="60"/>
      <c r="I422" s="30"/>
      <c r="J422" s="30"/>
      <c r="K422" s="31" t="s">
        <v>804</v>
      </c>
      <c r="L422" s="53"/>
    </row>
    <row r="423" spans="1:12" customFormat="1" x14ac:dyDescent="0.25">
      <c r="A423" s="32"/>
      <c r="B423" s="32"/>
      <c r="C423" s="32"/>
      <c r="D423" s="33"/>
      <c r="E423" s="34"/>
      <c r="F423" s="61"/>
      <c r="G423" s="62"/>
      <c r="H423" s="63"/>
      <c r="I423" s="38"/>
      <c r="J423" s="38"/>
      <c r="K423" s="39"/>
    </row>
    <row r="424" spans="1:12" customFormat="1" ht="57" x14ac:dyDescent="0.25">
      <c r="A424" s="32" t="s">
        <v>805</v>
      </c>
      <c r="B424" s="32">
        <v>1</v>
      </c>
      <c r="C424" s="32" t="s">
        <v>806</v>
      </c>
      <c r="D424" s="33" t="s">
        <v>18</v>
      </c>
      <c r="E424" s="34" t="s">
        <v>807</v>
      </c>
      <c r="F424" s="35">
        <v>425</v>
      </c>
      <c r="G424" s="62">
        <v>0</v>
      </c>
      <c r="H424" s="36">
        <v>10</v>
      </c>
      <c r="I424" s="37">
        <f>ROUND(ROUND(F424,2)*ROUND(H424,3),2)</f>
        <v>4250</v>
      </c>
      <c r="J424" s="38">
        <f t="shared" ref="J424:J427" si="37">+G424*H424</f>
        <v>0</v>
      </c>
      <c r="K424" s="39" t="s">
        <v>808</v>
      </c>
    </row>
    <row r="425" spans="1:12" customFormat="1" ht="90.75" x14ac:dyDescent="0.25">
      <c r="A425" s="32" t="s">
        <v>805</v>
      </c>
      <c r="B425" s="32">
        <v>2</v>
      </c>
      <c r="C425" s="32" t="s">
        <v>809</v>
      </c>
      <c r="D425" s="33" t="s">
        <v>18</v>
      </c>
      <c r="E425" s="34" t="s">
        <v>810</v>
      </c>
      <c r="F425" s="35">
        <v>1156</v>
      </c>
      <c r="G425" s="62">
        <v>0</v>
      </c>
      <c r="H425" s="36">
        <v>10</v>
      </c>
      <c r="I425" s="37">
        <f>ROUND(ROUND(F425,2)*ROUND(H425,3),2)</f>
        <v>11560</v>
      </c>
      <c r="J425" s="38">
        <f t="shared" si="37"/>
        <v>0</v>
      </c>
      <c r="K425" s="39" t="s">
        <v>811</v>
      </c>
    </row>
    <row r="426" spans="1:12" customFormat="1" ht="79.5" x14ac:dyDescent="0.25">
      <c r="A426" s="32" t="s">
        <v>805</v>
      </c>
      <c r="B426" s="32">
        <v>3</v>
      </c>
      <c r="C426" s="32" t="s">
        <v>812</v>
      </c>
      <c r="D426" s="33" t="s">
        <v>18</v>
      </c>
      <c r="E426" s="34" t="s">
        <v>813</v>
      </c>
      <c r="F426" s="35">
        <v>1068</v>
      </c>
      <c r="G426" s="62">
        <v>0</v>
      </c>
      <c r="H426" s="36">
        <v>10</v>
      </c>
      <c r="I426" s="37">
        <f>ROUND(ROUND(F426,2)*ROUND(H426,3),2)</f>
        <v>10680</v>
      </c>
      <c r="J426" s="38">
        <f t="shared" si="37"/>
        <v>0</v>
      </c>
      <c r="K426" s="39" t="s">
        <v>814</v>
      </c>
    </row>
    <row r="427" spans="1:12" customFormat="1" ht="360.75" x14ac:dyDescent="0.25">
      <c r="A427" s="32" t="s">
        <v>805</v>
      </c>
      <c r="B427" s="32">
        <v>4</v>
      </c>
      <c r="C427" s="32" t="s">
        <v>815</v>
      </c>
      <c r="D427" s="33" t="s">
        <v>18</v>
      </c>
      <c r="E427" s="34" t="s">
        <v>816</v>
      </c>
      <c r="F427" s="35">
        <v>18260</v>
      </c>
      <c r="G427" s="62">
        <v>0</v>
      </c>
      <c r="H427" s="36">
        <v>10</v>
      </c>
      <c r="I427" s="37">
        <f>ROUND(ROUND(F427,2)*ROUND(H427,3),2)</f>
        <v>182600</v>
      </c>
      <c r="J427" s="38">
        <f t="shared" si="37"/>
        <v>0</v>
      </c>
      <c r="K427" s="39" t="s">
        <v>817</v>
      </c>
    </row>
    <row r="428" spans="1:12" customFormat="1" x14ac:dyDescent="0.25">
      <c r="A428" s="40"/>
      <c r="B428" s="40"/>
      <c r="C428" s="40"/>
      <c r="D428" s="41"/>
      <c r="E428" s="42" t="s">
        <v>30</v>
      </c>
      <c r="F428" s="55"/>
      <c r="G428" s="56"/>
      <c r="H428" s="57"/>
      <c r="I428" s="43">
        <f>SUM(I424:I427)</f>
        <v>209090</v>
      </c>
      <c r="J428" s="43">
        <f>SUM(J424:J427)</f>
        <v>0</v>
      </c>
      <c r="K428" s="44"/>
    </row>
    <row r="429" spans="1:12" customFormat="1" x14ac:dyDescent="0.25">
      <c r="A429" s="27"/>
      <c r="B429" s="27"/>
      <c r="C429" s="27"/>
      <c r="D429" s="28"/>
      <c r="E429" s="29"/>
      <c r="F429" s="58"/>
      <c r="G429" s="59"/>
      <c r="H429" s="60"/>
      <c r="I429" s="30"/>
      <c r="J429" s="30"/>
      <c r="K429" s="31"/>
    </row>
    <row r="430" spans="1:12" x14ac:dyDescent="0.25">
      <c r="A430" s="45"/>
      <c r="B430" s="45"/>
      <c r="C430" s="45" t="s">
        <v>7</v>
      </c>
      <c r="D430" s="46" t="s">
        <v>8</v>
      </c>
      <c r="E430" s="47" t="s">
        <v>9</v>
      </c>
      <c r="F430" s="50"/>
      <c r="G430" s="51"/>
      <c r="H430" s="52"/>
      <c r="I430" s="48"/>
      <c r="J430" s="48"/>
      <c r="K430" s="49" t="s">
        <v>9</v>
      </c>
      <c r="L430" s="53"/>
    </row>
    <row r="431" spans="1:12" customFormat="1" x14ac:dyDescent="0.25">
      <c r="A431" s="27"/>
      <c r="B431" s="27"/>
      <c r="C431" s="27" t="s">
        <v>10</v>
      </c>
      <c r="D431" s="28" t="s">
        <v>818</v>
      </c>
      <c r="E431" s="29" t="s">
        <v>819</v>
      </c>
      <c r="F431" s="58"/>
      <c r="G431" s="59"/>
      <c r="H431" s="60"/>
      <c r="I431" s="30"/>
      <c r="J431" s="30"/>
      <c r="K431" s="31" t="s">
        <v>819</v>
      </c>
      <c r="L431" s="53"/>
    </row>
    <row r="432" spans="1:12" customFormat="1" x14ac:dyDescent="0.25">
      <c r="A432" s="32"/>
      <c r="B432" s="32"/>
      <c r="C432" s="32"/>
      <c r="D432" s="33"/>
      <c r="E432" s="34"/>
      <c r="F432" s="61"/>
      <c r="G432" s="62"/>
      <c r="H432" s="63"/>
      <c r="I432" s="38"/>
      <c r="J432" s="38"/>
      <c r="K432" s="39"/>
    </row>
    <row r="433" spans="1:12" customFormat="1" ht="68.25" x14ac:dyDescent="0.25">
      <c r="A433" s="32" t="s">
        <v>820</v>
      </c>
      <c r="B433" s="32">
        <v>1</v>
      </c>
      <c r="C433" s="32" t="s">
        <v>821</v>
      </c>
      <c r="D433" s="33" t="s">
        <v>18</v>
      </c>
      <c r="E433" s="34" t="s">
        <v>822</v>
      </c>
      <c r="F433" s="35">
        <v>1060</v>
      </c>
      <c r="G433" s="62">
        <v>0</v>
      </c>
      <c r="H433" s="36">
        <v>10</v>
      </c>
      <c r="I433" s="37">
        <f>ROUND(ROUND(F433,2)*ROUND(H433,3),2)</f>
        <v>10600</v>
      </c>
      <c r="J433" s="38">
        <f>+G433*H433</f>
        <v>0</v>
      </c>
      <c r="K433" s="39" t="s">
        <v>823</v>
      </c>
    </row>
    <row r="434" spans="1:12" customFormat="1" x14ac:dyDescent="0.25">
      <c r="A434" s="40"/>
      <c r="B434" s="40"/>
      <c r="C434" s="40"/>
      <c r="D434" s="41"/>
      <c r="E434" s="42" t="s">
        <v>30</v>
      </c>
      <c r="F434" s="55"/>
      <c r="G434" s="56"/>
      <c r="H434" s="57"/>
      <c r="I434" s="43">
        <f>SUM(I433:I433)</f>
        <v>10600</v>
      </c>
      <c r="J434" s="43">
        <f>SUM(J433:J433)</f>
        <v>0</v>
      </c>
      <c r="K434" s="44"/>
    </row>
    <row r="435" spans="1:12" customFormat="1" x14ac:dyDescent="0.25">
      <c r="A435" s="27"/>
      <c r="B435" s="27"/>
      <c r="C435" s="27"/>
      <c r="D435" s="28"/>
      <c r="E435" s="29"/>
      <c r="F435" s="58"/>
      <c r="G435" s="59"/>
      <c r="H435" s="60"/>
      <c r="I435" s="30"/>
      <c r="J435" s="30"/>
      <c r="K435" s="31"/>
    </row>
    <row r="436" spans="1:12" x14ac:dyDescent="0.25">
      <c r="A436" s="45"/>
      <c r="B436" s="45"/>
      <c r="C436" s="45" t="s">
        <v>7</v>
      </c>
      <c r="D436" s="46" t="s">
        <v>8</v>
      </c>
      <c r="E436" s="47" t="s">
        <v>9</v>
      </c>
      <c r="F436" s="50"/>
      <c r="G436" s="51"/>
      <c r="H436" s="52"/>
      <c r="I436" s="48"/>
      <c r="J436" s="48"/>
      <c r="K436" s="49" t="s">
        <v>9</v>
      </c>
      <c r="L436" s="53"/>
    </row>
    <row r="437" spans="1:12" customFormat="1" x14ac:dyDescent="0.25">
      <c r="A437" s="27"/>
      <c r="B437" s="27"/>
      <c r="C437" s="27" t="s">
        <v>10</v>
      </c>
      <c r="D437" s="28" t="s">
        <v>824</v>
      </c>
      <c r="E437" s="29" t="s">
        <v>825</v>
      </c>
      <c r="F437" s="58"/>
      <c r="G437" s="59"/>
      <c r="H437" s="60"/>
      <c r="I437" s="30"/>
      <c r="J437" s="30"/>
      <c r="K437" s="31" t="s">
        <v>825</v>
      </c>
      <c r="L437" s="53"/>
    </row>
    <row r="438" spans="1:12" customFormat="1" x14ac:dyDescent="0.25">
      <c r="A438" s="32"/>
      <c r="B438" s="32"/>
      <c r="C438" s="32"/>
      <c r="D438" s="33"/>
      <c r="E438" s="34"/>
      <c r="F438" s="61"/>
      <c r="G438" s="62"/>
      <c r="H438" s="63"/>
      <c r="I438" s="38"/>
      <c r="J438" s="38"/>
      <c r="K438" s="39"/>
    </row>
    <row r="439" spans="1:12" customFormat="1" ht="57" x14ac:dyDescent="0.25">
      <c r="A439" s="32" t="s">
        <v>826</v>
      </c>
      <c r="B439" s="32">
        <v>1</v>
      </c>
      <c r="C439" s="32" t="s">
        <v>827</v>
      </c>
      <c r="D439" s="33" t="s">
        <v>18</v>
      </c>
      <c r="E439" s="34" t="s">
        <v>828</v>
      </c>
      <c r="F439" s="35">
        <v>3042.43</v>
      </c>
      <c r="G439" s="62">
        <v>0</v>
      </c>
      <c r="H439" s="36">
        <v>5</v>
      </c>
      <c r="I439" s="37">
        <f t="shared" ref="I439:I449" si="38">ROUND(ROUND(F439,2)*ROUND(H439,3),2)</f>
        <v>15212.15</v>
      </c>
      <c r="J439" s="38">
        <f t="shared" ref="J439:J449" si="39">+G439*H439</f>
        <v>0</v>
      </c>
      <c r="K439" s="39" t="s">
        <v>829</v>
      </c>
    </row>
    <row r="440" spans="1:12" customFormat="1" ht="45.75" x14ac:dyDescent="0.25">
      <c r="A440" s="32" t="s">
        <v>826</v>
      </c>
      <c r="B440" s="32">
        <v>2</v>
      </c>
      <c r="C440" s="32" t="s">
        <v>830</v>
      </c>
      <c r="D440" s="33" t="s">
        <v>18</v>
      </c>
      <c r="E440" s="34" t="s">
        <v>831</v>
      </c>
      <c r="F440" s="35">
        <v>1256.3900000000001</v>
      </c>
      <c r="G440" s="62">
        <v>0</v>
      </c>
      <c r="H440" s="36">
        <v>5</v>
      </c>
      <c r="I440" s="37">
        <f t="shared" si="38"/>
        <v>6281.95</v>
      </c>
      <c r="J440" s="38">
        <f t="shared" si="39"/>
        <v>0</v>
      </c>
      <c r="K440" s="39" t="s">
        <v>832</v>
      </c>
    </row>
    <row r="441" spans="1:12" customFormat="1" ht="147" x14ac:dyDescent="0.25">
      <c r="A441" s="32" t="s">
        <v>826</v>
      </c>
      <c r="B441" s="32">
        <v>3</v>
      </c>
      <c r="C441" s="32" t="s">
        <v>833</v>
      </c>
      <c r="D441" s="33" t="s">
        <v>46</v>
      </c>
      <c r="E441" s="34" t="s">
        <v>834</v>
      </c>
      <c r="F441" s="35">
        <v>95.68</v>
      </c>
      <c r="G441" s="62">
        <v>0</v>
      </c>
      <c r="H441" s="36">
        <v>100</v>
      </c>
      <c r="I441" s="37">
        <f t="shared" si="38"/>
        <v>9568</v>
      </c>
      <c r="J441" s="38">
        <f t="shared" si="39"/>
        <v>0</v>
      </c>
      <c r="K441" s="39" t="s">
        <v>835</v>
      </c>
    </row>
    <row r="442" spans="1:12" customFormat="1" ht="147" x14ac:dyDescent="0.25">
      <c r="A442" s="32" t="s">
        <v>826</v>
      </c>
      <c r="B442" s="32">
        <v>4</v>
      </c>
      <c r="C442" s="32" t="s">
        <v>836</v>
      </c>
      <c r="D442" s="33" t="s">
        <v>18</v>
      </c>
      <c r="E442" s="34" t="s">
        <v>837</v>
      </c>
      <c r="F442" s="35">
        <v>5057</v>
      </c>
      <c r="G442" s="62">
        <v>0</v>
      </c>
      <c r="H442" s="36">
        <v>5</v>
      </c>
      <c r="I442" s="37">
        <f t="shared" si="38"/>
        <v>25285</v>
      </c>
      <c r="J442" s="38">
        <f t="shared" si="39"/>
        <v>0</v>
      </c>
      <c r="K442" s="39" t="s">
        <v>838</v>
      </c>
    </row>
    <row r="443" spans="1:12" customFormat="1" ht="135.75" x14ac:dyDescent="0.25">
      <c r="A443" s="32" t="s">
        <v>826</v>
      </c>
      <c r="B443" s="32">
        <v>5</v>
      </c>
      <c r="C443" s="32" t="s">
        <v>839</v>
      </c>
      <c r="D443" s="33" t="s">
        <v>18</v>
      </c>
      <c r="E443" s="34" t="s">
        <v>840</v>
      </c>
      <c r="F443" s="35">
        <v>4786</v>
      </c>
      <c r="G443" s="62">
        <v>0</v>
      </c>
      <c r="H443" s="36">
        <v>5</v>
      </c>
      <c r="I443" s="37">
        <f t="shared" si="38"/>
        <v>23930</v>
      </c>
      <c r="J443" s="38">
        <f t="shared" si="39"/>
        <v>0</v>
      </c>
      <c r="K443" s="39" t="s">
        <v>841</v>
      </c>
    </row>
    <row r="444" spans="1:12" customFormat="1" ht="79.5" x14ac:dyDescent="0.25">
      <c r="A444" s="32" t="s">
        <v>826</v>
      </c>
      <c r="B444" s="32">
        <v>6</v>
      </c>
      <c r="C444" s="32" t="s">
        <v>842</v>
      </c>
      <c r="D444" s="33" t="s">
        <v>18</v>
      </c>
      <c r="E444" s="34" t="s">
        <v>843</v>
      </c>
      <c r="F444" s="35">
        <v>1236.8499999999999</v>
      </c>
      <c r="G444" s="62">
        <v>0</v>
      </c>
      <c r="H444" s="36">
        <v>5</v>
      </c>
      <c r="I444" s="37">
        <f t="shared" si="38"/>
        <v>6184.25</v>
      </c>
      <c r="J444" s="38">
        <f t="shared" si="39"/>
        <v>0</v>
      </c>
      <c r="K444" s="39" t="s">
        <v>844</v>
      </c>
    </row>
    <row r="445" spans="1:12" customFormat="1" ht="34.5" x14ac:dyDescent="0.25">
      <c r="A445" s="32" t="s">
        <v>826</v>
      </c>
      <c r="B445" s="32">
        <v>7</v>
      </c>
      <c r="C445" s="32" t="s">
        <v>845</v>
      </c>
      <c r="D445" s="33" t="s">
        <v>18</v>
      </c>
      <c r="E445" s="34" t="s">
        <v>846</v>
      </c>
      <c r="F445" s="35">
        <v>150.30000000000001</v>
      </c>
      <c r="G445" s="62">
        <v>0</v>
      </c>
      <c r="H445" s="36">
        <v>5</v>
      </c>
      <c r="I445" s="37">
        <f t="shared" si="38"/>
        <v>751.5</v>
      </c>
      <c r="J445" s="38">
        <f t="shared" si="39"/>
        <v>0</v>
      </c>
      <c r="K445" s="39" t="s">
        <v>847</v>
      </c>
    </row>
    <row r="446" spans="1:12" customFormat="1" ht="79.5" x14ac:dyDescent="0.25">
      <c r="A446" s="32" t="s">
        <v>826</v>
      </c>
      <c r="B446" s="32">
        <v>8</v>
      </c>
      <c r="C446" s="32" t="s">
        <v>848</v>
      </c>
      <c r="D446" s="33" t="s">
        <v>18</v>
      </c>
      <c r="E446" s="34" t="s">
        <v>849</v>
      </c>
      <c r="F446" s="35">
        <v>259</v>
      </c>
      <c r="G446" s="62">
        <v>0</v>
      </c>
      <c r="H446" s="36">
        <v>5</v>
      </c>
      <c r="I446" s="37">
        <f t="shared" si="38"/>
        <v>1295</v>
      </c>
      <c r="J446" s="38">
        <f t="shared" si="39"/>
        <v>0</v>
      </c>
      <c r="K446" s="39" t="s">
        <v>850</v>
      </c>
    </row>
    <row r="447" spans="1:12" customFormat="1" ht="225.75" x14ac:dyDescent="0.25">
      <c r="A447" s="32" t="s">
        <v>826</v>
      </c>
      <c r="B447" s="32">
        <v>9</v>
      </c>
      <c r="C447" s="32" t="s">
        <v>851</v>
      </c>
      <c r="D447" s="33" t="s">
        <v>18</v>
      </c>
      <c r="E447" s="34" t="s">
        <v>852</v>
      </c>
      <c r="F447" s="35">
        <v>3569.63</v>
      </c>
      <c r="G447" s="62">
        <v>0</v>
      </c>
      <c r="H447" s="36">
        <v>3</v>
      </c>
      <c r="I447" s="37">
        <f t="shared" si="38"/>
        <v>10708.89</v>
      </c>
      <c r="J447" s="38">
        <f t="shared" si="39"/>
        <v>0</v>
      </c>
      <c r="K447" s="39" t="s">
        <v>853</v>
      </c>
    </row>
    <row r="448" spans="1:12" customFormat="1" ht="225.75" x14ac:dyDescent="0.25">
      <c r="A448" s="32" t="s">
        <v>826</v>
      </c>
      <c r="B448" s="32">
        <v>10</v>
      </c>
      <c r="C448" s="32" t="s">
        <v>854</v>
      </c>
      <c r="D448" s="33" t="s">
        <v>18</v>
      </c>
      <c r="E448" s="34" t="s">
        <v>855</v>
      </c>
      <c r="F448" s="35">
        <v>4569.24</v>
      </c>
      <c r="G448" s="62">
        <v>0</v>
      </c>
      <c r="H448" s="36">
        <v>3</v>
      </c>
      <c r="I448" s="37">
        <f t="shared" si="38"/>
        <v>13707.72</v>
      </c>
      <c r="J448" s="38">
        <f t="shared" si="39"/>
        <v>0</v>
      </c>
      <c r="K448" s="39" t="s">
        <v>856</v>
      </c>
    </row>
    <row r="449" spans="1:12" customFormat="1" ht="248.25" x14ac:dyDescent="0.25">
      <c r="A449" s="32" t="s">
        <v>826</v>
      </c>
      <c r="B449" s="32">
        <v>11</v>
      </c>
      <c r="C449" s="32" t="s">
        <v>857</v>
      </c>
      <c r="D449" s="33" t="s">
        <v>18</v>
      </c>
      <c r="E449" s="34" t="s">
        <v>858</v>
      </c>
      <c r="F449" s="35">
        <v>5483.62</v>
      </c>
      <c r="G449" s="62">
        <v>0</v>
      </c>
      <c r="H449" s="36">
        <v>3</v>
      </c>
      <c r="I449" s="37">
        <f t="shared" si="38"/>
        <v>16450.86</v>
      </c>
      <c r="J449" s="38">
        <f t="shared" si="39"/>
        <v>0</v>
      </c>
      <c r="K449" s="39" t="s">
        <v>859</v>
      </c>
    </row>
    <row r="450" spans="1:12" customFormat="1" x14ac:dyDescent="0.25">
      <c r="A450" s="40"/>
      <c r="B450" s="40"/>
      <c r="C450" s="40"/>
      <c r="D450" s="41"/>
      <c r="E450" s="42" t="s">
        <v>30</v>
      </c>
      <c r="F450" s="55"/>
      <c r="G450" s="56"/>
      <c r="H450" s="57"/>
      <c r="I450" s="43">
        <f>SUM(I439:I449)</f>
        <v>129375.32</v>
      </c>
      <c r="J450" s="43">
        <f>SUM(J439:J449)</f>
        <v>0</v>
      </c>
      <c r="K450" s="44"/>
    </row>
    <row r="451" spans="1:12" customFormat="1" x14ac:dyDescent="0.25">
      <c r="A451" s="27"/>
      <c r="B451" s="27"/>
      <c r="C451" s="27"/>
      <c r="D451" s="28"/>
      <c r="E451" s="29"/>
      <c r="F451" s="58"/>
      <c r="G451" s="59"/>
      <c r="H451" s="60"/>
      <c r="I451" s="30"/>
      <c r="J451" s="30"/>
      <c r="K451" s="31"/>
    </row>
    <row r="452" spans="1:12" x14ac:dyDescent="0.25">
      <c r="A452" s="40"/>
      <c r="B452" s="40"/>
      <c r="C452" s="40" t="s">
        <v>7</v>
      </c>
      <c r="D452" s="41" t="s">
        <v>8</v>
      </c>
      <c r="E452" s="42" t="s">
        <v>9</v>
      </c>
      <c r="F452" s="55"/>
      <c r="G452" s="56"/>
      <c r="H452" s="57"/>
      <c r="I452" s="43"/>
      <c r="J452" s="43"/>
      <c r="K452" s="44" t="s">
        <v>9</v>
      </c>
      <c r="L452" s="53"/>
    </row>
    <row r="453" spans="1:12" customFormat="1" x14ac:dyDescent="0.25">
      <c r="A453" s="27"/>
      <c r="B453" s="27"/>
      <c r="C453" s="27" t="s">
        <v>10</v>
      </c>
      <c r="D453" s="28" t="s">
        <v>860</v>
      </c>
      <c r="E453" s="29" t="s">
        <v>861</v>
      </c>
      <c r="F453" s="58"/>
      <c r="G453" s="59"/>
      <c r="H453" s="60"/>
      <c r="I453" s="30"/>
      <c r="J453" s="30"/>
      <c r="K453" s="31" t="s">
        <v>861</v>
      </c>
      <c r="L453" s="54"/>
    </row>
    <row r="454" spans="1:12" customFormat="1" x14ac:dyDescent="0.25">
      <c r="A454" s="32"/>
      <c r="B454" s="32"/>
      <c r="C454" s="32"/>
      <c r="D454" s="33"/>
      <c r="E454" s="34"/>
      <c r="F454" s="61"/>
      <c r="G454" s="62"/>
      <c r="H454" s="63"/>
      <c r="I454" s="38"/>
      <c r="J454" s="38"/>
      <c r="K454" s="39"/>
    </row>
    <row r="455" spans="1:12" customFormat="1" ht="45.75" x14ac:dyDescent="0.25">
      <c r="A455" s="32" t="s">
        <v>862</v>
      </c>
      <c r="B455" s="32">
        <v>1</v>
      </c>
      <c r="C455" s="32" t="s">
        <v>863</v>
      </c>
      <c r="D455" s="33" t="s">
        <v>747</v>
      </c>
      <c r="E455" s="34" t="s">
        <v>864</v>
      </c>
      <c r="F455" s="35">
        <v>94.5</v>
      </c>
      <c r="G455" s="62">
        <v>0</v>
      </c>
      <c r="H455" s="36">
        <v>100</v>
      </c>
      <c r="I455" s="37">
        <f t="shared" ref="I455:I460" si="40">ROUND(ROUND(F455,2)*ROUND(H455,3),2)</f>
        <v>9450</v>
      </c>
      <c r="J455" s="38">
        <f t="shared" ref="J455:J460" si="41">+G455*H455</f>
        <v>0</v>
      </c>
      <c r="K455" s="39" t="s">
        <v>865</v>
      </c>
    </row>
    <row r="456" spans="1:12" customFormat="1" ht="45.75" x14ac:dyDescent="0.25">
      <c r="A456" s="32" t="s">
        <v>862</v>
      </c>
      <c r="B456" s="32">
        <v>2</v>
      </c>
      <c r="C456" s="32" t="s">
        <v>866</v>
      </c>
      <c r="D456" s="33" t="s">
        <v>18</v>
      </c>
      <c r="E456" s="34" t="s">
        <v>867</v>
      </c>
      <c r="F456" s="35">
        <v>120.5</v>
      </c>
      <c r="G456" s="62">
        <v>0</v>
      </c>
      <c r="H456" s="36">
        <v>20</v>
      </c>
      <c r="I456" s="37">
        <f t="shared" si="40"/>
        <v>2410</v>
      </c>
      <c r="J456" s="38">
        <f t="shared" si="41"/>
        <v>0</v>
      </c>
      <c r="K456" s="39" t="s">
        <v>868</v>
      </c>
    </row>
    <row r="457" spans="1:12" customFormat="1" ht="34.5" x14ac:dyDescent="0.25">
      <c r="A457" s="32" t="s">
        <v>862</v>
      </c>
      <c r="B457" s="32">
        <v>3</v>
      </c>
      <c r="C457" s="32" t="s">
        <v>869</v>
      </c>
      <c r="D457" s="33" t="s">
        <v>18</v>
      </c>
      <c r="E457" s="34" t="s">
        <v>870</v>
      </c>
      <c r="F457" s="35">
        <v>1150</v>
      </c>
      <c r="G457" s="62">
        <v>0</v>
      </c>
      <c r="H457" s="36">
        <v>20</v>
      </c>
      <c r="I457" s="37">
        <f t="shared" si="40"/>
        <v>23000</v>
      </c>
      <c r="J457" s="38">
        <f t="shared" si="41"/>
        <v>0</v>
      </c>
      <c r="K457" s="39" t="s">
        <v>871</v>
      </c>
    </row>
    <row r="458" spans="1:12" customFormat="1" ht="34.5" x14ac:dyDescent="0.25">
      <c r="A458" s="32" t="s">
        <v>862</v>
      </c>
      <c r="B458" s="32">
        <v>4</v>
      </c>
      <c r="C458" s="32" t="s">
        <v>872</v>
      </c>
      <c r="D458" s="33" t="s">
        <v>18</v>
      </c>
      <c r="E458" s="34" t="s">
        <v>873</v>
      </c>
      <c r="F458" s="35">
        <v>1320</v>
      </c>
      <c r="G458" s="62">
        <v>0</v>
      </c>
      <c r="H458" s="36">
        <v>20</v>
      </c>
      <c r="I458" s="37">
        <f t="shared" si="40"/>
        <v>26400</v>
      </c>
      <c r="J458" s="38">
        <f t="shared" si="41"/>
        <v>0</v>
      </c>
      <c r="K458" s="39" t="s">
        <v>874</v>
      </c>
    </row>
    <row r="459" spans="1:12" customFormat="1" ht="45.75" x14ac:dyDescent="0.25">
      <c r="A459" s="32" t="s">
        <v>862</v>
      </c>
      <c r="B459" s="32">
        <v>5</v>
      </c>
      <c r="C459" s="32" t="s">
        <v>875</v>
      </c>
      <c r="D459" s="33" t="s">
        <v>18</v>
      </c>
      <c r="E459" s="34" t="s">
        <v>876</v>
      </c>
      <c r="F459" s="35">
        <v>4550</v>
      </c>
      <c r="G459" s="62">
        <v>0</v>
      </c>
      <c r="H459" s="36">
        <v>20</v>
      </c>
      <c r="I459" s="37">
        <f t="shared" si="40"/>
        <v>91000</v>
      </c>
      <c r="J459" s="38">
        <f t="shared" si="41"/>
        <v>0</v>
      </c>
      <c r="K459" s="39" t="s">
        <v>877</v>
      </c>
    </row>
    <row r="460" spans="1:12" customFormat="1" ht="57" x14ac:dyDescent="0.25">
      <c r="A460" s="32" t="s">
        <v>862</v>
      </c>
      <c r="B460" s="32">
        <v>6</v>
      </c>
      <c r="C460" s="32" t="s">
        <v>878</v>
      </c>
      <c r="D460" s="33" t="s">
        <v>18</v>
      </c>
      <c r="E460" s="34" t="s">
        <v>879</v>
      </c>
      <c r="F460" s="35">
        <v>190.5</v>
      </c>
      <c r="G460" s="62">
        <v>0</v>
      </c>
      <c r="H460" s="36">
        <v>20</v>
      </c>
      <c r="I460" s="37">
        <f t="shared" si="40"/>
        <v>3810</v>
      </c>
      <c r="J460" s="38">
        <f t="shared" si="41"/>
        <v>0</v>
      </c>
      <c r="K460" s="39" t="s">
        <v>880</v>
      </c>
    </row>
    <row r="461" spans="1:12" customFormat="1" x14ac:dyDescent="0.25">
      <c r="A461" s="40"/>
      <c r="B461" s="40"/>
      <c r="C461" s="40"/>
      <c r="D461" s="41"/>
      <c r="E461" s="42" t="s">
        <v>30</v>
      </c>
      <c r="F461" s="55"/>
      <c r="G461" s="56"/>
      <c r="H461" s="57"/>
      <c r="I461" s="43">
        <f>SUM(I455:I460)</f>
        <v>156070</v>
      </c>
      <c r="J461" s="43">
        <f>SUM(J455:J460)</f>
        <v>0</v>
      </c>
      <c r="K461" s="44"/>
    </row>
    <row r="462" spans="1:12" customFormat="1" x14ac:dyDescent="0.25">
      <c r="A462" s="27"/>
      <c r="B462" s="27"/>
      <c r="C462" s="27"/>
      <c r="D462" s="28"/>
      <c r="E462" s="29"/>
      <c r="F462" s="58"/>
      <c r="G462" s="59"/>
      <c r="H462" s="60"/>
      <c r="I462" s="30"/>
      <c r="J462" s="30"/>
      <c r="K462" s="31"/>
    </row>
    <row r="463" spans="1:12" x14ac:dyDescent="0.25">
      <c r="A463" s="40"/>
      <c r="B463" s="40"/>
      <c r="C463" s="40" t="s">
        <v>7</v>
      </c>
      <c r="D463" s="41" t="s">
        <v>8</v>
      </c>
      <c r="E463" s="42" t="s">
        <v>9</v>
      </c>
      <c r="F463" s="55"/>
      <c r="G463" s="56"/>
      <c r="H463" s="57"/>
      <c r="I463" s="43"/>
      <c r="J463" s="43"/>
      <c r="K463" s="44" t="s">
        <v>9</v>
      </c>
      <c r="L463" s="53"/>
    </row>
    <row r="464" spans="1:12" customFormat="1" x14ac:dyDescent="0.25">
      <c r="A464" s="27"/>
      <c r="B464" s="27"/>
      <c r="C464" s="27" t="s">
        <v>10</v>
      </c>
      <c r="D464" s="28" t="s">
        <v>881</v>
      </c>
      <c r="E464" s="29" t="s">
        <v>882</v>
      </c>
      <c r="F464" s="58"/>
      <c r="G464" s="59"/>
      <c r="H464" s="60"/>
      <c r="I464" s="30"/>
      <c r="J464" s="30"/>
      <c r="K464" s="31" t="s">
        <v>882</v>
      </c>
      <c r="L464" s="54"/>
    </row>
    <row r="465" spans="1:12" customFormat="1" x14ac:dyDescent="0.25">
      <c r="A465" s="32"/>
      <c r="B465" s="32"/>
      <c r="C465" s="32"/>
      <c r="D465" s="33"/>
      <c r="E465" s="34"/>
      <c r="F465" s="61"/>
      <c r="G465" s="62"/>
      <c r="H465" s="63"/>
      <c r="I465" s="38"/>
      <c r="J465" s="38"/>
      <c r="K465" s="39"/>
    </row>
    <row r="466" spans="1:12" customFormat="1" ht="90.75" x14ac:dyDescent="0.25">
      <c r="A466" s="32" t="s">
        <v>883</v>
      </c>
      <c r="B466" s="32">
        <v>1</v>
      </c>
      <c r="C466" s="32" t="s">
        <v>884</v>
      </c>
      <c r="D466" s="33" t="s">
        <v>18</v>
      </c>
      <c r="E466" s="34" t="s">
        <v>885</v>
      </c>
      <c r="F466" s="35">
        <v>875</v>
      </c>
      <c r="G466" s="62">
        <v>0</v>
      </c>
      <c r="H466" s="36">
        <v>5</v>
      </c>
      <c r="I466" s="37">
        <f t="shared" ref="I466:I471" si="42">ROUND(ROUND(F466,2)*ROUND(H466,3),2)</f>
        <v>4375</v>
      </c>
      <c r="J466" s="38">
        <f t="shared" ref="J466:J471" si="43">+G466*H466</f>
        <v>0</v>
      </c>
      <c r="K466" s="39" t="s">
        <v>886</v>
      </c>
    </row>
    <row r="467" spans="1:12" customFormat="1" ht="192" x14ac:dyDescent="0.25">
      <c r="A467" s="32" t="s">
        <v>883</v>
      </c>
      <c r="B467" s="32">
        <v>2</v>
      </c>
      <c r="C467" s="32" t="s">
        <v>887</v>
      </c>
      <c r="D467" s="33" t="s">
        <v>18</v>
      </c>
      <c r="E467" s="34" t="s">
        <v>888</v>
      </c>
      <c r="F467" s="35">
        <v>2350</v>
      </c>
      <c r="G467" s="62">
        <v>0</v>
      </c>
      <c r="H467" s="36">
        <v>5</v>
      </c>
      <c r="I467" s="37">
        <f t="shared" si="42"/>
        <v>11750</v>
      </c>
      <c r="J467" s="38">
        <f t="shared" si="43"/>
        <v>0</v>
      </c>
      <c r="K467" s="39" t="s">
        <v>889</v>
      </c>
    </row>
    <row r="468" spans="1:12" customFormat="1" ht="192" x14ac:dyDescent="0.25">
      <c r="A468" s="32" t="s">
        <v>883</v>
      </c>
      <c r="B468" s="32">
        <v>3</v>
      </c>
      <c r="C468" s="32" t="s">
        <v>890</v>
      </c>
      <c r="D468" s="33" t="s">
        <v>18</v>
      </c>
      <c r="E468" s="34" t="s">
        <v>891</v>
      </c>
      <c r="F468" s="35">
        <v>5550</v>
      </c>
      <c r="G468" s="62">
        <v>0</v>
      </c>
      <c r="H468" s="36">
        <v>5</v>
      </c>
      <c r="I468" s="37">
        <f t="shared" si="42"/>
        <v>27750</v>
      </c>
      <c r="J468" s="38">
        <f t="shared" si="43"/>
        <v>0</v>
      </c>
      <c r="K468" s="39" t="s">
        <v>892</v>
      </c>
    </row>
    <row r="469" spans="1:12" customFormat="1" ht="192" x14ac:dyDescent="0.25">
      <c r="A469" s="32" t="s">
        <v>883</v>
      </c>
      <c r="B469" s="32">
        <v>4</v>
      </c>
      <c r="C469" s="32" t="s">
        <v>893</v>
      </c>
      <c r="D469" s="33" t="s">
        <v>18</v>
      </c>
      <c r="E469" s="34" t="s">
        <v>894</v>
      </c>
      <c r="F469" s="35">
        <v>6550</v>
      </c>
      <c r="G469" s="62">
        <v>0</v>
      </c>
      <c r="H469" s="36">
        <v>5</v>
      </c>
      <c r="I469" s="37">
        <f t="shared" si="42"/>
        <v>32750</v>
      </c>
      <c r="J469" s="38">
        <f t="shared" si="43"/>
        <v>0</v>
      </c>
      <c r="K469" s="39" t="s">
        <v>895</v>
      </c>
    </row>
    <row r="470" spans="1:12" customFormat="1" ht="169.5" x14ac:dyDescent="0.25">
      <c r="A470" s="32" t="s">
        <v>883</v>
      </c>
      <c r="B470" s="32">
        <v>5</v>
      </c>
      <c r="C470" s="32" t="s">
        <v>896</v>
      </c>
      <c r="D470" s="33" t="s">
        <v>18</v>
      </c>
      <c r="E470" s="34" t="s">
        <v>897</v>
      </c>
      <c r="F470" s="35">
        <v>7550</v>
      </c>
      <c r="G470" s="62">
        <v>0</v>
      </c>
      <c r="H470" s="36">
        <v>5</v>
      </c>
      <c r="I470" s="37">
        <f t="shared" si="42"/>
        <v>37750</v>
      </c>
      <c r="J470" s="38">
        <f t="shared" si="43"/>
        <v>0</v>
      </c>
      <c r="K470" s="39" t="s">
        <v>898</v>
      </c>
    </row>
    <row r="471" spans="1:12" customFormat="1" ht="158.25" x14ac:dyDescent="0.25">
      <c r="A471" s="32" t="s">
        <v>883</v>
      </c>
      <c r="B471" s="32">
        <v>6</v>
      </c>
      <c r="C471" s="32" t="s">
        <v>899</v>
      </c>
      <c r="D471" s="33" t="s">
        <v>18</v>
      </c>
      <c r="E471" s="34" t="s">
        <v>900</v>
      </c>
      <c r="F471" s="35">
        <v>4550</v>
      </c>
      <c r="G471" s="62">
        <v>0</v>
      </c>
      <c r="H471" s="36">
        <v>5</v>
      </c>
      <c r="I471" s="37">
        <f t="shared" si="42"/>
        <v>22750</v>
      </c>
      <c r="J471" s="38">
        <f t="shared" si="43"/>
        <v>0</v>
      </c>
      <c r="K471" s="39" t="s">
        <v>901</v>
      </c>
    </row>
    <row r="472" spans="1:12" customFormat="1" x14ac:dyDescent="0.25">
      <c r="A472" s="45"/>
      <c r="B472" s="45"/>
      <c r="C472" s="45"/>
      <c r="D472" s="46"/>
      <c r="E472" s="47" t="s">
        <v>30</v>
      </c>
      <c r="F472" s="50"/>
      <c r="G472" s="51"/>
      <c r="H472" s="52"/>
      <c r="I472" s="48">
        <f>SUM(I466:I471)</f>
        <v>137125</v>
      </c>
      <c r="J472" s="48">
        <f>SUM(J466:J471)</f>
        <v>0</v>
      </c>
      <c r="K472" s="49"/>
    </row>
    <row r="473" spans="1:12" customFormat="1" x14ac:dyDescent="0.25">
      <c r="A473" s="27"/>
      <c r="B473" s="27"/>
      <c r="C473" s="27"/>
      <c r="D473" s="28"/>
      <c r="E473" s="29"/>
      <c r="F473" s="58"/>
      <c r="G473" s="59"/>
      <c r="H473" s="60"/>
      <c r="I473" s="30"/>
      <c r="J473" s="30"/>
      <c r="K473" s="31"/>
    </row>
    <row r="474" spans="1:12" x14ac:dyDescent="0.25">
      <c r="A474" s="40"/>
      <c r="B474" s="40"/>
      <c r="C474" s="40" t="s">
        <v>7</v>
      </c>
      <c r="D474" s="41" t="s">
        <v>8</v>
      </c>
      <c r="E474" s="42" t="s">
        <v>9</v>
      </c>
      <c r="F474" s="55"/>
      <c r="G474" s="56"/>
      <c r="H474" s="57"/>
      <c r="I474" s="43"/>
      <c r="J474" s="43"/>
      <c r="K474" s="44" t="s">
        <v>9</v>
      </c>
      <c r="L474" s="53"/>
    </row>
    <row r="475" spans="1:12" customFormat="1" x14ac:dyDescent="0.25">
      <c r="A475" s="27"/>
      <c r="B475" s="27"/>
      <c r="C475" s="27" t="s">
        <v>10</v>
      </c>
      <c r="D475" s="28" t="s">
        <v>902</v>
      </c>
      <c r="E475" s="29" t="s">
        <v>903</v>
      </c>
      <c r="F475" s="58"/>
      <c r="G475" s="59"/>
      <c r="H475" s="60"/>
      <c r="I475" s="30"/>
      <c r="J475" s="30"/>
      <c r="K475" s="31" t="s">
        <v>903</v>
      </c>
      <c r="L475" s="54"/>
    </row>
    <row r="476" spans="1:12" customFormat="1" x14ac:dyDescent="0.25">
      <c r="A476" s="32"/>
      <c r="B476" s="32"/>
      <c r="C476" s="32"/>
      <c r="D476" s="33"/>
      <c r="E476" s="34"/>
      <c r="F476" s="61"/>
      <c r="G476" s="62"/>
      <c r="H476" s="63"/>
      <c r="I476" s="38"/>
      <c r="J476" s="38"/>
      <c r="K476" s="39"/>
    </row>
    <row r="477" spans="1:12" customFormat="1" ht="45.75" x14ac:dyDescent="0.25">
      <c r="A477" s="32" t="s">
        <v>904</v>
      </c>
      <c r="B477" s="32">
        <v>1</v>
      </c>
      <c r="C477" s="32" t="s">
        <v>905</v>
      </c>
      <c r="D477" s="33" t="s">
        <v>18</v>
      </c>
      <c r="E477" s="34" t="s">
        <v>906</v>
      </c>
      <c r="F477" s="35">
        <v>42.85</v>
      </c>
      <c r="G477" s="62">
        <v>0</v>
      </c>
      <c r="H477" s="36">
        <v>20</v>
      </c>
      <c r="I477" s="37">
        <f t="shared" ref="I477:I482" si="44">ROUND(ROUND(F477,2)*ROUND(H477,3),2)</f>
        <v>857</v>
      </c>
      <c r="J477" s="38">
        <f t="shared" ref="J477:J482" si="45">+G477*H477</f>
        <v>0</v>
      </c>
      <c r="K477" s="39" t="s">
        <v>907</v>
      </c>
    </row>
    <row r="478" spans="1:12" customFormat="1" ht="23.25" x14ac:dyDescent="0.25">
      <c r="A478" s="32" t="s">
        <v>904</v>
      </c>
      <c r="B478" s="32">
        <v>2</v>
      </c>
      <c r="C478" s="32" t="s">
        <v>908</v>
      </c>
      <c r="D478" s="33" t="s">
        <v>18</v>
      </c>
      <c r="E478" s="34" t="s">
        <v>909</v>
      </c>
      <c r="F478" s="35">
        <v>449</v>
      </c>
      <c r="G478" s="62">
        <v>0</v>
      </c>
      <c r="H478" s="36">
        <v>20</v>
      </c>
      <c r="I478" s="37">
        <f t="shared" si="44"/>
        <v>8980</v>
      </c>
      <c r="J478" s="38">
        <f t="shared" si="45"/>
        <v>0</v>
      </c>
      <c r="K478" s="39" t="s">
        <v>910</v>
      </c>
    </row>
    <row r="479" spans="1:12" customFormat="1" ht="90.75" x14ac:dyDescent="0.25">
      <c r="A479" s="32" t="s">
        <v>904</v>
      </c>
      <c r="B479" s="32">
        <v>3</v>
      </c>
      <c r="C479" s="32" t="s">
        <v>911</v>
      </c>
      <c r="D479" s="33" t="s">
        <v>46</v>
      </c>
      <c r="E479" s="34" t="s">
        <v>912</v>
      </c>
      <c r="F479" s="35">
        <v>5.9</v>
      </c>
      <c r="G479" s="62">
        <v>0</v>
      </c>
      <c r="H479" s="36">
        <v>300</v>
      </c>
      <c r="I479" s="37">
        <f t="shared" si="44"/>
        <v>1770</v>
      </c>
      <c r="J479" s="38">
        <f t="shared" si="45"/>
        <v>0</v>
      </c>
      <c r="K479" s="39" t="s">
        <v>913</v>
      </c>
    </row>
    <row r="480" spans="1:12" customFormat="1" ht="23.25" x14ac:dyDescent="0.25">
      <c r="A480" s="32" t="s">
        <v>904</v>
      </c>
      <c r="B480" s="32">
        <v>4</v>
      </c>
      <c r="C480" s="32" t="s">
        <v>914</v>
      </c>
      <c r="D480" s="33" t="s">
        <v>18</v>
      </c>
      <c r="E480" s="34" t="s">
        <v>915</v>
      </c>
      <c r="F480" s="35">
        <v>950.04</v>
      </c>
      <c r="G480" s="62">
        <v>0</v>
      </c>
      <c r="H480" s="36">
        <v>20</v>
      </c>
      <c r="I480" s="37">
        <f t="shared" si="44"/>
        <v>19000.8</v>
      </c>
      <c r="J480" s="38">
        <f t="shared" si="45"/>
        <v>0</v>
      </c>
      <c r="K480" s="39" t="s">
        <v>916</v>
      </c>
    </row>
    <row r="481" spans="1:12" customFormat="1" ht="237" x14ac:dyDescent="0.25">
      <c r="A481" s="32" t="s">
        <v>904</v>
      </c>
      <c r="B481" s="32">
        <v>5</v>
      </c>
      <c r="C481" s="32" t="s">
        <v>917</v>
      </c>
      <c r="D481" s="33" t="s">
        <v>18</v>
      </c>
      <c r="E481" s="34" t="s">
        <v>918</v>
      </c>
      <c r="F481" s="35">
        <v>5362.2</v>
      </c>
      <c r="G481" s="62">
        <v>0</v>
      </c>
      <c r="H481" s="36">
        <v>10</v>
      </c>
      <c r="I481" s="37">
        <f t="shared" si="44"/>
        <v>53622</v>
      </c>
      <c r="J481" s="38">
        <f t="shared" si="45"/>
        <v>0</v>
      </c>
      <c r="K481" s="39" t="s">
        <v>919</v>
      </c>
    </row>
    <row r="482" spans="1:12" customFormat="1" ht="248.25" x14ac:dyDescent="0.25">
      <c r="A482" s="32" t="s">
        <v>904</v>
      </c>
      <c r="B482" s="32">
        <v>6</v>
      </c>
      <c r="C482" s="32" t="s">
        <v>920</v>
      </c>
      <c r="D482" s="33" t="s">
        <v>18</v>
      </c>
      <c r="E482" s="34" t="s">
        <v>921</v>
      </c>
      <c r="F482" s="35">
        <v>3296.4</v>
      </c>
      <c r="G482" s="62">
        <v>0</v>
      </c>
      <c r="H482" s="36">
        <v>10</v>
      </c>
      <c r="I482" s="37">
        <f t="shared" si="44"/>
        <v>32964</v>
      </c>
      <c r="J482" s="38">
        <f t="shared" si="45"/>
        <v>0</v>
      </c>
      <c r="K482" s="39" t="s">
        <v>922</v>
      </c>
    </row>
    <row r="483" spans="1:12" customFormat="1" x14ac:dyDescent="0.25">
      <c r="A483" s="45"/>
      <c r="B483" s="45"/>
      <c r="C483" s="45"/>
      <c r="D483" s="46"/>
      <c r="E483" s="47" t="s">
        <v>30</v>
      </c>
      <c r="F483" s="50"/>
      <c r="G483" s="51"/>
      <c r="H483" s="52"/>
      <c r="I483" s="48">
        <f>SUM(I477:I482)</f>
        <v>117193.8</v>
      </c>
      <c r="J483" s="48">
        <f>SUM(J477:J482)</f>
        <v>0</v>
      </c>
      <c r="K483" s="49"/>
    </row>
    <row r="484" spans="1:12" customFormat="1" x14ac:dyDescent="0.25">
      <c r="A484" s="27"/>
      <c r="B484" s="27"/>
      <c r="C484" s="27"/>
      <c r="D484" s="28"/>
      <c r="E484" s="29"/>
      <c r="F484" s="58"/>
      <c r="G484" s="59"/>
      <c r="H484" s="60"/>
      <c r="I484" s="30"/>
      <c r="J484" s="30"/>
      <c r="K484" s="31"/>
    </row>
    <row r="485" spans="1:12" x14ac:dyDescent="0.25">
      <c r="A485" s="40"/>
      <c r="B485" s="40"/>
      <c r="C485" s="40" t="s">
        <v>7</v>
      </c>
      <c r="D485" s="41" t="s">
        <v>8</v>
      </c>
      <c r="E485" s="42" t="s">
        <v>9</v>
      </c>
      <c r="F485" s="55"/>
      <c r="G485" s="56"/>
      <c r="H485" s="57"/>
      <c r="I485" s="43"/>
      <c r="J485" s="43"/>
      <c r="K485" s="44" t="s">
        <v>9</v>
      </c>
      <c r="L485" s="53"/>
    </row>
    <row r="486" spans="1:12" customFormat="1" x14ac:dyDescent="0.25">
      <c r="A486" s="27"/>
      <c r="B486" s="27"/>
      <c r="C486" s="27" t="s">
        <v>10</v>
      </c>
      <c r="D486" s="28" t="s">
        <v>923</v>
      </c>
      <c r="E486" s="29" t="s">
        <v>924</v>
      </c>
      <c r="F486" s="58"/>
      <c r="G486" s="59"/>
      <c r="H486" s="60"/>
      <c r="I486" s="30"/>
      <c r="J486" s="30"/>
      <c r="K486" s="31" t="s">
        <v>924</v>
      </c>
      <c r="L486" s="54"/>
    </row>
    <row r="487" spans="1:12" customFormat="1" x14ac:dyDescent="0.25">
      <c r="A487" s="32"/>
      <c r="B487" s="32"/>
      <c r="C487" s="32"/>
      <c r="D487" s="33"/>
      <c r="E487" s="34"/>
      <c r="F487" s="61"/>
      <c r="G487" s="62"/>
      <c r="H487" s="63"/>
      <c r="I487" s="38"/>
      <c r="J487" s="38"/>
      <c r="K487" s="39"/>
    </row>
    <row r="488" spans="1:12" customFormat="1" ht="180.75" x14ac:dyDescent="0.25">
      <c r="A488" s="32" t="s">
        <v>925</v>
      </c>
      <c r="B488" s="32">
        <v>1</v>
      </c>
      <c r="C488" s="32" t="s">
        <v>926</v>
      </c>
      <c r="D488" s="33" t="s">
        <v>18</v>
      </c>
      <c r="E488" s="34" t="s">
        <v>927</v>
      </c>
      <c r="F488" s="35">
        <v>425</v>
      </c>
      <c r="G488" s="62">
        <v>0</v>
      </c>
      <c r="H488" s="36">
        <v>10</v>
      </c>
      <c r="I488" s="37">
        <f t="shared" ref="I488:I495" si="46">ROUND(ROUND(F488,2)*ROUND(H488,3),2)</f>
        <v>4250</v>
      </c>
      <c r="J488" s="38">
        <f t="shared" ref="J488:J495" si="47">+G488*H488</f>
        <v>0</v>
      </c>
      <c r="K488" s="39" t="s">
        <v>928</v>
      </c>
    </row>
    <row r="489" spans="1:12" customFormat="1" ht="57" x14ac:dyDescent="0.25">
      <c r="A489" s="32" t="s">
        <v>925</v>
      </c>
      <c r="B489" s="32">
        <v>2</v>
      </c>
      <c r="C489" s="32" t="s">
        <v>929</v>
      </c>
      <c r="D489" s="33" t="s">
        <v>18</v>
      </c>
      <c r="E489" s="34" t="s">
        <v>930</v>
      </c>
      <c r="F489" s="35">
        <v>274.8</v>
      </c>
      <c r="G489" s="62">
        <v>0</v>
      </c>
      <c r="H489" s="36">
        <v>10</v>
      </c>
      <c r="I489" s="37">
        <f t="shared" si="46"/>
        <v>2748</v>
      </c>
      <c r="J489" s="38">
        <f t="shared" si="47"/>
        <v>0</v>
      </c>
      <c r="K489" s="39" t="s">
        <v>931</v>
      </c>
    </row>
    <row r="490" spans="1:12" customFormat="1" ht="57" x14ac:dyDescent="0.25">
      <c r="A490" s="32" t="s">
        <v>925</v>
      </c>
      <c r="B490" s="32">
        <v>3</v>
      </c>
      <c r="C490" s="32" t="s">
        <v>932</v>
      </c>
      <c r="D490" s="33" t="s">
        <v>18</v>
      </c>
      <c r="E490" s="34" t="s">
        <v>933</v>
      </c>
      <c r="F490" s="35">
        <v>1313.31</v>
      </c>
      <c r="G490" s="62">
        <v>0</v>
      </c>
      <c r="H490" s="36">
        <v>5</v>
      </c>
      <c r="I490" s="37">
        <f t="shared" si="46"/>
        <v>6566.55</v>
      </c>
      <c r="J490" s="38">
        <f t="shared" si="47"/>
        <v>0</v>
      </c>
      <c r="K490" s="39" t="s">
        <v>934</v>
      </c>
    </row>
    <row r="491" spans="1:12" customFormat="1" ht="237" x14ac:dyDescent="0.25">
      <c r="A491" s="32" t="s">
        <v>925</v>
      </c>
      <c r="B491" s="32">
        <v>4</v>
      </c>
      <c r="C491" s="32" t="s">
        <v>935</v>
      </c>
      <c r="D491" s="33" t="s">
        <v>18</v>
      </c>
      <c r="E491" s="34" t="s">
        <v>936</v>
      </c>
      <c r="F491" s="35">
        <v>2864</v>
      </c>
      <c r="G491" s="62">
        <v>0</v>
      </c>
      <c r="H491" s="36">
        <v>2</v>
      </c>
      <c r="I491" s="37">
        <f t="shared" si="46"/>
        <v>5728</v>
      </c>
      <c r="J491" s="38">
        <f t="shared" si="47"/>
        <v>0</v>
      </c>
      <c r="K491" s="39" t="s">
        <v>937</v>
      </c>
    </row>
    <row r="492" spans="1:12" customFormat="1" ht="57" x14ac:dyDescent="0.25">
      <c r="A492" s="32" t="s">
        <v>925</v>
      </c>
      <c r="B492" s="32">
        <v>5</v>
      </c>
      <c r="C492" s="32" t="s">
        <v>938</v>
      </c>
      <c r="D492" s="33" t="s">
        <v>18</v>
      </c>
      <c r="E492" s="34" t="s">
        <v>939</v>
      </c>
      <c r="F492" s="35">
        <v>580.5</v>
      </c>
      <c r="G492" s="62">
        <v>0</v>
      </c>
      <c r="H492" s="36">
        <v>2</v>
      </c>
      <c r="I492" s="37">
        <f t="shared" si="46"/>
        <v>1161</v>
      </c>
      <c r="J492" s="38">
        <f t="shared" si="47"/>
        <v>0</v>
      </c>
      <c r="K492" s="39" t="s">
        <v>940</v>
      </c>
    </row>
    <row r="493" spans="1:12" customFormat="1" ht="57" x14ac:dyDescent="0.25">
      <c r="A493" s="32" t="s">
        <v>925</v>
      </c>
      <c r="B493" s="32">
        <v>6</v>
      </c>
      <c r="C493" s="32" t="s">
        <v>941</v>
      </c>
      <c r="D493" s="33" t="s">
        <v>18</v>
      </c>
      <c r="E493" s="34" t="s">
        <v>942</v>
      </c>
      <c r="F493" s="35">
        <v>429.4</v>
      </c>
      <c r="G493" s="62">
        <v>0</v>
      </c>
      <c r="H493" s="36">
        <v>2</v>
      </c>
      <c r="I493" s="37">
        <f t="shared" si="46"/>
        <v>858.8</v>
      </c>
      <c r="J493" s="38">
        <f t="shared" si="47"/>
        <v>0</v>
      </c>
      <c r="K493" s="39" t="s">
        <v>943</v>
      </c>
    </row>
    <row r="494" spans="1:12" customFormat="1" ht="79.5" x14ac:dyDescent="0.25">
      <c r="A494" s="32" t="s">
        <v>925</v>
      </c>
      <c r="B494" s="32">
        <v>7</v>
      </c>
      <c r="C494" s="32" t="s">
        <v>944</v>
      </c>
      <c r="D494" s="33" t="s">
        <v>18</v>
      </c>
      <c r="E494" s="34" t="s">
        <v>945</v>
      </c>
      <c r="F494" s="35">
        <v>330.05</v>
      </c>
      <c r="G494" s="62">
        <v>0</v>
      </c>
      <c r="H494" s="36">
        <v>2</v>
      </c>
      <c r="I494" s="37">
        <f t="shared" si="46"/>
        <v>660.1</v>
      </c>
      <c r="J494" s="38">
        <f t="shared" si="47"/>
        <v>0</v>
      </c>
      <c r="K494" s="39" t="s">
        <v>946</v>
      </c>
    </row>
    <row r="495" spans="1:12" customFormat="1" ht="79.5" x14ac:dyDescent="0.25">
      <c r="A495" s="32" t="s">
        <v>925</v>
      </c>
      <c r="B495" s="32">
        <v>8</v>
      </c>
      <c r="C495" s="32" t="s">
        <v>947</v>
      </c>
      <c r="D495" s="33" t="s">
        <v>18</v>
      </c>
      <c r="E495" s="34" t="s">
        <v>948</v>
      </c>
      <c r="F495" s="35">
        <v>165.03</v>
      </c>
      <c r="G495" s="62">
        <v>0</v>
      </c>
      <c r="H495" s="36">
        <v>2</v>
      </c>
      <c r="I495" s="37">
        <f t="shared" si="46"/>
        <v>330.06</v>
      </c>
      <c r="J495" s="38">
        <f t="shared" si="47"/>
        <v>0</v>
      </c>
      <c r="K495" s="39" t="s">
        <v>949</v>
      </c>
    </row>
    <row r="496" spans="1:12" customFormat="1" x14ac:dyDescent="0.25">
      <c r="A496" s="45"/>
      <c r="B496" s="45"/>
      <c r="C496" s="45"/>
      <c r="D496" s="46"/>
      <c r="E496" s="47" t="s">
        <v>30</v>
      </c>
      <c r="F496" s="50"/>
      <c r="G496" s="51"/>
      <c r="H496" s="52"/>
      <c r="I496" s="48">
        <f>SUM(I488:I495)</f>
        <v>22302.51</v>
      </c>
      <c r="J496" s="48">
        <f>SUM(J488:J495)</f>
        <v>0</v>
      </c>
      <c r="K496" s="49"/>
    </row>
    <row r="497" spans="1:12" customFormat="1" x14ac:dyDescent="0.25">
      <c r="A497" s="27"/>
      <c r="B497" s="27"/>
      <c r="C497" s="27"/>
      <c r="D497" s="28"/>
      <c r="E497" s="29"/>
      <c r="F497" s="58"/>
      <c r="G497" s="59"/>
      <c r="H497" s="60"/>
      <c r="I497" s="30"/>
      <c r="J497" s="30"/>
      <c r="K497" s="31"/>
    </row>
    <row r="498" spans="1:12" x14ac:dyDescent="0.25">
      <c r="A498" s="40"/>
      <c r="B498" s="40"/>
      <c r="C498" s="40" t="s">
        <v>7</v>
      </c>
      <c r="D498" s="41" t="s">
        <v>8</v>
      </c>
      <c r="E498" s="42" t="s">
        <v>9</v>
      </c>
      <c r="F498" s="55"/>
      <c r="G498" s="56"/>
      <c r="H498" s="57"/>
      <c r="I498" s="43"/>
      <c r="J498" s="43"/>
      <c r="K498" s="44" t="s">
        <v>9</v>
      </c>
      <c r="L498" s="53"/>
    </row>
    <row r="499" spans="1:12" customFormat="1" x14ac:dyDescent="0.25">
      <c r="A499" s="27"/>
      <c r="B499" s="27"/>
      <c r="C499" s="27" t="s">
        <v>10</v>
      </c>
      <c r="D499" s="28" t="s">
        <v>950</v>
      </c>
      <c r="E499" s="29" t="s">
        <v>951</v>
      </c>
      <c r="F499" s="58"/>
      <c r="G499" s="59"/>
      <c r="H499" s="60"/>
      <c r="I499" s="30"/>
      <c r="J499" s="30"/>
      <c r="K499" s="31" t="s">
        <v>951</v>
      </c>
      <c r="L499" s="54"/>
    </row>
    <row r="500" spans="1:12" customFormat="1" x14ac:dyDescent="0.25">
      <c r="A500" s="32"/>
      <c r="B500" s="32"/>
      <c r="C500" s="32"/>
      <c r="D500" s="33"/>
      <c r="E500" s="34"/>
      <c r="F500" s="61"/>
      <c r="G500" s="62"/>
      <c r="H500" s="63"/>
      <c r="I500" s="38"/>
      <c r="J500" s="38"/>
      <c r="K500" s="39"/>
    </row>
    <row r="501" spans="1:12" customFormat="1" ht="270.75" x14ac:dyDescent="0.25">
      <c r="A501" s="32" t="s">
        <v>952</v>
      </c>
      <c r="B501" s="32">
        <v>1</v>
      </c>
      <c r="C501" s="32" t="s">
        <v>953</v>
      </c>
      <c r="D501" s="33" t="s">
        <v>18</v>
      </c>
      <c r="E501" s="34" t="s">
        <v>954</v>
      </c>
      <c r="F501" s="35">
        <v>387.26</v>
      </c>
      <c r="G501" s="62">
        <v>0</v>
      </c>
      <c r="H501" s="36">
        <v>5</v>
      </c>
      <c r="I501" s="37">
        <f>ROUND(ROUND(F501,2)*ROUND(H501,3),2)</f>
        <v>1936.3</v>
      </c>
      <c r="J501" s="38">
        <f t="shared" ref="J501:J505" si="48">+G501*H501</f>
        <v>0</v>
      </c>
      <c r="K501" s="39" t="s">
        <v>955</v>
      </c>
    </row>
    <row r="502" spans="1:12" customFormat="1" ht="248.25" x14ac:dyDescent="0.25">
      <c r="A502" s="32" t="s">
        <v>952</v>
      </c>
      <c r="B502" s="32">
        <v>2</v>
      </c>
      <c r="C502" s="32" t="s">
        <v>956</v>
      </c>
      <c r="D502" s="33" t="s">
        <v>18</v>
      </c>
      <c r="E502" s="34" t="s">
        <v>957</v>
      </c>
      <c r="F502" s="35">
        <v>126.02</v>
      </c>
      <c r="G502" s="62">
        <v>0</v>
      </c>
      <c r="H502" s="36">
        <v>5</v>
      </c>
      <c r="I502" s="37">
        <f>ROUND(ROUND(F502,2)*ROUND(H502,3),2)</f>
        <v>630.1</v>
      </c>
      <c r="J502" s="38">
        <f t="shared" si="48"/>
        <v>0</v>
      </c>
      <c r="K502" s="39" t="s">
        <v>958</v>
      </c>
    </row>
    <row r="503" spans="1:12" customFormat="1" ht="270.75" x14ac:dyDescent="0.25">
      <c r="A503" s="32" t="s">
        <v>952</v>
      </c>
      <c r="B503" s="32">
        <v>3</v>
      </c>
      <c r="C503" s="32" t="s">
        <v>959</v>
      </c>
      <c r="D503" s="33" t="s">
        <v>18</v>
      </c>
      <c r="E503" s="34" t="s">
        <v>960</v>
      </c>
      <c r="F503" s="35">
        <v>222.51</v>
      </c>
      <c r="G503" s="62">
        <v>0</v>
      </c>
      <c r="H503" s="36">
        <v>5</v>
      </c>
      <c r="I503" s="37">
        <f>ROUND(ROUND(F503,2)*ROUND(H503,3),2)</f>
        <v>1112.55</v>
      </c>
      <c r="J503" s="38">
        <f t="shared" si="48"/>
        <v>0</v>
      </c>
      <c r="K503" s="39" t="s">
        <v>961</v>
      </c>
    </row>
    <row r="504" spans="1:12" customFormat="1" ht="282" x14ac:dyDescent="0.25">
      <c r="A504" s="32" t="s">
        <v>952</v>
      </c>
      <c r="B504" s="32">
        <v>4</v>
      </c>
      <c r="C504" s="32" t="s">
        <v>962</v>
      </c>
      <c r="D504" s="33" t="s">
        <v>18</v>
      </c>
      <c r="E504" s="34" t="s">
        <v>963</v>
      </c>
      <c r="F504" s="35">
        <v>1022.63</v>
      </c>
      <c r="G504" s="62">
        <v>0</v>
      </c>
      <c r="H504" s="36">
        <v>5</v>
      </c>
      <c r="I504" s="37">
        <f>ROUND(ROUND(F504,2)*ROUND(H504,3),2)</f>
        <v>5113.1499999999996</v>
      </c>
      <c r="J504" s="38">
        <f t="shared" si="48"/>
        <v>0</v>
      </c>
      <c r="K504" s="39" t="s">
        <v>964</v>
      </c>
    </row>
    <row r="505" spans="1:12" customFormat="1" ht="259.5" x14ac:dyDescent="0.25">
      <c r="A505" s="32" t="s">
        <v>952</v>
      </c>
      <c r="B505" s="32">
        <v>5</v>
      </c>
      <c r="C505" s="32" t="s">
        <v>965</v>
      </c>
      <c r="D505" s="33" t="s">
        <v>18</v>
      </c>
      <c r="E505" s="34" t="s">
        <v>966</v>
      </c>
      <c r="F505" s="35">
        <v>271.73</v>
      </c>
      <c r="G505" s="62"/>
      <c r="H505" s="36">
        <v>5</v>
      </c>
      <c r="I505" s="37">
        <f>ROUND(ROUND(F505,2)*ROUND(H505,3),2)</f>
        <v>1358.65</v>
      </c>
      <c r="J505" s="38">
        <f t="shared" si="48"/>
        <v>0</v>
      </c>
      <c r="K505" s="39" t="s">
        <v>967</v>
      </c>
    </row>
    <row r="506" spans="1:12" customFormat="1" x14ac:dyDescent="0.25">
      <c r="A506" s="45"/>
      <c r="B506" s="45"/>
      <c r="C506" s="45"/>
      <c r="D506" s="46"/>
      <c r="E506" s="47" t="s">
        <v>30</v>
      </c>
      <c r="F506" s="50"/>
      <c r="G506" s="51"/>
      <c r="H506" s="52"/>
      <c r="I506" s="48">
        <f>SUM(I501:I505)</f>
        <v>10150.749999999998</v>
      </c>
      <c r="J506" s="48">
        <f>SUM(J501:J505)</f>
        <v>0</v>
      </c>
      <c r="K506" s="49"/>
    </row>
    <row r="507" spans="1:12" customFormat="1" x14ac:dyDescent="0.25">
      <c r="A507" s="27"/>
      <c r="B507" s="27"/>
      <c r="C507" s="27"/>
      <c r="D507" s="28"/>
      <c r="E507" s="29"/>
      <c r="F507" s="58"/>
      <c r="G507" s="59"/>
      <c r="H507" s="60"/>
      <c r="I507" s="30"/>
      <c r="J507" s="30"/>
      <c r="K507" s="31"/>
    </row>
    <row r="508" spans="1:12" x14ac:dyDescent="0.25">
      <c r="A508" s="40"/>
      <c r="B508" s="40"/>
      <c r="C508" s="40" t="s">
        <v>7</v>
      </c>
      <c r="D508" s="41" t="s">
        <v>8</v>
      </c>
      <c r="E508" s="42" t="s">
        <v>9</v>
      </c>
      <c r="F508" s="55"/>
      <c r="G508" s="56"/>
      <c r="H508" s="57"/>
      <c r="I508" s="43"/>
      <c r="J508" s="43"/>
      <c r="K508" s="44" t="s">
        <v>9</v>
      </c>
      <c r="L508" s="53"/>
    </row>
    <row r="509" spans="1:12" customFormat="1" x14ac:dyDescent="0.25">
      <c r="A509" s="27"/>
      <c r="B509" s="27"/>
      <c r="C509" s="27" t="s">
        <v>10</v>
      </c>
      <c r="D509" s="28" t="s">
        <v>968</v>
      </c>
      <c r="E509" s="29" t="s">
        <v>969</v>
      </c>
      <c r="F509" s="58"/>
      <c r="G509" s="59"/>
      <c r="H509" s="60"/>
      <c r="I509" s="30"/>
      <c r="J509" s="30"/>
      <c r="K509" s="31" t="s">
        <v>969</v>
      </c>
      <c r="L509" s="54"/>
    </row>
    <row r="510" spans="1:12" customFormat="1" x14ac:dyDescent="0.25">
      <c r="A510" s="32"/>
      <c r="B510" s="32"/>
      <c r="C510" s="32"/>
      <c r="D510" s="33"/>
      <c r="E510" s="34"/>
      <c r="F510" s="61"/>
      <c r="G510" s="62"/>
      <c r="H510" s="63"/>
      <c r="I510" s="38"/>
      <c r="J510" s="38"/>
      <c r="K510" s="39"/>
    </row>
    <row r="511" spans="1:12" customFormat="1" ht="405.75" x14ac:dyDescent="0.25">
      <c r="A511" s="32" t="s">
        <v>970</v>
      </c>
      <c r="B511" s="32">
        <v>1</v>
      </c>
      <c r="C511" s="32" t="s">
        <v>971</v>
      </c>
      <c r="D511" s="33" t="s">
        <v>18</v>
      </c>
      <c r="E511" s="34" t="s">
        <v>972</v>
      </c>
      <c r="F511" s="35">
        <v>545</v>
      </c>
      <c r="G511" s="62">
        <v>0</v>
      </c>
      <c r="H511" s="36">
        <v>20</v>
      </c>
      <c r="I511" s="37">
        <f t="shared" ref="I511:I520" si="49">ROUND(ROUND(F511,2)*ROUND(H511,3),2)</f>
        <v>10900</v>
      </c>
      <c r="J511" s="38">
        <f t="shared" ref="J511:J520" si="50">+G511*H511</f>
        <v>0</v>
      </c>
      <c r="K511" s="39" t="s">
        <v>973</v>
      </c>
    </row>
    <row r="512" spans="1:12" customFormat="1" ht="79.5" x14ac:dyDescent="0.25">
      <c r="A512" s="32" t="s">
        <v>970</v>
      </c>
      <c r="B512" s="32">
        <v>2</v>
      </c>
      <c r="C512" s="32" t="s">
        <v>974</v>
      </c>
      <c r="D512" s="33" t="s">
        <v>18</v>
      </c>
      <c r="E512" s="34" t="s">
        <v>975</v>
      </c>
      <c r="F512" s="35">
        <v>570.1</v>
      </c>
      <c r="G512" s="62">
        <v>0</v>
      </c>
      <c r="H512" s="36">
        <v>20</v>
      </c>
      <c r="I512" s="37">
        <f t="shared" si="49"/>
        <v>11402</v>
      </c>
      <c r="J512" s="38">
        <f t="shared" si="50"/>
        <v>0</v>
      </c>
      <c r="K512" s="39" t="s">
        <v>976</v>
      </c>
    </row>
    <row r="513" spans="1:11" customFormat="1" ht="68.25" x14ac:dyDescent="0.25">
      <c r="A513" s="32" t="s">
        <v>970</v>
      </c>
      <c r="B513" s="32">
        <v>3</v>
      </c>
      <c r="C513" s="32" t="s">
        <v>977</v>
      </c>
      <c r="D513" s="33" t="s">
        <v>18</v>
      </c>
      <c r="E513" s="34" t="s">
        <v>978</v>
      </c>
      <c r="F513" s="35">
        <v>1051.06</v>
      </c>
      <c r="G513" s="62">
        <v>0</v>
      </c>
      <c r="H513" s="36">
        <v>20</v>
      </c>
      <c r="I513" s="37">
        <f t="shared" si="49"/>
        <v>21021.200000000001</v>
      </c>
      <c r="J513" s="38">
        <f t="shared" si="50"/>
        <v>0</v>
      </c>
      <c r="K513" s="39" t="s">
        <v>979</v>
      </c>
    </row>
    <row r="514" spans="1:11" customFormat="1" ht="23.25" x14ac:dyDescent="0.25">
      <c r="A514" s="32" t="s">
        <v>970</v>
      </c>
      <c r="B514" s="32">
        <v>4</v>
      </c>
      <c r="C514" s="32" t="s">
        <v>980</v>
      </c>
      <c r="D514" s="33" t="s">
        <v>18</v>
      </c>
      <c r="E514" s="34" t="s">
        <v>981</v>
      </c>
      <c r="F514" s="35">
        <v>233.75</v>
      </c>
      <c r="G514" s="62">
        <v>0</v>
      </c>
      <c r="H514" s="36">
        <v>20</v>
      </c>
      <c r="I514" s="37">
        <f t="shared" si="49"/>
        <v>4675</v>
      </c>
      <c r="J514" s="38">
        <f t="shared" si="50"/>
        <v>0</v>
      </c>
      <c r="K514" s="39" t="s">
        <v>982</v>
      </c>
    </row>
    <row r="515" spans="1:11" customFormat="1" ht="237" x14ac:dyDescent="0.25">
      <c r="A515" s="32" t="s">
        <v>970</v>
      </c>
      <c r="B515" s="32">
        <v>5</v>
      </c>
      <c r="C515" s="32" t="s">
        <v>983</v>
      </c>
      <c r="D515" s="33" t="s">
        <v>18</v>
      </c>
      <c r="E515" s="34" t="s">
        <v>984</v>
      </c>
      <c r="F515" s="35">
        <v>175</v>
      </c>
      <c r="G515" s="62">
        <v>0</v>
      </c>
      <c r="H515" s="36">
        <v>10</v>
      </c>
      <c r="I515" s="37">
        <f t="shared" si="49"/>
        <v>1750</v>
      </c>
      <c r="J515" s="38">
        <f t="shared" si="50"/>
        <v>0</v>
      </c>
      <c r="K515" s="39" t="s">
        <v>985</v>
      </c>
    </row>
    <row r="516" spans="1:11" customFormat="1" ht="237" x14ac:dyDescent="0.25">
      <c r="A516" s="32" t="s">
        <v>970</v>
      </c>
      <c r="B516" s="32">
        <v>6</v>
      </c>
      <c r="C516" s="32" t="s">
        <v>986</v>
      </c>
      <c r="D516" s="33" t="s">
        <v>18</v>
      </c>
      <c r="E516" s="34" t="s">
        <v>987</v>
      </c>
      <c r="F516" s="35">
        <v>360</v>
      </c>
      <c r="G516" s="62">
        <v>0</v>
      </c>
      <c r="H516" s="36">
        <v>10</v>
      </c>
      <c r="I516" s="37">
        <f t="shared" si="49"/>
        <v>3600</v>
      </c>
      <c r="J516" s="38">
        <f t="shared" si="50"/>
        <v>0</v>
      </c>
      <c r="K516" s="39" t="s">
        <v>988</v>
      </c>
    </row>
    <row r="517" spans="1:11" customFormat="1" ht="23.25" x14ac:dyDescent="0.25">
      <c r="A517" s="32" t="s">
        <v>970</v>
      </c>
      <c r="B517" s="32">
        <v>7</v>
      </c>
      <c r="C517" s="32" t="s">
        <v>989</v>
      </c>
      <c r="D517" s="33" t="s">
        <v>18</v>
      </c>
      <c r="E517" s="34" t="s">
        <v>990</v>
      </c>
      <c r="F517" s="35">
        <v>1315.65</v>
      </c>
      <c r="G517" s="62">
        <v>0</v>
      </c>
      <c r="H517" s="36">
        <v>2</v>
      </c>
      <c r="I517" s="37">
        <f t="shared" si="49"/>
        <v>2631.3</v>
      </c>
      <c r="J517" s="38">
        <f t="shared" si="50"/>
        <v>0</v>
      </c>
      <c r="K517" s="39" t="s">
        <v>991</v>
      </c>
    </row>
    <row r="518" spans="1:11" customFormat="1" ht="57" x14ac:dyDescent="0.25">
      <c r="A518" s="32" t="s">
        <v>970</v>
      </c>
      <c r="B518" s="32">
        <v>8</v>
      </c>
      <c r="C518" s="32" t="s">
        <v>992</v>
      </c>
      <c r="D518" s="33" t="s">
        <v>18</v>
      </c>
      <c r="E518" s="34" t="s">
        <v>993</v>
      </c>
      <c r="F518" s="35">
        <v>1969</v>
      </c>
      <c r="G518" s="62">
        <v>0</v>
      </c>
      <c r="H518" s="36">
        <v>2</v>
      </c>
      <c r="I518" s="37">
        <f t="shared" si="49"/>
        <v>3938</v>
      </c>
      <c r="J518" s="38">
        <f t="shared" si="50"/>
        <v>0</v>
      </c>
      <c r="K518" s="39" t="s">
        <v>994</v>
      </c>
    </row>
    <row r="519" spans="1:11" customFormat="1" ht="237" x14ac:dyDescent="0.25">
      <c r="A519" s="32" t="s">
        <v>970</v>
      </c>
      <c r="B519" s="32">
        <v>9</v>
      </c>
      <c r="C519" s="32" t="s">
        <v>995</v>
      </c>
      <c r="D519" s="33" t="s">
        <v>18</v>
      </c>
      <c r="E519" s="34" t="s">
        <v>996</v>
      </c>
      <c r="F519" s="35">
        <v>2461.25</v>
      </c>
      <c r="G519" s="62">
        <v>0</v>
      </c>
      <c r="H519" s="36">
        <v>2</v>
      </c>
      <c r="I519" s="37">
        <f t="shared" si="49"/>
        <v>4922.5</v>
      </c>
      <c r="J519" s="38">
        <f t="shared" si="50"/>
        <v>0</v>
      </c>
      <c r="K519" s="39" t="s">
        <v>997</v>
      </c>
    </row>
    <row r="520" spans="1:11" customFormat="1" ht="34.5" x14ac:dyDescent="0.25">
      <c r="A520" s="32" t="s">
        <v>970</v>
      </c>
      <c r="B520" s="32">
        <v>10</v>
      </c>
      <c r="C520" s="32" t="s">
        <v>998</v>
      </c>
      <c r="D520" s="33" t="s">
        <v>18</v>
      </c>
      <c r="E520" s="34" t="s">
        <v>999</v>
      </c>
      <c r="F520" s="35">
        <v>886.05</v>
      </c>
      <c r="G520" s="62">
        <v>0</v>
      </c>
      <c r="H520" s="36">
        <v>2</v>
      </c>
      <c r="I520" s="37">
        <f t="shared" si="49"/>
        <v>1772.1</v>
      </c>
      <c r="J520" s="38">
        <f t="shared" si="50"/>
        <v>0</v>
      </c>
      <c r="K520" s="39" t="s">
        <v>1000</v>
      </c>
    </row>
    <row r="521" spans="1:11" customFormat="1" x14ac:dyDescent="0.25">
      <c r="A521" s="45"/>
      <c r="B521" s="45"/>
      <c r="C521" s="45"/>
      <c r="D521" s="46"/>
      <c r="E521" s="47" t="s">
        <v>30</v>
      </c>
      <c r="F521" s="50"/>
      <c r="G521" s="51"/>
      <c r="H521" s="52"/>
      <c r="I521" s="48">
        <f>SUM(I511:I520)</f>
        <v>66612.100000000006</v>
      </c>
      <c r="J521" s="48">
        <f>SUM(J511:J520)</f>
        <v>0</v>
      </c>
      <c r="K521" s="49"/>
    </row>
    <row r="522" spans="1:11" customFormat="1" x14ac:dyDescent="0.25">
      <c r="A522" s="27"/>
      <c r="B522" s="27"/>
      <c r="C522" s="27"/>
      <c r="D522" s="28"/>
      <c r="E522" s="29"/>
      <c r="F522" s="58"/>
      <c r="G522" s="59"/>
      <c r="H522" s="60"/>
      <c r="I522" s="30"/>
      <c r="J522" s="30"/>
      <c r="K522" s="31"/>
    </row>
    <row r="523" spans="1:11" customFormat="1" x14ac:dyDescent="0.25">
      <c r="E523" s="5"/>
      <c r="I523" s="10"/>
      <c r="J523" s="10"/>
      <c r="K523" s="14"/>
    </row>
    <row r="524" spans="1:11" customFormat="1" x14ac:dyDescent="0.25">
      <c r="E524" s="7" t="s">
        <v>1001</v>
      </c>
      <c r="I524" s="11">
        <f>SUM(I10:I521)/2</f>
        <v>2473654.6599999978</v>
      </c>
      <c r="J524" s="11">
        <f>SUM(J5:J521)/2</f>
        <v>0</v>
      </c>
      <c r="K524" s="16"/>
    </row>
    <row r="525" spans="1:11" customFormat="1" x14ac:dyDescent="0.25">
      <c r="E525" s="5"/>
      <c r="K525" s="14"/>
    </row>
    <row r="526" spans="1:11" customFormat="1" x14ac:dyDescent="0.25">
      <c r="E526" s="5"/>
      <c r="K526" s="14"/>
    </row>
    <row r="527" spans="1:11" customFormat="1" x14ac:dyDescent="0.25">
      <c r="E527" s="5"/>
      <c r="K527" s="14"/>
    </row>
    <row r="528" spans="1:11" customFormat="1" x14ac:dyDescent="0.25">
      <c r="E528" s="5"/>
      <c r="K528" s="14"/>
    </row>
    <row r="529" spans="5:11" customFormat="1" x14ac:dyDescent="0.25">
      <c r="E529" s="5"/>
      <c r="K529" s="14"/>
    </row>
    <row r="530" spans="5:11" customFormat="1" x14ac:dyDescent="0.25">
      <c r="E530" s="5"/>
      <c r="I530" s="9"/>
      <c r="J530" s="9"/>
      <c r="K530" s="14"/>
    </row>
  </sheetData>
  <pageMargins left="1.0826771653543308" right="0.47244094488188981" top="1.3779527559055118" bottom="0.78740157480314965" header="0.98425196850393704" footer="0.59055118110236227"/>
  <pageSetup paperSize="9" scale="61" fitToHeight="0" orientation="portrait" r:id="rId1"/>
  <rowBreaks count="27" manualBreakCount="27">
    <brk id="27" max="9" man="1"/>
    <brk id="47" max="9" man="1"/>
    <brk id="73" max="9" man="1"/>
    <brk id="87" max="9" man="1"/>
    <brk id="92" max="9" man="1"/>
    <brk id="94" max="9" man="1"/>
    <brk id="97" max="9" man="1"/>
    <brk id="145" max="9" man="1"/>
    <brk id="167" max="9" man="1"/>
    <brk id="253" max="9" man="1"/>
    <brk id="273" max="9" man="1"/>
    <brk id="304" max="9" man="1"/>
    <brk id="312" max="9" man="1"/>
    <brk id="329" max="9" man="1"/>
    <brk id="347" max="9" man="1"/>
    <brk id="364" max="9" man="1"/>
    <brk id="380" max="9" man="1"/>
    <brk id="388" max="9" man="1"/>
    <brk id="401" max="9" man="1"/>
    <brk id="420" max="9" man="1"/>
    <brk id="440" max="9" man="1"/>
    <brk id="447" max="9" man="1"/>
    <brk id="462" max="9" man="1"/>
    <brk id="470" max="9" man="1"/>
    <brk id="484" max="9" man="1"/>
    <brk id="497" max="9" man="1"/>
    <brk id="512"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12000571</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12000571 - AM reparacions installacions electriques BT</TMB_TitolLicitacio>
    <TMB_DataComiteWF xmlns="c8de0594-42e2-4f26-8a69-9df094374455" xsi:nil="true"/>
    <lcf76f155ced4ddcb4097134ff3c332f xmlns="b33c6233-2ab6-44e4-b566-b78dc0012292" xsi:nil="true"/>
    <TaxCatchAll xmlns="c8de0594-42e2-4f26-8a69-9df094374455">
      <Value>3159</Value>
      <Value>3091</Value>
      <Value>3089</Value>
    </TaxCatchAll>
    <ecb982cbbbba49edba287c0296970fd2 xmlns="c8de0594-42e2-4f26-8a69-9df094374455">
      <Terms xmlns="http://schemas.microsoft.com/office/infopath/2007/PartnerControls"/>
    </ecb982cbbbba49edba287c0296970fd2>
    <TMB_CH_TipusDocu xmlns="c8de0594-42e2-4f26-8a69-9df094374455">Annexe</TMB_CH_TipusDocu>
    <DocOkMA xmlns="b33c6233-2ab6-44e4-b566-b78dc0012292" xsi:nil="true"/>
    <TMB_OP xmlns="c8de0594-42e2-4f26-8a69-9df094374455">2026-01-18T23:00:00+00:00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CC xmlns="c8de0594-42e2-4f26-8a69-9df094374455">2026-02-09T23:00:00+00:00</TMB_CC>
    <TMB_IDLicitacio xmlns="c8de0594-42e2-4f26-8a69-9df094374455">502500</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true</TMB_Perfil>
    <b3a2275c509d4b0394d7e35eb2e777cd xmlns="c8de0594-42e2-4f26-8a69-9df094374455"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96345B-AE48-466A-B3D2-C0D4F1E21958}">
  <ds:schemaRef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c8de0594-42e2-4f26-8a69-9df094374455"/>
    <ds:schemaRef ds:uri="http://schemas.microsoft.com/office/infopath/2007/PartnerControls"/>
    <ds:schemaRef ds:uri="http://purl.org/dc/terms/"/>
    <ds:schemaRef ds:uri="b33c6233-2ab6-44e4-b566-b78dc0012292"/>
    <ds:schemaRef ds:uri="http://schemas.microsoft.com/sharepoint/v3"/>
    <ds:schemaRef ds:uri="http://purl.org/dc/dcmitype/"/>
  </ds:schemaRefs>
</ds:datastoreItem>
</file>

<file path=customXml/itemProps2.xml><?xml version="1.0" encoding="utf-8"?>
<ds:datastoreItem xmlns:ds="http://schemas.openxmlformats.org/officeDocument/2006/customXml" ds:itemID="{3A84158E-3597-4648-8509-855CE2E15CAE}">
  <ds:schemaRefs>
    <ds:schemaRef ds:uri="http://schemas.microsoft.com/sharepoint/v3/contenttype/forms"/>
  </ds:schemaRefs>
</ds:datastoreItem>
</file>

<file path=customXml/itemProps3.xml><?xml version="1.0" encoding="utf-8"?>
<ds:datastoreItem xmlns:ds="http://schemas.openxmlformats.org/officeDocument/2006/customXml" ds:itemID="{76533434-F607-4FA3-AE63-2AD906F4E3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2</vt:i4>
      </vt:variant>
    </vt:vector>
  </HeadingPairs>
  <TitlesOfParts>
    <vt:vector size="3" baseType="lpstr">
      <vt:lpstr>PARTIDES PRESSUPOST</vt:lpstr>
      <vt:lpstr>'PARTIDES PRESSUPOST'!Àrea_d'impressió</vt:lpstr>
      <vt:lpstr>'PARTIDES PRESSUPOST'!Títols_per_imprimir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Sanchez Liria, Jose</dc:creator>
  <cp:keywords/>
  <dc:description/>
  <cp:lastModifiedBy>Sanchez Liria, Jose</cp:lastModifiedBy>
  <cp:revision/>
  <dcterms:created xsi:type="dcterms:W3CDTF">2025-04-22T10:33:54Z</dcterms:created>
  <dcterms:modified xsi:type="dcterms:W3CDTF">2025-11-26T12:12:10Z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OP|467ae9f0-b40b-4533-a7af-09ef0f08b1bb</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h80888fb7b914359b90c46b7c452b251">
    <vt:lpwstr/>
  </property>
  <property fmtid="{D5CDD505-2E9C-101B-9397-08002B2CF9AE}" pid="8" name="TMB_Proveidor">
    <vt:lpwstr/>
  </property>
  <property fmtid="{D5CDD505-2E9C-101B-9397-08002B2CF9AE}" pid="9" name="g93776c333e34272ab15451ee7fa82be">
    <vt:lpwstr/>
  </property>
  <property fmtid="{D5CDD505-2E9C-101B-9397-08002B2CF9AE}" pid="10" name="TMB_OrganC">
    <vt:lpwstr>3091;#OP|467ae9f0-b40b-4533-a7af-09ef0f08b1bb</vt:lpwstr>
  </property>
  <property fmtid="{D5CDD505-2E9C-101B-9397-08002B2CF9AE}" pid="11" name="TMB_TipusDoc">
    <vt:lpwstr/>
  </property>
  <property fmtid="{D5CDD505-2E9C-101B-9397-08002B2CF9AE}" pid="12" name="o0f6527fa5184dfa91381007b0eb82df">
    <vt:lpwstr/>
  </property>
  <property fmtid="{D5CDD505-2E9C-101B-9397-08002B2CF9AE}" pid="13" name="TMB_Fase">
    <vt:lpwstr>3089;#Inici|1ed37523-d63e-4991-aef8-399e829bfef8</vt:lpwstr>
  </property>
  <property fmtid="{D5CDD505-2E9C-101B-9397-08002B2CF9AE}" pid="14" name="TMB_Sobres">
    <vt:lpwstr/>
  </property>
  <property fmtid="{D5CDD505-2E9C-101B-9397-08002B2CF9AE}" pid="15" name="ba05a5f98ed745b98d9dacf37bda167c">
    <vt:lpwstr/>
  </property>
  <property fmtid="{D5CDD505-2E9C-101B-9397-08002B2CF9AE}" pid="16" name="TMB_Estat">
    <vt:lpwstr>3159;#Public|5cd44708-a357-4aee-a9ab-ade886f4bbf7</vt:lpwstr>
  </property>
  <property fmtid="{D5CDD505-2E9C-101B-9397-08002B2CF9AE}" pid="17" name="h3e189544f4e4582960eb2fb36374928">
    <vt:lpwstr/>
  </property>
  <property fmtid="{D5CDD505-2E9C-101B-9397-08002B2CF9AE}" pid="18" name="b82b7a08db3a4ab5a955c48b15659d84">
    <vt:lpwstr/>
  </property>
  <property fmtid="{D5CDD505-2E9C-101B-9397-08002B2CF9AE}" pid="19" name="TMB_Plecs">
    <vt:lpwstr/>
  </property>
  <property fmtid="{D5CDD505-2E9C-101B-9397-08002B2CF9AE}" pid="20" name="TMB_Perfil">
    <vt:bool>false</vt:bool>
  </property>
  <property fmtid="{D5CDD505-2E9C-101B-9397-08002B2CF9AE}" pid="21" name="TMB_IDLicitacio">
    <vt:r8>502500</vt:r8>
  </property>
  <property fmtid="{D5CDD505-2E9C-101B-9397-08002B2CF9AE}" pid="22" name="FirstName">
    <vt:lpwstr/>
  </property>
</Properties>
</file>