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slatorre_tmb_cat/Documents/FMB/02-PROJECTES/PI211 - Consolidació de Túnels i Via/F.24619.5_1 Prolongació vida útil Túnel L1.24-25/G16-Costos/"/>
    </mc:Choice>
  </mc:AlternateContent>
  <xr:revisionPtr revIDLastSave="1" documentId="11_7A2D14C8BC9F28524105AB15544EF799B061140D" xr6:coauthVersionLast="47" xr6:coauthVersionMax="47" xr10:uidLastSave="{411B5379-FE61-48EB-B033-589FC389113C}"/>
  <bookViews>
    <workbookView xWindow="-120" yWindow="-120" windowWidth="29040" windowHeight="17640" xr2:uid="{00000000-000D-0000-FFFF-FFFF00000000}"/>
  </bookViews>
  <sheets>
    <sheet name="PRESSUPOST LICITACIÓ" sheetId="2" r:id="rId1"/>
    <sheet name="AMIDAMEN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G27" i="2"/>
  <c r="G30" i="2" s="1"/>
  <c r="G20" i="2"/>
  <c r="G19" i="2"/>
  <c r="G18" i="2"/>
  <c r="G17" i="2"/>
  <c r="G22" i="2" s="1"/>
  <c r="G10" i="2"/>
  <c r="G9" i="2"/>
  <c r="G12" i="2" s="1"/>
  <c r="G32" i="2" l="1"/>
</calcChain>
</file>

<file path=xl/sharedStrings.xml><?xml version="1.0" encoding="utf-8"?>
<sst xmlns="http://schemas.openxmlformats.org/spreadsheetml/2006/main" count="228" uniqueCount="94">
  <si>
    <r>
      <rPr>
        <vertAlign val="subscript"/>
        <sz val="14"/>
        <rFont val="Verdana"/>
        <family val="2"/>
      </rPr>
      <t xml:space="preserve">AMIDAMENTS                                         </t>
    </r>
    <r>
      <rPr>
        <vertAlign val="superscript"/>
        <sz val="8"/>
        <rFont val="Arial"/>
        <family val="2"/>
      </rPr>
      <t xml:space="preserve">Data:  </t>
    </r>
    <r>
      <rPr>
        <sz val="8"/>
        <rFont val="Arial Narrow"/>
        <family val="2"/>
      </rPr>
      <t>31/07/25                                                        Pàg.:</t>
    </r>
    <r>
      <rPr>
        <sz val="8"/>
        <rFont val="Times New Roman"/>
        <family val="1"/>
      </rPr>
      <t xml:space="preserve">         </t>
    </r>
    <r>
      <rPr>
        <sz val="8"/>
        <rFont val="Arial Narrow"/>
        <family val="2"/>
      </rPr>
      <t xml:space="preserve">1
</t>
    </r>
    <r>
      <rPr>
        <sz val="8"/>
        <rFont val="Arial Narrow"/>
        <family val="2"/>
      </rPr>
      <t xml:space="preserve">Obra                                                      01            PRESUPUESTO F.24619.5_1
</t>
    </r>
    <r>
      <rPr>
        <sz val="8"/>
        <rFont val="Arial Narrow"/>
        <family val="2"/>
      </rPr>
      <t xml:space="preserve">Capítulo                                                01             TREBALLS PREVIS
</t>
    </r>
  </si>
  <si>
    <r>
      <rPr>
        <sz val="8"/>
        <rFont val="Arial Narrow"/>
        <family val="2"/>
      </rPr>
      <t>K45RU500</t>
    </r>
  </si>
  <si>
    <r>
      <rPr>
        <sz val="8"/>
        <rFont val="Arial Narrow"/>
        <family val="2"/>
      </rPr>
      <t>m2</t>
    </r>
  </si>
  <si>
    <r>
      <rPr>
        <sz val="8"/>
        <rFont val="Arial Narrow"/>
        <family val="2"/>
      </rPr>
      <t>Neteja i preparació de  superficies de formigó amb aigua  a pressió i es repicaran únicament les superfícies de</t>
    </r>
  </si>
  <si>
    <r>
      <rPr>
        <sz val="8"/>
        <rFont val="Arial Narrow"/>
        <family val="2"/>
      </rPr>
      <t>formigó  despreses  i  disgregables  manualment,  deixant  la  superfície  perfectament  preparada  per  l'adhesió  del</t>
    </r>
  </si>
  <si>
    <r>
      <rPr>
        <sz val="8"/>
        <rFont val="Arial Narrow"/>
        <family val="2"/>
      </rPr>
      <t>pont d'unió en cas que fos necessari segons la norma UNE-EN 1504-4.</t>
    </r>
  </si>
  <si>
    <r>
      <rPr>
        <b/>
        <sz val="6.5"/>
        <rFont val="Arial Narrow"/>
        <family val="2"/>
      </rPr>
      <t>Num.</t>
    </r>
  </si>
  <si>
    <r>
      <rPr>
        <b/>
        <sz val="6.5"/>
        <rFont val="Arial Narrow"/>
        <family val="2"/>
      </rPr>
      <t>Text</t>
    </r>
  </si>
  <si>
    <r>
      <rPr>
        <b/>
        <sz val="6.5"/>
        <rFont val="Arial Narrow"/>
        <family val="2"/>
      </rPr>
      <t>Tipus</t>
    </r>
  </si>
  <si>
    <r>
      <rPr>
        <b/>
        <sz val="6.5"/>
        <rFont val="Arial Narrow"/>
        <family val="2"/>
      </rPr>
      <t>[C]</t>
    </r>
  </si>
  <si>
    <r>
      <rPr>
        <b/>
        <sz val="6.5"/>
        <rFont val="Arial Narrow"/>
        <family val="2"/>
      </rPr>
      <t>[D]</t>
    </r>
  </si>
  <si>
    <r>
      <rPr>
        <b/>
        <sz val="6.5"/>
        <rFont val="Arial Narrow"/>
        <family val="2"/>
      </rPr>
      <t>[E]</t>
    </r>
  </si>
  <si>
    <r>
      <rPr>
        <b/>
        <sz val="6.5"/>
        <rFont val="Arial Narrow"/>
        <family val="2"/>
      </rPr>
      <t>[F]</t>
    </r>
  </si>
  <si>
    <r>
      <rPr>
        <b/>
        <sz val="6.5"/>
        <rFont val="Arial Narrow"/>
        <family val="2"/>
      </rPr>
      <t>TOTAL</t>
    </r>
  </si>
  <si>
    <r>
      <rPr>
        <b/>
        <sz val="6.5"/>
        <rFont val="Arial Narrow"/>
        <family val="2"/>
      </rPr>
      <t>Fórmula</t>
    </r>
  </si>
  <si>
    <r>
      <rPr>
        <sz val="8"/>
        <rFont val="Arial Narrow"/>
        <family val="2"/>
      </rPr>
      <t>ST 1-S32</t>
    </r>
  </si>
  <si>
    <r>
      <rPr>
        <sz val="8"/>
        <rFont val="Arial"/>
        <family val="2"/>
      </rPr>
      <t>C#*D#*E#*F#</t>
    </r>
  </si>
  <si>
    <r>
      <rPr>
        <sz val="8"/>
        <rFont val="Arial Narrow"/>
        <family val="2"/>
      </rPr>
      <t>ST 1-S33</t>
    </r>
  </si>
  <si>
    <r>
      <rPr>
        <sz val="8"/>
        <rFont val="Arial Narrow"/>
        <family val="2"/>
      </rPr>
      <t>ST 1-S34</t>
    </r>
  </si>
  <si>
    <r>
      <rPr>
        <sz val="8"/>
        <rFont val="Arial Narrow"/>
        <family val="2"/>
      </rPr>
      <t>ST 1-S35</t>
    </r>
  </si>
  <si>
    <r>
      <rPr>
        <sz val="8"/>
        <rFont val="Arial Narrow"/>
        <family val="2"/>
      </rPr>
      <t>ST 1-S36</t>
    </r>
  </si>
  <si>
    <r>
      <rPr>
        <sz val="8"/>
        <rFont val="Arial Narrow"/>
        <family val="2"/>
      </rPr>
      <t>ST 1-S37</t>
    </r>
  </si>
  <si>
    <r>
      <rPr>
        <sz val="8"/>
        <rFont val="Arial Narrow"/>
        <family val="2"/>
      </rPr>
      <t>ST 1-S29</t>
    </r>
  </si>
  <si>
    <r>
      <rPr>
        <sz val="8"/>
        <rFont val="Arial Narrow"/>
        <family val="2"/>
      </rPr>
      <t>ST 1-S30</t>
    </r>
  </si>
  <si>
    <r>
      <rPr>
        <sz val="8"/>
        <rFont val="Arial Narrow"/>
        <family val="2"/>
      </rPr>
      <t>ST 1-S31</t>
    </r>
  </si>
  <si>
    <r>
      <rPr>
        <b/>
        <sz val="8"/>
        <rFont val="Arial Narrow"/>
        <family val="2"/>
      </rPr>
      <t>TOTAL AMIDAMENT</t>
    </r>
  </si>
  <si>
    <r>
      <rPr>
        <sz val="8"/>
        <rFont val="Arial Narrow"/>
        <family val="2"/>
      </rPr>
      <t xml:space="preserve">2        K2183101                m                                       Arrencada  de planxa de  plexiglas o  lamina  de protecció  filtracions,  amb mitjans  manuals i  càrrega  manual  de
</t>
    </r>
    <r>
      <rPr>
        <sz val="8"/>
        <rFont val="Arial Narrow"/>
        <family val="2"/>
      </rPr>
      <t>runa sobre camió o contenidor</t>
    </r>
  </si>
  <si>
    <r>
      <rPr>
        <sz val="8"/>
        <rFont val="Arial Narrow"/>
        <family val="2"/>
      </rPr>
      <t xml:space="preserve">Obra                                                      01            PRESUPUESTO F.24619.5_1
</t>
    </r>
    <r>
      <rPr>
        <sz val="8"/>
        <rFont val="Arial Narrow"/>
        <family val="2"/>
      </rPr>
      <t xml:space="preserve">Capítulo                                                02             CONSOLIDACIÓ
</t>
    </r>
  </si>
  <si>
    <r>
      <rPr>
        <sz val="8"/>
        <rFont val="Arial Narrow"/>
        <family val="2"/>
      </rPr>
      <t xml:space="preserve">1        K45RU51V            m2                                       Reparació   de   superficies   escrostonades   amb   segregacions,   escantellades,   erosionades   o   zones   amb
</t>
    </r>
    <r>
      <rPr>
        <sz val="8"/>
        <rFont val="Arial Narrow"/>
        <family val="2"/>
      </rPr>
      <t>despreniments  en  paraments  de  formigó,   amb  morter   tixotropic  de  dos  components  de  ciment,   resines sintetiques, fum de silice i reforçat amb fibres segons norma UNE-EN 1504-3, inclos sanejament manual, repicat mecanic  o  manual  segons  norma  UNE-EN  1504-4,  amb  aplicació  de  pont  d'unió  i  passivació  d'armadures segons norma UNE-EN 1504-2.</t>
    </r>
  </si>
  <si>
    <r>
      <rPr>
        <sz val="8"/>
        <rFont val="Arial Narrow"/>
        <family val="2"/>
      </rPr>
      <t xml:space="preserve">2        XI0006                    ml                                       Segellat de junta de formigonat i/o esquerda en volta i/o en pantalla. Previ al segellat de les esquerdes, en algun
</t>
    </r>
    <r>
      <rPr>
        <sz val="8"/>
        <rFont val="Arial Narrow"/>
        <family val="2"/>
      </rPr>
      <t>cas serà necessari reparació o injecció de resines monocomponents hidroexpansives elàstiques tipus MasterRoc MP 350 o similar, quan sigui convenient parar abans l'aportació d'aigua filtrada. Prèvia perforació amb broca, es col·locaran els injectors cada 20-30 cm a traves dels quals es procedirà a la injecció de resines mitjançant medis</t>
    </r>
  </si>
  <si>
    <r>
      <rPr>
        <sz val="8"/>
        <rFont val="Arial Narrow"/>
        <family val="2"/>
      </rPr>
      <t>manuals o mecànics. Posteriorment es repicarà la junta formant una rasa de 5x5 cm aproximadament al llarg de la  junta,  deixant  sanejada  la  zona  de  formigó  disgregat  i  acabat  amb  una  neteja  amb  aigua  a  pressió  per aconseguir una perfecta adherència dels morters a col·locar. Aplicació de morter MasterEmaco P200 o similar actuant  com  a  pont  d'unió  i  reblert  de  la  junta  amb  morter  de  reparació  impermeable  armat  amb  fibres MasterEmaco S488 o similar, acabat de reforç amb una capa de morter impermeable MasterSeal 550 o similar. Segons norma UNE-EN 1504-5.</t>
    </r>
  </si>
  <si>
    <r>
      <rPr>
        <sz val="8"/>
        <rFont val="Arial Narrow"/>
        <family val="2"/>
      </rPr>
      <t>JUNTA ST 1-S32 / ST 1-S33 (PK 109+375)</t>
    </r>
  </si>
  <si>
    <r>
      <rPr>
        <sz val="8"/>
        <rFont val="Arial Narrow"/>
        <family val="2"/>
      </rPr>
      <t>JUNTA ST 1-S33 / ST 1-S34 (PK 109+380)</t>
    </r>
  </si>
  <si>
    <r>
      <rPr>
        <sz val="8"/>
        <rFont val="Arial Narrow"/>
        <family val="2"/>
      </rPr>
      <t>JUNTA ST 1-S34 / ST 1-S35 (PK 109+385)</t>
    </r>
  </si>
  <si>
    <r>
      <rPr>
        <sz val="8"/>
        <rFont val="Arial Narrow"/>
        <family val="2"/>
      </rPr>
      <t>JUNTA ST 1-S35 / ST 1-S36 (PK 109+390)</t>
    </r>
  </si>
  <si>
    <r>
      <rPr>
        <sz val="8"/>
        <rFont val="Arial Narrow"/>
        <family val="2"/>
      </rPr>
      <t>JUNTA ST 1-S36 / ST 1-S37 (PK 109+395)</t>
    </r>
  </si>
  <si>
    <r>
      <rPr>
        <sz val="8"/>
        <rFont val="Arial Narrow"/>
        <family val="2"/>
      </rPr>
      <t>JUNTA ST 1-S37 / ST 1-S29 (PK 109+400)</t>
    </r>
  </si>
  <si>
    <r>
      <rPr>
        <sz val="8"/>
        <rFont val="Arial Narrow"/>
        <family val="2"/>
      </rPr>
      <t>JUNTA ST 1-S29 / ST 1-S30 (PK 109+405)</t>
    </r>
  </si>
  <si>
    <r>
      <rPr>
        <sz val="8"/>
        <rFont val="Arial Narrow"/>
        <family val="2"/>
      </rPr>
      <t>JUNTA ST 1-S30 / ST 1-S31 (PK 109+410)</t>
    </r>
  </si>
  <si>
    <r>
      <rPr>
        <sz val="8"/>
        <rFont val="Arial Narrow"/>
        <family val="2"/>
      </rPr>
      <t>JUNTA ST 1-S31 / ST 1-S38 (PK 109+415)</t>
    </r>
  </si>
  <si>
    <r>
      <rPr>
        <sz val="8"/>
        <rFont val="Arial Narrow"/>
        <family val="2"/>
      </rPr>
      <t xml:space="preserve">3        K8B2U002             m2                                       Revestiment  anticarbonatació  de  formigó  vist,  amb  tres  capes  de  pintura  de  resines  acríliques  en  dispersió
</t>
    </r>
    <r>
      <rPr>
        <sz val="8"/>
        <rFont val="Arial Narrow"/>
        <family val="2"/>
      </rPr>
      <t>aquosa de color blanc o gris, aplicades manualment o per projecció, segons norma UNE-EN 1504-2</t>
    </r>
  </si>
  <si>
    <r>
      <rPr>
        <sz val="8"/>
        <rFont val="Arial Narrow"/>
        <family val="2"/>
      </rPr>
      <t xml:space="preserve">4        XI0007                    ml                                       Subministre  i  col·locació  del  banda  elàstica  tipus  Hypalon  MasterSeal  930  de  BASF  o  similar,  en  juntes  de
</t>
    </r>
    <r>
      <rPr>
        <sz val="8"/>
        <rFont val="Arial Narrow"/>
        <family val="2"/>
      </rPr>
      <t>formigonat en volta, com a tractamanet de reforç al segellat, col·locada adherida a la superficie de formigó amb un  adhesiu  bicomponent  en  base  epoxi  Masterseal  933  de  BASF  o  similar,  previa  preparació  del  suport mitjançant el poliment amb disc de diamant a la superficie d'adherencia. Ample de banda entre 15-20 cm segons ample de junta. Inclou la col·locació de tubs de PVC flexible de Ø50-75 mm per fer de baixants laterals per la conducció de la possible aiga de filtració posterior al tractament de segellat fora de l'àmbit de la catenaria i els elements de la plataforma de via.</t>
    </r>
  </si>
  <si>
    <r>
      <rPr>
        <vertAlign val="superscript"/>
        <sz val="6.5"/>
        <rFont val="Arial Narrow"/>
        <family val="2"/>
      </rPr>
      <t xml:space="preserve">5     </t>
    </r>
    <r>
      <rPr>
        <sz val="8"/>
        <rFont val="Arial Narrow"/>
        <family val="2"/>
      </rPr>
      <t xml:space="preserve">JUNTA ST 1-S36 / ST 1-S37 (PK
</t>
    </r>
    <r>
      <rPr>
        <sz val="8"/>
        <rFont val="Arial Narrow"/>
        <family val="2"/>
      </rPr>
      <t>109+395)</t>
    </r>
  </si>
  <si>
    <r>
      <rPr>
        <vertAlign val="superscript"/>
        <sz val="6.5"/>
        <rFont val="Arial Narrow"/>
        <family val="2"/>
      </rPr>
      <t xml:space="preserve">6     </t>
    </r>
    <r>
      <rPr>
        <sz val="8"/>
        <rFont val="Arial Narrow"/>
        <family val="2"/>
      </rPr>
      <t xml:space="preserve">JUNTA ST 1-S37 / ST 1-S29 (PK
</t>
    </r>
    <r>
      <rPr>
        <sz val="8"/>
        <rFont val="Arial Narrow"/>
        <family val="2"/>
      </rPr>
      <t>109+400)</t>
    </r>
  </si>
  <si>
    <r>
      <rPr>
        <vertAlign val="superscript"/>
        <sz val="6.5"/>
        <rFont val="Arial Narrow"/>
        <family val="2"/>
      </rPr>
      <t xml:space="preserve">7     </t>
    </r>
    <r>
      <rPr>
        <sz val="8"/>
        <rFont val="Arial Narrow"/>
        <family val="2"/>
      </rPr>
      <t xml:space="preserve">JUNTA ST 1-S29 / ST 1-S30 (PK
</t>
    </r>
    <r>
      <rPr>
        <sz val="8"/>
        <rFont val="Arial Narrow"/>
        <family val="2"/>
      </rPr>
      <t>109+405)</t>
    </r>
  </si>
  <si>
    <r>
      <rPr>
        <vertAlign val="superscript"/>
        <sz val="6.5"/>
        <rFont val="Arial Narrow"/>
        <family val="2"/>
      </rPr>
      <t xml:space="preserve">8     </t>
    </r>
    <r>
      <rPr>
        <sz val="8"/>
        <rFont val="Arial Narrow"/>
        <family val="2"/>
      </rPr>
      <t xml:space="preserve">JUNTA ST 1-S30 / ST 1-S31 (PK
</t>
    </r>
    <r>
      <rPr>
        <sz val="8"/>
        <rFont val="Arial Narrow"/>
        <family val="2"/>
      </rPr>
      <t>109+410)</t>
    </r>
  </si>
  <si>
    <r>
      <rPr>
        <vertAlign val="superscript"/>
        <sz val="6.5"/>
        <rFont val="Arial Narrow"/>
        <family val="2"/>
      </rPr>
      <t xml:space="preserve">9     </t>
    </r>
    <r>
      <rPr>
        <sz val="8"/>
        <rFont val="Arial Narrow"/>
        <family val="2"/>
      </rPr>
      <t xml:space="preserve">JUNTA ST 1-S31 / ST 1-S38 (PK
</t>
    </r>
    <r>
      <rPr>
        <sz val="8"/>
        <rFont val="Arial Narrow"/>
        <family val="2"/>
      </rPr>
      <t>109+415)</t>
    </r>
  </si>
  <si>
    <r>
      <rPr>
        <sz val="8"/>
        <rFont val="Arial Narrow"/>
        <family val="2"/>
      </rPr>
      <t>Obra</t>
    </r>
  </si>
  <si>
    <r>
      <rPr>
        <sz val="8"/>
        <rFont val="Arial Narrow"/>
        <family val="2"/>
      </rPr>
      <t>PRESUPUESTO F.24619.5_1</t>
    </r>
  </si>
  <si>
    <r>
      <rPr>
        <sz val="8"/>
        <rFont val="Arial Narrow"/>
        <family val="2"/>
      </rPr>
      <t>Capítulo</t>
    </r>
  </si>
  <si>
    <r>
      <rPr>
        <sz val="8"/>
        <rFont val="Arial Narrow"/>
        <family val="2"/>
      </rPr>
      <t>VARIS</t>
    </r>
  </si>
  <si>
    <r>
      <rPr>
        <sz val="8"/>
        <rFont val="Arial Narrow"/>
        <family val="2"/>
      </rPr>
      <t>1        XPA000SS            PA                                       Partida alçada a justificar per la seguretat i salut durant l'execució de l'obra.</t>
    </r>
  </si>
  <si>
    <r>
      <rPr>
        <b/>
        <sz val="8"/>
        <rFont val="Arial Narrow"/>
        <family val="2"/>
      </rPr>
      <t>AMIDAMENT DIRECTE</t>
    </r>
  </si>
  <si>
    <r>
      <rPr>
        <sz val="8"/>
        <rFont val="Arial Narrow"/>
        <family val="2"/>
      </rPr>
      <t>2        XPA000GR            PA                                       Partida alçada a justificar per la gestió dels residus de la totalitat de l'obra.</t>
    </r>
  </si>
  <si>
    <t>Obra</t>
  </si>
  <si>
    <t>01</t>
  </si>
  <si>
    <t>Caoítol</t>
  </si>
  <si>
    <t>TREBALLS PREVIS</t>
  </si>
  <si>
    <t>PREU</t>
  </si>
  <si>
    <t>AMIDAMENT</t>
  </si>
  <si>
    <t>IMPORT</t>
  </si>
  <si>
    <t>K45RU500</t>
  </si>
  <si>
    <t>m2</t>
  </si>
  <si>
    <t>Neteja i preparació de superficies de formigó amb aigua a pressió i es repicaran únicament les superfícies de formigó despreses i disgregables manualment, deixant la superfície perfectament preparada per l'adhesió del pont d'unió en cas que fos necessari segons la norma UNE-EN 1504-4. (P - 2)</t>
  </si>
  <si>
    <t>K2183101</t>
  </si>
  <si>
    <t>m</t>
  </si>
  <si>
    <t>Arrencada de planxa de plexiglas o lamina de protecció filtracions, amb mitjans manuals i càrrega manual de runa sobre camió o contenidor (P - 1)</t>
  </si>
  <si>
    <t>TOTAL CAPÍTOL 01 TREBALLS PREVIS</t>
  </si>
  <si>
    <t>Capítol</t>
  </si>
  <si>
    <t>02</t>
  </si>
  <si>
    <t>CONSOLIDACIÓ</t>
  </si>
  <si>
    <t>K45RU51V</t>
  </si>
  <si>
    <t>Reparació de superficies escrostonades amb segregacions, escantellades, erosionades o zones amb despreniments en paraments de formigó, amb morter tixotropic de dos components de ciment, resines sintetiques, fum de silice i reforçat amb fibres segons norma UNE-EN 1504-3, inclos sanejament manual, repicat mecanic o manual segons norma UNE-EN 1504-4, amb aplicació de pont d'unió i passivació d'armadures segons norma UNE-EN 1504-2.  (P - 3)</t>
  </si>
  <si>
    <t>XI0006</t>
  </si>
  <si>
    <t>ml</t>
  </si>
  <si>
    <t>Segellat de junta de formigonat i/o esquerda en volta i/o en pantalla. Previ al segellat de les esquerdes, en algun cas serà necessari reparació o injecció de resines monocomponents hidroexpansives elàstiques tipus MasterRoc MP 350 o similar, quan sigui convenient parar abans l'aportació d'aigua filtrada. Prèvia perforació amb broca, es col·locaran els injectors cada 20-30 cm a traves dels quals es procedirà a la injecció de resines mitjançant medis manuals o mecànics. Posteriorment es repicarà la junta formant una rasa de 5x5 cm aproximadament al llarg de la junta, deixant sanejada la zona de formigó disgregat i acabat amb una neteja amb aigua a pressió per aconseguir una perfecta adherència dels morters a col·locar. Aplicació de morter MasterEmaco P200 o similar actuant com a pont d'unió i reblert de la junta amb morter de reparació impermeable armat amb fibres MasterEmaco S488 o similar, acabat de reforç amb una capa de morter impermeable MasterSeal 550 o similar. Segons norma UNE-EN 1504-5. (P - 6)</t>
  </si>
  <si>
    <t>K8B2U002</t>
  </si>
  <si>
    <t>Revestiment anticarbonatació de formigó vist, amb tres capes de pintura de resines acríliques en dispersió aquosa de color blanc o gris, aplicades manualment o per projecció, segons norma UNE-EN 1504-2 (P - 5)</t>
  </si>
  <si>
    <t>XI0007</t>
  </si>
  <si>
    <t>Subministre i col·locació del banda elàstica tipus Hypalon MasterSeal 930 de BASF o similar, en juntes de formigonat en volta, com a tractamanet de reforç al segellat, col·locada adherida a la superficie de formigó amb un adhesiu bicomponent en base epoxi Masterseal 933 de BASF o similar, previa preparació del suport mitjançant el poliment amb disc de diamant a la superficie d'adherencia. Ample de banda entre 15-20 cm segons ample de junta. Inclou la col·locació de tubs de PVC flexible de Ø50-75 mm per fer de baixants laterals per la conducció de la possible aiga de filtració posterior al tractament de segellat fora de l'àmbit de la catenaria i els elements de la plataforma de via. (P - 7)</t>
  </si>
  <si>
    <t>TOTAL CAPÍTOL 02 CONSOLIDACIÓ</t>
  </si>
  <si>
    <t>03</t>
  </si>
  <si>
    <t>VARIS</t>
  </si>
  <si>
    <t>XPA000SS</t>
  </si>
  <si>
    <t>PA</t>
  </si>
  <si>
    <t>Partida alçada a justificar per la seguretat i salut durant l'execució de l'obra. (P - 8)</t>
  </si>
  <si>
    <t>XPA000GR</t>
  </si>
  <si>
    <t>Partida alçada a justificar per la gestió dels residus de la totalitat de l'obra. (P - 7)</t>
  </si>
  <si>
    <t>TOTAL CAPÍTOL 03 VARIS</t>
  </si>
  <si>
    <t>Pressupost F.24619.5</t>
  </si>
  <si>
    <t>Pressupost F.24619.5_1</t>
  </si>
  <si>
    <t>TOTAL PEM LICITACIÓ Nº16074742B-10</t>
  </si>
  <si>
    <t>PRESSUPOST LICITACIÓ Nº16074742B-10</t>
  </si>
  <si>
    <t>Prolongació Vida Útil Túnel L1.24-25 (Tram Urgell - Universitat de L1)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</si>
</sst>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#,##0.000"/>
    <numFmt numFmtId="167" formatCode="#,##0.00\ &quot;€&quot;"/>
  </numFmts>
  <fonts count="18" x14ac:knownFonts="1">
    <font>
      <sz val="10"/>
      <color rgb="FF000000"/>
      <name val="Times New Roman"/>
      <charset val="204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6.5"/>
      <name val="Arial Narrow"/>
      <family val="2"/>
    </font>
    <font>
      <sz val="6.5"/>
      <color rgb="FF000000"/>
      <name val="Arial Narrow"/>
      <family val="2"/>
    </font>
    <font>
      <sz val="8"/>
      <name val="Arial"/>
      <family val="2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vertAlign val="subscript"/>
      <sz val="14"/>
      <name val="Verdana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vertAlign val="superscript"/>
      <sz val="6.5"/>
      <name val="Arial Narrow"/>
      <family val="2"/>
    </font>
    <font>
      <b/>
      <sz val="12"/>
      <color rgb="FF000000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b/>
      <sz val="14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" fontId="1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top" wrapText="1" indent="2"/>
    </xf>
    <xf numFmtId="0" fontId="3" fillId="0" borderId="2" xfId="0" applyFont="1" applyFill="1" applyBorder="1" applyAlignment="1">
      <alignment horizontal="right" vertical="top" wrapText="1" indent="3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 vertical="top" wrapText="1"/>
    </xf>
    <xf numFmtId="1" fontId="4" fillId="0" borderId="4" xfId="0" applyNumberFormat="1" applyFont="1" applyFill="1" applyBorder="1" applyAlignment="1">
      <alignment horizontal="right" vertical="top" shrinkToFi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right" vertical="top" indent="2" shrinkToFit="1"/>
    </xf>
    <xf numFmtId="164" fontId="1" fillId="0" borderId="4" xfId="0" applyNumberFormat="1" applyFont="1" applyFill="1" applyBorder="1" applyAlignment="1">
      <alignment horizontal="right" vertical="top" indent="3" shrinkToFit="1"/>
    </xf>
    <xf numFmtId="164" fontId="1" fillId="0" borderId="4" xfId="0" applyNumberFormat="1" applyFont="1" applyFill="1" applyBorder="1" applyAlignment="1">
      <alignment horizontal="right" vertical="top" shrinkToFit="1"/>
    </xf>
    <xf numFmtId="0" fontId="5" fillId="0" borderId="4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indent="2" shrinkToFit="1"/>
    </xf>
    <xf numFmtId="164" fontId="1" fillId="0" borderId="0" xfId="0" applyNumberFormat="1" applyFont="1" applyFill="1" applyBorder="1" applyAlignment="1">
      <alignment horizontal="right" vertical="top" indent="3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left" vertical="top" indent="5" shrinkToFit="1"/>
    </xf>
    <xf numFmtId="164" fontId="6" fillId="0" borderId="4" xfId="0" applyNumberFormat="1" applyFont="1" applyFill="1" applyBorder="1" applyAlignment="1">
      <alignment horizontal="left" vertical="top" indent="5" shrinkToFit="1"/>
    </xf>
    <xf numFmtId="164" fontId="6" fillId="0" borderId="6" xfId="0" applyNumberFormat="1" applyFont="1" applyFill="1" applyBorder="1" applyAlignment="1">
      <alignment horizontal="left" vertical="top" indent="5" shrinkToFit="1"/>
    </xf>
    <xf numFmtId="164" fontId="6" fillId="0" borderId="7" xfId="0" applyNumberFormat="1" applyFont="1" applyFill="1" applyBorder="1" applyAlignment="1">
      <alignment horizontal="left" vertical="top" indent="5" shrinkToFit="1"/>
    </xf>
    <xf numFmtId="164" fontId="6" fillId="0" borderId="0" xfId="0" applyNumberFormat="1" applyFont="1" applyFill="1" applyBorder="1" applyAlignment="1">
      <alignment horizontal="left" vertical="top" indent="5" shrinkToFit="1"/>
    </xf>
    <xf numFmtId="164" fontId="6" fillId="0" borderId="8" xfId="0" applyNumberFormat="1" applyFont="1" applyFill="1" applyBorder="1" applyAlignment="1">
      <alignment horizontal="left" vertical="top" indent="5" shrinkToFit="1"/>
    </xf>
    <xf numFmtId="164" fontId="6" fillId="0" borderId="9" xfId="0" applyNumberFormat="1" applyFont="1" applyFill="1" applyBorder="1" applyAlignment="1">
      <alignment horizontal="left" vertical="top" indent="5" shrinkToFit="1"/>
    </xf>
    <xf numFmtId="164" fontId="6" fillId="0" borderId="10" xfId="0" applyNumberFormat="1" applyFont="1" applyFill="1" applyBorder="1" applyAlignment="1">
      <alignment horizontal="left" vertical="top" indent="5" shrinkToFit="1"/>
    </xf>
    <xf numFmtId="164" fontId="6" fillId="0" borderId="11" xfId="0" applyNumberFormat="1" applyFont="1" applyFill="1" applyBorder="1" applyAlignment="1">
      <alignment horizontal="left" vertical="top" indent="5" shrinkToFit="1"/>
    </xf>
    <xf numFmtId="0" fontId="7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1"/>
    </xf>
    <xf numFmtId="164" fontId="6" fillId="0" borderId="5" xfId="0" applyNumberFormat="1" applyFont="1" applyFill="1" applyBorder="1" applyAlignment="1">
      <alignment horizontal="left" vertical="top" indent="6" shrinkToFit="1"/>
    </xf>
    <xf numFmtId="164" fontId="6" fillId="0" borderId="4" xfId="0" applyNumberFormat="1" applyFont="1" applyFill="1" applyBorder="1" applyAlignment="1">
      <alignment horizontal="left" vertical="top" indent="6" shrinkToFit="1"/>
    </xf>
    <xf numFmtId="164" fontId="6" fillId="0" borderId="6" xfId="0" applyNumberFormat="1" applyFont="1" applyFill="1" applyBorder="1" applyAlignment="1">
      <alignment horizontal="left" vertical="top" indent="6" shrinkToFit="1"/>
    </xf>
    <xf numFmtId="164" fontId="6" fillId="0" borderId="7" xfId="0" applyNumberFormat="1" applyFont="1" applyFill="1" applyBorder="1" applyAlignment="1">
      <alignment horizontal="left" vertical="top" indent="6" shrinkToFit="1"/>
    </xf>
    <xf numFmtId="164" fontId="6" fillId="0" borderId="0" xfId="0" applyNumberFormat="1" applyFont="1" applyFill="1" applyBorder="1" applyAlignment="1">
      <alignment horizontal="left" vertical="top" indent="6" shrinkToFit="1"/>
    </xf>
    <xf numFmtId="164" fontId="6" fillId="0" borderId="8" xfId="0" applyNumberFormat="1" applyFont="1" applyFill="1" applyBorder="1" applyAlignment="1">
      <alignment horizontal="left" vertical="top" indent="6" shrinkToFit="1"/>
    </xf>
    <xf numFmtId="164" fontId="6" fillId="0" borderId="9" xfId="0" applyNumberFormat="1" applyFont="1" applyFill="1" applyBorder="1" applyAlignment="1">
      <alignment horizontal="left" vertical="top" indent="6" shrinkToFit="1"/>
    </xf>
    <xf numFmtId="164" fontId="6" fillId="0" borderId="10" xfId="0" applyNumberFormat="1" applyFont="1" applyFill="1" applyBorder="1" applyAlignment="1">
      <alignment horizontal="left" vertical="top" indent="6" shrinkToFit="1"/>
    </xf>
    <xf numFmtId="164" fontId="6" fillId="0" borderId="11" xfId="0" applyNumberFormat="1" applyFont="1" applyFill="1" applyBorder="1" applyAlignment="1">
      <alignment horizontal="left" vertical="top" indent="6" shrinkToFit="1"/>
    </xf>
    <xf numFmtId="0" fontId="2" fillId="0" borderId="0" xfId="0" applyFont="1" applyFill="1" applyBorder="1" applyAlignment="1">
      <alignment horizontal="left" vertical="top" wrapText="1" indent="20"/>
    </xf>
    <xf numFmtId="0" fontId="3" fillId="0" borderId="1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right" vertical="top" indent="1" shrinkToFit="1"/>
    </xf>
    <xf numFmtId="164" fontId="1" fillId="0" borderId="10" xfId="0" applyNumberFormat="1" applyFont="1" applyFill="1" applyBorder="1" applyAlignment="1">
      <alignment horizontal="right" vertical="top" indent="1" shrinkToFit="1"/>
    </xf>
    <xf numFmtId="0" fontId="7" fillId="0" borderId="0" xfId="0" applyFont="1" applyFill="1" applyBorder="1" applyAlignment="1">
      <alignment horizontal="left" vertical="top" wrapText="1" indent="5"/>
    </xf>
    <xf numFmtId="0" fontId="7" fillId="0" borderId="8" xfId="0" applyFont="1" applyFill="1" applyBorder="1" applyAlignment="1">
      <alignment horizontal="left" vertical="top" wrapText="1" indent="5"/>
    </xf>
    <xf numFmtId="164" fontId="6" fillId="0" borderId="1" xfId="0" applyNumberFormat="1" applyFont="1" applyFill="1" applyBorder="1" applyAlignment="1">
      <alignment horizontal="right" vertical="top" indent="1" shrinkToFit="1"/>
    </xf>
    <xf numFmtId="164" fontId="6" fillId="0" borderId="2" xfId="0" applyNumberFormat="1" applyFont="1" applyFill="1" applyBorder="1" applyAlignment="1">
      <alignment horizontal="right" vertical="top" indent="1" shrinkToFit="1"/>
    </xf>
    <xf numFmtId="164" fontId="6" fillId="0" borderId="3" xfId="0" applyNumberFormat="1" applyFont="1" applyFill="1" applyBorder="1" applyAlignment="1">
      <alignment horizontal="right" vertical="top" indent="1" shrinkToFit="1"/>
    </xf>
    <xf numFmtId="0" fontId="0" fillId="0" borderId="7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165" fontId="1" fillId="0" borderId="4" xfId="0" applyNumberFormat="1" applyFont="1" applyFill="1" applyBorder="1" applyAlignment="1">
      <alignment horizontal="right" vertical="top" indent="2" shrinkToFit="1"/>
    </xf>
    <xf numFmtId="165" fontId="1" fillId="0" borderId="0" xfId="0" applyNumberFormat="1" applyFont="1" applyFill="1" applyBorder="1" applyAlignment="1">
      <alignment horizontal="right" vertical="top" indent="2" shrinkToFit="1"/>
    </xf>
    <xf numFmtId="164" fontId="6" fillId="0" borderId="5" xfId="0" applyNumberFormat="1" applyFont="1" applyFill="1" applyBorder="1" applyAlignment="1">
      <alignment horizontal="right" vertical="top" indent="1" shrinkToFit="1"/>
    </xf>
    <xf numFmtId="164" fontId="6" fillId="0" borderId="4" xfId="0" applyNumberFormat="1" applyFont="1" applyFill="1" applyBorder="1" applyAlignment="1">
      <alignment horizontal="right" vertical="top" indent="1" shrinkToFit="1"/>
    </xf>
    <xf numFmtId="164" fontId="6" fillId="0" borderId="6" xfId="0" applyNumberFormat="1" applyFont="1" applyFill="1" applyBorder="1" applyAlignment="1">
      <alignment horizontal="right" vertical="top" indent="1" shrinkToFit="1"/>
    </xf>
    <xf numFmtId="164" fontId="6" fillId="0" borderId="7" xfId="0" applyNumberFormat="1" applyFont="1" applyFill="1" applyBorder="1" applyAlignment="1">
      <alignment horizontal="right" vertical="top" indent="1" shrinkToFit="1"/>
    </xf>
    <xf numFmtId="164" fontId="6" fillId="0" borderId="0" xfId="0" applyNumberFormat="1" applyFont="1" applyFill="1" applyBorder="1" applyAlignment="1">
      <alignment horizontal="right" vertical="top" indent="1" shrinkToFit="1"/>
    </xf>
    <xf numFmtId="164" fontId="6" fillId="0" borderId="8" xfId="0" applyNumberFormat="1" applyFont="1" applyFill="1" applyBorder="1" applyAlignment="1">
      <alignment horizontal="right" vertical="top" indent="1" shrinkToFit="1"/>
    </xf>
    <xf numFmtId="164" fontId="6" fillId="0" borderId="9" xfId="0" applyNumberFormat="1" applyFont="1" applyFill="1" applyBorder="1" applyAlignment="1">
      <alignment horizontal="right" vertical="top" indent="1" shrinkToFit="1"/>
    </xf>
    <xf numFmtId="164" fontId="6" fillId="0" borderId="10" xfId="0" applyNumberFormat="1" applyFont="1" applyFill="1" applyBorder="1" applyAlignment="1">
      <alignment horizontal="right" vertical="top" indent="1" shrinkToFit="1"/>
    </xf>
    <xf numFmtId="164" fontId="6" fillId="0" borderId="11" xfId="0" applyNumberFormat="1" applyFont="1" applyFill="1" applyBorder="1" applyAlignment="1">
      <alignment horizontal="right" vertical="top" indent="1" shrinkToFit="1"/>
    </xf>
    <xf numFmtId="0" fontId="12" fillId="0" borderId="0" xfId="0" applyFont="1"/>
    <xf numFmtId="0" fontId="13" fillId="0" borderId="0" xfId="0" applyFont="1"/>
    <xf numFmtId="14" fontId="14" fillId="0" borderId="0" xfId="0" applyNumberFormat="1" applyFont="1"/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0" xfId="0" applyNumberFormat="1" applyFont="1"/>
    <xf numFmtId="166" fontId="13" fillId="0" borderId="0" xfId="0" applyNumberFormat="1" applyFont="1"/>
    <xf numFmtId="4" fontId="14" fillId="0" borderId="0" xfId="0" applyNumberFormat="1" applyFont="1"/>
    <xf numFmtId="4" fontId="16" fillId="0" borderId="0" xfId="0" applyNumberFormat="1" applyFont="1"/>
    <xf numFmtId="0" fontId="13" fillId="0" borderId="0" xfId="0" quotePrefix="1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167" fontId="1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</xdr:colOff>
      <xdr:row>0</xdr:row>
      <xdr:rowOff>0</xdr:rowOff>
    </xdr:from>
    <xdr:ext cx="6190487" cy="94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0487" cy="944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289718</xdr:rowOff>
    </xdr:from>
    <xdr:ext cx="6414770" cy="3429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1108868"/>
          <a:ext cx="6414770" cy="34290"/>
          <a:chOff x="0" y="0"/>
          <a:chExt cx="6414770" cy="34290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905" y="3905"/>
            <a:ext cx="6408420" cy="27940"/>
          </a:xfrm>
          <a:custGeom>
            <a:avLst/>
            <a:gdLst/>
            <a:ahLst/>
            <a:cxnLst/>
            <a:rect l="0" t="0" r="0" b="0"/>
            <a:pathLst>
              <a:path w="6408420" h="27940">
                <a:moveTo>
                  <a:pt x="6408419" y="27432"/>
                </a:moveTo>
                <a:lnTo>
                  <a:pt x="0" y="27432"/>
                </a:lnTo>
                <a:lnTo>
                  <a:pt x="0" y="0"/>
                </a:lnTo>
                <a:lnTo>
                  <a:pt x="6408419" y="0"/>
                </a:lnTo>
                <a:lnTo>
                  <a:pt x="6408419" y="27432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81" y="2381"/>
            <a:ext cx="6410325" cy="29209"/>
          </a:xfrm>
          <a:custGeom>
            <a:avLst/>
            <a:gdLst/>
            <a:ahLst/>
            <a:cxnLst/>
            <a:rect l="0" t="0" r="0" b="0"/>
            <a:pathLst>
              <a:path w="6410325" h="29209">
                <a:moveTo>
                  <a:pt x="6409943" y="0"/>
                </a:moveTo>
                <a:lnTo>
                  <a:pt x="0" y="0"/>
                </a:lnTo>
                <a:lnTo>
                  <a:pt x="0" y="28956"/>
                </a:lnTo>
                <a:lnTo>
                  <a:pt x="6409943" y="28956"/>
                </a:lnTo>
                <a:lnTo>
                  <a:pt x="6409943" y="0"/>
                </a:lnTo>
                <a:close/>
              </a:path>
            </a:pathLst>
          </a:custGeom>
          <a:ln w="4762">
            <a:solidFill>
              <a:srgbClr val="000000"/>
            </a:solidFill>
          </a:ln>
        </xdr:spPr>
      </xdr:sp>
    </xdr:grpSp>
    <xdr:clientData/>
  </xdr:oneCellAnchor>
  <xdr:oneCellAnchor>
    <xdr:from>
      <xdr:col>0</xdr:col>
      <xdr:colOff>2381</xdr:colOff>
      <xdr:row>1</xdr:row>
      <xdr:rowOff>729487</xdr:rowOff>
    </xdr:from>
    <xdr:ext cx="6409943" cy="144779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9943" cy="14477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152050</xdr:rowOff>
    </xdr:from>
    <xdr:ext cx="6414770" cy="24765"/>
    <xdr:grpSp>
      <xdr:nvGrpSpPr>
        <xdr:cNvPr id="7" name="Group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5971825"/>
          <a:ext cx="6414770" cy="24765"/>
          <a:chOff x="0" y="0"/>
          <a:chExt cx="6414770" cy="24765"/>
        </a:xfrm>
      </xdr:grpSpPr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3905" y="3905"/>
            <a:ext cx="6408420" cy="18415"/>
          </a:xfrm>
          <a:custGeom>
            <a:avLst/>
            <a:gdLst/>
            <a:ahLst/>
            <a:cxnLst/>
            <a:rect l="0" t="0" r="0" b="0"/>
            <a:pathLst>
              <a:path w="6408420" h="18415">
                <a:moveTo>
                  <a:pt x="6408419" y="18288"/>
                </a:moveTo>
                <a:lnTo>
                  <a:pt x="0" y="18288"/>
                </a:lnTo>
                <a:lnTo>
                  <a:pt x="0" y="0"/>
                </a:lnTo>
                <a:lnTo>
                  <a:pt x="6408419" y="0"/>
                </a:lnTo>
                <a:lnTo>
                  <a:pt x="6408419" y="18288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381" y="2381"/>
            <a:ext cx="6410325" cy="20320"/>
          </a:xfrm>
          <a:custGeom>
            <a:avLst/>
            <a:gdLst/>
            <a:ahLst/>
            <a:cxnLst/>
            <a:rect l="0" t="0" r="0" b="0"/>
            <a:pathLst>
              <a:path w="6410325" h="20320">
                <a:moveTo>
                  <a:pt x="6409943" y="0"/>
                </a:moveTo>
                <a:lnTo>
                  <a:pt x="0" y="0"/>
                </a:lnTo>
                <a:lnTo>
                  <a:pt x="0" y="19812"/>
                </a:lnTo>
                <a:lnTo>
                  <a:pt x="6409943" y="19812"/>
                </a:lnTo>
                <a:lnTo>
                  <a:pt x="6409943" y="0"/>
                </a:lnTo>
                <a:close/>
              </a:path>
            </a:pathLst>
          </a:custGeom>
          <a:ln w="4762">
            <a:solidFill>
              <a:srgbClr val="000000"/>
            </a:solidFill>
          </a:ln>
        </xdr:spPr>
      </xdr:sp>
    </xdr:grpSp>
    <xdr:clientData/>
  </xdr:oneCellAnchor>
  <xdr:oneCellAnchor>
    <xdr:from>
      <xdr:col>0</xdr:col>
      <xdr:colOff>2381</xdr:colOff>
      <xdr:row>26</xdr:row>
      <xdr:rowOff>632967</xdr:rowOff>
    </xdr:from>
    <xdr:ext cx="6409943" cy="144779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9943" cy="14477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</xdr:row>
      <xdr:rowOff>229615</xdr:rowOff>
    </xdr:from>
    <xdr:ext cx="6409943" cy="144779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9943" cy="144779"/>
        </a:xfrm>
        <a:prstGeom prst="rect">
          <a:avLst/>
        </a:prstGeom>
      </xdr:spPr>
    </xdr:pic>
    <xdr:clientData/>
  </xdr:oneCellAnchor>
  <xdr:oneCellAnchor>
    <xdr:from>
      <xdr:col>3</xdr:col>
      <xdr:colOff>92614</xdr:colOff>
      <xdr:row>92</xdr:row>
      <xdr:rowOff>57149</xdr:rowOff>
    </xdr:from>
    <xdr:ext cx="6414770" cy="23495"/>
    <xdr:grpSp>
      <xdr:nvGrpSpPr>
        <xdr:cNvPr id="12" name="Group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30764" y="22269449"/>
          <a:ext cx="6414770" cy="23495"/>
          <a:chOff x="0" y="0"/>
          <a:chExt cx="6414770" cy="23495"/>
        </a:xfrm>
      </xdr:grpSpPr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3905" y="3904"/>
            <a:ext cx="6408420" cy="17145"/>
          </a:xfrm>
          <a:custGeom>
            <a:avLst/>
            <a:gdLst/>
            <a:ahLst/>
            <a:cxnLst/>
            <a:rect l="0" t="0" r="0" b="0"/>
            <a:pathLst>
              <a:path w="6408420" h="17145">
                <a:moveTo>
                  <a:pt x="6408419" y="16764"/>
                </a:moveTo>
                <a:lnTo>
                  <a:pt x="0" y="16764"/>
                </a:lnTo>
                <a:lnTo>
                  <a:pt x="0" y="0"/>
                </a:lnTo>
                <a:lnTo>
                  <a:pt x="6408419" y="0"/>
                </a:lnTo>
                <a:lnTo>
                  <a:pt x="6408419" y="16764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381" y="2381"/>
            <a:ext cx="6410325" cy="18415"/>
          </a:xfrm>
          <a:custGeom>
            <a:avLst/>
            <a:gdLst/>
            <a:ahLst/>
            <a:cxnLst/>
            <a:rect l="0" t="0" r="0" b="0"/>
            <a:pathLst>
              <a:path w="6410325" h="18415">
                <a:moveTo>
                  <a:pt x="6409943" y="0"/>
                </a:moveTo>
                <a:lnTo>
                  <a:pt x="0" y="0"/>
                </a:lnTo>
                <a:lnTo>
                  <a:pt x="0" y="18287"/>
                </a:lnTo>
                <a:lnTo>
                  <a:pt x="6409943" y="18287"/>
                </a:lnTo>
                <a:lnTo>
                  <a:pt x="6409943" y="0"/>
                </a:lnTo>
                <a:close/>
              </a:path>
            </a:pathLst>
          </a:custGeom>
          <a:ln w="4762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D920-58BB-4730-8A7F-15B141470518}">
  <dimension ref="A2:G32"/>
  <sheetViews>
    <sheetView tabSelected="1" workbookViewId="0">
      <selection activeCell="E52" sqref="E52"/>
    </sheetView>
  </sheetViews>
  <sheetFormatPr baseColWidth="10" defaultColWidth="10.6640625" defaultRowHeight="14.25" x14ac:dyDescent="0.2"/>
  <cols>
    <col min="1" max="1" width="4.83203125" style="76" customWidth="1"/>
    <col min="2" max="2" width="12.6640625" style="76" customWidth="1"/>
    <col min="3" max="3" width="6.1640625" style="76" customWidth="1"/>
    <col min="4" max="4" width="90.5" style="76" customWidth="1"/>
    <col min="5" max="5" width="22.83203125" style="76" bestFit="1" customWidth="1"/>
    <col min="6" max="6" width="17.5" style="76" customWidth="1"/>
    <col min="7" max="7" width="25" style="76" bestFit="1" customWidth="1"/>
    <col min="8" max="16384" width="10.6640625" style="76"/>
  </cols>
  <sheetData>
    <row r="2" spans="1:7" ht="15" x14ac:dyDescent="0.2">
      <c r="A2" s="75" t="s">
        <v>92</v>
      </c>
      <c r="G2" s="77">
        <v>45967</v>
      </c>
    </row>
    <row r="4" spans="1:7" x14ac:dyDescent="0.2">
      <c r="A4" s="78" t="s">
        <v>93</v>
      </c>
    </row>
    <row r="6" spans="1:7" x14ac:dyDescent="0.2">
      <c r="A6" s="76" t="s">
        <v>54</v>
      </c>
      <c r="C6" s="76" t="s">
        <v>55</v>
      </c>
      <c r="D6" s="76" t="s">
        <v>90</v>
      </c>
      <c r="E6" s="79"/>
      <c r="G6" s="79"/>
    </row>
    <row r="7" spans="1:7" x14ac:dyDescent="0.2">
      <c r="A7" s="76" t="s">
        <v>56</v>
      </c>
      <c r="C7" s="76" t="s">
        <v>55</v>
      </c>
      <c r="D7" s="76" t="s">
        <v>57</v>
      </c>
      <c r="E7" s="80" t="s">
        <v>58</v>
      </c>
      <c r="F7" s="80" t="s">
        <v>59</v>
      </c>
      <c r="G7" s="80" t="s">
        <v>60</v>
      </c>
    </row>
    <row r="9" spans="1:7" ht="57" x14ac:dyDescent="0.2">
      <c r="A9" s="81">
        <v>1</v>
      </c>
      <c r="B9" s="81" t="s">
        <v>61</v>
      </c>
      <c r="C9" s="81" t="s">
        <v>62</v>
      </c>
      <c r="D9" s="82" t="s">
        <v>63</v>
      </c>
      <c r="E9" s="83">
        <v>20.7</v>
      </c>
      <c r="F9" s="84">
        <v>456.75</v>
      </c>
      <c r="G9" s="83">
        <f>$F$9*E9</f>
        <v>9454.7250000000004</v>
      </c>
    </row>
    <row r="10" spans="1:7" ht="28.5" x14ac:dyDescent="0.2">
      <c r="A10" s="81">
        <v>2</v>
      </c>
      <c r="B10" s="81" t="s">
        <v>64</v>
      </c>
      <c r="C10" s="81" t="s">
        <v>65</v>
      </c>
      <c r="D10" s="82" t="s">
        <v>66</v>
      </c>
      <c r="E10" s="83">
        <v>32.549999999999997</v>
      </c>
      <c r="F10" s="84">
        <v>14</v>
      </c>
      <c r="G10" s="83">
        <f>$F$10*E10</f>
        <v>455.69999999999993</v>
      </c>
    </row>
    <row r="11" spans="1:7" x14ac:dyDescent="0.2">
      <c r="G11" s="83"/>
    </row>
    <row r="12" spans="1:7" x14ac:dyDescent="0.2">
      <c r="D12" s="80" t="s">
        <v>67</v>
      </c>
      <c r="G12" s="85">
        <f>SUM(G9:G11)</f>
        <v>9910.4250000000011</v>
      </c>
    </row>
    <row r="13" spans="1:7" x14ac:dyDescent="0.2">
      <c r="G13" s="83"/>
    </row>
    <row r="14" spans="1:7" x14ac:dyDescent="0.2">
      <c r="A14" s="76" t="s">
        <v>54</v>
      </c>
      <c r="C14" s="76" t="s">
        <v>55</v>
      </c>
      <c r="D14" s="76" t="s">
        <v>90</v>
      </c>
      <c r="G14" s="83"/>
    </row>
    <row r="15" spans="1:7" x14ac:dyDescent="0.2">
      <c r="A15" s="76" t="s">
        <v>68</v>
      </c>
      <c r="C15" s="76" t="s">
        <v>69</v>
      </c>
      <c r="D15" s="76" t="s">
        <v>70</v>
      </c>
      <c r="G15" s="83"/>
    </row>
    <row r="16" spans="1:7" x14ac:dyDescent="0.2">
      <c r="G16" s="83"/>
    </row>
    <row r="17" spans="1:7" ht="99.75" x14ac:dyDescent="0.2">
      <c r="A17" s="81">
        <v>1</v>
      </c>
      <c r="B17" s="81" t="s">
        <v>71</v>
      </c>
      <c r="C17" s="81" t="s">
        <v>62</v>
      </c>
      <c r="D17" s="82" t="s">
        <v>72</v>
      </c>
      <c r="E17" s="86">
        <v>270.35000000000002</v>
      </c>
      <c r="F17" s="84">
        <v>456.75</v>
      </c>
      <c r="G17" s="83">
        <f>$F$17*E17</f>
        <v>123482.36250000002</v>
      </c>
    </row>
    <row r="18" spans="1:7" ht="199.5" x14ac:dyDescent="0.2">
      <c r="A18" s="81">
        <v>2</v>
      </c>
      <c r="B18" s="81" t="s">
        <v>73</v>
      </c>
      <c r="C18" s="81" t="s">
        <v>74</v>
      </c>
      <c r="D18" s="82" t="s">
        <v>75</v>
      </c>
      <c r="E18" s="83">
        <v>287.5</v>
      </c>
      <c r="F18" s="84">
        <v>97.15</v>
      </c>
      <c r="G18" s="83">
        <f>$F$18*E18</f>
        <v>27930.625</v>
      </c>
    </row>
    <row r="19" spans="1:7" ht="42.75" x14ac:dyDescent="0.2">
      <c r="A19" s="81">
        <v>3</v>
      </c>
      <c r="B19" s="81" t="s">
        <v>76</v>
      </c>
      <c r="C19" s="81" t="s">
        <v>62</v>
      </c>
      <c r="D19" s="82" t="s">
        <v>77</v>
      </c>
      <c r="E19" s="83">
        <v>20.74</v>
      </c>
      <c r="F19" s="84">
        <v>456.75</v>
      </c>
      <c r="G19" s="83">
        <f>$F$19*E19</f>
        <v>9472.994999999999</v>
      </c>
    </row>
    <row r="20" spans="1:7" ht="142.5" x14ac:dyDescent="0.2">
      <c r="A20" s="81">
        <v>4</v>
      </c>
      <c r="B20" s="81" t="s">
        <v>78</v>
      </c>
      <c r="C20" s="81" t="s">
        <v>74</v>
      </c>
      <c r="D20" s="82" t="s">
        <v>79</v>
      </c>
      <c r="E20" s="83">
        <v>178.25</v>
      </c>
      <c r="F20" s="84">
        <v>97.15</v>
      </c>
      <c r="G20" s="83">
        <f>$F$20*E20</f>
        <v>17316.987499999999</v>
      </c>
    </row>
    <row r="22" spans="1:7" x14ac:dyDescent="0.2">
      <c r="D22" s="80" t="s">
        <v>80</v>
      </c>
      <c r="G22" s="85">
        <f>SUM(G17:G21)+0.01</f>
        <v>178202.98</v>
      </c>
    </row>
    <row r="23" spans="1:7" x14ac:dyDescent="0.2">
      <c r="D23" s="80"/>
      <c r="G23" s="85"/>
    </row>
    <row r="24" spans="1:7" x14ac:dyDescent="0.2">
      <c r="A24" s="76" t="s">
        <v>54</v>
      </c>
      <c r="C24" s="76" t="s">
        <v>55</v>
      </c>
      <c r="D24" s="76" t="s">
        <v>89</v>
      </c>
      <c r="G24" s="85"/>
    </row>
    <row r="25" spans="1:7" x14ac:dyDescent="0.2">
      <c r="A25" s="76" t="s">
        <v>68</v>
      </c>
      <c r="C25" s="87" t="s">
        <v>81</v>
      </c>
      <c r="D25" s="76" t="s">
        <v>82</v>
      </c>
      <c r="G25" s="85"/>
    </row>
    <row r="26" spans="1:7" x14ac:dyDescent="0.2">
      <c r="D26" s="80"/>
      <c r="G26" s="85"/>
    </row>
    <row r="27" spans="1:7" s="89" customFormat="1" ht="28.5" x14ac:dyDescent="0.2">
      <c r="A27" s="88">
        <v>1</v>
      </c>
      <c r="B27" s="89" t="s">
        <v>83</v>
      </c>
      <c r="C27" s="89" t="s">
        <v>84</v>
      </c>
      <c r="D27" s="90" t="s">
        <v>85</v>
      </c>
      <c r="E27" s="91">
        <v>950</v>
      </c>
      <c r="F27" s="92">
        <v>1</v>
      </c>
      <c r="G27" s="93">
        <f>$F$27*E27</f>
        <v>950</v>
      </c>
    </row>
    <row r="28" spans="1:7" s="94" customFormat="1" ht="28.5" x14ac:dyDescent="0.2">
      <c r="A28" s="94">
        <v>2</v>
      </c>
      <c r="B28" s="94" t="s">
        <v>86</v>
      </c>
      <c r="C28" s="94" t="s">
        <v>84</v>
      </c>
      <c r="D28" s="90" t="s">
        <v>87</v>
      </c>
      <c r="E28" s="91">
        <v>950</v>
      </c>
      <c r="F28" s="92">
        <v>1</v>
      </c>
      <c r="G28" s="93">
        <f>$F$27*E28</f>
        <v>950</v>
      </c>
    </row>
    <row r="29" spans="1:7" x14ac:dyDescent="0.2">
      <c r="D29" s="80"/>
      <c r="G29" s="85"/>
    </row>
    <row r="30" spans="1:7" x14ac:dyDescent="0.2">
      <c r="D30" s="80" t="s">
        <v>88</v>
      </c>
      <c r="G30" s="85">
        <f>SUM(G27:G29)</f>
        <v>1900</v>
      </c>
    </row>
    <row r="31" spans="1:7" x14ac:dyDescent="0.2">
      <c r="D31" s="80"/>
    </row>
    <row r="32" spans="1:7" ht="18" x14ac:dyDescent="0.25">
      <c r="D32" s="95" t="s">
        <v>91</v>
      </c>
      <c r="G32" s="96">
        <f>G12+G22+G30</f>
        <v>190013.405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workbookViewId="0">
      <selection activeCell="AB26" sqref="AB26"/>
    </sheetView>
  </sheetViews>
  <sheetFormatPr baseColWidth="10" defaultColWidth="9.33203125" defaultRowHeight="12.75" x14ac:dyDescent="0.2"/>
  <cols>
    <col min="1" max="1" width="2.1640625" customWidth="1"/>
    <col min="2" max="2" width="3.33203125" customWidth="1"/>
    <col min="3" max="3" width="2.1640625" customWidth="1"/>
    <col min="4" max="4" width="9.33203125" customWidth="1"/>
    <col min="5" max="5" width="12.6640625" customWidth="1"/>
    <col min="6" max="6" width="2.1640625" customWidth="1"/>
    <col min="7" max="7" width="10.5" customWidth="1"/>
    <col min="8" max="8" width="2.1640625" customWidth="1"/>
    <col min="9" max="9" width="10.5" customWidth="1"/>
    <col min="10" max="10" width="2.1640625" customWidth="1"/>
    <col min="11" max="11" width="10.5" customWidth="1"/>
    <col min="12" max="12" width="2.1640625" customWidth="1"/>
    <col min="13" max="13" width="9.33203125" customWidth="1"/>
    <col min="14" max="15" width="2.1640625" customWidth="1"/>
    <col min="16" max="16" width="5.83203125" customWidth="1"/>
    <col min="17" max="17" width="2.1640625" customWidth="1"/>
    <col min="18" max="18" width="6.83203125" customWidth="1"/>
    <col min="19" max="19" width="2.1640625" customWidth="1"/>
    <col min="20" max="20" width="12.6640625" customWidth="1"/>
    <col min="21" max="21" width="2.1640625" customWidth="1"/>
    <col min="22" max="22" width="9.33203125" customWidth="1"/>
    <col min="23" max="23" width="2.1640625" customWidth="1"/>
  </cols>
  <sheetData>
    <row r="1" spans="1:23" ht="65.099999999999994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83.2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1.25" customHeight="1" x14ac:dyDescent="0.2">
      <c r="A3" s="4">
        <v>1</v>
      </c>
      <c r="B3" s="4"/>
      <c r="C3" s="5" t="s">
        <v>1</v>
      </c>
      <c r="D3" s="5"/>
      <c r="E3" s="6" t="s">
        <v>2</v>
      </c>
      <c r="F3" s="6"/>
      <c r="G3" s="7" t="s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</row>
    <row r="4" spans="1:23" ht="11.25" customHeight="1" x14ac:dyDescent="0.2">
      <c r="A4" s="9"/>
      <c r="B4" s="9"/>
      <c r="C4" s="9"/>
      <c r="D4" s="9"/>
      <c r="E4" s="9"/>
      <c r="F4" s="9"/>
      <c r="G4" s="7" t="s">
        <v>4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8"/>
    </row>
    <row r="5" spans="1:23" ht="15.95" customHeight="1" x14ac:dyDescent="0.2">
      <c r="A5" s="9"/>
      <c r="B5" s="9"/>
      <c r="C5" s="9"/>
      <c r="D5" s="9"/>
      <c r="E5" s="9"/>
      <c r="F5" s="9"/>
      <c r="G5" s="7" t="s">
        <v>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</row>
    <row r="6" spans="1:23" ht="15.95" customHeight="1" x14ac:dyDescent="0.2">
      <c r="A6" s="1"/>
      <c r="B6" s="10" t="s">
        <v>6</v>
      </c>
      <c r="C6" s="11"/>
      <c r="D6" s="12" t="s">
        <v>7</v>
      </c>
      <c r="E6" s="12"/>
      <c r="F6" s="12"/>
      <c r="G6" s="13" t="s">
        <v>8</v>
      </c>
      <c r="H6" s="13"/>
      <c r="I6" s="13" t="s">
        <v>9</v>
      </c>
      <c r="J6" s="13"/>
      <c r="K6" s="14" t="s">
        <v>10</v>
      </c>
      <c r="L6" s="14"/>
      <c r="M6" s="15" t="s">
        <v>11</v>
      </c>
      <c r="N6" s="15"/>
      <c r="O6" s="15"/>
      <c r="P6" s="15" t="s">
        <v>12</v>
      </c>
      <c r="Q6" s="15"/>
      <c r="R6" s="16" t="s">
        <v>13</v>
      </c>
      <c r="S6" s="16"/>
      <c r="T6" s="12" t="s">
        <v>14</v>
      </c>
      <c r="U6" s="17"/>
      <c r="V6" s="8"/>
      <c r="W6" s="8"/>
    </row>
    <row r="7" spans="1:23" ht="15.95" customHeight="1" x14ac:dyDescent="0.2">
      <c r="A7" s="1"/>
      <c r="B7" s="18">
        <v>1</v>
      </c>
      <c r="C7" s="18"/>
      <c r="D7" s="19" t="s">
        <v>15</v>
      </c>
      <c r="E7" s="19"/>
      <c r="F7" s="19"/>
      <c r="G7" s="20"/>
      <c r="H7" s="20"/>
      <c r="I7" s="21">
        <v>7.5</v>
      </c>
      <c r="J7" s="21"/>
      <c r="K7" s="22">
        <v>5</v>
      </c>
      <c r="L7" s="22"/>
      <c r="M7" s="20"/>
      <c r="N7" s="20"/>
      <c r="O7" s="20"/>
      <c r="P7" s="20"/>
      <c r="Q7" s="20"/>
      <c r="R7" s="23">
        <v>37.5</v>
      </c>
      <c r="S7" s="23"/>
      <c r="T7" s="24" t="s">
        <v>16</v>
      </c>
      <c r="U7" s="24"/>
      <c r="V7" s="8"/>
      <c r="W7" s="8"/>
    </row>
    <row r="8" spans="1:23" ht="11.25" customHeight="1" x14ac:dyDescent="0.2">
      <c r="A8" s="1"/>
      <c r="B8" s="25">
        <v>2</v>
      </c>
      <c r="C8" s="25"/>
      <c r="D8" s="5" t="s">
        <v>17</v>
      </c>
      <c r="E8" s="5"/>
      <c r="F8" s="5"/>
      <c r="G8" s="8"/>
      <c r="H8" s="8"/>
      <c r="I8" s="26">
        <v>8</v>
      </c>
      <c r="J8" s="26"/>
      <c r="K8" s="27">
        <v>5</v>
      </c>
      <c r="L8" s="27"/>
      <c r="M8" s="8"/>
      <c r="N8" s="8"/>
      <c r="O8" s="8"/>
      <c r="P8" s="8"/>
      <c r="Q8" s="8"/>
      <c r="R8" s="28">
        <v>40</v>
      </c>
      <c r="S8" s="28"/>
      <c r="T8" s="29" t="s">
        <v>16</v>
      </c>
      <c r="U8" s="29"/>
      <c r="V8" s="8"/>
      <c r="W8" s="8"/>
    </row>
    <row r="9" spans="1:23" ht="11.25" customHeight="1" x14ac:dyDescent="0.2">
      <c r="A9" s="1"/>
      <c r="B9" s="25">
        <v>3</v>
      </c>
      <c r="C9" s="25"/>
      <c r="D9" s="5" t="s">
        <v>18</v>
      </c>
      <c r="E9" s="5"/>
      <c r="F9" s="5"/>
      <c r="G9" s="8"/>
      <c r="H9" s="8"/>
      <c r="I9" s="26">
        <v>8.3000000000000007</v>
      </c>
      <c r="J9" s="26"/>
      <c r="K9" s="27">
        <v>5</v>
      </c>
      <c r="L9" s="27"/>
      <c r="M9" s="8"/>
      <c r="N9" s="8"/>
      <c r="O9" s="8"/>
      <c r="P9" s="8"/>
      <c r="Q9" s="8"/>
      <c r="R9" s="28">
        <v>41.5</v>
      </c>
      <c r="S9" s="28"/>
      <c r="T9" s="29" t="s">
        <v>16</v>
      </c>
      <c r="U9" s="29"/>
      <c r="V9" s="8"/>
      <c r="W9" s="8"/>
    </row>
    <row r="10" spans="1:23" ht="12" customHeight="1" x14ac:dyDescent="0.2">
      <c r="A10" s="1"/>
      <c r="B10" s="25">
        <v>4</v>
      </c>
      <c r="C10" s="25"/>
      <c r="D10" s="5" t="s">
        <v>19</v>
      </c>
      <c r="E10" s="5"/>
      <c r="F10" s="5"/>
      <c r="G10" s="8"/>
      <c r="H10" s="8"/>
      <c r="I10" s="26">
        <v>8.9</v>
      </c>
      <c r="J10" s="26"/>
      <c r="K10" s="27">
        <v>5</v>
      </c>
      <c r="L10" s="27"/>
      <c r="M10" s="8"/>
      <c r="N10" s="8"/>
      <c r="O10" s="8"/>
      <c r="P10" s="8"/>
      <c r="Q10" s="8"/>
      <c r="R10" s="28">
        <v>44.5</v>
      </c>
      <c r="S10" s="28"/>
      <c r="T10" s="29" t="s">
        <v>16</v>
      </c>
      <c r="U10" s="29"/>
      <c r="V10" s="8"/>
      <c r="W10" s="8"/>
    </row>
    <row r="11" spans="1:23" ht="11.25" customHeight="1" x14ac:dyDescent="0.2">
      <c r="A11" s="1"/>
      <c r="B11" s="25">
        <v>5</v>
      </c>
      <c r="C11" s="25"/>
      <c r="D11" s="5" t="s">
        <v>20</v>
      </c>
      <c r="E11" s="5"/>
      <c r="F11" s="5"/>
      <c r="G11" s="8"/>
      <c r="H11" s="8"/>
      <c r="I11" s="26">
        <v>10</v>
      </c>
      <c r="J11" s="26"/>
      <c r="K11" s="27">
        <v>5</v>
      </c>
      <c r="L11" s="27"/>
      <c r="M11" s="8"/>
      <c r="N11" s="8"/>
      <c r="O11" s="8"/>
      <c r="P11" s="8"/>
      <c r="Q11" s="8"/>
      <c r="R11" s="28">
        <v>50</v>
      </c>
      <c r="S11" s="28"/>
      <c r="T11" s="29" t="s">
        <v>16</v>
      </c>
      <c r="U11" s="29"/>
      <c r="V11" s="8"/>
      <c r="W11" s="8"/>
    </row>
    <row r="12" spans="1:23" ht="11.25" customHeight="1" x14ac:dyDescent="0.2">
      <c r="A12" s="1"/>
      <c r="B12" s="25">
        <v>6</v>
      </c>
      <c r="C12" s="25"/>
      <c r="D12" s="5" t="s">
        <v>21</v>
      </c>
      <c r="E12" s="5"/>
      <c r="F12" s="5"/>
      <c r="G12" s="8"/>
      <c r="H12" s="8"/>
      <c r="I12" s="26">
        <v>10.9</v>
      </c>
      <c r="J12" s="26"/>
      <c r="K12" s="27">
        <v>5</v>
      </c>
      <c r="L12" s="27"/>
      <c r="M12" s="8"/>
      <c r="N12" s="8"/>
      <c r="O12" s="8"/>
      <c r="P12" s="8"/>
      <c r="Q12" s="8"/>
      <c r="R12" s="28">
        <v>54.5</v>
      </c>
      <c r="S12" s="28"/>
      <c r="T12" s="29" t="s">
        <v>16</v>
      </c>
      <c r="U12" s="29"/>
      <c r="V12" s="8"/>
      <c r="W12" s="8"/>
    </row>
    <row r="13" spans="1:23" ht="12" customHeight="1" x14ac:dyDescent="0.2">
      <c r="A13" s="1"/>
      <c r="B13" s="25">
        <v>7</v>
      </c>
      <c r="C13" s="25"/>
      <c r="D13" s="5" t="s">
        <v>22</v>
      </c>
      <c r="E13" s="5"/>
      <c r="F13" s="5"/>
      <c r="G13" s="8"/>
      <c r="H13" s="8"/>
      <c r="I13" s="26">
        <v>12.1</v>
      </c>
      <c r="J13" s="26"/>
      <c r="K13" s="27">
        <v>5</v>
      </c>
      <c r="L13" s="27"/>
      <c r="M13" s="8"/>
      <c r="N13" s="8"/>
      <c r="O13" s="8"/>
      <c r="P13" s="8"/>
      <c r="Q13" s="8"/>
      <c r="R13" s="28">
        <v>60.5</v>
      </c>
      <c r="S13" s="28"/>
      <c r="T13" s="29" t="s">
        <v>16</v>
      </c>
      <c r="U13" s="29"/>
      <c r="V13" s="8"/>
      <c r="W13" s="8"/>
    </row>
    <row r="14" spans="1:23" ht="11.25" customHeight="1" x14ac:dyDescent="0.2">
      <c r="A14" s="1"/>
      <c r="B14" s="25">
        <v>8</v>
      </c>
      <c r="C14" s="25"/>
      <c r="D14" s="5" t="s">
        <v>23</v>
      </c>
      <c r="E14" s="5"/>
      <c r="F14" s="5"/>
      <c r="G14" s="8"/>
      <c r="H14" s="8"/>
      <c r="I14" s="26">
        <v>12.35</v>
      </c>
      <c r="J14" s="26"/>
      <c r="K14" s="27">
        <v>5</v>
      </c>
      <c r="L14" s="27"/>
      <c r="M14" s="8"/>
      <c r="N14" s="8"/>
      <c r="O14" s="8"/>
      <c r="P14" s="8"/>
      <c r="Q14" s="8"/>
      <c r="R14" s="28">
        <v>61.75</v>
      </c>
      <c r="S14" s="28"/>
      <c r="T14" s="29" t="s">
        <v>16</v>
      </c>
      <c r="U14" s="29"/>
      <c r="V14" s="8"/>
      <c r="W14" s="8"/>
    </row>
    <row r="15" spans="1:23" ht="21" customHeight="1" x14ac:dyDescent="0.2">
      <c r="A15" s="2"/>
      <c r="B15" s="25">
        <v>9</v>
      </c>
      <c r="C15" s="25"/>
      <c r="D15" s="5" t="s">
        <v>24</v>
      </c>
      <c r="E15" s="5"/>
      <c r="F15" s="5"/>
      <c r="G15" s="9"/>
      <c r="H15" s="9"/>
      <c r="I15" s="26">
        <v>13.3</v>
      </c>
      <c r="J15" s="26"/>
      <c r="K15" s="27">
        <v>5</v>
      </c>
      <c r="L15" s="27"/>
      <c r="M15" s="9"/>
      <c r="N15" s="9"/>
      <c r="O15" s="9"/>
      <c r="P15" s="9"/>
      <c r="Q15" s="9"/>
      <c r="R15" s="28">
        <v>66.5</v>
      </c>
      <c r="S15" s="28"/>
      <c r="T15" s="29" t="s">
        <v>16</v>
      </c>
      <c r="U15" s="29"/>
      <c r="V15" s="9"/>
      <c r="W15" s="9"/>
    </row>
    <row r="16" spans="1:23" ht="5.25" customHeight="1" x14ac:dyDescent="0.2">
      <c r="A16" s="1"/>
      <c r="B16" s="1"/>
      <c r="C16" s="1"/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1"/>
      <c r="P16" s="30">
        <v>456.75</v>
      </c>
      <c r="Q16" s="31"/>
      <c r="R16" s="31"/>
      <c r="S16" s="32"/>
      <c r="T16" s="8"/>
      <c r="U16" s="8"/>
      <c r="V16" s="8"/>
      <c r="W16" s="8"/>
    </row>
    <row r="17" spans="1:23" ht="11.25" customHeight="1" x14ac:dyDescent="0.2">
      <c r="A17" s="39" t="s">
        <v>25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"/>
      <c r="P17" s="33"/>
      <c r="Q17" s="34"/>
      <c r="R17" s="34"/>
      <c r="S17" s="35"/>
      <c r="T17" s="8"/>
      <c r="U17" s="8"/>
      <c r="V17" s="8"/>
      <c r="W17" s="8"/>
    </row>
    <row r="18" spans="1:23" ht="5.25" customHeight="1" x14ac:dyDescent="0.2">
      <c r="A18" s="1"/>
      <c r="B18" s="1"/>
      <c r="C18" s="1"/>
      <c r="D18" s="1"/>
      <c r="E18" s="8"/>
      <c r="F18" s="8"/>
      <c r="G18" s="8"/>
      <c r="H18" s="8"/>
      <c r="I18" s="8"/>
      <c r="J18" s="8"/>
      <c r="K18" s="8"/>
      <c r="L18" s="8"/>
      <c r="M18" s="8"/>
      <c r="N18" s="8"/>
      <c r="O18" s="1"/>
      <c r="P18" s="36"/>
      <c r="Q18" s="37"/>
      <c r="R18" s="37"/>
      <c r="S18" s="38"/>
      <c r="T18" s="8"/>
      <c r="U18" s="8"/>
      <c r="V18" s="8"/>
      <c r="W18" s="8"/>
    </row>
    <row r="19" spans="1:23" ht="31.5" customHeight="1" x14ac:dyDescent="0.2">
      <c r="A19" s="40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7.100000000000001" customHeight="1" x14ac:dyDescent="0.2">
      <c r="A20" s="2"/>
      <c r="B20" s="10" t="s">
        <v>6</v>
      </c>
      <c r="C20" s="11"/>
      <c r="D20" s="12" t="s">
        <v>7</v>
      </c>
      <c r="E20" s="12"/>
      <c r="F20" s="12"/>
      <c r="G20" s="13" t="s">
        <v>8</v>
      </c>
      <c r="H20" s="13"/>
      <c r="I20" s="13" t="s">
        <v>9</v>
      </c>
      <c r="J20" s="13"/>
      <c r="K20" s="14" t="s">
        <v>10</v>
      </c>
      <c r="L20" s="14"/>
      <c r="M20" s="15" t="s">
        <v>11</v>
      </c>
      <c r="N20" s="15"/>
      <c r="O20" s="15"/>
      <c r="P20" s="15" t="s">
        <v>12</v>
      </c>
      <c r="Q20" s="15"/>
      <c r="R20" s="16" t="s">
        <v>13</v>
      </c>
      <c r="S20" s="16"/>
      <c r="T20" s="12" t="s">
        <v>14</v>
      </c>
      <c r="U20" s="17"/>
      <c r="V20" s="9"/>
      <c r="W20" s="9"/>
    </row>
    <row r="21" spans="1:23" ht="15" customHeight="1" x14ac:dyDescent="0.2">
      <c r="A21" s="1"/>
      <c r="B21" s="18">
        <v>1</v>
      </c>
      <c r="C21" s="18"/>
      <c r="D21" s="19" t="s">
        <v>15</v>
      </c>
      <c r="E21" s="19"/>
      <c r="F21" s="19"/>
      <c r="G21" s="20"/>
      <c r="H21" s="20"/>
      <c r="I21" s="21">
        <v>2</v>
      </c>
      <c r="J21" s="21"/>
      <c r="K21" s="22">
        <v>1</v>
      </c>
      <c r="L21" s="22"/>
      <c r="M21" s="20"/>
      <c r="N21" s="20"/>
      <c r="O21" s="20"/>
      <c r="P21" s="20"/>
      <c r="Q21" s="20"/>
      <c r="R21" s="23">
        <v>2</v>
      </c>
      <c r="S21" s="23"/>
      <c r="T21" s="24" t="s">
        <v>16</v>
      </c>
      <c r="U21" s="24"/>
      <c r="V21" s="8"/>
      <c r="W21" s="8"/>
    </row>
    <row r="22" spans="1:23" ht="12" customHeight="1" x14ac:dyDescent="0.2">
      <c r="A22" s="1"/>
      <c r="B22" s="25">
        <v>2</v>
      </c>
      <c r="C22" s="25"/>
      <c r="D22" s="5" t="s">
        <v>20</v>
      </c>
      <c r="E22" s="5"/>
      <c r="F22" s="5"/>
      <c r="G22" s="8"/>
      <c r="H22" s="8"/>
      <c r="I22" s="26">
        <v>2</v>
      </c>
      <c r="J22" s="26"/>
      <c r="K22" s="27">
        <v>4</v>
      </c>
      <c r="L22" s="27"/>
      <c r="M22" s="8"/>
      <c r="N22" s="8"/>
      <c r="O22" s="8"/>
      <c r="P22" s="8"/>
      <c r="Q22" s="8"/>
      <c r="R22" s="28">
        <v>8</v>
      </c>
      <c r="S22" s="28"/>
      <c r="T22" s="29" t="s">
        <v>16</v>
      </c>
      <c r="U22" s="29"/>
      <c r="V22" s="8"/>
      <c r="W22" s="8"/>
    </row>
    <row r="23" spans="1:23" ht="21" customHeight="1" x14ac:dyDescent="0.2">
      <c r="A23" s="2"/>
      <c r="B23" s="25">
        <v>3</v>
      </c>
      <c r="C23" s="25"/>
      <c r="D23" s="5" t="s">
        <v>21</v>
      </c>
      <c r="E23" s="5"/>
      <c r="F23" s="5"/>
      <c r="G23" s="9"/>
      <c r="H23" s="9"/>
      <c r="I23" s="26">
        <v>2</v>
      </c>
      <c r="J23" s="26"/>
      <c r="K23" s="27">
        <v>2</v>
      </c>
      <c r="L23" s="27"/>
      <c r="M23" s="9"/>
      <c r="N23" s="9"/>
      <c r="O23" s="9"/>
      <c r="P23" s="9"/>
      <c r="Q23" s="9"/>
      <c r="R23" s="28">
        <v>4</v>
      </c>
      <c r="S23" s="28"/>
      <c r="T23" s="29" t="s">
        <v>16</v>
      </c>
      <c r="U23" s="29"/>
      <c r="V23" s="9"/>
      <c r="W23" s="9"/>
    </row>
    <row r="24" spans="1:23" ht="5.25" customHeight="1" x14ac:dyDescent="0.2">
      <c r="A24" s="1"/>
      <c r="B24" s="1"/>
      <c r="C24" s="1"/>
      <c r="D24" s="1"/>
      <c r="E24" s="8"/>
      <c r="F24" s="8"/>
      <c r="G24" s="8"/>
      <c r="H24" s="8"/>
      <c r="I24" s="8"/>
      <c r="J24" s="8"/>
      <c r="K24" s="8"/>
      <c r="L24" s="8"/>
      <c r="M24" s="8"/>
      <c r="N24" s="8"/>
      <c r="O24" s="1"/>
      <c r="P24" s="41">
        <v>14</v>
      </c>
      <c r="Q24" s="42"/>
      <c r="R24" s="42"/>
      <c r="S24" s="43"/>
      <c r="T24" s="8"/>
      <c r="U24" s="8"/>
      <c r="V24" s="8"/>
      <c r="W24" s="8"/>
    </row>
    <row r="25" spans="1:23" ht="11.25" customHeight="1" x14ac:dyDescent="0.2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1"/>
      <c r="P25" s="44"/>
      <c r="Q25" s="45"/>
      <c r="R25" s="45"/>
      <c r="S25" s="46"/>
      <c r="T25" s="8"/>
      <c r="U25" s="8"/>
      <c r="V25" s="8"/>
      <c r="W25" s="8"/>
    </row>
    <row r="26" spans="1:23" ht="5.25" customHeight="1" x14ac:dyDescent="0.2">
      <c r="A26" s="1"/>
      <c r="B26" s="1"/>
      <c r="C26" s="1"/>
      <c r="D26" s="1"/>
      <c r="E26" s="8"/>
      <c r="F26" s="8"/>
      <c r="G26" s="8"/>
      <c r="H26" s="8"/>
      <c r="I26" s="8"/>
      <c r="J26" s="8"/>
      <c r="K26" s="8"/>
      <c r="L26" s="8"/>
      <c r="M26" s="8"/>
      <c r="N26" s="8"/>
      <c r="O26" s="1"/>
      <c r="P26" s="47"/>
      <c r="Q26" s="48"/>
      <c r="R26" s="48"/>
      <c r="S26" s="49"/>
      <c r="T26" s="8"/>
      <c r="U26" s="8"/>
      <c r="V26" s="8"/>
      <c r="W26" s="8"/>
    </row>
    <row r="27" spans="1:23" ht="73.5" customHeight="1" x14ac:dyDescent="0.2">
      <c r="A27" s="3" t="s">
        <v>27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53.45" customHeight="1" x14ac:dyDescent="0.2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7.100000000000001" customHeight="1" x14ac:dyDescent="0.2">
      <c r="A29" s="2"/>
      <c r="B29" s="10" t="s">
        <v>6</v>
      </c>
      <c r="C29" s="11"/>
      <c r="D29" s="12" t="s">
        <v>7</v>
      </c>
      <c r="E29" s="12"/>
      <c r="F29" s="12"/>
      <c r="G29" s="13" t="s">
        <v>8</v>
      </c>
      <c r="H29" s="13"/>
      <c r="I29" s="13" t="s">
        <v>9</v>
      </c>
      <c r="J29" s="13"/>
      <c r="K29" s="14" t="s">
        <v>10</v>
      </c>
      <c r="L29" s="14"/>
      <c r="M29" s="15" t="s">
        <v>11</v>
      </c>
      <c r="N29" s="15"/>
      <c r="O29" s="15"/>
      <c r="P29" s="15" t="s">
        <v>12</v>
      </c>
      <c r="Q29" s="15"/>
      <c r="R29" s="16" t="s">
        <v>13</v>
      </c>
      <c r="S29" s="16"/>
      <c r="T29" s="12" t="s">
        <v>14</v>
      </c>
      <c r="U29" s="17"/>
      <c r="V29" s="9"/>
      <c r="W29" s="9"/>
    </row>
    <row r="30" spans="1:23" ht="15" customHeight="1" x14ac:dyDescent="0.2">
      <c r="A30" s="1"/>
      <c r="B30" s="18">
        <v>1</v>
      </c>
      <c r="C30" s="18"/>
      <c r="D30" s="19" t="s">
        <v>15</v>
      </c>
      <c r="E30" s="19"/>
      <c r="F30" s="19"/>
      <c r="G30" s="20"/>
      <c r="H30" s="20"/>
      <c r="I30" s="21">
        <v>7.5</v>
      </c>
      <c r="J30" s="21"/>
      <c r="K30" s="22">
        <v>5</v>
      </c>
      <c r="L30" s="22"/>
      <c r="M30" s="20"/>
      <c r="N30" s="20"/>
      <c r="O30" s="20"/>
      <c r="P30" s="20"/>
      <c r="Q30" s="20"/>
      <c r="R30" s="23">
        <v>37.5</v>
      </c>
      <c r="S30" s="23"/>
      <c r="T30" s="24" t="s">
        <v>16</v>
      </c>
      <c r="U30" s="24"/>
      <c r="V30" s="8"/>
      <c r="W30" s="8"/>
    </row>
    <row r="31" spans="1:23" ht="12" customHeight="1" x14ac:dyDescent="0.2">
      <c r="A31" s="1"/>
      <c r="B31" s="25">
        <v>2</v>
      </c>
      <c r="C31" s="25"/>
      <c r="D31" s="5" t="s">
        <v>17</v>
      </c>
      <c r="E31" s="5"/>
      <c r="F31" s="5"/>
      <c r="G31" s="8"/>
      <c r="H31" s="8"/>
      <c r="I31" s="26">
        <v>8</v>
      </c>
      <c r="J31" s="26"/>
      <c r="K31" s="27">
        <v>5</v>
      </c>
      <c r="L31" s="27"/>
      <c r="M31" s="8"/>
      <c r="N31" s="8"/>
      <c r="O31" s="8"/>
      <c r="P31" s="8"/>
      <c r="Q31" s="8"/>
      <c r="R31" s="28">
        <v>40</v>
      </c>
      <c r="S31" s="28"/>
      <c r="T31" s="29" t="s">
        <v>16</v>
      </c>
      <c r="U31" s="29"/>
      <c r="V31" s="8"/>
      <c r="W31" s="8"/>
    </row>
    <row r="32" spans="1:23" ht="11.25" customHeight="1" x14ac:dyDescent="0.2">
      <c r="A32" s="1"/>
      <c r="B32" s="25">
        <v>3</v>
      </c>
      <c r="C32" s="25"/>
      <c r="D32" s="5" t="s">
        <v>18</v>
      </c>
      <c r="E32" s="5"/>
      <c r="F32" s="5"/>
      <c r="G32" s="8"/>
      <c r="H32" s="8"/>
      <c r="I32" s="26">
        <v>8.3000000000000007</v>
      </c>
      <c r="J32" s="26"/>
      <c r="K32" s="27">
        <v>5</v>
      </c>
      <c r="L32" s="27"/>
      <c r="M32" s="8"/>
      <c r="N32" s="8"/>
      <c r="O32" s="8"/>
      <c r="P32" s="8"/>
      <c r="Q32" s="8"/>
      <c r="R32" s="28">
        <v>41.5</v>
      </c>
      <c r="S32" s="28"/>
      <c r="T32" s="29" t="s">
        <v>16</v>
      </c>
      <c r="U32" s="29"/>
      <c r="V32" s="8"/>
      <c r="W32" s="8"/>
    </row>
    <row r="33" spans="1:23" ht="11.25" customHeight="1" x14ac:dyDescent="0.2">
      <c r="A33" s="1"/>
      <c r="B33" s="25">
        <v>4</v>
      </c>
      <c r="C33" s="25"/>
      <c r="D33" s="5" t="s">
        <v>19</v>
      </c>
      <c r="E33" s="5"/>
      <c r="F33" s="5"/>
      <c r="G33" s="8"/>
      <c r="H33" s="8"/>
      <c r="I33" s="26">
        <v>8.9</v>
      </c>
      <c r="J33" s="26"/>
      <c r="K33" s="27">
        <v>5</v>
      </c>
      <c r="L33" s="27"/>
      <c r="M33" s="8"/>
      <c r="N33" s="8"/>
      <c r="O33" s="8"/>
      <c r="P33" s="8"/>
      <c r="Q33" s="8"/>
      <c r="R33" s="28">
        <v>44.5</v>
      </c>
      <c r="S33" s="28"/>
      <c r="T33" s="29" t="s">
        <v>16</v>
      </c>
      <c r="U33" s="29"/>
      <c r="V33" s="8"/>
      <c r="W33" s="8"/>
    </row>
    <row r="34" spans="1:23" ht="12" customHeight="1" x14ac:dyDescent="0.2">
      <c r="A34" s="1"/>
      <c r="B34" s="25">
        <v>5</v>
      </c>
      <c r="C34" s="25"/>
      <c r="D34" s="5" t="s">
        <v>20</v>
      </c>
      <c r="E34" s="5"/>
      <c r="F34" s="5"/>
      <c r="G34" s="8"/>
      <c r="H34" s="8"/>
      <c r="I34" s="26">
        <v>10</v>
      </c>
      <c r="J34" s="26"/>
      <c r="K34" s="27">
        <v>5</v>
      </c>
      <c r="L34" s="27"/>
      <c r="M34" s="8"/>
      <c r="N34" s="8"/>
      <c r="O34" s="8"/>
      <c r="P34" s="8"/>
      <c r="Q34" s="8"/>
      <c r="R34" s="28">
        <v>50</v>
      </c>
      <c r="S34" s="28"/>
      <c r="T34" s="29" t="s">
        <v>16</v>
      </c>
      <c r="U34" s="29"/>
      <c r="V34" s="8"/>
      <c r="W34" s="8"/>
    </row>
    <row r="35" spans="1:23" ht="11.25" customHeight="1" x14ac:dyDescent="0.2">
      <c r="A35" s="1"/>
      <c r="B35" s="25">
        <v>6</v>
      </c>
      <c r="C35" s="25"/>
      <c r="D35" s="5" t="s">
        <v>21</v>
      </c>
      <c r="E35" s="5"/>
      <c r="F35" s="5"/>
      <c r="G35" s="8"/>
      <c r="H35" s="8"/>
      <c r="I35" s="26">
        <v>10.9</v>
      </c>
      <c r="J35" s="26"/>
      <c r="K35" s="27">
        <v>5</v>
      </c>
      <c r="L35" s="27"/>
      <c r="M35" s="8"/>
      <c r="N35" s="8"/>
      <c r="O35" s="8"/>
      <c r="P35" s="8"/>
      <c r="Q35" s="8"/>
      <c r="R35" s="28">
        <v>54.5</v>
      </c>
      <c r="S35" s="28"/>
      <c r="T35" s="29" t="s">
        <v>16</v>
      </c>
      <c r="U35" s="29"/>
      <c r="V35" s="8"/>
      <c r="W35" s="8"/>
    </row>
    <row r="36" spans="1:23" ht="12" customHeight="1" x14ac:dyDescent="0.2">
      <c r="A36" s="1"/>
      <c r="B36" s="25">
        <v>7</v>
      </c>
      <c r="C36" s="25"/>
      <c r="D36" s="5" t="s">
        <v>22</v>
      </c>
      <c r="E36" s="5"/>
      <c r="F36" s="5"/>
      <c r="G36" s="8"/>
      <c r="H36" s="8"/>
      <c r="I36" s="26">
        <v>12.1</v>
      </c>
      <c r="J36" s="26"/>
      <c r="K36" s="27">
        <v>5</v>
      </c>
      <c r="L36" s="27"/>
      <c r="M36" s="8"/>
      <c r="N36" s="8"/>
      <c r="O36" s="8"/>
      <c r="P36" s="8"/>
      <c r="Q36" s="8"/>
      <c r="R36" s="28">
        <v>60.5</v>
      </c>
      <c r="S36" s="28"/>
      <c r="T36" s="29" t="s">
        <v>16</v>
      </c>
      <c r="U36" s="29"/>
      <c r="V36" s="8"/>
      <c r="W36" s="8"/>
    </row>
    <row r="37" spans="1:23" ht="11.25" customHeight="1" x14ac:dyDescent="0.2">
      <c r="A37" s="1"/>
      <c r="B37" s="25">
        <v>8</v>
      </c>
      <c r="C37" s="25"/>
      <c r="D37" s="5" t="s">
        <v>23</v>
      </c>
      <c r="E37" s="5"/>
      <c r="F37" s="5"/>
      <c r="G37" s="8"/>
      <c r="H37" s="8"/>
      <c r="I37" s="26">
        <v>12.35</v>
      </c>
      <c r="J37" s="26"/>
      <c r="K37" s="27">
        <v>5</v>
      </c>
      <c r="L37" s="27"/>
      <c r="M37" s="8"/>
      <c r="N37" s="8"/>
      <c r="O37" s="8"/>
      <c r="P37" s="8"/>
      <c r="Q37" s="8"/>
      <c r="R37" s="28">
        <v>61.75</v>
      </c>
      <c r="S37" s="28"/>
      <c r="T37" s="29" t="s">
        <v>16</v>
      </c>
      <c r="U37" s="29"/>
      <c r="V37" s="8"/>
      <c r="W37" s="8"/>
    </row>
    <row r="38" spans="1:23" ht="21" customHeight="1" x14ac:dyDescent="0.2">
      <c r="A38" s="2"/>
      <c r="B38" s="25">
        <v>9</v>
      </c>
      <c r="C38" s="25"/>
      <c r="D38" s="5" t="s">
        <v>24</v>
      </c>
      <c r="E38" s="5"/>
      <c r="F38" s="5"/>
      <c r="G38" s="9"/>
      <c r="H38" s="9"/>
      <c r="I38" s="26">
        <v>13.3</v>
      </c>
      <c r="J38" s="26"/>
      <c r="K38" s="27">
        <v>5</v>
      </c>
      <c r="L38" s="27"/>
      <c r="M38" s="9"/>
      <c r="N38" s="9"/>
      <c r="O38" s="9"/>
      <c r="P38" s="9"/>
      <c r="Q38" s="9"/>
      <c r="R38" s="28">
        <v>66.5</v>
      </c>
      <c r="S38" s="28"/>
      <c r="T38" s="29" t="s">
        <v>16</v>
      </c>
      <c r="U38" s="29"/>
      <c r="V38" s="9"/>
      <c r="W38" s="9"/>
    </row>
    <row r="39" spans="1:23" ht="5.25" customHeight="1" x14ac:dyDescent="0.2">
      <c r="A39" s="1"/>
      <c r="B39" s="1"/>
      <c r="C39" s="1"/>
      <c r="D39" s="1"/>
      <c r="E39" s="8"/>
      <c r="F39" s="8"/>
      <c r="G39" s="8"/>
      <c r="H39" s="8"/>
      <c r="I39" s="8"/>
      <c r="J39" s="8"/>
      <c r="K39" s="8"/>
      <c r="L39" s="8"/>
      <c r="M39" s="8"/>
      <c r="N39" s="8"/>
      <c r="O39" s="1"/>
      <c r="P39" s="30">
        <v>456.75</v>
      </c>
      <c r="Q39" s="31"/>
      <c r="R39" s="31"/>
      <c r="S39" s="32"/>
      <c r="T39" s="8"/>
      <c r="U39" s="8"/>
      <c r="V39" s="8"/>
      <c r="W39" s="8"/>
    </row>
    <row r="40" spans="1:23" ht="11.25" customHeight="1" x14ac:dyDescent="0.2">
      <c r="A40" s="39" t="s">
        <v>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1"/>
      <c r="P40" s="33"/>
      <c r="Q40" s="34"/>
      <c r="R40" s="34"/>
      <c r="S40" s="35"/>
      <c r="T40" s="8"/>
      <c r="U40" s="8"/>
      <c r="V40" s="8"/>
      <c r="W40" s="8"/>
    </row>
    <row r="41" spans="1:23" ht="5.25" customHeight="1" x14ac:dyDescent="0.2">
      <c r="A41" s="1"/>
      <c r="B41" s="1"/>
      <c r="C41" s="1"/>
      <c r="D41" s="1"/>
      <c r="E41" s="8"/>
      <c r="F41" s="8"/>
      <c r="G41" s="8"/>
      <c r="H41" s="8"/>
      <c r="I41" s="8"/>
      <c r="J41" s="8"/>
      <c r="K41" s="8"/>
      <c r="L41" s="8"/>
      <c r="M41" s="8"/>
      <c r="N41" s="8"/>
      <c r="O41" s="1"/>
      <c r="P41" s="36"/>
      <c r="Q41" s="37"/>
      <c r="R41" s="37"/>
      <c r="S41" s="38"/>
      <c r="T41" s="8"/>
      <c r="U41" s="8"/>
      <c r="V41" s="8"/>
      <c r="W41" s="8"/>
    </row>
    <row r="42" spans="1:23" ht="45.6" customHeight="1" x14ac:dyDescent="0.2">
      <c r="A42" s="40" t="s">
        <v>29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63.6" customHeight="1" x14ac:dyDescent="0.2">
      <c r="A43" s="50" t="s">
        <v>30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3" ht="17.100000000000001" customHeight="1" x14ac:dyDescent="0.2">
      <c r="A44" s="51" t="s">
        <v>6</v>
      </c>
      <c r="B44" s="16"/>
      <c r="C44" s="12" t="s">
        <v>7</v>
      </c>
      <c r="D44" s="12"/>
      <c r="E44" s="12"/>
      <c r="F44" s="13" t="s">
        <v>8</v>
      </c>
      <c r="G44" s="13"/>
      <c r="H44" s="13" t="s">
        <v>9</v>
      </c>
      <c r="I44" s="13"/>
      <c r="J44" s="14" t="s">
        <v>10</v>
      </c>
      <c r="K44" s="14"/>
      <c r="L44" s="15" t="s">
        <v>11</v>
      </c>
      <c r="M44" s="15"/>
      <c r="N44" s="15"/>
      <c r="O44" s="15" t="s">
        <v>12</v>
      </c>
      <c r="P44" s="15"/>
      <c r="Q44" s="16" t="s">
        <v>13</v>
      </c>
      <c r="R44" s="16"/>
      <c r="S44" s="12" t="s">
        <v>14</v>
      </c>
      <c r="T44" s="17"/>
      <c r="U44" s="9"/>
      <c r="V44" s="9"/>
    </row>
    <row r="45" spans="1:23" ht="24.95" customHeight="1" x14ac:dyDescent="0.2">
      <c r="A45" s="18">
        <v>1</v>
      </c>
      <c r="B45" s="18"/>
      <c r="C45" s="19" t="s">
        <v>31</v>
      </c>
      <c r="D45" s="19"/>
      <c r="E45" s="19"/>
      <c r="F45" s="52"/>
      <c r="G45" s="52"/>
      <c r="H45" s="21">
        <v>8</v>
      </c>
      <c r="I45" s="21"/>
      <c r="J45" s="52"/>
      <c r="K45" s="52"/>
      <c r="L45" s="52"/>
      <c r="M45" s="52"/>
      <c r="N45" s="52"/>
      <c r="O45" s="52"/>
      <c r="P45" s="52"/>
      <c r="Q45" s="23">
        <v>8</v>
      </c>
      <c r="R45" s="23"/>
      <c r="S45" s="24" t="s">
        <v>16</v>
      </c>
      <c r="T45" s="24"/>
      <c r="U45" s="9"/>
      <c r="V45" s="9"/>
    </row>
    <row r="46" spans="1:23" ht="21" customHeight="1" x14ac:dyDescent="0.2">
      <c r="A46" s="25">
        <v>2</v>
      </c>
      <c r="B46" s="25"/>
      <c r="C46" s="5" t="s">
        <v>32</v>
      </c>
      <c r="D46" s="5"/>
      <c r="E46" s="5"/>
      <c r="F46" s="9"/>
      <c r="G46" s="9"/>
      <c r="H46" s="26">
        <v>8.3000000000000007</v>
      </c>
      <c r="I46" s="26"/>
      <c r="J46" s="9"/>
      <c r="K46" s="9"/>
      <c r="L46" s="9"/>
      <c r="M46" s="9"/>
      <c r="N46" s="9"/>
      <c r="O46" s="9"/>
      <c r="P46" s="9"/>
      <c r="Q46" s="28">
        <v>8.3000000000000007</v>
      </c>
      <c r="R46" s="28"/>
      <c r="S46" s="29" t="s">
        <v>16</v>
      </c>
      <c r="T46" s="29"/>
      <c r="U46" s="9"/>
      <c r="V46" s="9"/>
    </row>
    <row r="47" spans="1:23" ht="21" customHeight="1" x14ac:dyDescent="0.2">
      <c r="A47" s="25">
        <v>3</v>
      </c>
      <c r="B47" s="25"/>
      <c r="C47" s="5" t="s">
        <v>33</v>
      </c>
      <c r="D47" s="5"/>
      <c r="E47" s="5"/>
      <c r="F47" s="9"/>
      <c r="G47" s="9"/>
      <c r="H47" s="26">
        <v>8.9</v>
      </c>
      <c r="I47" s="26"/>
      <c r="J47" s="9"/>
      <c r="K47" s="9"/>
      <c r="L47" s="9"/>
      <c r="M47" s="9"/>
      <c r="N47" s="9"/>
      <c r="O47" s="9"/>
      <c r="P47" s="9"/>
      <c r="Q47" s="28">
        <v>8.9</v>
      </c>
      <c r="R47" s="28"/>
      <c r="S47" s="29" t="s">
        <v>16</v>
      </c>
      <c r="T47" s="29"/>
      <c r="U47" s="9"/>
      <c r="V47" s="9"/>
    </row>
    <row r="48" spans="1:23" ht="21" customHeight="1" x14ac:dyDescent="0.2">
      <c r="A48" s="25">
        <v>4</v>
      </c>
      <c r="B48" s="25"/>
      <c r="C48" s="5" t="s">
        <v>34</v>
      </c>
      <c r="D48" s="5"/>
      <c r="E48" s="5"/>
      <c r="F48" s="9"/>
      <c r="G48" s="9"/>
      <c r="H48" s="26">
        <v>10</v>
      </c>
      <c r="I48" s="26"/>
      <c r="J48" s="9"/>
      <c r="K48" s="9"/>
      <c r="L48" s="9"/>
      <c r="M48" s="9"/>
      <c r="N48" s="9"/>
      <c r="O48" s="9"/>
      <c r="P48" s="9"/>
      <c r="Q48" s="28">
        <v>10</v>
      </c>
      <c r="R48" s="28"/>
      <c r="S48" s="29" t="s">
        <v>16</v>
      </c>
      <c r="T48" s="29"/>
      <c r="U48" s="9"/>
      <c r="V48" s="9"/>
    </row>
    <row r="49" spans="1:22" ht="21" customHeight="1" x14ac:dyDescent="0.2">
      <c r="A49" s="25">
        <v>5</v>
      </c>
      <c r="B49" s="25"/>
      <c r="C49" s="5" t="s">
        <v>35</v>
      </c>
      <c r="D49" s="5"/>
      <c r="E49" s="5"/>
      <c r="F49" s="9"/>
      <c r="G49" s="9"/>
      <c r="H49" s="26">
        <v>10.9</v>
      </c>
      <c r="I49" s="26"/>
      <c r="J49" s="9"/>
      <c r="K49" s="9"/>
      <c r="L49" s="9"/>
      <c r="M49" s="9"/>
      <c r="N49" s="9"/>
      <c r="O49" s="9"/>
      <c r="P49" s="9"/>
      <c r="Q49" s="28">
        <v>10.9</v>
      </c>
      <c r="R49" s="28"/>
      <c r="S49" s="29" t="s">
        <v>16</v>
      </c>
      <c r="T49" s="29"/>
      <c r="U49" s="9"/>
      <c r="V49" s="9"/>
    </row>
    <row r="50" spans="1:22" ht="21" customHeight="1" x14ac:dyDescent="0.2">
      <c r="A50" s="25">
        <v>6</v>
      </c>
      <c r="B50" s="25"/>
      <c r="C50" s="5" t="s">
        <v>36</v>
      </c>
      <c r="D50" s="5"/>
      <c r="E50" s="5"/>
      <c r="F50" s="9"/>
      <c r="G50" s="9"/>
      <c r="H50" s="26">
        <v>12.1</v>
      </c>
      <c r="I50" s="26"/>
      <c r="J50" s="9"/>
      <c r="K50" s="9"/>
      <c r="L50" s="9"/>
      <c r="M50" s="9"/>
      <c r="N50" s="9"/>
      <c r="O50" s="9"/>
      <c r="P50" s="9"/>
      <c r="Q50" s="28">
        <v>12.1</v>
      </c>
      <c r="R50" s="28"/>
      <c r="S50" s="29" t="s">
        <v>16</v>
      </c>
      <c r="T50" s="29"/>
      <c r="U50" s="9"/>
      <c r="V50" s="9"/>
    </row>
    <row r="51" spans="1:22" ht="21.95" customHeight="1" x14ac:dyDescent="0.2">
      <c r="A51" s="25">
        <v>7</v>
      </c>
      <c r="B51" s="25"/>
      <c r="C51" s="5" t="s">
        <v>37</v>
      </c>
      <c r="D51" s="5"/>
      <c r="E51" s="5"/>
      <c r="F51" s="9"/>
      <c r="G51" s="9"/>
      <c r="H51" s="26">
        <v>12.35</v>
      </c>
      <c r="I51" s="26"/>
      <c r="J51" s="9"/>
      <c r="K51" s="9"/>
      <c r="L51" s="9"/>
      <c r="M51" s="9"/>
      <c r="N51" s="9"/>
      <c r="O51" s="9"/>
      <c r="P51" s="9"/>
      <c r="Q51" s="28">
        <v>12.35</v>
      </c>
      <c r="R51" s="28"/>
      <c r="S51" s="29" t="s">
        <v>16</v>
      </c>
      <c r="T51" s="29"/>
      <c r="U51" s="9"/>
      <c r="V51" s="9"/>
    </row>
    <row r="52" spans="1:22" ht="21" customHeight="1" x14ac:dyDescent="0.2">
      <c r="A52" s="25">
        <v>8</v>
      </c>
      <c r="B52" s="25"/>
      <c r="C52" s="5" t="s">
        <v>38</v>
      </c>
      <c r="D52" s="5"/>
      <c r="E52" s="5"/>
      <c r="F52" s="9"/>
      <c r="G52" s="9"/>
      <c r="H52" s="26">
        <v>13.3</v>
      </c>
      <c r="I52" s="26"/>
      <c r="J52" s="9"/>
      <c r="K52" s="9"/>
      <c r="L52" s="9"/>
      <c r="M52" s="9"/>
      <c r="N52" s="9"/>
      <c r="O52" s="9"/>
      <c r="P52" s="9"/>
      <c r="Q52" s="28">
        <v>13.3</v>
      </c>
      <c r="R52" s="28"/>
      <c r="S52" s="29" t="s">
        <v>16</v>
      </c>
      <c r="T52" s="29"/>
      <c r="U52" s="9"/>
      <c r="V52" s="9"/>
    </row>
    <row r="53" spans="1:22" ht="30" customHeight="1" x14ac:dyDescent="0.2">
      <c r="A53" s="25">
        <v>9</v>
      </c>
      <c r="B53" s="25"/>
      <c r="C53" s="5" t="s">
        <v>39</v>
      </c>
      <c r="D53" s="5"/>
      <c r="E53" s="5"/>
      <c r="F53" s="9"/>
      <c r="G53" s="9"/>
      <c r="H53" s="26">
        <v>13.3</v>
      </c>
      <c r="I53" s="26"/>
      <c r="J53" s="9"/>
      <c r="K53" s="9"/>
      <c r="L53" s="9"/>
      <c r="M53" s="9"/>
      <c r="N53" s="9"/>
      <c r="O53" s="9"/>
      <c r="P53" s="9"/>
      <c r="Q53" s="28">
        <v>13.3</v>
      </c>
      <c r="R53" s="28"/>
      <c r="S53" s="29" t="s">
        <v>16</v>
      </c>
      <c r="T53" s="29"/>
      <c r="U53" s="9"/>
      <c r="V53" s="9"/>
    </row>
    <row r="54" spans="1:22" ht="5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"/>
      <c r="O54" s="41">
        <v>97.15</v>
      </c>
      <c r="P54" s="42"/>
      <c r="Q54" s="42"/>
      <c r="R54" s="43"/>
      <c r="S54" s="8"/>
      <c r="T54" s="8"/>
      <c r="U54" s="8"/>
      <c r="V54" s="8"/>
    </row>
    <row r="55" spans="1:22" ht="11.25" customHeight="1" x14ac:dyDescent="0.2">
      <c r="A55" s="39" t="s">
        <v>25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"/>
      <c r="O55" s="44"/>
      <c r="P55" s="45"/>
      <c r="Q55" s="45"/>
      <c r="R55" s="46"/>
      <c r="S55" s="8"/>
      <c r="T55" s="8"/>
      <c r="U55" s="8"/>
      <c r="V55" s="8"/>
    </row>
    <row r="56" spans="1:22" ht="5.2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"/>
      <c r="O56" s="47"/>
      <c r="P56" s="48"/>
      <c r="Q56" s="48"/>
      <c r="R56" s="49"/>
      <c r="S56" s="8"/>
      <c r="T56" s="8"/>
      <c r="U56" s="8"/>
      <c r="V56" s="8"/>
    </row>
    <row r="57" spans="1:22" ht="31.5" customHeight="1" x14ac:dyDescent="0.2">
      <c r="A57" s="3" t="s">
        <v>40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7.100000000000001" customHeight="1" x14ac:dyDescent="0.2">
      <c r="A58" s="51" t="s">
        <v>6</v>
      </c>
      <c r="B58" s="16"/>
      <c r="C58" s="12" t="s">
        <v>7</v>
      </c>
      <c r="D58" s="12"/>
      <c r="E58" s="12"/>
      <c r="F58" s="13" t="s">
        <v>8</v>
      </c>
      <c r="G58" s="13"/>
      <c r="H58" s="13" t="s">
        <v>9</v>
      </c>
      <c r="I58" s="13"/>
      <c r="J58" s="14" t="s">
        <v>10</v>
      </c>
      <c r="K58" s="14"/>
      <c r="L58" s="15" t="s">
        <v>11</v>
      </c>
      <c r="M58" s="15"/>
      <c r="N58" s="15"/>
      <c r="O58" s="15" t="s">
        <v>12</v>
      </c>
      <c r="P58" s="15"/>
      <c r="Q58" s="16" t="s">
        <v>13</v>
      </c>
      <c r="R58" s="16"/>
      <c r="S58" s="12" t="s">
        <v>14</v>
      </c>
      <c r="T58" s="17"/>
      <c r="U58" s="9"/>
      <c r="V58" s="9"/>
    </row>
    <row r="59" spans="1:22" ht="15.95" customHeight="1" x14ac:dyDescent="0.2">
      <c r="A59" s="18">
        <v>1</v>
      </c>
      <c r="B59" s="18"/>
      <c r="C59" s="19" t="s">
        <v>15</v>
      </c>
      <c r="D59" s="19"/>
      <c r="E59" s="19"/>
      <c r="F59" s="20"/>
      <c r="G59" s="20"/>
      <c r="H59" s="21">
        <v>7.5</v>
      </c>
      <c r="I59" s="21"/>
      <c r="J59" s="22">
        <v>5</v>
      </c>
      <c r="K59" s="22"/>
      <c r="L59" s="20"/>
      <c r="M59" s="20"/>
      <c r="N59" s="20"/>
      <c r="O59" s="20"/>
      <c r="P59" s="20"/>
      <c r="Q59" s="23">
        <v>37.5</v>
      </c>
      <c r="R59" s="23"/>
      <c r="S59" s="24" t="s">
        <v>16</v>
      </c>
      <c r="T59" s="24"/>
      <c r="U59" s="8"/>
      <c r="V59" s="8"/>
    </row>
    <row r="60" spans="1:22" ht="11.25" customHeight="1" x14ac:dyDescent="0.2">
      <c r="A60" s="25">
        <v>2</v>
      </c>
      <c r="B60" s="25"/>
      <c r="C60" s="5" t="s">
        <v>17</v>
      </c>
      <c r="D60" s="5"/>
      <c r="E60" s="5"/>
      <c r="F60" s="8"/>
      <c r="G60" s="8"/>
      <c r="H60" s="26">
        <v>8</v>
      </c>
      <c r="I60" s="26"/>
      <c r="J60" s="27">
        <v>5</v>
      </c>
      <c r="K60" s="27"/>
      <c r="L60" s="8"/>
      <c r="M60" s="8"/>
      <c r="N60" s="8"/>
      <c r="O60" s="8"/>
      <c r="P60" s="8"/>
      <c r="Q60" s="28">
        <v>40</v>
      </c>
      <c r="R60" s="28"/>
      <c r="S60" s="29" t="s">
        <v>16</v>
      </c>
      <c r="T60" s="29"/>
      <c r="U60" s="8"/>
      <c r="V60" s="8"/>
    </row>
    <row r="61" spans="1:22" ht="11.25" customHeight="1" x14ac:dyDescent="0.2">
      <c r="A61" s="25">
        <v>3</v>
      </c>
      <c r="B61" s="25"/>
      <c r="C61" s="5" t="s">
        <v>18</v>
      </c>
      <c r="D61" s="5"/>
      <c r="E61" s="5"/>
      <c r="F61" s="8"/>
      <c r="G61" s="8"/>
      <c r="H61" s="26">
        <v>8.3000000000000007</v>
      </c>
      <c r="I61" s="26"/>
      <c r="J61" s="27">
        <v>5</v>
      </c>
      <c r="K61" s="27"/>
      <c r="L61" s="8"/>
      <c r="M61" s="8"/>
      <c r="N61" s="8"/>
      <c r="O61" s="8"/>
      <c r="P61" s="8"/>
      <c r="Q61" s="28">
        <v>41.5</v>
      </c>
      <c r="R61" s="28"/>
      <c r="S61" s="29" t="s">
        <v>16</v>
      </c>
      <c r="T61" s="29"/>
      <c r="U61" s="8"/>
      <c r="V61" s="8"/>
    </row>
    <row r="62" spans="1:22" ht="12" customHeight="1" x14ac:dyDescent="0.2">
      <c r="A62" s="25">
        <v>4</v>
      </c>
      <c r="B62" s="25"/>
      <c r="C62" s="5" t="s">
        <v>19</v>
      </c>
      <c r="D62" s="5"/>
      <c r="E62" s="5"/>
      <c r="F62" s="8"/>
      <c r="G62" s="8"/>
      <c r="H62" s="26">
        <v>8.9</v>
      </c>
      <c r="I62" s="26"/>
      <c r="J62" s="27">
        <v>5</v>
      </c>
      <c r="K62" s="27"/>
      <c r="L62" s="8"/>
      <c r="M62" s="8"/>
      <c r="N62" s="8"/>
      <c r="O62" s="8"/>
      <c r="P62" s="8"/>
      <c r="Q62" s="28">
        <v>44.5</v>
      </c>
      <c r="R62" s="28"/>
      <c r="S62" s="29" t="s">
        <v>16</v>
      </c>
      <c r="T62" s="29"/>
      <c r="U62" s="8"/>
      <c r="V62" s="8"/>
    </row>
    <row r="63" spans="1:22" ht="11.25" customHeight="1" x14ac:dyDescent="0.2">
      <c r="A63" s="25">
        <v>5</v>
      </c>
      <c r="B63" s="25"/>
      <c r="C63" s="5" t="s">
        <v>20</v>
      </c>
      <c r="D63" s="5"/>
      <c r="E63" s="5"/>
      <c r="F63" s="8"/>
      <c r="G63" s="8"/>
      <c r="H63" s="26">
        <v>10</v>
      </c>
      <c r="I63" s="26"/>
      <c r="J63" s="27">
        <v>5</v>
      </c>
      <c r="K63" s="27"/>
      <c r="L63" s="8"/>
      <c r="M63" s="8"/>
      <c r="N63" s="8"/>
      <c r="O63" s="8"/>
      <c r="P63" s="8"/>
      <c r="Q63" s="28">
        <v>50</v>
      </c>
      <c r="R63" s="28"/>
      <c r="S63" s="29" t="s">
        <v>16</v>
      </c>
      <c r="T63" s="29"/>
      <c r="U63" s="8"/>
      <c r="V63" s="8"/>
    </row>
    <row r="64" spans="1:22" ht="11.25" customHeight="1" x14ac:dyDescent="0.2">
      <c r="A64" s="25">
        <v>6</v>
      </c>
      <c r="B64" s="25"/>
      <c r="C64" s="5" t="s">
        <v>21</v>
      </c>
      <c r="D64" s="5"/>
      <c r="E64" s="5"/>
      <c r="F64" s="8"/>
      <c r="G64" s="8"/>
      <c r="H64" s="26">
        <v>10.9</v>
      </c>
      <c r="I64" s="26"/>
      <c r="J64" s="27">
        <v>5</v>
      </c>
      <c r="K64" s="27"/>
      <c r="L64" s="8"/>
      <c r="M64" s="8"/>
      <c r="N64" s="8"/>
      <c r="O64" s="8"/>
      <c r="P64" s="8"/>
      <c r="Q64" s="28">
        <v>54.5</v>
      </c>
      <c r="R64" s="28"/>
      <c r="S64" s="29" t="s">
        <v>16</v>
      </c>
      <c r="T64" s="29"/>
      <c r="U64" s="8"/>
      <c r="V64" s="8"/>
    </row>
    <row r="65" spans="1:23" ht="12" customHeight="1" x14ac:dyDescent="0.2">
      <c r="A65" s="25">
        <v>7</v>
      </c>
      <c r="B65" s="25"/>
      <c r="C65" s="5" t="s">
        <v>22</v>
      </c>
      <c r="D65" s="5"/>
      <c r="E65" s="5"/>
      <c r="F65" s="8"/>
      <c r="G65" s="8"/>
      <c r="H65" s="26">
        <v>12.1</v>
      </c>
      <c r="I65" s="26"/>
      <c r="J65" s="27">
        <v>5</v>
      </c>
      <c r="K65" s="27"/>
      <c r="L65" s="8"/>
      <c r="M65" s="8"/>
      <c r="N65" s="8"/>
      <c r="O65" s="8"/>
      <c r="P65" s="8"/>
      <c r="Q65" s="28">
        <v>60.5</v>
      </c>
      <c r="R65" s="28"/>
      <c r="S65" s="29" t="s">
        <v>16</v>
      </c>
      <c r="T65" s="29"/>
      <c r="U65" s="8"/>
      <c r="V65" s="8"/>
    </row>
    <row r="66" spans="1:23" ht="11.25" customHeight="1" x14ac:dyDescent="0.2">
      <c r="A66" s="25">
        <v>8</v>
      </c>
      <c r="B66" s="25"/>
      <c r="C66" s="5" t="s">
        <v>23</v>
      </c>
      <c r="D66" s="5"/>
      <c r="E66" s="5"/>
      <c r="F66" s="8"/>
      <c r="G66" s="8"/>
      <c r="H66" s="26">
        <v>12.35</v>
      </c>
      <c r="I66" s="26"/>
      <c r="J66" s="27">
        <v>5</v>
      </c>
      <c r="K66" s="27"/>
      <c r="L66" s="8"/>
      <c r="M66" s="8"/>
      <c r="N66" s="8"/>
      <c r="O66" s="8"/>
      <c r="P66" s="8"/>
      <c r="Q66" s="28">
        <v>61.75</v>
      </c>
      <c r="R66" s="28"/>
      <c r="S66" s="29" t="s">
        <v>16</v>
      </c>
      <c r="T66" s="29"/>
      <c r="U66" s="8"/>
      <c r="V66" s="8"/>
    </row>
    <row r="67" spans="1:23" ht="21" customHeight="1" x14ac:dyDescent="0.2">
      <c r="A67" s="25">
        <v>9</v>
      </c>
      <c r="B67" s="25"/>
      <c r="C67" s="5" t="s">
        <v>24</v>
      </c>
      <c r="D67" s="5"/>
      <c r="E67" s="5"/>
      <c r="F67" s="9"/>
      <c r="G67" s="9"/>
      <c r="H67" s="26">
        <v>13.3</v>
      </c>
      <c r="I67" s="26"/>
      <c r="J67" s="27">
        <v>5</v>
      </c>
      <c r="K67" s="27"/>
      <c r="L67" s="9"/>
      <c r="M67" s="9"/>
      <c r="N67" s="9"/>
      <c r="O67" s="9"/>
      <c r="P67" s="9"/>
      <c r="Q67" s="28">
        <v>66.5</v>
      </c>
      <c r="R67" s="28"/>
      <c r="S67" s="29" t="s">
        <v>16</v>
      </c>
      <c r="T67" s="29"/>
      <c r="U67" s="9"/>
      <c r="V67" s="9"/>
    </row>
    <row r="68" spans="1:23" ht="5.2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"/>
      <c r="O68" s="30">
        <v>456.75</v>
      </c>
      <c r="P68" s="31"/>
      <c r="Q68" s="31"/>
      <c r="R68" s="32"/>
      <c r="S68" s="8"/>
      <c r="T68" s="8"/>
      <c r="U68" s="8"/>
      <c r="V68" s="8"/>
    </row>
    <row r="69" spans="1:23" ht="11.25" customHeight="1" x14ac:dyDescent="0.2">
      <c r="A69" s="39" t="s">
        <v>25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"/>
      <c r="O69" s="33"/>
      <c r="P69" s="34"/>
      <c r="Q69" s="34"/>
      <c r="R69" s="35"/>
      <c r="S69" s="8"/>
      <c r="T69" s="8"/>
      <c r="U69" s="8"/>
      <c r="V69" s="8"/>
    </row>
    <row r="70" spans="1:23" ht="5.2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"/>
      <c r="O70" s="36"/>
      <c r="P70" s="37"/>
      <c r="Q70" s="37"/>
      <c r="R70" s="38"/>
      <c r="S70" s="8"/>
      <c r="T70" s="8"/>
      <c r="U70" s="8"/>
      <c r="V70" s="8"/>
    </row>
    <row r="71" spans="1:23" ht="80.45" customHeight="1" x14ac:dyDescent="0.2">
      <c r="A71" s="3" t="s">
        <v>41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3" ht="17.100000000000001" customHeight="1" x14ac:dyDescent="0.2">
      <c r="A72" s="51" t="s">
        <v>6</v>
      </c>
      <c r="B72" s="16"/>
      <c r="C72" s="12" t="s">
        <v>7</v>
      </c>
      <c r="D72" s="12"/>
      <c r="E72" s="12"/>
      <c r="F72" s="13" t="s">
        <v>8</v>
      </c>
      <c r="G72" s="13"/>
      <c r="H72" s="13" t="s">
        <v>9</v>
      </c>
      <c r="I72" s="13"/>
      <c r="J72" s="14" t="s">
        <v>10</v>
      </c>
      <c r="K72" s="14"/>
      <c r="L72" s="15" t="s">
        <v>11</v>
      </c>
      <c r="M72" s="15"/>
      <c r="N72" s="15"/>
      <c r="O72" s="15" t="s">
        <v>12</v>
      </c>
      <c r="P72" s="15"/>
      <c r="Q72" s="16" t="s">
        <v>13</v>
      </c>
      <c r="R72" s="16"/>
      <c r="S72" s="12" t="s">
        <v>14</v>
      </c>
      <c r="T72" s="17"/>
      <c r="U72" s="9"/>
      <c r="V72" s="9"/>
    </row>
    <row r="73" spans="1:23" ht="24.95" customHeight="1" x14ac:dyDescent="0.2">
      <c r="A73" s="18">
        <v>1</v>
      </c>
      <c r="B73" s="18"/>
      <c r="C73" s="19" t="s">
        <v>31</v>
      </c>
      <c r="D73" s="19"/>
      <c r="E73" s="19"/>
      <c r="F73" s="52"/>
      <c r="G73" s="52"/>
      <c r="H73" s="21">
        <v>8</v>
      </c>
      <c r="I73" s="21"/>
      <c r="J73" s="52"/>
      <c r="K73" s="52"/>
      <c r="L73" s="52"/>
      <c r="M73" s="52"/>
      <c r="N73" s="52"/>
      <c r="O73" s="52"/>
      <c r="P73" s="52"/>
      <c r="Q73" s="23">
        <v>8</v>
      </c>
      <c r="R73" s="23"/>
      <c r="S73" s="24" t="s">
        <v>16</v>
      </c>
      <c r="T73" s="24"/>
      <c r="U73" s="9"/>
      <c r="V73" s="9"/>
    </row>
    <row r="74" spans="1:23" ht="21" customHeight="1" x14ac:dyDescent="0.2">
      <c r="A74" s="25">
        <v>2</v>
      </c>
      <c r="B74" s="25"/>
      <c r="C74" s="5" t="s">
        <v>32</v>
      </c>
      <c r="D74" s="5"/>
      <c r="E74" s="5"/>
      <c r="F74" s="9"/>
      <c r="G74" s="9"/>
      <c r="H74" s="26">
        <v>8.3000000000000007</v>
      </c>
      <c r="I74" s="26"/>
      <c r="J74" s="9"/>
      <c r="K74" s="9"/>
      <c r="L74" s="9"/>
      <c r="M74" s="9"/>
      <c r="N74" s="9"/>
      <c r="O74" s="9"/>
      <c r="P74" s="9"/>
      <c r="Q74" s="28">
        <v>8.3000000000000007</v>
      </c>
      <c r="R74" s="28"/>
      <c r="S74" s="29" t="s">
        <v>16</v>
      </c>
      <c r="T74" s="29"/>
      <c r="U74" s="9"/>
      <c r="V74" s="9"/>
    </row>
    <row r="75" spans="1:23" ht="21" customHeight="1" x14ac:dyDescent="0.2">
      <c r="A75" s="25">
        <v>3</v>
      </c>
      <c r="B75" s="25"/>
      <c r="C75" s="5" t="s">
        <v>33</v>
      </c>
      <c r="D75" s="5"/>
      <c r="E75" s="5"/>
      <c r="F75" s="9"/>
      <c r="G75" s="9"/>
      <c r="H75" s="26">
        <v>8.9</v>
      </c>
      <c r="I75" s="26"/>
      <c r="J75" s="9"/>
      <c r="K75" s="9"/>
      <c r="L75" s="9"/>
      <c r="M75" s="9"/>
      <c r="N75" s="9"/>
      <c r="O75" s="9"/>
      <c r="P75" s="9"/>
      <c r="Q75" s="28">
        <v>8.9</v>
      </c>
      <c r="R75" s="28"/>
      <c r="S75" s="29" t="s">
        <v>16</v>
      </c>
      <c r="T75" s="29"/>
      <c r="U75" s="9"/>
      <c r="V75" s="9"/>
    </row>
    <row r="76" spans="1:23" ht="20.25" customHeight="1" x14ac:dyDescent="0.2">
      <c r="A76" s="25">
        <v>4</v>
      </c>
      <c r="B76" s="25"/>
      <c r="C76" s="5" t="s">
        <v>34</v>
      </c>
      <c r="D76" s="5"/>
      <c r="E76" s="5"/>
      <c r="F76" s="9"/>
      <c r="G76" s="9"/>
      <c r="H76" s="26">
        <v>10</v>
      </c>
      <c r="I76" s="26"/>
      <c r="J76" s="9"/>
      <c r="K76" s="9"/>
      <c r="L76" s="9"/>
      <c r="M76" s="9"/>
      <c r="N76" s="9"/>
      <c r="O76" s="9"/>
      <c r="P76" s="9"/>
      <c r="Q76" s="28">
        <v>10</v>
      </c>
      <c r="R76" s="28"/>
      <c r="S76" s="29" t="s">
        <v>16</v>
      </c>
      <c r="T76" s="29"/>
      <c r="U76" s="9"/>
      <c r="V76" s="9"/>
    </row>
    <row r="77" spans="1:23" ht="22.5" customHeight="1" x14ac:dyDescent="0.2">
      <c r="A77" s="3"/>
      <c r="B77" s="3"/>
      <c r="C77" s="3" t="s">
        <v>42</v>
      </c>
      <c r="D77" s="3"/>
      <c r="E77" s="3"/>
      <c r="F77" s="3"/>
      <c r="G77" s="26">
        <v>10.9</v>
      </c>
      <c r="H77" s="26"/>
      <c r="I77" s="26"/>
      <c r="J77" s="26"/>
      <c r="K77" s="9"/>
      <c r="L77" s="9"/>
      <c r="M77" s="9"/>
      <c r="N77" s="9"/>
      <c r="O77" s="9"/>
      <c r="P77" s="54">
        <v>10.9</v>
      </c>
      <c r="Q77" s="54"/>
      <c r="R77" s="54"/>
      <c r="S77" s="54"/>
      <c r="T77" s="29" t="s">
        <v>16</v>
      </c>
      <c r="U77" s="29"/>
      <c r="V77" s="9"/>
      <c r="W77" s="9"/>
    </row>
    <row r="78" spans="1:23" ht="22.5" customHeight="1" x14ac:dyDescent="0.2">
      <c r="A78" s="3"/>
      <c r="B78" s="3"/>
      <c r="C78" s="3" t="s">
        <v>43</v>
      </c>
      <c r="D78" s="3"/>
      <c r="E78" s="3"/>
      <c r="F78" s="3"/>
      <c r="G78" s="26">
        <v>12.1</v>
      </c>
      <c r="H78" s="26"/>
      <c r="I78" s="26"/>
      <c r="J78" s="26"/>
      <c r="K78" s="9"/>
      <c r="L78" s="9"/>
      <c r="M78" s="9"/>
      <c r="N78" s="9"/>
      <c r="O78" s="9"/>
      <c r="P78" s="54">
        <v>12.1</v>
      </c>
      <c r="Q78" s="54"/>
      <c r="R78" s="54"/>
      <c r="S78" s="54"/>
      <c r="T78" s="29" t="s">
        <v>16</v>
      </c>
      <c r="U78" s="29"/>
      <c r="V78" s="9"/>
      <c r="W78" s="9"/>
    </row>
    <row r="79" spans="1:23" ht="22.5" customHeight="1" x14ac:dyDescent="0.2">
      <c r="A79" s="3"/>
      <c r="B79" s="3"/>
      <c r="C79" s="3" t="s">
        <v>44</v>
      </c>
      <c r="D79" s="3"/>
      <c r="E79" s="3"/>
      <c r="F79" s="3"/>
      <c r="G79" s="26">
        <v>12.35</v>
      </c>
      <c r="H79" s="26"/>
      <c r="I79" s="26"/>
      <c r="J79" s="26"/>
      <c r="K79" s="9"/>
      <c r="L79" s="9"/>
      <c r="M79" s="9"/>
      <c r="N79" s="9"/>
      <c r="O79" s="9"/>
      <c r="P79" s="54">
        <v>12.35</v>
      </c>
      <c r="Q79" s="54"/>
      <c r="R79" s="54"/>
      <c r="S79" s="54"/>
      <c r="T79" s="29" t="s">
        <v>16</v>
      </c>
      <c r="U79" s="29"/>
      <c r="V79" s="9"/>
      <c r="W79" s="9"/>
    </row>
    <row r="80" spans="1:23" ht="22.5" customHeight="1" x14ac:dyDescent="0.2">
      <c r="A80" s="3"/>
      <c r="B80" s="3"/>
      <c r="C80" s="3" t="s">
        <v>45</v>
      </c>
      <c r="D80" s="3"/>
      <c r="E80" s="3"/>
      <c r="F80" s="3"/>
      <c r="G80" s="26">
        <v>13.3</v>
      </c>
      <c r="H80" s="26"/>
      <c r="I80" s="26"/>
      <c r="J80" s="26"/>
      <c r="K80" s="9"/>
      <c r="L80" s="9"/>
      <c r="M80" s="9"/>
      <c r="N80" s="9"/>
      <c r="O80" s="9"/>
      <c r="P80" s="54">
        <v>13.3</v>
      </c>
      <c r="Q80" s="54"/>
      <c r="R80" s="54"/>
      <c r="S80" s="54"/>
      <c r="T80" s="29" t="s">
        <v>16</v>
      </c>
      <c r="U80" s="29"/>
      <c r="V80" s="9"/>
      <c r="W80" s="9"/>
    </row>
    <row r="81" spans="1:23" ht="30.95" customHeight="1" x14ac:dyDescent="0.2">
      <c r="A81" s="3"/>
      <c r="B81" s="3"/>
      <c r="C81" s="3" t="s">
        <v>46</v>
      </c>
      <c r="D81" s="3"/>
      <c r="E81" s="3"/>
      <c r="F81" s="3"/>
      <c r="G81" s="26">
        <v>13.3</v>
      </c>
      <c r="H81" s="26"/>
      <c r="I81" s="26"/>
      <c r="J81" s="26"/>
      <c r="K81" s="9"/>
      <c r="L81" s="9"/>
      <c r="M81" s="9"/>
      <c r="N81" s="9"/>
      <c r="O81" s="9"/>
      <c r="P81" s="55">
        <v>13.3</v>
      </c>
      <c r="Q81" s="55"/>
      <c r="R81" s="55"/>
      <c r="S81" s="55"/>
      <c r="T81" s="29" t="s">
        <v>16</v>
      </c>
      <c r="U81" s="29"/>
      <c r="V81" s="9"/>
      <c r="W81" s="9"/>
    </row>
    <row r="82" spans="1:23" ht="17.100000000000001" customHeight="1" x14ac:dyDescent="0.2">
      <c r="A82" s="3"/>
      <c r="B82" s="3"/>
      <c r="C82" s="9"/>
      <c r="D82" s="9"/>
      <c r="E82" s="9"/>
      <c r="F82" s="9"/>
      <c r="G82" s="9"/>
      <c r="H82" s="9"/>
      <c r="I82" s="9"/>
      <c r="J82" s="9"/>
      <c r="K82" s="56" t="s">
        <v>25</v>
      </c>
      <c r="L82" s="56"/>
      <c r="M82" s="56"/>
      <c r="N82" s="56"/>
      <c r="O82" s="57"/>
      <c r="P82" s="58">
        <v>97.15</v>
      </c>
      <c r="Q82" s="59"/>
      <c r="R82" s="59"/>
      <c r="S82" s="60"/>
      <c r="T82" s="61"/>
      <c r="U82" s="9"/>
      <c r="V82" s="9"/>
      <c r="W82" s="9"/>
    </row>
    <row r="83" spans="1:23" ht="12.95" customHeight="1" x14ac:dyDescent="0.2">
      <c r="A83" s="53"/>
      <c r="B83" s="53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3"/>
      <c r="Q83" s="63"/>
      <c r="R83" s="63"/>
      <c r="S83" s="63"/>
      <c r="T83" s="62"/>
      <c r="U83" s="62"/>
      <c r="V83" s="8"/>
      <c r="W83" s="8"/>
    </row>
    <row r="84" spans="1:23" ht="18.95" customHeight="1" x14ac:dyDescent="0.2">
      <c r="A84" s="19" t="s">
        <v>47</v>
      </c>
      <c r="B84" s="19"/>
      <c r="C84" s="64">
        <v>1</v>
      </c>
      <c r="D84" s="64"/>
      <c r="E84" s="64"/>
      <c r="F84" s="64"/>
      <c r="G84" s="19" t="s">
        <v>48</v>
      </c>
      <c r="H84" s="19"/>
      <c r="I84" s="19"/>
      <c r="J84" s="19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9"/>
      <c r="W84" s="9"/>
    </row>
    <row r="85" spans="1:23" ht="35.450000000000003" customHeight="1" x14ac:dyDescent="0.2">
      <c r="A85" s="5" t="s">
        <v>49</v>
      </c>
      <c r="B85" s="5"/>
      <c r="C85" s="65">
        <v>3</v>
      </c>
      <c r="D85" s="65"/>
      <c r="E85" s="65"/>
      <c r="F85" s="65"/>
      <c r="G85" s="5" t="s">
        <v>50</v>
      </c>
      <c r="H85" s="5"/>
      <c r="I85" s="5"/>
      <c r="J85" s="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0.45" customHeight="1" x14ac:dyDescent="0.2">
      <c r="A86" s="6" t="s">
        <v>51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5.2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1"/>
      <c r="P87" s="66">
        <v>1</v>
      </c>
      <c r="Q87" s="67"/>
      <c r="R87" s="67"/>
      <c r="S87" s="68"/>
      <c r="T87" s="8"/>
      <c r="U87" s="8"/>
      <c r="V87" s="8"/>
      <c r="W87" s="8"/>
    </row>
    <row r="88" spans="1:23" ht="11.25" customHeight="1" x14ac:dyDescent="0.2">
      <c r="A88" s="39" t="s">
        <v>52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1"/>
      <c r="P88" s="69"/>
      <c r="Q88" s="70"/>
      <c r="R88" s="70"/>
      <c r="S88" s="71"/>
      <c r="T88" s="8"/>
      <c r="U88" s="8"/>
      <c r="V88" s="8"/>
      <c r="W88" s="8"/>
    </row>
    <row r="89" spans="1:23" ht="5.2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1"/>
      <c r="P89" s="72"/>
      <c r="Q89" s="73"/>
      <c r="R89" s="73"/>
      <c r="S89" s="74"/>
      <c r="T89" s="8"/>
      <c r="U89" s="8"/>
      <c r="V89" s="8"/>
      <c r="W89" s="8"/>
    </row>
    <row r="90" spans="1:23" ht="27.6" customHeight="1" x14ac:dyDescent="0.2">
      <c r="A90" s="6" t="s">
        <v>53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5.2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1"/>
      <c r="P91" s="66">
        <v>1</v>
      </c>
      <c r="Q91" s="67"/>
      <c r="R91" s="67"/>
      <c r="S91" s="68"/>
      <c r="T91" s="8"/>
      <c r="U91" s="8"/>
      <c r="V91" s="8"/>
      <c r="W91" s="8"/>
    </row>
    <row r="92" spans="1:23" ht="11.25" customHeight="1" x14ac:dyDescent="0.2">
      <c r="A92" s="39" t="s">
        <v>52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1"/>
      <c r="P92" s="69"/>
      <c r="Q92" s="70"/>
      <c r="R92" s="70"/>
      <c r="S92" s="71"/>
      <c r="T92" s="8"/>
      <c r="U92" s="8"/>
      <c r="V92" s="8"/>
      <c r="W92" s="8"/>
    </row>
    <row r="93" spans="1:23" ht="5.2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1"/>
      <c r="P93" s="72"/>
      <c r="Q93" s="73"/>
      <c r="R93" s="73"/>
      <c r="S93" s="74"/>
      <c r="T93" s="8"/>
      <c r="U93" s="8"/>
      <c r="V93" s="8"/>
      <c r="W93" s="8"/>
    </row>
    <row r="94" spans="1:23" ht="2.1" customHeight="1" x14ac:dyDescent="0.2"/>
  </sheetData>
  <mergeCells count="695">
    <mergeCell ref="A90:W90"/>
    <mergeCell ref="A91:B91"/>
    <mergeCell ref="C91:F91"/>
    <mergeCell ref="G91:J91"/>
    <mergeCell ref="K91:N91"/>
    <mergeCell ref="P91:S93"/>
    <mergeCell ref="T91:U91"/>
    <mergeCell ref="V91:W91"/>
    <mergeCell ref="A92:N92"/>
    <mergeCell ref="T92:U92"/>
    <mergeCell ref="V92:W92"/>
    <mergeCell ref="A93:B93"/>
    <mergeCell ref="C93:F93"/>
    <mergeCell ref="G93:J93"/>
    <mergeCell ref="K93:N93"/>
    <mergeCell ref="T93:U93"/>
    <mergeCell ref="V93:W93"/>
    <mergeCell ref="A85:B85"/>
    <mergeCell ref="C85:F85"/>
    <mergeCell ref="G85:J85"/>
    <mergeCell ref="K85:O85"/>
    <mergeCell ref="P85:S85"/>
    <mergeCell ref="T85:U85"/>
    <mergeCell ref="V85:W85"/>
    <mergeCell ref="A86:W86"/>
    <mergeCell ref="A87:B87"/>
    <mergeCell ref="C87:F87"/>
    <mergeCell ref="G87:J87"/>
    <mergeCell ref="K87:N87"/>
    <mergeCell ref="P87:S89"/>
    <mergeCell ref="T87:U87"/>
    <mergeCell ref="V87:W87"/>
    <mergeCell ref="A88:N88"/>
    <mergeCell ref="T88:U88"/>
    <mergeCell ref="V88:W88"/>
    <mergeCell ref="A89:B89"/>
    <mergeCell ref="C89:F89"/>
    <mergeCell ref="G89:J89"/>
    <mergeCell ref="K89:N89"/>
    <mergeCell ref="T89:U89"/>
    <mergeCell ref="V89:W89"/>
    <mergeCell ref="C83:F83"/>
    <mergeCell ref="G83:J83"/>
    <mergeCell ref="K83:O83"/>
    <mergeCell ref="P83:S83"/>
    <mergeCell ref="T83:U83"/>
    <mergeCell ref="V83:W83"/>
    <mergeCell ref="A84:B84"/>
    <mergeCell ref="C84:F84"/>
    <mergeCell ref="G84:J84"/>
    <mergeCell ref="K84:O84"/>
    <mergeCell ref="P84:S84"/>
    <mergeCell ref="T84:U84"/>
    <mergeCell ref="V84:W84"/>
    <mergeCell ref="V80:W80"/>
    <mergeCell ref="C81:F81"/>
    <mergeCell ref="G81:J81"/>
    <mergeCell ref="K81:O81"/>
    <mergeCell ref="P81:S81"/>
    <mergeCell ref="T81:U81"/>
    <mergeCell ref="V81:W81"/>
    <mergeCell ref="C82:F82"/>
    <mergeCell ref="G82:J82"/>
    <mergeCell ref="K82:O82"/>
    <mergeCell ref="P82:S82"/>
    <mergeCell ref="T82:U82"/>
    <mergeCell ref="V82:W82"/>
    <mergeCell ref="A77:B83"/>
    <mergeCell ref="C77:F77"/>
    <mergeCell ref="G77:J77"/>
    <mergeCell ref="K77:O77"/>
    <mergeCell ref="P77:S77"/>
    <mergeCell ref="T77:U77"/>
    <mergeCell ref="V77:W77"/>
    <mergeCell ref="C78:F78"/>
    <mergeCell ref="G78:J78"/>
    <mergeCell ref="K78:O78"/>
    <mergeCell ref="P78:S78"/>
    <mergeCell ref="T78:U78"/>
    <mergeCell ref="V78:W78"/>
    <mergeCell ref="C79:F79"/>
    <mergeCell ref="G79:J79"/>
    <mergeCell ref="K79:O79"/>
    <mergeCell ref="P79:S79"/>
    <mergeCell ref="T79:U79"/>
    <mergeCell ref="V79:W79"/>
    <mergeCell ref="C80:F80"/>
    <mergeCell ref="G80:J80"/>
    <mergeCell ref="K80:O80"/>
    <mergeCell ref="P80:S80"/>
    <mergeCell ref="T80:U80"/>
    <mergeCell ref="U75:V75"/>
    <mergeCell ref="A76:B76"/>
    <mergeCell ref="C76:E76"/>
    <mergeCell ref="F76:G76"/>
    <mergeCell ref="H76:I76"/>
    <mergeCell ref="J76:K76"/>
    <mergeCell ref="L76:N76"/>
    <mergeCell ref="O76:P76"/>
    <mergeCell ref="Q76:R76"/>
    <mergeCell ref="S76:T76"/>
    <mergeCell ref="U76:V76"/>
    <mergeCell ref="A75:B75"/>
    <mergeCell ref="C75:E75"/>
    <mergeCell ref="F75:G75"/>
    <mergeCell ref="H75:I75"/>
    <mergeCell ref="J75:K75"/>
    <mergeCell ref="L75:N75"/>
    <mergeCell ref="O75:P75"/>
    <mergeCell ref="Q75:R75"/>
    <mergeCell ref="S75:T75"/>
    <mergeCell ref="U73:V73"/>
    <mergeCell ref="A74:B74"/>
    <mergeCell ref="C74:E74"/>
    <mergeCell ref="F74:G74"/>
    <mergeCell ref="H74:I74"/>
    <mergeCell ref="J74:K74"/>
    <mergeCell ref="L74:N74"/>
    <mergeCell ref="O74:P74"/>
    <mergeCell ref="Q74:R74"/>
    <mergeCell ref="S74:T74"/>
    <mergeCell ref="U74:V74"/>
    <mergeCell ref="A73:B73"/>
    <mergeCell ref="C73:E73"/>
    <mergeCell ref="F73:G73"/>
    <mergeCell ref="H73:I73"/>
    <mergeCell ref="J73:K73"/>
    <mergeCell ref="L73:N73"/>
    <mergeCell ref="O73:P73"/>
    <mergeCell ref="Q73:R73"/>
    <mergeCell ref="S73:T73"/>
    <mergeCell ref="A71:V71"/>
    <mergeCell ref="A72:B72"/>
    <mergeCell ref="C72:E72"/>
    <mergeCell ref="F72:G72"/>
    <mergeCell ref="H72:I72"/>
    <mergeCell ref="J72:K72"/>
    <mergeCell ref="L72:N72"/>
    <mergeCell ref="O72:P72"/>
    <mergeCell ref="Q72:R72"/>
    <mergeCell ref="S72:T72"/>
    <mergeCell ref="U72:V72"/>
    <mergeCell ref="U67:V67"/>
    <mergeCell ref="A68:B68"/>
    <mergeCell ref="C68:E68"/>
    <mergeCell ref="F68:G68"/>
    <mergeCell ref="H68:I68"/>
    <mergeCell ref="J68:K68"/>
    <mergeCell ref="L68:M68"/>
    <mergeCell ref="O68:R70"/>
    <mergeCell ref="S68:T68"/>
    <mergeCell ref="U68:V68"/>
    <mergeCell ref="A69:M69"/>
    <mergeCell ref="S69:T69"/>
    <mergeCell ref="U69:V69"/>
    <mergeCell ref="A70:B70"/>
    <mergeCell ref="C70:E70"/>
    <mergeCell ref="F70:G70"/>
    <mergeCell ref="H70:I70"/>
    <mergeCell ref="J70:K70"/>
    <mergeCell ref="L70:M70"/>
    <mergeCell ref="S70:T70"/>
    <mergeCell ref="U70:V70"/>
    <mergeCell ref="A67:B67"/>
    <mergeCell ref="C67:E67"/>
    <mergeCell ref="F67:G67"/>
    <mergeCell ref="H67:I67"/>
    <mergeCell ref="J67:K67"/>
    <mergeCell ref="L67:N67"/>
    <mergeCell ref="O67:P67"/>
    <mergeCell ref="Q67:R67"/>
    <mergeCell ref="S67:T67"/>
    <mergeCell ref="U65:V65"/>
    <mergeCell ref="A66:B66"/>
    <mergeCell ref="C66:E66"/>
    <mergeCell ref="F66:G66"/>
    <mergeCell ref="H66:I66"/>
    <mergeCell ref="J66:K66"/>
    <mergeCell ref="L66:N66"/>
    <mergeCell ref="O66:P66"/>
    <mergeCell ref="Q66:R66"/>
    <mergeCell ref="S66:T66"/>
    <mergeCell ref="U66:V66"/>
    <mergeCell ref="A65:B65"/>
    <mergeCell ref="C65:E65"/>
    <mergeCell ref="F65:G65"/>
    <mergeCell ref="H65:I65"/>
    <mergeCell ref="J65:K65"/>
    <mergeCell ref="L65:N65"/>
    <mergeCell ref="O65:P65"/>
    <mergeCell ref="Q65:R65"/>
    <mergeCell ref="S65:T65"/>
    <mergeCell ref="U63:V63"/>
    <mergeCell ref="A64:B64"/>
    <mergeCell ref="C64:E64"/>
    <mergeCell ref="F64:G64"/>
    <mergeCell ref="H64:I64"/>
    <mergeCell ref="J64:K64"/>
    <mergeCell ref="L64:N64"/>
    <mergeCell ref="O64:P64"/>
    <mergeCell ref="Q64:R64"/>
    <mergeCell ref="S64:T64"/>
    <mergeCell ref="U64:V64"/>
    <mergeCell ref="A63:B63"/>
    <mergeCell ref="C63:E63"/>
    <mergeCell ref="F63:G63"/>
    <mergeCell ref="H63:I63"/>
    <mergeCell ref="J63:K63"/>
    <mergeCell ref="L63:N63"/>
    <mergeCell ref="O63:P63"/>
    <mergeCell ref="Q63:R63"/>
    <mergeCell ref="S63:T63"/>
    <mergeCell ref="U61:V61"/>
    <mergeCell ref="A62:B62"/>
    <mergeCell ref="C62:E62"/>
    <mergeCell ref="F62:G62"/>
    <mergeCell ref="H62:I62"/>
    <mergeCell ref="J62:K62"/>
    <mergeCell ref="L62:N62"/>
    <mergeCell ref="O62:P62"/>
    <mergeCell ref="Q62:R62"/>
    <mergeCell ref="S62:T62"/>
    <mergeCell ref="U62:V62"/>
    <mergeCell ref="A61:B61"/>
    <mergeCell ref="C61:E61"/>
    <mergeCell ref="F61:G61"/>
    <mergeCell ref="H61:I61"/>
    <mergeCell ref="J61:K61"/>
    <mergeCell ref="L61:N61"/>
    <mergeCell ref="O61:P61"/>
    <mergeCell ref="Q61:R61"/>
    <mergeCell ref="S61:T61"/>
    <mergeCell ref="U59:V59"/>
    <mergeCell ref="A60:B60"/>
    <mergeCell ref="C60:E60"/>
    <mergeCell ref="F60:G60"/>
    <mergeCell ref="H60:I60"/>
    <mergeCell ref="J60:K60"/>
    <mergeCell ref="L60:N60"/>
    <mergeCell ref="O60:P60"/>
    <mergeCell ref="Q60:R60"/>
    <mergeCell ref="S60:T60"/>
    <mergeCell ref="U60:V60"/>
    <mergeCell ref="A59:B59"/>
    <mergeCell ref="C59:E59"/>
    <mergeCell ref="F59:G59"/>
    <mergeCell ref="H59:I59"/>
    <mergeCell ref="J59:K59"/>
    <mergeCell ref="L59:N59"/>
    <mergeCell ref="O59:P59"/>
    <mergeCell ref="Q59:R59"/>
    <mergeCell ref="S59:T59"/>
    <mergeCell ref="A57:V57"/>
    <mergeCell ref="A58:B58"/>
    <mergeCell ref="C58:E58"/>
    <mergeCell ref="F58:G58"/>
    <mergeCell ref="H58:I58"/>
    <mergeCell ref="J58:K58"/>
    <mergeCell ref="L58:N58"/>
    <mergeCell ref="O58:P58"/>
    <mergeCell ref="Q58:R58"/>
    <mergeCell ref="S58:T58"/>
    <mergeCell ref="U58:V58"/>
    <mergeCell ref="U53:V53"/>
    <mergeCell ref="A54:B54"/>
    <mergeCell ref="C54:E54"/>
    <mergeCell ref="F54:G54"/>
    <mergeCell ref="H54:I54"/>
    <mergeCell ref="J54:K54"/>
    <mergeCell ref="L54:M54"/>
    <mergeCell ref="O54:R56"/>
    <mergeCell ref="S54:T54"/>
    <mergeCell ref="U54:V54"/>
    <mergeCell ref="A55:M55"/>
    <mergeCell ref="S55:T55"/>
    <mergeCell ref="U55:V55"/>
    <mergeCell ref="A56:B56"/>
    <mergeCell ref="C56:E56"/>
    <mergeCell ref="F56:G56"/>
    <mergeCell ref="H56:I56"/>
    <mergeCell ref="J56:K56"/>
    <mergeCell ref="L56:M56"/>
    <mergeCell ref="S56:T56"/>
    <mergeCell ref="U56:V56"/>
    <mergeCell ref="A53:B53"/>
    <mergeCell ref="C53:E53"/>
    <mergeCell ref="F53:G53"/>
    <mergeCell ref="H53:I53"/>
    <mergeCell ref="J53:K53"/>
    <mergeCell ref="L53:N53"/>
    <mergeCell ref="O53:P53"/>
    <mergeCell ref="Q53:R53"/>
    <mergeCell ref="S53:T53"/>
    <mergeCell ref="U51:V51"/>
    <mergeCell ref="A52:B52"/>
    <mergeCell ref="C52:E52"/>
    <mergeCell ref="F52:G52"/>
    <mergeCell ref="H52:I52"/>
    <mergeCell ref="J52:K52"/>
    <mergeCell ref="L52:N52"/>
    <mergeCell ref="O52:P52"/>
    <mergeCell ref="Q52:R52"/>
    <mergeCell ref="S52:T52"/>
    <mergeCell ref="U52:V52"/>
    <mergeCell ref="A51:B51"/>
    <mergeCell ref="C51:E51"/>
    <mergeCell ref="F51:G51"/>
    <mergeCell ref="H51:I51"/>
    <mergeCell ref="J51:K51"/>
    <mergeCell ref="L51:N51"/>
    <mergeCell ref="O51:P51"/>
    <mergeCell ref="Q51:R51"/>
    <mergeCell ref="S51:T51"/>
    <mergeCell ref="U49:V49"/>
    <mergeCell ref="A50:B50"/>
    <mergeCell ref="C50:E50"/>
    <mergeCell ref="F50:G50"/>
    <mergeCell ref="H50:I50"/>
    <mergeCell ref="J50:K50"/>
    <mergeCell ref="L50:N50"/>
    <mergeCell ref="O50:P50"/>
    <mergeCell ref="Q50:R50"/>
    <mergeCell ref="S50:T50"/>
    <mergeCell ref="U50:V50"/>
    <mergeCell ref="A49:B49"/>
    <mergeCell ref="C49:E49"/>
    <mergeCell ref="F49:G49"/>
    <mergeCell ref="H49:I49"/>
    <mergeCell ref="J49:K49"/>
    <mergeCell ref="L49:N49"/>
    <mergeCell ref="O49:P49"/>
    <mergeCell ref="Q49:R49"/>
    <mergeCell ref="S49:T49"/>
    <mergeCell ref="U47:V47"/>
    <mergeCell ref="A48:B48"/>
    <mergeCell ref="C48:E48"/>
    <mergeCell ref="F48:G48"/>
    <mergeCell ref="H48:I48"/>
    <mergeCell ref="J48:K48"/>
    <mergeCell ref="L48:N48"/>
    <mergeCell ref="O48:P48"/>
    <mergeCell ref="Q48:R48"/>
    <mergeCell ref="S48:T48"/>
    <mergeCell ref="U48:V48"/>
    <mergeCell ref="A47:B47"/>
    <mergeCell ref="C47:E47"/>
    <mergeCell ref="F47:G47"/>
    <mergeCell ref="H47:I47"/>
    <mergeCell ref="J47:K47"/>
    <mergeCell ref="L47:N47"/>
    <mergeCell ref="O47:P47"/>
    <mergeCell ref="Q47:R47"/>
    <mergeCell ref="S47:T47"/>
    <mergeCell ref="U45:V45"/>
    <mergeCell ref="A46:B46"/>
    <mergeCell ref="C46:E46"/>
    <mergeCell ref="F46:G46"/>
    <mergeCell ref="H46:I46"/>
    <mergeCell ref="J46:K46"/>
    <mergeCell ref="L46:N46"/>
    <mergeCell ref="O46:P46"/>
    <mergeCell ref="Q46:R46"/>
    <mergeCell ref="S46:T46"/>
    <mergeCell ref="U46:V46"/>
    <mergeCell ref="A45:B45"/>
    <mergeCell ref="C45:E45"/>
    <mergeCell ref="F45:G45"/>
    <mergeCell ref="H45:I45"/>
    <mergeCell ref="J45:K45"/>
    <mergeCell ref="L45:N45"/>
    <mergeCell ref="O45:P45"/>
    <mergeCell ref="Q45:R45"/>
    <mergeCell ref="S45:T45"/>
    <mergeCell ref="A42:W42"/>
    <mergeCell ref="A43:V43"/>
    <mergeCell ref="A44:B44"/>
    <mergeCell ref="C44:E44"/>
    <mergeCell ref="F44:G44"/>
    <mergeCell ref="H44:I44"/>
    <mergeCell ref="J44:K44"/>
    <mergeCell ref="L44:N44"/>
    <mergeCell ref="O44:P44"/>
    <mergeCell ref="Q44:R44"/>
    <mergeCell ref="S44:T44"/>
    <mergeCell ref="U44:V44"/>
    <mergeCell ref="V38:W38"/>
    <mergeCell ref="E39:F39"/>
    <mergeCell ref="G39:H39"/>
    <mergeCell ref="I39:J39"/>
    <mergeCell ref="K39:L39"/>
    <mergeCell ref="M39:N39"/>
    <mergeCell ref="P39:S41"/>
    <mergeCell ref="T39:U39"/>
    <mergeCell ref="V39:W39"/>
    <mergeCell ref="A40:N40"/>
    <mergeCell ref="T40:U40"/>
    <mergeCell ref="V40:W40"/>
    <mergeCell ref="E41:F41"/>
    <mergeCell ref="G41:H41"/>
    <mergeCell ref="I41:J41"/>
    <mergeCell ref="K41:L41"/>
    <mergeCell ref="M41:N41"/>
    <mergeCell ref="T41:U41"/>
    <mergeCell ref="V41:W41"/>
    <mergeCell ref="B38:C38"/>
    <mergeCell ref="D38:F38"/>
    <mergeCell ref="G38:H38"/>
    <mergeCell ref="I38:J38"/>
    <mergeCell ref="K38:L38"/>
    <mergeCell ref="M38:O38"/>
    <mergeCell ref="P38:Q38"/>
    <mergeCell ref="R38:S38"/>
    <mergeCell ref="T38:U38"/>
    <mergeCell ref="V36:W36"/>
    <mergeCell ref="B37:C37"/>
    <mergeCell ref="D37:F37"/>
    <mergeCell ref="G37:H37"/>
    <mergeCell ref="I37:J37"/>
    <mergeCell ref="K37:L37"/>
    <mergeCell ref="M37:O37"/>
    <mergeCell ref="P37:Q37"/>
    <mergeCell ref="R37:S37"/>
    <mergeCell ref="T37:U37"/>
    <mergeCell ref="V37:W37"/>
    <mergeCell ref="B36:C36"/>
    <mergeCell ref="D36:F36"/>
    <mergeCell ref="G36:H36"/>
    <mergeCell ref="I36:J36"/>
    <mergeCell ref="K36:L36"/>
    <mergeCell ref="M36:O36"/>
    <mergeCell ref="P36:Q36"/>
    <mergeCell ref="R36:S36"/>
    <mergeCell ref="T36:U36"/>
    <mergeCell ref="V34:W34"/>
    <mergeCell ref="B35:C35"/>
    <mergeCell ref="D35:F35"/>
    <mergeCell ref="G35:H35"/>
    <mergeCell ref="I35:J35"/>
    <mergeCell ref="K35:L35"/>
    <mergeCell ref="M35:O35"/>
    <mergeCell ref="P35:Q35"/>
    <mergeCell ref="R35:S35"/>
    <mergeCell ref="T35:U35"/>
    <mergeCell ref="V35:W35"/>
    <mergeCell ref="B34:C34"/>
    <mergeCell ref="D34:F34"/>
    <mergeCell ref="G34:H34"/>
    <mergeCell ref="I34:J34"/>
    <mergeCell ref="K34:L34"/>
    <mergeCell ref="M34:O34"/>
    <mergeCell ref="P34:Q34"/>
    <mergeCell ref="R34:S34"/>
    <mergeCell ref="T34:U34"/>
    <mergeCell ref="V32:W32"/>
    <mergeCell ref="B33:C33"/>
    <mergeCell ref="D33:F33"/>
    <mergeCell ref="G33:H33"/>
    <mergeCell ref="I33:J33"/>
    <mergeCell ref="K33:L33"/>
    <mergeCell ref="M33:O33"/>
    <mergeCell ref="P33:Q33"/>
    <mergeCell ref="R33:S33"/>
    <mergeCell ref="T33:U33"/>
    <mergeCell ref="V33:W33"/>
    <mergeCell ref="B32:C32"/>
    <mergeCell ref="D32:F32"/>
    <mergeCell ref="G32:H32"/>
    <mergeCell ref="I32:J32"/>
    <mergeCell ref="K32:L32"/>
    <mergeCell ref="M32:O32"/>
    <mergeCell ref="P32:Q32"/>
    <mergeCell ref="R32:S32"/>
    <mergeCell ref="T32:U32"/>
    <mergeCell ref="V30:W30"/>
    <mergeCell ref="B31:C31"/>
    <mergeCell ref="D31:F31"/>
    <mergeCell ref="G31:H31"/>
    <mergeCell ref="I31:J31"/>
    <mergeCell ref="K31:L31"/>
    <mergeCell ref="M31:O31"/>
    <mergeCell ref="P31:Q31"/>
    <mergeCell ref="R31:S31"/>
    <mergeCell ref="T31:U31"/>
    <mergeCell ref="V31:W31"/>
    <mergeCell ref="B30:C30"/>
    <mergeCell ref="D30:F30"/>
    <mergeCell ref="G30:H30"/>
    <mergeCell ref="I30:J30"/>
    <mergeCell ref="K30:L30"/>
    <mergeCell ref="M30:O30"/>
    <mergeCell ref="P30:Q30"/>
    <mergeCell ref="R30:S30"/>
    <mergeCell ref="T30:U30"/>
    <mergeCell ref="A27:W27"/>
    <mergeCell ref="A28:W28"/>
    <mergeCell ref="B29:C29"/>
    <mergeCell ref="D29:F29"/>
    <mergeCell ref="G29:H29"/>
    <mergeCell ref="I29:J29"/>
    <mergeCell ref="K29:L29"/>
    <mergeCell ref="M29:O29"/>
    <mergeCell ref="P29:Q29"/>
    <mergeCell ref="R29:S29"/>
    <mergeCell ref="T29:U29"/>
    <mergeCell ref="V29:W29"/>
    <mergeCell ref="V23:W23"/>
    <mergeCell ref="E24:F24"/>
    <mergeCell ref="G24:H24"/>
    <mergeCell ref="I24:J24"/>
    <mergeCell ref="K24:L24"/>
    <mergeCell ref="M24:N24"/>
    <mergeCell ref="P24:S26"/>
    <mergeCell ref="T24:U24"/>
    <mergeCell ref="V24:W24"/>
    <mergeCell ref="A25:N25"/>
    <mergeCell ref="T25:U25"/>
    <mergeCell ref="V25:W25"/>
    <mergeCell ref="E26:F26"/>
    <mergeCell ref="G26:H26"/>
    <mergeCell ref="I26:J26"/>
    <mergeCell ref="K26:L26"/>
    <mergeCell ref="M26:N26"/>
    <mergeCell ref="T26:U26"/>
    <mergeCell ref="V26:W26"/>
    <mergeCell ref="B23:C23"/>
    <mergeCell ref="D23:F23"/>
    <mergeCell ref="G23:H23"/>
    <mergeCell ref="I23:J23"/>
    <mergeCell ref="K23:L23"/>
    <mergeCell ref="M23:O23"/>
    <mergeCell ref="P23:Q23"/>
    <mergeCell ref="R23:S23"/>
    <mergeCell ref="T23:U23"/>
    <mergeCell ref="V21:W21"/>
    <mergeCell ref="B22:C22"/>
    <mergeCell ref="D22:F22"/>
    <mergeCell ref="G22:H22"/>
    <mergeCell ref="I22:J22"/>
    <mergeCell ref="K22:L22"/>
    <mergeCell ref="M22:O22"/>
    <mergeCell ref="P22:Q22"/>
    <mergeCell ref="R22:S22"/>
    <mergeCell ref="T22:U22"/>
    <mergeCell ref="V22:W22"/>
    <mergeCell ref="B21:C21"/>
    <mergeCell ref="D21:F21"/>
    <mergeCell ref="G21:H21"/>
    <mergeCell ref="I21:J21"/>
    <mergeCell ref="K21:L21"/>
    <mergeCell ref="M21:O21"/>
    <mergeCell ref="P21:Q21"/>
    <mergeCell ref="R21:S21"/>
    <mergeCell ref="T21:U21"/>
    <mergeCell ref="A19:W19"/>
    <mergeCell ref="B20:C20"/>
    <mergeCell ref="D20:F20"/>
    <mergeCell ref="G20:H20"/>
    <mergeCell ref="I20:J20"/>
    <mergeCell ref="K20:L20"/>
    <mergeCell ref="M20:O20"/>
    <mergeCell ref="P20:Q20"/>
    <mergeCell ref="R20:S20"/>
    <mergeCell ref="T20:U20"/>
    <mergeCell ref="V20:W20"/>
    <mergeCell ref="E16:F16"/>
    <mergeCell ref="G16:H16"/>
    <mergeCell ref="I16:J16"/>
    <mergeCell ref="K16:L16"/>
    <mergeCell ref="M16:N16"/>
    <mergeCell ref="P16:S18"/>
    <mergeCell ref="T16:U16"/>
    <mergeCell ref="V16:W16"/>
    <mergeCell ref="A17:N17"/>
    <mergeCell ref="T17:U17"/>
    <mergeCell ref="V17:W17"/>
    <mergeCell ref="E18:F18"/>
    <mergeCell ref="G18:H18"/>
    <mergeCell ref="I18:J18"/>
    <mergeCell ref="K18:L18"/>
    <mergeCell ref="M18:N18"/>
    <mergeCell ref="T18:U18"/>
    <mergeCell ref="V18:W18"/>
    <mergeCell ref="V14:W14"/>
    <mergeCell ref="B15:C15"/>
    <mergeCell ref="D15:F15"/>
    <mergeCell ref="G15:H15"/>
    <mergeCell ref="I15:J15"/>
    <mergeCell ref="K15:L15"/>
    <mergeCell ref="M15:O15"/>
    <mergeCell ref="P15:Q15"/>
    <mergeCell ref="R15:S15"/>
    <mergeCell ref="T15:U15"/>
    <mergeCell ref="V15:W15"/>
    <mergeCell ref="B14:C14"/>
    <mergeCell ref="D14:F14"/>
    <mergeCell ref="G14:H14"/>
    <mergeCell ref="I14:J14"/>
    <mergeCell ref="K14:L14"/>
    <mergeCell ref="M14:O14"/>
    <mergeCell ref="P14:Q14"/>
    <mergeCell ref="R14:S14"/>
    <mergeCell ref="T14:U14"/>
    <mergeCell ref="V12:W12"/>
    <mergeCell ref="B13:C13"/>
    <mergeCell ref="D13:F13"/>
    <mergeCell ref="G13:H13"/>
    <mergeCell ref="I13:J13"/>
    <mergeCell ref="K13:L13"/>
    <mergeCell ref="M13:O13"/>
    <mergeCell ref="P13:Q13"/>
    <mergeCell ref="R13:S13"/>
    <mergeCell ref="T13:U13"/>
    <mergeCell ref="V13:W13"/>
    <mergeCell ref="B12:C12"/>
    <mergeCell ref="D12:F12"/>
    <mergeCell ref="G12:H12"/>
    <mergeCell ref="I12:J12"/>
    <mergeCell ref="K12:L12"/>
    <mergeCell ref="M12:O12"/>
    <mergeCell ref="P12:Q12"/>
    <mergeCell ref="R12:S12"/>
    <mergeCell ref="T12:U12"/>
    <mergeCell ref="V10:W10"/>
    <mergeCell ref="B11:C11"/>
    <mergeCell ref="D11:F11"/>
    <mergeCell ref="G11:H11"/>
    <mergeCell ref="I11:J11"/>
    <mergeCell ref="K11:L11"/>
    <mergeCell ref="M11:O11"/>
    <mergeCell ref="P11:Q11"/>
    <mergeCell ref="R11:S11"/>
    <mergeCell ref="T11:U11"/>
    <mergeCell ref="V11:W11"/>
    <mergeCell ref="B10:C10"/>
    <mergeCell ref="D10:F10"/>
    <mergeCell ref="G10:H10"/>
    <mergeCell ref="I10:J10"/>
    <mergeCell ref="K10:L10"/>
    <mergeCell ref="M10:O10"/>
    <mergeCell ref="P10:Q10"/>
    <mergeCell ref="R10:S10"/>
    <mergeCell ref="T10:U10"/>
    <mergeCell ref="V8:W8"/>
    <mergeCell ref="B9:C9"/>
    <mergeCell ref="D9:F9"/>
    <mergeCell ref="G9:H9"/>
    <mergeCell ref="I9:J9"/>
    <mergeCell ref="K9:L9"/>
    <mergeCell ref="M9:O9"/>
    <mergeCell ref="P9:Q9"/>
    <mergeCell ref="R9:S9"/>
    <mergeCell ref="T9:U9"/>
    <mergeCell ref="V9:W9"/>
    <mergeCell ref="B8:C8"/>
    <mergeCell ref="D8:F8"/>
    <mergeCell ref="G8:H8"/>
    <mergeCell ref="I8:J8"/>
    <mergeCell ref="K8:L8"/>
    <mergeCell ref="M8:O8"/>
    <mergeCell ref="P8:Q8"/>
    <mergeCell ref="R8:S8"/>
    <mergeCell ref="T8:U8"/>
    <mergeCell ref="V6:W6"/>
    <mergeCell ref="B7:C7"/>
    <mergeCell ref="D7:F7"/>
    <mergeCell ref="G7:H7"/>
    <mergeCell ref="I7:J7"/>
    <mergeCell ref="K7:L7"/>
    <mergeCell ref="M7:O7"/>
    <mergeCell ref="P7:Q7"/>
    <mergeCell ref="R7:S7"/>
    <mergeCell ref="T7:U7"/>
    <mergeCell ref="V7:W7"/>
    <mergeCell ref="B6:C6"/>
    <mergeCell ref="D6:F6"/>
    <mergeCell ref="G6:H6"/>
    <mergeCell ref="I6:J6"/>
    <mergeCell ref="K6:L6"/>
    <mergeCell ref="M6:O6"/>
    <mergeCell ref="P6:Q6"/>
    <mergeCell ref="R6:S6"/>
    <mergeCell ref="T6:U6"/>
    <mergeCell ref="A1:U1"/>
    <mergeCell ref="V1:W1"/>
    <mergeCell ref="A2:W2"/>
    <mergeCell ref="A3:B3"/>
    <mergeCell ref="C3:D3"/>
    <mergeCell ref="E3:F3"/>
    <mergeCell ref="G3:U3"/>
    <mergeCell ref="V3:W3"/>
    <mergeCell ref="A4:F5"/>
    <mergeCell ref="G4:U4"/>
    <mergeCell ref="V4:W4"/>
    <mergeCell ref="G5:U5"/>
    <mergeCell ref="V5:W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LICITACIÓ</vt:lpstr>
      <vt:lpstr>AMIDAMENTS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CLP</dc:title>
  <dc:creator>Latorre Redondo, Sergio</dc:creator>
  <cp:lastModifiedBy>Latorre Redondo, Sergio</cp:lastModifiedBy>
  <dcterms:created xsi:type="dcterms:W3CDTF">2026-03-12T09:34:28Z</dcterms:created>
  <dcterms:modified xsi:type="dcterms:W3CDTF">2026-03-12T09:43:01Z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2025-07-31T00:00:00Z</vt:filetime>
  </property>
  <property fmtid="{D5CDD505-2E9C-101B-9397-08002B2CF9AE}" pid="3" name="LastSaved">
    <vt:filetime>2026-03-12T00:00:00Z</vt:filetime>
  </property>
  <property fmtid="{D5CDD505-2E9C-101B-9397-08002B2CF9AE}" pid="4" name="Producer">
    <vt:lpwstr>Microsoft: Print To PDF</vt:lpwstr>
  </property>
</Properties>
</file>