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146 2026 - MAT CURSOS CPNL (2026-69)\2 DOCUMENTACIÓ ADMINISTRATIVA\"/>
    </mc:Choice>
  </mc:AlternateContent>
  <workbookProtection workbookAlgorithmName="SHA-512" workbookHashValue="btgyWudGr628MLrLTA4EFmK7WXK4q2B6HMwSrUI9/wOgCEIWd+VSUKx2hbfGKMCf5orEbs5/XMuaHV2xB7roEw==" workbookSaltValue="btUWdothgMn/MUvJP20LWQ==" workbookSpinCount="100000" lockStructure="1"/>
  <bookViews>
    <workbookView xWindow="0" yWindow="0" windowWidth="19200" windowHeight="6456"/>
  </bookViews>
  <sheets>
    <sheet name="MATERIAL A VALOR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24" i="1"/>
  <c r="G5" i="1" l="1"/>
  <c r="E5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E34" i="1"/>
  <c r="E33" i="1"/>
  <c r="E32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35" i="1" s="1"/>
  <c r="L5" i="1"/>
  <c r="G35" i="1" l="1"/>
</calcChain>
</file>

<file path=xl/sharedStrings.xml><?xml version="1.0" encoding="utf-8"?>
<sst xmlns="http://schemas.openxmlformats.org/spreadsheetml/2006/main" count="40" uniqueCount="36">
  <si>
    <t>CODI ARTICLE</t>
  </si>
  <si>
    <t>DESCRIPCIÓ ARTICLE</t>
  </si>
  <si>
    <t>UNITATS</t>
  </si>
  <si>
    <t>Tríptic 300x210 mm. (obert), 100x210 mm. (tancat), estucat mat 135 gr., 4+4 tintes.   Paquets de 100 unitats.</t>
  </si>
  <si>
    <t>Full DINA4, òfset blanc 90 gr., 4+4 tintes. Paquets de 100 unitats.</t>
  </si>
  <si>
    <t>Cartell 210x420 mm, estucat mat 135 gr., 4+0 tintes. Paquets de 100 unitats.</t>
  </si>
  <si>
    <t>Cartell DINA3, òfset blanc 120 gr., 4+0 tintes. Paquets de 100 unitats.</t>
  </si>
  <si>
    <t>Flyer DINA5, estucat mat 135 gr., 2+2 tintes. Paquets de 100 unitats.</t>
  </si>
  <si>
    <t xml:space="preserve">Full DINA4, òfset blanc 100 gr., 4+0 tintes. Paquets de 100 unitats. </t>
  </si>
  <si>
    <t>Tríptic 100x210 mm. (obert 300x210 mm.), estucat mat 135 gr., 4+4 tintes (1 model), plegat envolvent. Paquets de 100 unitats.</t>
  </si>
  <si>
    <t>Flyer DINA5, òfset blanc 100 gr., 4+0 tintes. Paquets de 100 unitats.</t>
  </si>
  <si>
    <t>Pòster DINA3, òfset blanc 135 gr., 4+0 tintes. Paquets de 100 unitats.</t>
  </si>
  <si>
    <t>Tríptic 100x210 mm. (obert 300x210 mm.), estucat mat 135 gr., 4+4 tintes, plegat envolvent. Paquets de 100 unitats.</t>
  </si>
  <si>
    <t>PREU UNITARI LICITACIÓ (SENSE IVA)</t>
  </si>
  <si>
    <t>IMPORT TOTAL LICITACIÓ (SENSE IVA)</t>
  </si>
  <si>
    <r>
      <t xml:space="preserve">PREU UNITARI OFERTAT (SENSE IVA) </t>
    </r>
    <r>
      <rPr>
        <b/>
        <i/>
        <sz val="10"/>
        <color theme="1"/>
        <rFont val="Arial"/>
        <family val="2"/>
      </rPr>
      <t>*Màxim 4 decimals</t>
    </r>
  </si>
  <si>
    <t>PREU TOTAL OFERTA (SENSE IVA)            *Màxim 2 decimals</t>
  </si>
  <si>
    <t>IMPORT MÀXIM DE LICITACIÓ:</t>
  </si>
  <si>
    <t>* No es pot superar, en cap cas, l'import màxim de licitació establert</t>
  </si>
  <si>
    <t>Carpeta, format obert 34 x 50 cm, tancat 34 x 25 cm, en cartonet revers blanc de 450 gr. imprès a 1+0 tintes + vernís mat, 3 fendits al llom, tancament amb goma blanca amb pivot de plàstic als extrems, cants arrodonits, servides sense plegar i en caixes.</t>
  </si>
  <si>
    <t>Flyer DINA5, òfset blanc 100 gr., 4+4 tintes. Paquets de 100 unitats.</t>
  </si>
  <si>
    <t>Flyer DINA5, òfset blanc 100 gr., 4+0 tintes (14 models personalitzats, CANVI COLOR NEGRE).</t>
  </si>
  <si>
    <t>Pòster DINA3, estucat lluent 135 gr., 4+0 tintes (10 models personalitzats, CANVI COLOR NEGRE).</t>
  </si>
  <si>
    <t>Pòster DINA4, estucat lluent 135 gr., 4+0 tintes (8 models personalitzats, CANVI COLOR NEGRE).</t>
  </si>
  <si>
    <t>Carpeta 158,5x230 mm. (oberta 317x230 mm), estucat mat 250 gr., 4+0 tintes + vernís mat, amb solapa interior dreta. Paquets de 100 unitats.</t>
  </si>
  <si>
    <t>Tríptic 100x210 mm. (obert 300x210 mm.), estucat mat 135 gr., 4+4 tintes (15 models personalitzats CANVI COLOR NEGRE), plegat envolvent. Paquets de 100 unitats.</t>
  </si>
  <si>
    <t xml:space="preserve">Adhesiu vinílic 100x100 mm., 3+0 tintes, adhesiu posterior (SOBRE VIDRE). </t>
  </si>
  <si>
    <t xml:space="preserve">Adhesiu vinílic 100x100 mm., 3+0 tintes, adhesiu part davantera (RERE VIDRE). </t>
  </si>
  <si>
    <t>Full DINA4, òfset blanc 100 gr., 4+4 tintes. Paquets de 100 unitats.</t>
  </si>
  <si>
    <t xml:space="preserve">Targeta 80x58 mm., estucat lluent 250 gr., 4+0 tintes (15 models personalitzats CANVI COLOR NEGRE). </t>
  </si>
  <si>
    <t>Flyer 100x100 mm., estucat lluent 135 gr., 2+2 tintes. Paquets de 100 unitats.</t>
  </si>
  <si>
    <t xml:space="preserve">Adhesiu vinílic 100x100 mm., 2+0 tintes, adhesiu part davantera (RERE VIDRE). </t>
  </si>
  <si>
    <t>Carpeta 315x215 mm. (mida plegada), estucat mat 250 gr., 2+0 tintes + vernís mat, amb bossa inferior interior dreta (pegada). Paquets de 100 unitats.</t>
  </si>
  <si>
    <t xml:space="preserve">Díptic 100x210 mm. (obert 200x210 mm.), estucat mat 135 gr., 4+4 tintes. Paquets de 100 unitats. </t>
  </si>
  <si>
    <t>Servei de transport i repartiment a 62 adreces, conjuntament amb el material aportat per CIRE, que s'entregarà en paquets de 100 unitats, i que s’ha de recollir al taller d’arts gràfiques del CP Ponent.</t>
  </si>
  <si>
    <t>PROCEDIMENT OBERT  SIMPLIFICAT I SUMARI PER A LA IMPRESSIÓ I SUBMINISTRAMENT DE MATERIAL DIDÀCTIC  PER IMPARTIR CURSOS DE CATALÀ.   Expedient PO MIX 0146 2026 (CIRE-2026-69)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</si>
</sst>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.00\ &quot;€&quot;"/>
    <numFmt numFmtId="166" formatCode="0.0000"/>
    <numFmt numFmtId="167" formatCode="_-* #,##0.0000\ &quot;€&quot;_-;\-* #,##0.00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575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/>
    <xf numFmtId="165" fontId="2" fillId="5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/>
    </xf>
    <xf numFmtId="44" fontId="2" fillId="2" borderId="1" xfId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167" fontId="2" fillId="2" borderId="1" xfId="1" applyNumberFormat="1" applyFont="1" applyFill="1" applyBorder="1" applyAlignment="1">
      <alignment horizontal="center" vertical="center" wrapText="1"/>
    </xf>
    <xf numFmtId="167" fontId="3" fillId="0" borderId="0" xfId="1" applyNumberFormat="1" applyFont="1" applyAlignment="1">
      <alignment horizontal="center" vertical="center"/>
    </xf>
    <xf numFmtId="167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167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Verd blavós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showGridLines="0" tabSelected="1" zoomScale="91" zoomScaleNormal="91" workbookViewId="0">
      <selection activeCell="I30" sqref="I30"/>
    </sheetView>
  </sheetViews>
  <sheetFormatPr defaultColWidth="36.109375" defaultRowHeight="13.2" x14ac:dyDescent="0.25"/>
  <cols>
    <col min="1" max="1" width="11.6640625" style="1" customWidth="1"/>
    <col min="2" max="2" width="70" style="1" customWidth="1"/>
    <col min="3" max="3" width="12.44140625" style="4" customWidth="1"/>
    <col min="4" max="4" width="14" style="16" bestFit="1" customWidth="1"/>
    <col min="5" max="5" width="19.88671875" style="4" bestFit="1" customWidth="1"/>
    <col min="6" max="6" width="15.6640625" style="22" bestFit="1" customWidth="1"/>
    <col min="7" max="7" width="20.88671875" style="20" bestFit="1" customWidth="1"/>
    <col min="8" max="8" width="18" style="1" bestFit="1" customWidth="1"/>
    <col min="9" max="9" width="18.88671875" style="1" customWidth="1"/>
    <col min="10" max="16384" width="36.109375" style="1"/>
  </cols>
  <sheetData>
    <row r="2" spans="1:12" ht="50.4" customHeight="1" x14ac:dyDescent="0.25">
      <c r="A2" s="26" t="s">
        <v>35</v>
      </c>
      <c r="B2" s="27"/>
      <c r="C2" s="27"/>
      <c r="D2" s="27"/>
      <c r="E2" s="27"/>
      <c r="F2" s="27"/>
      <c r="G2" s="28"/>
    </row>
    <row r="4" spans="1:12" ht="71.400000000000006" customHeight="1" x14ac:dyDescent="0.25">
      <c r="A4" s="7" t="s">
        <v>0</v>
      </c>
      <c r="B4" s="7" t="s">
        <v>1</v>
      </c>
      <c r="C4" s="7" t="s">
        <v>2</v>
      </c>
      <c r="D4" s="14" t="s">
        <v>13</v>
      </c>
      <c r="E4" s="7" t="s">
        <v>14</v>
      </c>
      <c r="F4" s="21" t="s">
        <v>15</v>
      </c>
      <c r="G4" s="17" t="s">
        <v>16</v>
      </c>
    </row>
    <row r="5" spans="1:12" ht="43.5" customHeight="1" x14ac:dyDescent="0.25">
      <c r="A5" s="8">
        <v>130329</v>
      </c>
      <c r="B5" s="9" t="s">
        <v>3</v>
      </c>
      <c r="C5" s="10">
        <v>33600</v>
      </c>
      <c r="D5" s="15">
        <v>3.7499999999999999E-2</v>
      </c>
      <c r="E5" s="13">
        <f>C5*D5</f>
        <v>1260</v>
      </c>
      <c r="F5" s="25"/>
      <c r="G5" s="18">
        <f>C5*F5</f>
        <v>0</v>
      </c>
      <c r="H5" s="2"/>
      <c r="I5" s="2"/>
      <c r="L5" s="1">
        <f>+ROUND(K5,2)</f>
        <v>0</v>
      </c>
    </row>
    <row r="6" spans="1:12" ht="52.8" x14ac:dyDescent="0.25">
      <c r="A6" s="6">
        <v>130210</v>
      </c>
      <c r="B6" s="11" t="s">
        <v>19</v>
      </c>
      <c r="C6" s="10">
        <v>68000</v>
      </c>
      <c r="D6" s="15">
        <v>0.45</v>
      </c>
      <c r="E6" s="13">
        <f t="shared" ref="E6:E34" si="0">C6*D6</f>
        <v>30600</v>
      </c>
      <c r="F6" s="25"/>
      <c r="G6" s="18">
        <f t="shared" ref="G6:G34" si="1">C6*F6</f>
        <v>0</v>
      </c>
      <c r="H6" s="2"/>
      <c r="I6" s="2"/>
    </row>
    <row r="7" spans="1:12" x14ac:dyDescent="0.25">
      <c r="A7" s="6">
        <v>130196</v>
      </c>
      <c r="B7" s="11" t="s">
        <v>4</v>
      </c>
      <c r="C7" s="10">
        <v>190000</v>
      </c>
      <c r="D7" s="15">
        <v>2.9000000000000001E-2</v>
      </c>
      <c r="E7" s="13">
        <f t="shared" si="0"/>
        <v>5510</v>
      </c>
      <c r="F7" s="25"/>
      <c r="G7" s="18">
        <f t="shared" si="1"/>
        <v>0</v>
      </c>
      <c r="H7" s="2"/>
      <c r="I7" s="2"/>
    </row>
    <row r="8" spans="1:12" x14ac:dyDescent="0.25">
      <c r="A8" s="6">
        <v>130203</v>
      </c>
      <c r="B8" s="11" t="s">
        <v>20</v>
      </c>
      <c r="C8" s="10">
        <v>30000</v>
      </c>
      <c r="D8" s="15">
        <v>2.1999999999999999E-2</v>
      </c>
      <c r="E8" s="13">
        <f t="shared" si="0"/>
        <v>660</v>
      </c>
      <c r="F8" s="25"/>
      <c r="G8" s="18">
        <f t="shared" si="1"/>
        <v>0</v>
      </c>
      <c r="H8" s="2"/>
      <c r="I8" s="2"/>
    </row>
    <row r="9" spans="1:12" ht="26.4" x14ac:dyDescent="0.25">
      <c r="A9" s="6">
        <v>130203</v>
      </c>
      <c r="B9" s="11" t="s">
        <v>21</v>
      </c>
      <c r="C9" s="10">
        <v>131400</v>
      </c>
      <c r="D9" s="15">
        <v>1.9E-2</v>
      </c>
      <c r="E9" s="13">
        <f t="shared" si="0"/>
        <v>2496.6</v>
      </c>
      <c r="F9" s="25"/>
      <c r="G9" s="18">
        <f t="shared" si="1"/>
        <v>0</v>
      </c>
      <c r="H9" s="2"/>
      <c r="I9" s="2"/>
    </row>
    <row r="10" spans="1:12" ht="26.4" x14ac:dyDescent="0.25">
      <c r="A10" s="6">
        <v>130280</v>
      </c>
      <c r="B10" s="11" t="s">
        <v>22</v>
      </c>
      <c r="C10" s="10">
        <v>1125</v>
      </c>
      <c r="D10" s="15">
        <v>0.35</v>
      </c>
      <c r="E10" s="13">
        <f t="shared" si="0"/>
        <v>393.75</v>
      </c>
      <c r="F10" s="25"/>
      <c r="G10" s="18">
        <f t="shared" si="1"/>
        <v>0</v>
      </c>
      <c r="H10" s="2"/>
      <c r="I10" s="2"/>
    </row>
    <row r="11" spans="1:12" ht="26.4" x14ac:dyDescent="0.25">
      <c r="A11" s="6">
        <v>130196</v>
      </c>
      <c r="B11" s="11" t="s">
        <v>23</v>
      </c>
      <c r="C11" s="10">
        <v>650</v>
      </c>
      <c r="D11" s="15">
        <v>0.22</v>
      </c>
      <c r="E11" s="13">
        <f t="shared" si="0"/>
        <v>143</v>
      </c>
      <c r="F11" s="25"/>
      <c r="G11" s="18">
        <f t="shared" si="1"/>
        <v>0</v>
      </c>
      <c r="H11" s="2"/>
      <c r="I11" s="2"/>
    </row>
    <row r="12" spans="1:12" x14ac:dyDescent="0.25">
      <c r="A12" s="6">
        <v>130280</v>
      </c>
      <c r="B12" s="11" t="s">
        <v>5</v>
      </c>
      <c r="C12" s="10">
        <v>2800</v>
      </c>
      <c r="D12" s="15">
        <v>5.5E-2</v>
      </c>
      <c r="E12" s="13">
        <f t="shared" si="0"/>
        <v>154</v>
      </c>
      <c r="F12" s="25"/>
      <c r="G12" s="18">
        <f t="shared" si="1"/>
        <v>0</v>
      </c>
      <c r="H12" s="2"/>
      <c r="I12" s="2"/>
    </row>
    <row r="13" spans="1:12" x14ac:dyDescent="0.25">
      <c r="A13" s="6">
        <v>130280</v>
      </c>
      <c r="B13" s="11" t="s">
        <v>6</v>
      </c>
      <c r="C13" s="10">
        <v>2100</v>
      </c>
      <c r="D13" s="15">
        <v>0.18</v>
      </c>
      <c r="E13" s="13">
        <f t="shared" si="0"/>
        <v>378</v>
      </c>
      <c r="F13" s="25"/>
      <c r="G13" s="18">
        <f t="shared" si="1"/>
        <v>0</v>
      </c>
      <c r="H13" s="2"/>
      <c r="I13" s="2"/>
    </row>
    <row r="14" spans="1:12" ht="26.4" x14ac:dyDescent="0.25">
      <c r="A14" s="6">
        <v>130210</v>
      </c>
      <c r="B14" s="11" t="s">
        <v>24</v>
      </c>
      <c r="C14" s="10">
        <v>5600</v>
      </c>
      <c r="D14" s="15">
        <v>0.39</v>
      </c>
      <c r="E14" s="13">
        <f t="shared" si="0"/>
        <v>2184</v>
      </c>
      <c r="F14" s="25"/>
      <c r="G14" s="18">
        <f t="shared" si="1"/>
        <v>0</v>
      </c>
      <c r="H14" s="2"/>
      <c r="I14" s="2"/>
    </row>
    <row r="15" spans="1:12" x14ac:dyDescent="0.25">
      <c r="A15" s="6">
        <v>130203</v>
      </c>
      <c r="B15" s="11" t="s">
        <v>7</v>
      </c>
      <c r="C15" s="10">
        <v>4000</v>
      </c>
      <c r="D15" s="15">
        <v>0.1</v>
      </c>
      <c r="E15" s="13">
        <f t="shared" si="0"/>
        <v>400</v>
      </c>
      <c r="F15" s="25"/>
      <c r="G15" s="18">
        <f t="shared" si="1"/>
        <v>0</v>
      </c>
      <c r="H15" s="2"/>
      <c r="I15" s="2"/>
    </row>
    <row r="16" spans="1:12" x14ac:dyDescent="0.25">
      <c r="A16" s="6">
        <v>130203</v>
      </c>
      <c r="B16" s="11" t="s">
        <v>7</v>
      </c>
      <c r="C16" s="10">
        <v>4100</v>
      </c>
      <c r="D16" s="15">
        <v>0.1</v>
      </c>
      <c r="E16" s="13">
        <f t="shared" si="0"/>
        <v>410</v>
      </c>
      <c r="F16" s="25"/>
      <c r="G16" s="18">
        <f t="shared" si="1"/>
        <v>0</v>
      </c>
      <c r="H16" s="2"/>
      <c r="I16" s="2"/>
    </row>
    <row r="17" spans="1:9" x14ac:dyDescent="0.25">
      <c r="A17" s="6">
        <v>130196</v>
      </c>
      <c r="B17" s="12" t="s">
        <v>8</v>
      </c>
      <c r="C17" s="10">
        <v>700</v>
      </c>
      <c r="D17" s="15">
        <v>0.125</v>
      </c>
      <c r="E17" s="13">
        <f t="shared" si="0"/>
        <v>87.5</v>
      </c>
      <c r="F17" s="25"/>
      <c r="G17" s="18">
        <f t="shared" si="1"/>
        <v>0</v>
      </c>
      <c r="H17" s="2"/>
      <c r="I17" s="2"/>
    </row>
    <row r="18" spans="1:9" x14ac:dyDescent="0.25">
      <c r="A18" s="6">
        <v>130196</v>
      </c>
      <c r="B18" s="11" t="s">
        <v>8</v>
      </c>
      <c r="C18" s="10">
        <v>1100</v>
      </c>
      <c r="D18" s="15">
        <v>0.155</v>
      </c>
      <c r="E18" s="13">
        <f t="shared" si="0"/>
        <v>170.5</v>
      </c>
      <c r="F18" s="25"/>
      <c r="G18" s="18">
        <f t="shared" si="1"/>
        <v>0</v>
      </c>
      <c r="H18" s="2"/>
      <c r="I18" s="2"/>
    </row>
    <row r="19" spans="1:9" ht="26.4" x14ac:dyDescent="0.25">
      <c r="A19" s="6">
        <v>130329</v>
      </c>
      <c r="B19" s="11" t="s">
        <v>9</v>
      </c>
      <c r="C19" s="10">
        <v>6600</v>
      </c>
      <c r="D19" s="15">
        <v>0.11</v>
      </c>
      <c r="E19" s="13">
        <f t="shared" si="0"/>
        <v>726</v>
      </c>
      <c r="F19" s="25"/>
      <c r="G19" s="18">
        <f t="shared" si="1"/>
        <v>0</v>
      </c>
      <c r="H19" s="2"/>
      <c r="I19" s="2"/>
    </row>
    <row r="20" spans="1:9" ht="39.6" x14ac:dyDescent="0.25">
      <c r="A20" s="6">
        <v>130329</v>
      </c>
      <c r="B20" s="11" t="s">
        <v>25</v>
      </c>
      <c r="C20" s="10">
        <v>17900</v>
      </c>
      <c r="D20" s="15">
        <v>0.11</v>
      </c>
      <c r="E20" s="13">
        <f t="shared" si="0"/>
        <v>1969</v>
      </c>
      <c r="F20" s="25"/>
      <c r="G20" s="18">
        <f t="shared" si="1"/>
        <v>0</v>
      </c>
      <c r="H20" s="2"/>
      <c r="I20" s="2"/>
    </row>
    <row r="21" spans="1:9" x14ac:dyDescent="0.25">
      <c r="A21" s="6">
        <v>130322</v>
      </c>
      <c r="B21" s="11" t="s">
        <v>26</v>
      </c>
      <c r="C21" s="10">
        <v>1300</v>
      </c>
      <c r="D21" s="15">
        <v>0.35</v>
      </c>
      <c r="E21" s="13">
        <f t="shared" si="0"/>
        <v>454.99999999999994</v>
      </c>
      <c r="F21" s="25"/>
      <c r="G21" s="18">
        <f t="shared" si="1"/>
        <v>0</v>
      </c>
      <c r="H21" s="2"/>
      <c r="I21" s="2"/>
    </row>
    <row r="22" spans="1:9" ht="26.4" x14ac:dyDescent="0.25">
      <c r="A22" s="6">
        <v>130322</v>
      </c>
      <c r="B22" s="11" t="s">
        <v>27</v>
      </c>
      <c r="C22" s="10">
        <v>2500</v>
      </c>
      <c r="D22" s="15">
        <v>0.35</v>
      </c>
      <c r="E22" s="13">
        <f t="shared" si="0"/>
        <v>875</v>
      </c>
      <c r="F22" s="25"/>
      <c r="G22" s="18">
        <f t="shared" si="1"/>
        <v>0</v>
      </c>
      <c r="H22" s="2"/>
      <c r="I22" s="2"/>
    </row>
    <row r="23" spans="1:9" x14ac:dyDescent="0.25">
      <c r="A23" s="6">
        <v>130196</v>
      </c>
      <c r="B23" s="11" t="s">
        <v>28</v>
      </c>
      <c r="C23" s="10">
        <v>4400</v>
      </c>
      <c r="D23" s="15">
        <v>0.16500000000000001</v>
      </c>
      <c r="E23" s="13">
        <f t="shared" si="0"/>
        <v>726</v>
      </c>
      <c r="F23" s="25"/>
      <c r="G23" s="18">
        <f t="shared" si="1"/>
        <v>0</v>
      </c>
      <c r="H23" s="2"/>
      <c r="I23" s="2"/>
    </row>
    <row r="24" spans="1:9" x14ac:dyDescent="0.25">
      <c r="A24" s="6">
        <v>130196</v>
      </c>
      <c r="B24" s="11" t="s">
        <v>28</v>
      </c>
      <c r="C24" s="10">
        <v>5700</v>
      </c>
      <c r="D24" s="15">
        <v>0.16500000000000001</v>
      </c>
      <c r="E24" s="13">
        <f t="shared" ref="E24" si="2">C24*D24</f>
        <v>940.5</v>
      </c>
      <c r="F24" s="25"/>
      <c r="G24" s="18">
        <f t="shared" ref="G24" si="3">C24*F24</f>
        <v>0</v>
      </c>
      <c r="H24" s="2"/>
      <c r="I24" s="2"/>
    </row>
    <row r="25" spans="1:9" ht="26.4" x14ac:dyDescent="0.25">
      <c r="A25" s="6">
        <v>130209</v>
      </c>
      <c r="B25" s="11" t="s">
        <v>29</v>
      </c>
      <c r="C25" s="10">
        <v>1450</v>
      </c>
      <c r="D25" s="15">
        <v>9.5000000000000001E-2</v>
      </c>
      <c r="E25" s="13">
        <f t="shared" si="0"/>
        <v>137.75</v>
      </c>
      <c r="F25" s="25"/>
      <c r="G25" s="18">
        <f t="shared" si="1"/>
        <v>0</v>
      </c>
      <c r="H25" s="2"/>
      <c r="I25" s="2"/>
    </row>
    <row r="26" spans="1:9" x14ac:dyDescent="0.25">
      <c r="A26" s="6">
        <v>130203</v>
      </c>
      <c r="B26" s="11" t="s">
        <v>30</v>
      </c>
      <c r="C26" s="10">
        <v>19500</v>
      </c>
      <c r="D26" s="15">
        <v>3.1E-2</v>
      </c>
      <c r="E26" s="13">
        <f t="shared" si="0"/>
        <v>604.5</v>
      </c>
      <c r="F26" s="25"/>
      <c r="G26" s="18">
        <f t="shared" si="1"/>
        <v>0</v>
      </c>
      <c r="H26" s="2"/>
      <c r="I26" s="2"/>
    </row>
    <row r="27" spans="1:9" ht="26.4" x14ac:dyDescent="0.25">
      <c r="A27" s="6">
        <v>130322</v>
      </c>
      <c r="B27" s="11" t="s">
        <v>31</v>
      </c>
      <c r="C27" s="10">
        <v>1500</v>
      </c>
      <c r="D27" s="15">
        <v>0.55000000000000004</v>
      </c>
      <c r="E27" s="13">
        <f t="shared" si="0"/>
        <v>825.00000000000011</v>
      </c>
      <c r="F27" s="25"/>
      <c r="G27" s="18">
        <f t="shared" si="1"/>
        <v>0</v>
      </c>
      <c r="H27" s="2"/>
      <c r="I27" s="2"/>
    </row>
    <row r="28" spans="1:9" ht="26.4" x14ac:dyDescent="0.25">
      <c r="A28" s="6">
        <v>130210</v>
      </c>
      <c r="B28" s="11" t="s">
        <v>32</v>
      </c>
      <c r="C28" s="10">
        <v>2800</v>
      </c>
      <c r="D28" s="15">
        <v>0.75</v>
      </c>
      <c r="E28" s="13">
        <f t="shared" si="0"/>
        <v>2100</v>
      </c>
      <c r="F28" s="25"/>
      <c r="G28" s="18">
        <f t="shared" si="1"/>
        <v>0</v>
      </c>
      <c r="H28" s="2"/>
      <c r="I28" s="2"/>
    </row>
    <row r="29" spans="1:9" x14ac:dyDescent="0.25">
      <c r="A29" s="6">
        <v>130280</v>
      </c>
      <c r="B29" s="11" t="s">
        <v>11</v>
      </c>
      <c r="C29" s="10">
        <v>900</v>
      </c>
      <c r="D29" s="15">
        <v>0.19</v>
      </c>
      <c r="E29" s="13">
        <f t="shared" si="0"/>
        <v>171</v>
      </c>
      <c r="F29" s="25"/>
      <c r="G29" s="18">
        <f t="shared" si="1"/>
        <v>0</v>
      </c>
      <c r="H29" s="2"/>
      <c r="I29" s="2"/>
    </row>
    <row r="30" spans="1:9" ht="26.4" x14ac:dyDescent="0.25">
      <c r="A30" s="6">
        <v>130329</v>
      </c>
      <c r="B30" s="11" t="s">
        <v>33</v>
      </c>
      <c r="C30" s="10">
        <v>8700</v>
      </c>
      <c r="D30" s="15">
        <v>5.5E-2</v>
      </c>
      <c r="E30" s="13">
        <f t="shared" si="0"/>
        <v>478.5</v>
      </c>
      <c r="F30" s="25"/>
      <c r="G30" s="18">
        <f t="shared" si="1"/>
        <v>0</v>
      </c>
      <c r="H30" s="2"/>
      <c r="I30" s="2"/>
    </row>
    <row r="31" spans="1:9" ht="26.4" x14ac:dyDescent="0.25">
      <c r="A31" s="6">
        <v>130329</v>
      </c>
      <c r="B31" s="11" t="s">
        <v>12</v>
      </c>
      <c r="C31" s="10">
        <v>9000</v>
      </c>
      <c r="D31" s="15">
        <v>7.4999999999999997E-2</v>
      </c>
      <c r="E31" s="13">
        <f t="shared" si="0"/>
        <v>675</v>
      </c>
      <c r="F31" s="25"/>
      <c r="G31" s="18">
        <f t="shared" si="1"/>
        <v>0</v>
      </c>
      <c r="H31" s="2"/>
      <c r="I31" s="2"/>
    </row>
    <row r="32" spans="1:9" x14ac:dyDescent="0.25">
      <c r="A32" s="6">
        <v>130196</v>
      </c>
      <c r="B32" s="11" t="s">
        <v>10</v>
      </c>
      <c r="C32" s="10">
        <v>6500</v>
      </c>
      <c r="D32" s="15">
        <v>2.8000000000000001E-2</v>
      </c>
      <c r="E32" s="13">
        <f t="shared" si="0"/>
        <v>182</v>
      </c>
      <c r="F32" s="25"/>
      <c r="G32" s="18">
        <f t="shared" si="1"/>
        <v>0</v>
      </c>
      <c r="H32" s="2"/>
      <c r="I32" s="2"/>
    </row>
    <row r="33" spans="1:9" ht="26.4" x14ac:dyDescent="0.25">
      <c r="A33" s="6">
        <v>130329</v>
      </c>
      <c r="B33" s="11" t="s">
        <v>33</v>
      </c>
      <c r="C33" s="10">
        <v>4600</v>
      </c>
      <c r="D33" s="15">
        <v>5.5E-2</v>
      </c>
      <c r="E33" s="13">
        <f t="shared" si="0"/>
        <v>253</v>
      </c>
      <c r="F33" s="25"/>
      <c r="G33" s="18">
        <f t="shared" si="1"/>
        <v>0</v>
      </c>
      <c r="H33" s="2"/>
      <c r="I33" s="2"/>
    </row>
    <row r="34" spans="1:9" ht="39.6" x14ac:dyDescent="0.25">
      <c r="A34" s="6">
        <v>100014</v>
      </c>
      <c r="B34" s="11" t="s">
        <v>34</v>
      </c>
      <c r="C34" s="10">
        <v>1</v>
      </c>
      <c r="D34" s="15">
        <v>4200</v>
      </c>
      <c r="E34" s="13">
        <f t="shared" si="0"/>
        <v>4200</v>
      </c>
      <c r="F34" s="25"/>
      <c r="G34" s="18">
        <f t="shared" si="1"/>
        <v>0</v>
      </c>
      <c r="H34" s="2"/>
      <c r="I34" s="2"/>
    </row>
    <row r="35" spans="1:9" ht="33" customHeight="1" x14ac:dyDescent="0.25">
      <c r="A35" s="3"/>
      <c r="B35" s="3"/>
      <c r="C35" s="29" t="s">
        <v>17</v>
      </c>
      <c r="D35" s="30"/>
      <c r="E35" s="5">
        <f>SUM(E5:E34)</f>
        <v>60165.599999999999</v>
      </c>
      <c r="F35" s="23"/>
      <c r="G35" s="19">
        <f>SUM(G5:G34)</f>
        <v>0</v>
      </c>
    </row>
    <row r="37" spans="1:9" x14ac:dyDescent="0.25">
      <c r="C37" s="24" t="s">
        <v>18</v>
      </c>
    </row>
  </sheetData>
  <sheetProtection selectLockedCells="1"/>
  <mergeCells count="2">
    <mergeCell ref="A2:G2"/>
    <mergeCell ref="C35:D35"/>
  </mergeCells>
  <conditionalFormatting sqref="F5:F23 F25:F34">
    <cfRule type="cellIs" dxfId="1" priority="4" operator="greaterThan">
      <formula>0</formula>
    </cfRule>
  </conditionalFormatting>
  <conditionalFormatting sqref="F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MATERIAL A VALORAR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Barrantes Torres, Mireia</dc:creator>
  <cp:lastModifiedBy>Barrantes Torres, Mireia</cp:lastModifiedBy>
  <dcterms:created xsi:type="dcterms:W3CDTF">2025-03-20T11:08:28Z</dcterms:created>
  <dcterms:modified xsi:type="dcterms:W3CDTF">2026-02-27T09:03:57Z</dcterms:modified>
</cp:coreProperties>
</file>